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wyl\Documents\Processes\"/>
    </mc:Choice>
  </mc:AlternateContent>
  <bookViews>
    <workbookView xWindow="0" yWindow="0" windowWidth="20490" windowHeight="8910" tabRatio="624"/>
  </bookViews>
  <sheets>
    <sheet name="Course Placement DATA" sheetId="2" r:id="rId1"/>
    <sheet name="Course Runs DATA" sheetId="1" r:id="rId2"/>
    <sheet name=" Course Directory " sheetId="4" r:id="rId3"/>
    <sheet name="Prog Type" sheetId="7" r:id="rId4"/>
    <sheet name="NEW Code Request" sheetId="10" state="hidden" r:id="rId5"/>
    <sheet name="Guidelines" sheetId="9" r:id="rId6"/>
    <sheet name="DATA Validation" sheetId="8" r:id="rId7"/>
    <sheet name="Staff Data" sheetId="5" r:id="rId8"/>
    <sheet name="Sheet3" sheetId="3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2" hidden="1">' Course Directory '!$A$1:$O$629</definedName>
    <definedName name="_xlnm._FilterDatabase" localSheetId="0" hidden="1">'Course Placement DATA'!$A$1:$N$978</definedName>
    <definedName name="_xlnm._FilterDatabase" localSheetId="1" hidden="1">'Course Runs DATA'!$A$1:$T$300</definedName>
    <definedName name="_xlnm._FilterDatabase" localSheetId="7" hidden="1">'Staff Data'!$A$1:$N$3421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T4" i="1" l="1"/>
  <c r="T3" i="1"/>
  <c r="T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2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18" i="2" l="1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174" i="2"/>
  <c r="C19" i="2" l="1"/>
  <c r="B5" i="1"/>
  <c r="C5" i="1" l="1"/>
  <c r="I5" i="1"/>
  <c r="G23" i="1"/>
  <c r="F23" i="1"/>
  <c r="H23" i="1" s="1"/>
  <c r="B23" i="1"/>
  <c r="I23" i="1" s="1"/>
  <c r="G22" i="1"/>
  <c r="F22" i="1"/>
  <c r="H22" i="1" s="1"/>
  <c r="B22" i="1"/>
  <c r="I22" i="1" s="1"/>
  <c r="G21" i="1"/>
  <c r="F21" i="1"/>
  <c r="H21" i="1" s="1"/>
  <c r="B21" i="1"/>
  <c r="I21" i="1" s="1"/>
  <c r="G20" i="1"/>
  <c r="F20" i="1"/>
  <c r="H20" i="1" s="1"/>
  <c r="B20" i="1"/>
  <c r="I20" i="1" s="1"/>
  <c r="G19" i="1"/>
  <c r="F19" i="1"/>
  <c r="H19" i="1" s="1"/>
  <c r="B19" i="1"/>
  <c r="I19" i="1" s="1"/>
  <c r="G18" i="1"/>
  <c r="F18" i="1"/>
  <c r="H18" i="1" s="1"/>
  <c r="B18" i="1"/>
  <c r="I18" i="1" s="1"/>
  <c r="G17" i="1"/>
  <c r="F17" i="1"/>
  <c r="H17" i="1" s="1"/>
  <c r="B17" i="1"/>
  <c r="I17" i="1" s="1"/>
  <c r="G16" i="1"/>
  <c r="F16" i="1"/>
  <c r="H16" i="1" s="1"/>
  <c r="B16" i="1"/>
  <c r="I16" i="1" s="1"/>
  <c r="G15" i="1"/>
  <c r="F15" i="1"/>
  <c r="H15" i="1" s="1"/>
  <c r="B15" i="1"/>
  <c r="I15" i="1" s="1"/>
  <c r="G14" i="1"/>
  <c r="F14" i="1"/>
  <c r="H14" i="1" s="1"/>
  <c r="B14" i="1"/>
  <c r="I14" i="1" s="1"/>
  <c r="G13" i="1"/>
  <c r="F13" i="1"/>
  <c r="H13" i="1" s="1"/>
  <c r="B13" i="1"/>
  <c r="I13" i="1" s="1"/>
  <c r="G12" i="1"/>
  <c r="F12" i="1"/>
  <c r="H12" i="1" s="1"/>
  <c r="B12" i="1"/>
  <c r="I12" i="1" s="1"/>
  <c r="G11" i="1"/>
  <c r="F11" i="1"/>
  <c r="H11" i="1" s="1"/>
  <c r="B11" i="1"/>
  <c r="I11" i="1" s="1"/>
  <c r="G10" i="1"/>
  <c r="F10" i="1"/>
  <c r="H10" i="1" s="1"/>
  <c r="B10" i="1"/>
  <c r="I10" i="1" s="1"/>
  <c r="G9" i="1"/>
  <c r="F9" i="1"/>
  <c r="H9" i="1" s="1"/>
  <c r="B9" i="1"/>
  <c r="I9" i="1" s="1"/>
  <c r="G8" i="1"/>
  <c r="F8" i="1"/>
  <c r="H8" i="1" s="1"/>
  <c r="B8" i="1"/>
  <c r="I8" i="1" s="1"/>
  <c r="G7" i="1"/>
  <c r="F7" i="1"/>
  <c r="H7" i="1" s="1"/>
  <c r="B7" i="1"/>
  <c r="I7" i="1" s="1"/>
  <c r="G6" i="1"/>
  <c r="F6" i="1"/>
  <c r="H6" i="1" s="1"/>
  <c r="B6" i="1"/>
  <c r="I6" i="1" s="1"/>
  <c r="G5" i="1"/>
  <c r="F5" i="1"/>
  <c r="H5" i="1" s="1"/>
  <c r="G4" i="1"/>
  <c r="F4" i="1"/>
  <c r="H4" i="1" s="1"/>
  <c r="B4" i="1"/>
  <c r="I4" i="1" s="1"/>
  <c r="G3" i="1"/>
  <c r="F3" i="1"/>
  <c r="H3" i="1" s="1"/>
  <c r="B3" i="1"/>
  <c r="I3" i="1" s="1"/>
  <c r="G2" i="1"/>
  <c r="F2" i="1"/>
  <c r="H2" i="1" s="1"/>
  <c r="B2" i="1"/>
  <c r="I2" i="1" s="1"/>
  <c r="H173" i="2"/>
  <c r="G173" i="2"/>
  <c r="F173" i="2"/>
  <c r="E173" i="2"/>
  <c r="C173" i="2"/>
  <c r="H172" i="2"/>
  <c r="G172" i="2"/>
  <c r="F172" i="2"/>
  <c r="E172" i="2"/>
  <c r="C172" i="2"/>
  <c r="H171" i="2"/>
  <c r="G171" i="2"/>
  <c r="F171" i="2"/>
  <c r="E171" i="2"/>
  <c r="C171" i="2"/>
  <c r="H170" i="2"/>
  <c r="G170" i="2"/>
  <c r="F170" i="2"/>
  <c r="E170" i="2"/>
  <c r="C170" i="2"/>
  <c r="H169" i="2"/>
  <c r="G169" i="2"/>
  <c r="F169" i="2"/>
  <c r="E169" i="2"/>
  <c r="C169" i="2"/>
  <c r="H168" i="2"/>
  <c r="G168" i="2"/>
  <c r="F168" i="2"/>
  <c r="E168" i="2"/>
  <c r="C168" i="2"/>
  <c r="H167" i="2"/>
  <c r="G167" i="2"/>
  <c r="F167" i="2"/>
  <c r="E167" i="2"/>
  <c r="C167" i="2"/>
  <c r="H166" i="2"/>
  <c r="G166" i="2"/>
  <c r="F166" i="2"/>
  <c r="E166" i="2"/>
  <c r="C166" i="2"/>
  <c r="H165" i="2"/>
  <c r="G165" i="2"/>
  <c r="F165" i="2"/>
  <c r="E165" i="2"/>
  <c r="C165" i="2"/>
  <c r="H164" i="2"/>
  <c r="G164" i="2"/>
  <c r="F164" i="2"/>
  <c r="E164" i="2"/>
  <c r="C164" i="2"/>
  <c r="H163" i="2"/>
  <c r="G163" i="2"/>
  <c r="F163" i="2"/>
  <c r="E163" i="2"/>
  <c r="C163" i="2"/>
  <c r="H162" i="2"/>
  <c r="G162" i="2"/>
  <c r="F162" i="2"/>
  <c r="E162" i="2"/>
  <c r="C162" i="2"/>
  <c r="H161" i="2"/>
  <c r="G161" i="2"/>
  <c r="F161" i="2"/>
  <c r="E161" i="2"/>
  <c r="C161" i="2"/>
  <c r="H160" i="2"/>
  <c r="G160" i="2"/>
  <c r="F160" i="2"/>
  <c r="E160" i="2"/>
  <c r="C160" i="2"/>
  <c r="H159" i="2"/>
  <c r="G159" i="2"/>
  <c r="F159" i="2"/>
  <c r="E159" i="2"/>
  <c r="C159" i="2"/>
  <c r="H158" i="2"/>
  <c r="G158" i="2"/>
  <c r="F158" i="2"/>
  <c r="E158" i="2"/>
  <c r="C158" i="2"/>
  <c r="H157" i="2"/>
  <c r="G157" i="2"/>
  <c r="F157" i="2"/>
  <c r="E157" i="2"/>
  <c r="C157" i="2"/>
  <c r="H156" i="2"/>
  <c r="G156" i="2"/>
  <c r="F156" i="2"/>
  <c r="E156" i="2"/>
  <c r="C156" i="2"/>
  <c r="H155" i="2"/>
  <c r="G155" i="2"/>
  <c r="F155" i="2"/>
  <c r="E155" i="2"/>
  <c r="C155" i="2"/>
  <c r="H154" i="2"/>
  <c r="G154" i="2"/>
  <c r="F154" i="2"/>
  <c r="E154" i="2"/>
  <c r="C154" i="2"/>
  <c r="H153" i="2"/>
  <c r="G153" i="2"/>
  <c r="F153" i="2"/>
  <c r="E153" i="2"/>
  <c r="C153" i="2"/>
  <c r="H152" i="2"/>
  <c r="G152" i="2"/>
  <c r="F152" i="2"/>
  <c r="E152" i="2"/>
  <c r="C152" i="2"/>
  <c r="H151" i="2"/>
  <c r="G151" i="2"/>
  <c r="F151" i="2"/>
  <c r="E151" i="2"/>
  <c r="C151" i="2"/>
  <c r="H150" i="2"/>
  <c r="G150" i="2"/>
  <c r="F150" i="2"/>
  <c r="E150" i="2"/>
  <c r="C150" i="2"/>
  <c r="H149" i="2"/>
  <c r="G149" i="2"/>
  <c r="F149" i="2"/>
  <c r="E149" i="2"/>
  <c r="C149" i="2"/>
  <c r="H148" i="2"/>
  <c r="G148" i="2"/>
  <c r="F148" i="2"/>
  <c r="E148" i="2"/>
  <c r="C148" i="2"/>
  <c r="H147" i="2"/>
  <c r="G147" i="2"/>
  <c r="F147" i="2"/>
  <c r="E147" i="2"/>
  <c r="C147" i="2"/>
  <c r="H146" i="2"/>
  <c r="G146" i="2"/>
  <c r="F146" i="2"/>
  <c r="E146" i="2"/>
  <c r="C146" i="2"/>
  <c r="H145" i="2"/>
  <c r="G145" i="2"/>
  <c r="F145" i="2"/>
  <c r="E145" i="2"/>
  <c r="C145" i="2"/>
  <c r="H144" i="2"/>
  <c r="G144" i="2"/>
  <c r="F144" i="2"/>
  <c r="E144" i="2"/>
  <c r="C144" i="2"/>
  <c r="H143" i="2"/>
  <c r="G143" i="2"/>
  <c r="F143" i="2"/>
  <c r="E143" i="2"/>
  <c r="C143" i="2"/>
  <c r="H142" i="2"/>
  <c r="G142" i="2"/>
  <c r="F142" i="2"/>
  <c r="E142" i="2"/>
  <c r="C142" i="2"/>
  <c r="H141" i="2"/>
  <c r="G141" i="2"/>
  <c r="F141" i="2"/>
  <c r="E141" i="2"/>
  <c r="C141" i="2"/>
  <c r="H140" i="2"/>
  <c r="G140" i="2"/>
  <c r="F140" i="2"/>
  <c r="E140" i="2"/>
  <c r="C140" i="2"/>
  <c r="H139" i="2"/>
  <c r="G139" i="2"/>
  <c r="F139" i="2"/>
  <c r="E139" i="2"/>
  <c r="C139" i="2"/>
  <c r="H138" i="2"/>
  <c r="G138" i="2"/>
  <c r="F138" i="2"/>
  <c r="E138" i="2"/>
  <c r="C138" i="2"/>
  <c r="H137" i="2"/>
  <c r="G137" i="2"/>
  <c r="F137" i="2"/>
  <c r="E137" i="2"/>
  <c r="C137" i="2"/>
  <c r="H136" i="2"/>
  <c r="G136" i="2"/>
  <c r="F136" i="2"/>
  <c r="E136" i="2"/>
  <c r="C136" i="2"/>
  <c r="H135" i="2"/>
  <c r="G135" i="2"/>
  <c r="F135" i="2"/>
  <c r="E135" i="2"/>
  <c r="C135" i="2"/>
  <c r="H134" i="2"/>
  <c r="G134" i="2"/>
  <c r="F134" i="2"/>
  <c r="E134" i="2"/>
  <c r="C134" i="2"/>
  <c r="H133" i="2"/>
  <c r="G133" i="2"/>
  <c r="F133" i="2"/>
  <c r="E133" i="2"/>
  <c r="C133" i="2"/>
  <c r="H132" i="2"/>
  <c r="G132" i="2"/>
  <c r="F132" i="2"/>
  <c r="E132" i="2"/>
  <c r="C132" i="2"/>
  <c r="H131" i="2"/>
  <c r="G131" i="2"/>
  <c r="F131" i="2"/>
  <c r="E131" i="2"/>
  <c r="C131" i="2"/>
  <c r="H130" i="2"/>
  <c r="G130" i="2"/>
  <c r="F130" i="2"/>
  <c r="E130" i="2"/>
  <c r="C130" i="2"/>
  <c r="H129" i="2"/>
  <c r="G129" i="2"/>
  <c r="F129" i="2"/>
  <c r="E129" i="2"/>
  <c r="C129" i="2"/>
  <c r="H128" i="2"/>
  <c r="G128" i="2"/>
  <c r="F128" i="2"/>
  <c r="E128" i="2"/>
  <c r="C128" i="2"/>
  <c r="H127" i="2"/>
  <c r="G127" i="2"/>
  <c r="F127" i="2"/>
  <c r="E127" i="2"/>
  <c r="C127" i="2"/>
  <c r="H126" i="2"/>
  <c r="G126" i="2"/>
  <c r="F126" i="2"/>
  <c r="E126" i="2"/>
  <c r="C126" i="2"/>
  <c r="H125" i="2"/>
  <c r="G125" i="2"/>
  <c r="F125" i="2"/>
  <c r="E125" i="2"/>
  <c r="C125" i="2"/>
  <c r="H124" i="2"/>
  <c r="G124" i="2"/>
  <c r="F124" i="2"/>
  <c r="E124" i="2"/>
  <c r="C124" i="2"/>
  <c r="H123" i="2"/>
  <c r="G123" i="2"/>
  <c r="F123" i="2"/>
  <c r="E123" i="2"/>
  <c r="C123" i="2"/>
  <c r="H122" i="2"/>
  <c r="G122" i="2"/>
  <c r="F122" i="2"/>
  <c r="E122" i="2"/>
  <c r="C122" i="2"/>
  <c r="H121" i="2"/>
  <c r="G121" i="2"/>
  <c r="F121" i="2"/>
  <c r="E121" i="2"/>
  <c r="C121" i="2"/>
  <c r="H120" i="2"/>
  <c r="G120" i="2"/>
  <c r="F120" i="2"/>
  <c r="E120" i="2"/>
  <c r="C120" i="2"/>
  <c r="H119" i="2"/>
  <c r="G119" i="2"/>
  <c r="F119" i="2"/>
  <c r="E119" i="2"/>
  <c r="C119" i="2"/>
  <c r="H118" i="2"/>
  <c r="G118" i="2"/>
  <c r="F118" i="2"/>
  <c r="E118" i="2"/>
  <c r="C118" i="2"/>
  <c r="H117" i="2"/>
  <c r="G117" i="2"/>
  <c r="F117" i="2"/>
  <c r="E117" i="2"/>
  <c r="C117" i="2"/>
  <c r="H116" i="2"/>
  <c r="G116" i="2"/>
  <c r="F116" i="2"/>
  <c r="E116" i="2"/>
  <c r="C116" i="2"/>
  <c r="H115" i="2"/>
  <c r="G115" i="2"/>
  <c r="F115" i="2"/>
  <c r="E115" i="2"/>
  <c r="C115" i="2"/>
  <c r="H114" i="2"/>
  <c r="G114" i="2"/>
  <c r="F114" i="2"/>
  <c r="E114" i="2"/>
  <c r="C114" i="2"/>
  <c r="H113" i="2"/>
  <c r="G113" i="2"/>
  <c r="F113" i="2"/>
  <c r="E113" i="2"/>
  <c r="C113" i="2"/>
  <c r="H112" i="2"/>
  <c r="G112" i="2"/>
  <c r="F112" i="2"/>
  <c r="E112" i="2"/>
  <c r="C112" i="2"/>
  <c r="H111" i="2"/>
  <c r="G111" i="2"/>
  <c r="F111" i="2"/>
  <c r="E111" i="2"/>
  <c r="C111" i="2"/>
  <c r="H110" i="2"/>
  <c r="G110" i="2"/>
  <c r="F110" i="2"/>
  <c r="E110" i="2"/>
  <c r="C110" i="2"/>
  <c r="H109" i="2"/>
  <c r="G109" i="2"/>
  <c r="F109" i="2"/>
  <c r="E109" i="2"/>
  <c r="C109" i="2"/>
  <c r="H108" i="2"/>
  <c r="G108" i="2"/>
  <c r="F108" i="2"/>
  <c r="E108" i="2"/>
  <c r="C108" i="2"/>
  <c r="H107" i="2"/>
  <c r="G107" i="2"/>
  <c r="F107" i="2"/>
  <c r="E107" i="2"/>
  <c r="C107" i="2"/>
  <c r="H106" i="2"/>
  <c r="G106" i="2"/>
  <c r="F106" i="2"/>
  <c r="E106" i="2"/>
  <c r="C106" i="2"/>
  <c r="H105" i="2"/>
  <c r="G105" i="2"/>
  <c r="F105" i="2"/>
  <c r="E105" i="2"/>
  <c r="C105" i="2"/>
  <c r="H104" i="2"/>
  <c r="G104" i="2"/>
  <c r="F104" i="2"/>
  <c r="E104" i="2"/>
  <c r="C104" i="2"/>
  <c r="H103" i="2"/>
  <c r="G103" i="2"/>
  <c r="F103" i="2"/>
  <c r="E103" i="2"/>
  <c r="C103" i="2"/>
  <c r="H102" i="2"/>
  <c r="G102" i="2"/>
  <c r="F102" i="2"/>
  <c r="E102" i="2"/>
  <c r="C102" i="2"/>
  <c r="H101" i="2"/>
  <c r="G101" i="2"/>
  <c r="F101" i="2"/>
  <c r="E101" i="2"/>
  <c r="C101" i="2"/>
  <c r="H100" i="2"/>
  <c r="G100" i="2"/>
  <c r="F100" i="2"/>
  <c r="E100" i="2"/>
  <c r="C100" i="2"/>
  <c r="H99" i="2"/>
  <c r="G99" i="2"/>
  <c r="F99" i="2"/>
  <c r="E99" i="2"/>
  <c r="C99" i="2"/>
  <c r="H98" i="2"/>
  <c r="G98" i="2"/>
  <c r="F98" i="2"/>
  <c r="E98" i="2"/>
  <c r="C98" i="2"/>
  <c r="H97" i="2"/>
  <c r="G97" i="2"/>
  <c r="F97" i="2"/>
  <c r="E97" i="2"/>
  <c r="C97" i="2"/>
  <c r="H96" i="2"/>
  <c r="G96" i="2"/>
  <c r="F96" i="2"/>
  <c r="E96" i="2"/>
  <c r="C96" i="2"/>
  <c r="H95" i="2"/>
  <c r="G95" i="2"/>
  <c r="F95" i="2"/>
  <c r="E95" i="2"/>
  <c r="C95" i="2"/>
  <c r="H94" i="2"/>
  <c r="G94" i="2"/>
  <c r="F94" i="2"/>
  <c r="E94" i="2"/>
  <c r="C94" i="2"/>
  <c r="H93" i="2"/>
  <c r="G93" i="2"/>
  <c r="F93" i="2"/>
  <c r="E93" i="2"/>
  <c r="C93" i="2"/>
  <c r="H92" i="2"/>
  <c r="G92" i="2"/>
  <c r="F92" i="2"/>
  <c r="E92" i="2"/>
  <c r="C92" i="2"/>
  <c r="H91" i="2"/>
  <c r="G91" i="2"/>
  <c r="F91" i="2"/>
  <c r="E91" i="2"/>
  <c r="C91" i="2"/>
  <c r="H90" i="2"/>
  <c r="G90" i="2"/>
  <c r="F90" i="2"/>
  <c r="E90" i="2"/>
  <c r="C90" i="2"/>
  <c r="H89" i="2"/>
  <c r="G89" i="2"/>
  <c r="F89" i="2"/>
  <c r="E89" i="2"/>
  <c r="C89" i="2"/>
  <c r="H88" i="2"/>
  <c r="G88" i="2"/>
  <c r="F88" i="2"/>
  <c r="E88" i="2"/>
  <c r="C88" i="2"/>
  <c r="H87" i="2"/>
  <c r="G87" i="2"/>
  <c r="F87" i="2"/>
  <c r="E87" i="2"/>
  <c r="C87" i="2"/>
  <c r="H86" i="2"/>
  <c r="G86" i="2"/>
  <c r="F86" i="2"/>
  <c r="E86" i="2"/>
  <c r="C86" i="2"/>
  <c r="H85" i="2"/>
  <c r="G85" i="2"/>
  <c r="F85" i="2"/>
  <c r="E85" i="2"/>
  <c r="C85" i="2"/>
  <c r="H84" i="2"/>
  <c r="G84" i="2"/>
  <c r="F84" i="2"/>
  <c r="E84" i="2"/>
  <c r="C84" i="2"/>
  <c r="H83" i="2"/>
  <c r="G83" i="2"/>
  <c r="F83" i="2"/>
  <c r="E83" i="2"/>
  <c r="C83" i="2"/>
  <c r="H82" i="2"/>
  <c r="G82" i="2"/>
  <c r="F82" i="2"/>
  <c r="E82" i="2"/>
  <c r="C82" i="2"/>
  <c r="H81" i="2"/>
  <c r="G81" i="2"/>
  <c r="F81" i="2"/>
  <c r="E81" i="2"/>
  <c r="C81" i="2"/>
  <c r="H80" i="2"/>
  <c r="G80" i="2"/>
  <c r="F80" i="2"/>
  <c r="E80" i="2"/>
  <c r="C80" i="2"/>
  <c r="H79" i="2"/>
  <c r="G79" i="2"/>
  <c r="F79" i="2"/>
  <c r="E79" i="2"/>
  <c r="C79" i="2"/>
  <c r="H78" i="2"/>
  <c r="G78" i="2"/>
  <c r="F78" i="2"/>
  <c r="E78" i="2"/>
  <c r="C78" i="2"/>
  <c r="H77" i="2"/>
  <c r="G77" i="2"/>
  <c r="F77" i="2"/>
  <c r="E77" i="2"/>
  <c r="C77" i="2"/>
  <c r="H76" i="2"/>
  <c r="G76" i="2"/>
  <c r="F76" i="2"/>
  <c r="E76" i="2"/>
  <c r="C76" i="2"/>
  <c r="H75" i="2"/>
  <c r="G75" i="2"/>
  <c r="F75" i="2"/>
  <c r="E75" i="2"/>
  <c r="C75" i="2"/>
  <c r="H74" i="2"/>
  <c r="G74" i="2"/>
  <c r="F74" i="2"/>
  <c r="E74" i="2"/>
  <c r="C74" i="2"/>
  <c r="H73" i="2"/>
  <c r="G73" i="2"/>
  <c r="F73" i="2"/>
  <c r="E73" i="2"/>
  <c r="C73" i="2"/>
  <c r="H72" i="2"/>
  <c r="G72" i="2"/>
  <c r="F72" i="2"/>
  <c r="E72" i="2"/>
  <c r="C72" i="2"/>
  <c r="H71" i="2"/>
  <c r="G71" i="2"/>
  <c r="F71" i="2"/>
  <c r="E71" i="2"/>
  <c r="C71" i="2"/>
  <c r="H70" i="2"/>
  <c r="G70" i="2"/>
  <c r="F70" i="2"/>
  <c r="E70" i="2"/>
  <c r="C70" i="2"/>
  <c r="H69" i="2"/>
  <c r="G69" i="2"/>
  <c r="F69" i="2"/>
  <c r="E69" i="2"/>
  <c r="C69" i="2"/>
  <c r="H68" i="2"/>
  <c r="G68" i="2"/>
  <c r="F68" i="2"/>
  <c r="E68" i="2"/>
  <c r="C68" i="2"/>
  <c r="H67" i="2"/>
  <c r="G67" i="2"/>
  <c r="F67" i="2"/>
  <c r="E67" i="2"/>
  <c r="C67" i="2"/>
  <c r="H66" i="2"/>
  <c r="G66" i="2"/>
  <c r="F66" i="2"/>
  <c r="E66" i="2"/>
  <c r="C66" i="2"/>
  <c r="H65" i="2"/>
  <c r="G65" i="2"/>
  <c r="F65" i="2"/>
  <c r="E65" i="2"/>
  <c r="C65" i="2"/>
  <c r="H64" i="2"/>
  <c r="G64" i="2"/>
  <c r="F64" i="2"/>
  <c r="E64" i="2"/>
  <c r="C64" i="2"/>
  <c r="H63" i="2"/>
  <c r="G63" i="2"/>
  <c r="F63" i="2"/>
  <c r="E63" i="2"/>
  <c r="C63" i="2"/>
  <c r="H62" i="2"/>
  <c r="G62" i="2"/>
  <c r="F62" i="2"/>
  <c r="E62" i="2"/>
  <c r="C62" i="2"/>
  <c r="H61" i="2"/>
  <c r="G61" i="2"/>
  <c r="F61" i="2"/>
  <c r="E61" i="2"/>
  <c r="C61" i="2"/>
  <c r="H60" i="2"/>
  <c r="G60" i="2"/>
  <c r="F60" i="2"/>
  <c r="E60" i="2"/>
  <c r="C60" i="2"/>
  <c r="H59" i="2"/>
  <c r="G59" i="2"/>
  <c r="F59" i="2"/>
  <c r="E59" i="2"/>
  <c r="C59" i="2"/>
  <c r="H58" i="2"/>
  <c r="G58" i="2"/>
  <c r="F58" i="2"/>
  <c r="E58" i="2"/>
  <c r="C58" i="2"/>
  <c r="H57" i="2"/>
  <c r="G57" i="2"/>
  <c r="F57" i="2"/>
  <c r="E57" i="2"/>
  <c r="C57" i="2"/>
  <c r="H56" i="2"/>
  <c r="G56" i="2"/>
  <c r="F56" i="2"/>
  <c r="E56" i="2"/>
  <c r="C56" i="2"/>
  <c r="H55" i="2"/>
  <c r="G55" i="2"/>
  <c r="F55" i="2"/>
  <c r="E55" i="2"/>
  <c r="C55" i="2"/>
  <c r="H54" i="2"/>
  <c r="G54" i="2"/>
  <c r="F54" i="2"/>
  <c r="E54" i="2"/>
  <c r="C54" i="2"/>
  <c r="H53" i="2"/>
  <c r="G53" i="2"/>
  <c r="F53" i="2"/>
  <c r="E53" i="2"/>
  <c r="C53" i="2"/>
  <c r="H52" i="2"/>
  <c r="G52" i="2"/>
  <c r="F52" i="2"/>
  <c r="E52" i="2"/>
  <c r="C52" i="2"/>
  <c r="H51" i="2"/>
  <c r="G51" i="2"/>
  <c r="F51" i="2"/>
  <c r="E51" i="2"/>
  <c r="C51" i="2"/>
  <c r="H50" i="2"/>
  <c r="G50" i="2"/>
  <c r="F50" i="2"/>
  <c r="E50" i="2"/>
  <c r="C50" i="2"/>
  <c r="H49" i="2"/>
  <c r="G49" i="2"/>
  <c r="F49" i="2"/>
  <c r="E49" i="2"/>
  <c r="C49" i="2"/>
  <c r="H48" i="2"/>
  <c r="G48" i="2"/>
  <c r="F48" i="2"/>
  <c r="E48" i="2"/>
  <c r="C48" i="2"/>
  <c r="H47" i="2"/>
  <c r="G47" i="2"/>
  <c r="F47" i="2"/>
  <c r="E47" i="2"/>
  <c r="C47" i="2"/>
  <c r="H46" i="2"/>
  <c r="G46" i="2"/>
  <c r="F46" i="2"/>
  <c r="E46" i="2"/>
  <c r="C46" i="2"/>
  <c r="H45" i="2"/>
  <c r="G45" i="2"/>
  <c r="F45" i="2"/>
  <c r="E45" i="2"/>
  <c r="C45" i="2"/>
  <c r="H44" i="2"/>
  <c r="G44" i="2"/>
  <c r="F44" i="2"/>
  <c r="E44" i="2"/>
  <c r="C44" i="2"/>
  <c r="H43" i="2"/>
  <c r="G43" i="2"/>
  <c r="F43" i="2"/>
  <c r="E43" i="2"/>
  <c r="C43" i="2"/>
  <c r="H42" i="2"/>
  <c r="G42" i="2"/>
  <c r="F42" i="2"/>
  <c r="E42" i="2"/>
  <c r="C42" i="2"/>
  <c r="H41" i="2"/>
  <c r="G41" i="2"/>
  <c r="F41" i="2"/>
  <c r="E41" i="2"/>
  <c r="C41" i="2"/>
  <c r="H40" i="2"/>
  <c r="G40" i="2"/>
  <c r="F40" i="2"/>
  <c r="E40" i="2"/>
  <c r="C40" i="2"/>
  <c r="H39" i="2"/>
  <c r="G39" i="2"/>
  <c r="F39" i="2"/>
  <c r="E39" i="2"/>
  <c r="C39" i="2"/>
  <c r="H38" i="2"/>
  <c r="G38" i="2"/>
  <c r="F38" i="2"/>
  <c r="E38" i="2"/>
  <c r="C38" i="2"/>
  <c r="H37" i="2"/>
  <c r="G37" i="2"/>
  <c r="F37" i="2"/>
  <c r="E37" i="2"/>
  <c r="C37" i="2"/>
  <c r="H36" i="2"/>
  <c r="G36" i="2"/>
  <c r="F36" i="2"/>
  <c r="E36" i="2"/>
  <c r="C36" i="2"/>
  <c r="H35" i="2"/>
  <c r="G35" i="2"/>
  <c r="F35" i="2"/>
  <c r="E35" i="2"/>
  <c r="C35" i="2"/>
  <c r="H34" i="2"/>
  <c r="G34" i="2"/>
  <c r="F34" i="2"/>
  <c r="E34" i="2"/>
  <c r="C34" i="2"/>
  <c r="H33" i="2"/>
  <c r="G33" i="2"/>
  <c r="F33" i="2"/>
  <c r="E33" i="2"/>
  <c r="C33" i="2"/>
  <c r="H32" i="2"/>
  <c r="G32" i="2"/>
  <c r="F32" i="2"/>
  <c r="E32" i="2"/>
  <c r="C32" i="2"/>
  <c r="H31" i="2"/>
  <c r="G31" i="2"/>
  <c r="F31" i="2"/>
  <c r="E31" i="2"/>
  <c r="C31" i="2"/>
  <c r="H30" i="2"/>
  <c r="G30" i="2"/>
  <c r="F30" i="2"/>
  <c r="E30" i="2"/>
  <c r="C30" i="2"/>
  <c r="H29" i="2"/>
  <c r="G29" i="2"/>
  <c r="F29" i="2"/>
  <c r="E29" i="2"/>
  <c r="C29" i="2"/>
  <c r="H28" i="2"/>
  <c r="G28" i="2"/>
  <c r="F28" i="2"/>
  <c r="C28" i="2"/>
  <c r="H27" i="2"/>
  <c r="G27" i="2"/>
  <c r="F27" i="2"/>
  <c r="C27" i="2"/>
  <c r="H26" i="2"/>
  <c r="G26" i="2"/>
  <c r="F26" i="2"/>
  <c r="C26" i="2"/>
  <c r="H25" i="2"/>
  <c r="G25" i="2"/>
  <c r="F25" i="2"/>
  <c r="C25" i="2"/>
  <c r="H24" i="2"/>
  <c r="G24" i="2"/>
  <c r="F24" i="2"/>
  <c r="C24" i="2"/>
  <c r="H23" i="2"/>
  <c r="G23" i="2"/>
  <c r="F23" i="2"/>
  <c r="C23" i="2"/>
  <c r="H22" i="2"/>
  <c r="G22" i="2"/>
  <c r="F22" i="2"/>
  <c r="C22" i="2"/>
  <c r="H21" i="2"/>
  <c r="G21" i="2"/>
  <c r="F21" i="2"/>
  <c r="C21" i="2"/>
  <c r="H20" i="2"/>
  <c r="G20" i="2"/>
  <c r="F20" i="2"/>
  <c r="C20" i="2"/>
  <c r="H19" i="2"/>
  <c r="G19" i="2"/>
  <c r="F19" i="2"/>
  <c r="H18" i="2"/>
  <c r="G18" i="2"/>
  <c r="F18" i="2"/>
  <c r="C18" i="2"/>
  <c r="H17" i="2"/>
  <c r="G17" i="2"/>
  <c r="F17" i="2"/>
  <c r="C17" i="2"/>
  <c r="H16" i="2"/>
  <c r="G16" i="2"/>
  <c r="F16" i="2"/>
  <c r="C16" i="2"/>
  <c r="H15" i="2"/>
  <c r="G15" i="2"/>
  <c r="F15" i="2"/>
  <c r="C15" i="2"/>
  <c r="H14" i="2"/>
  <c r="G14" i="2"/>
  <c r="F14" i="2"/>
  <c r="C14" i="2"/>
  <c r="H13" i="2"/>
  <c r="G13" i="2"/>
  <c r="F13" i="2"/>
  <c r="E13" i="2"/>
  <c r="C13" i="2"/>
  <c r="H12" i="2"/>
  <c r="G12" i="2"/>
  <c r="F12" i="2"/>
  <c r="E12" i="2"/>
  <c r="C12" i="2"/>
  <c r="H11" i="2"/>
  <c r="G11" i="2"/>
  <c r="F11" i="2"/>
  <c r="E11" i="2"/>
  <c r="C11" i="2"/>
  <c r="H10" i="2"/>
  <c r="G10" i="2"/>
  <c r="F10" i="2"/>
  <c r="E10" i="2"/>
  <c r="C10" i="2"/>
  <c r="H9" i="2"/>
  <c r="G9" i="2"/>
  <c r="F9" i="2"/>
  <c r="E9" i="2"/>
  <c r="C9" i="2"/>
  <c r="H8" i="2"/>
  <c r="G8" i="2"/>
  <c r="F8" i="2"/>
  <c r="E8" i="2"/>
  <c r="H7" i="2"/>
  <c r="G7" i="2"/>
  <c r="F7" i="2"/>
  <c r="E7" i="2"/>
  <c r="C7" i="2"/>
  <c r="H6" i="2"/>
  <c r="G6" i="2"/>
  <c r="F6" i="2"/>
  <c r="E6" i="2"/>
  <c r="C6" i="2"/>
  <c r="H5" i="2"/>
  <c r="G5" i="2"/>
  <c r="F5" i="2"/>
  <c r="E5" i="2"/>
  <c r="C5" i="2"/>
  <c r="H4" i="2"/>
  <c r="G4" i="2"/>
  <c r="F4" i="2"/>
  <c r="E4" i="2"/>
  <c r="C4" i="2"/>
  <c r="C3" i="2"/>
  <c r="C2" i="2"/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960" i="2" l="1"/>
  <c r="G29" i="1" l="1"/>
  <c r="C853" i="2"/>
  <c r="C959" i="2" l="1"/>
  <c r="C661" i="2"/>
  <c r="C847" i="2"/>
  <c r="C936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8" i="2"/>
  <c r="C849" i="2"/>
  <c r="C850" i="2"/>
  <c r="C851" i="2"/>
  <c r="C852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G24" i="1" l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B112" i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E296" i="1" l="1"/>
  <c r="D296" i="1"/>
  <c r="E280" i="1"/>
  <c r="D280" i="1"/>
  <c r="E264" i="1"/>
  <c r="D264" i="1"/>
  <c r="E248" i="1"/>
  <c r="D248" i="1"/>
  <c r="E232" i="1"/>
  <c r="D232" i="1"/>
  <c r="E224" i="1"/>
  <c r="D224" i="1"/>
  <c r="E212" i="1"/>
  <c r="D212" i="1"/>
  <c r="E196" i="1"/>
  <c r="D196" i="1"/>
  <c r="E180" i="1"/>
  <c r="D180" i="1"/>
  <c r="E164" i="1"/>
  <c r="D164" i="1"/>
  <c r="E148" i="1"/>
  <c r="D148" i="1"/>
  <c r="E132" i="1"/>
  <c r="D132" i="1"/>
  <c r="E116" i="1"/>
  <c r="D116" i="1"/>
  <c r="E100" i="1"/>
  <c r="D100" i="1"/>
  <c r="E84" i="1"/>
  <c r="D84" i="1"/>
  <c r="E68" i="1"/>
  <c r="D68" i="1"/>
  <c r="E52" i="1"/>
  <c r="D52" i="1"/>
  <c r="E36" i="1"/>
  <c r="D36" i="1"/>
  <c r="E24" i="1"/>
  <c r="D24" i="1"/>
  <c r="E300" i="1"/>
  <c r="D300" i="1"/>
  <c r="E284" i="1"/>
  <c r="D284" i="1"/>
  <c r="E268" i="1"/>
  <c r="D268" i="1"/>
  <c r="E252" i="1"/>
  <c r="D252" i="1"/>
  <c r="E236" i="1"/>
  <c r="D236" i="1"/>
  <c r="E208" i="1"/>
  <c r="D208" i="1"/>
  <c r="E192" i="1"/>
  <c r="D192" i="1"/>
  <c r="E176" i="1"/>
  <c r="D176" i="1"/>
  <c r="E160" i="1"/>
  <c r="D160" i="1"/>
  <c r="E144" i="1"/>
  <c r="D144" i="1"/>
  <c r="E128" i="1"/>
  <c r="D128" i="1"/>
  <c r="C112" i="1"/>
  <c r="E112" i="1"/>
  <c r="D112" i="1"/>
  <c r="E96" i="1"/>
  <c r="D96" i="1"/>
  <c r="E80" i="1"/>
  <c r="D80" i="1"/>
  <c r="E64" i="1"/>
  <c r="D64" i="1"/>
  <c r="E48" i="1"/>
  <c r="D48" i="1"/>
  <c r="E32" i="1"/>
  <c r="D32" i="1"/>
  <c r="D291" i="1"/>
  <c r="E291" i="1"/>
  <c r="E287" i="1"/>
  <c r="D287" i="1"/>
  <c r="E283" i="1"/>
  <c r="D283" i="1"/>
  <c r="D275" i="1"/>
  <c r="E275" i="1"/>
  <c r="E271" i="1"/>
  <c r="D271" i="1"/>
  <c r="E263" i="1"/>
  <c r="D263" i="1"/>
  <c r="E288" i="1"/>
  <c r="D288" i="1"/>
  <c r="E276" i="1"/>
  <c r="D276" i="1"/>
  <c r="E260" i="1"/>
  <c r="D260" i="1"/>
  <c r="E244" i="1"/>
  <c r="D244" i="1"/>
  <c r="E228" i="1"/>
  <c r="D228" i="1"/>
  <c r="E220" i="1"/>
  <c r="D220" i="1"/>
  <c r="E204" i="1"/>
  <c r="D204" i="1"/>
  <c r="E188" i="1"/>
  <c r="D188" i="1"/>
  <c r="E172" i="1"/>
  <c r="D172" i="1"/>
  <c r="E156" i="1"/>
  <c r="D156" i="1"/>
  <c r="E140" i="1"/>
  <c r="D140" i="1"/>
  <c r="E124" i="1"/>
  <c r="D124" i="1"/>
  <c r="E108" i="1"/>
  <c r="D108" i="1"/>
  <c r="E92" i="1"/>
  <c r="D92" i="1"/>
  <c r="E76" i="1"/>
  <c r="D76" i="1"/>
  <c r="E60" i="1"/>
  <c r="D60" i="1"/>
  <c r="E44" i="1"/>
  <c r="D44" i="1"/>
  <c r="E299" i="1"/>
  <c r="D299" i="1"/>
  <c r="E267" i="1"/>
  <c r="D267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E54" i="1"/>
  <c r="D54" i="1"/>
  <c r="E46" i="1"/>
  <c r="D46" i="1"/>
  <c r="E38" i="1"/>
  <c r="D38" i="1"/>
  <c r="E30" i="1"/>
  <c r="D30" i="1"/>
  <c r="E292" i="1"/>
  <c r="D292" i="1"/>
  <c r="E272" i="1"/>
  <c r="D272" i="1"/>
  <c r="E256" i="1"/>
  <c r="D256" i="1"/>
  <c r="E240" i="1"/>
  <c r="D240" i="1"/>
  <c r="E216" i="1"/>
  <c r="D216" i="1"/>
  <c r="E200" i="1"/>
  <c r="D200" i="1"/>
  <c r="E184" i="1"/>
  <c r="D184" i="1"/>
  <c r="E168" i="1"/>
  <c r="D168" i="1"/>
  <c r="E152" i="1"/>
  <c r="D152" i="1"/>
  <c r="E136" i="1"/>
  <c r="D136" i="1"/>
  <c r="E120" i="1"/>
  <c r="D120" i="1"/>
  <c r="E104" i="1"/>
  <c r="D104" i="1"/>
  <c r="E88" i="1"/>
  <c r="D88" i="1"/>
  <c r="E72" i="1"/>
  <c r="D72" i="1"/>
  <c r="E56" i="1"/>
  <c r="D56" i="1"/>
  <c r="E40" i="1"/>
  <c r="D40" i="1"/>
  <c r="E28" i="1"/>
  <c r="D28" i="1"/>
  <c r="E295" i="1"/>
  <c r="D295" i="1"/>
  <c r="E279" i="1"/>
  <c r="D279" i="1"/>
  <c r="D259" i="1"/>
  <c r="E259" i="1"/>
  <c r="C255" i="1"/>
  <c r="E255" i="1"/>
  <c r="D255" i="1"/>
  <c r="E251" i="1"/>
  <c r="D251" i="1"/>
  <c r="E247" i="1"/>
  <c r="D247" i="1"/>
  <c r="D243" i="1"/>
  <c r="E243" i="1"/>
  <c r="E239" i="1"/>
  <c r="D239" i="1"/>
  <c r="E235" i="1"/>
  <c r="D235" i="1"/>
  <c r="E231" i="1"/>
  <c r="D231" i="1"/>
  <c r="D227" i="1"/>
  <c r="E227" i="1"/>
  <c r="E223" i="1"/>
  <c r="D223" i="1"/>
  <c r="E219" i="1"/>
  <c r="D219" i="1"/>
  <c r="E215" i="1"/>
  <c r="D215" i="1"/>
  <c r="D211" i="1"/>
  <c r="E211" i="1"/>
  <c r="E207" i="1"/>
  <c r="D207" i="1"/>
  <c r="E203" i="1"/>
  <c r="D203" i="1"/>
  <c r="C199" i="1"/>
  <c r="E199" i="1"/>
  <c r="D199" i="1"/>
  <c r="D195" i="1"/>
  <c r="E195" i="1"/>
  <c r="E191" i="1"/>
  <c r="D191" i="1"/>
  <c r="E187" i="1"/>
  <c r="D187" i="1"/>
  <c r="E183" i="1"/>
  <c r="D183" i="1"/>
  <c r="D179" i="1"/>
  <c r="E179" i="1"/>
  <c r="E175" i="1"/>
  <c r="D175" i="1"/>
  <c r="E171" i="1"/>
  <c r="D171" i="1"/>
  <c r="E167" i="1"/>
  <c r="D167" i="1"/>
  <c r="D163" i="1"/>
  <c r="E163" i="1"/>
  <c r="E159" i="1"/>
  <c r="D159" i="1"/>
  <c r="C155" i="1"/>
  <c r="E155" i="1"/>
  <c r="D155" i="1"/>
  <c r="E151" i="1"/>
  <c r="D151" i="1"/>
  <c r="D147" i="1"/>
  <c r="E147" i="1"/>
  <c r="C143" i="1"/>
  <c r="E143" i="1"/>
  <c r="D143" i="1"/>
  <c r="E139" i="1"/>
  <c r="D139" i="1"/>
  <c r="E135" i="1"/>
  <c r="D135" i="1"/>
  <c r="D131" i="1"/>
  <c r="E131" i="1"/>
  <c r="E127" i="1"/>
  <c r="D127" i="1"/>
  <c r="E123" i="1"/>
  <c r="D123" i="1"/>
  <c r="E119" i="1"/>
  <c r="D119" i="1"/>
  <c r="D115" i="1"/>
  <c r="E115" i="1"/>
  <c r="E111" i="1"/>
  <c r="D111" i="1"/>
  <c r="E107" i="1"/>
  <c r="D107" i="1"/>
  <c r="E103" i="1"/>
  <c r="D103" i="1"/>
  <c r="D99" i="1"/>
  <c r="E99" i="1"/>
  <c r="E95" i="1"/>
  <c r="D95" i="1"/>
  <c r="E91" i="1"/>
  <c r="D91" i="1"/>
  <c r="E87" i="1"/>
  <c r="D87" i="1"/>
  <c r="D83" i="1"/>
  <c r="E83" i="1"/>
  <c r="E79" i="1"/>
  <c r="D79" i="1"/>
  <c r="E75" i="1"/>
  <c r="D75" i="1"/>
  <c r="C71" i="1"/>
  <c r="E71" i="1"/>
  <c r="D71" i="1"/>
  <c r="D67" i="1"/>
  <c r="E67" i="1"/>
  <c r="E63" i="1"/>
  <c r="D63" i="1"/>
  <c r="E59" i="1"/>
  <c r="D59" i="1"/>
  <c r="E55" i="1"/>
  <c r="D55" i="1"/>
  <c r="D51" i="1"/>
  <c r="E51" i="1"/>
  <c r="E47" i="1"/>
  <c r="D47" i="1"/>
  <c r="D43" i="1"/>
  <c r="E43" i="1"/>
  <c r="E39" i="1"/>
  <c r="D39" i="1"/>
  <c r="D35" i="1"/>
  <c r="E35" i="1"/>
  <c r="D31" i="1"/>
  <c r="E31" i="1"/>
  <c r="C27" i="1"/>
  <c r="E27" i="1"/>
  <c r="D27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297" i="1"/>
  <c r="D297" i="1"/>
  <c r="E293" i="1"/>
  <c r="D293" i="1"/>
  <c r="E289" i="1"/>
  <c r="D289" i="1"/>
  <c r="E285" i="1"/>
  <c r="D285" i="1"/>
  <c r="E281" i="1"/>
  <c r="D281" i="1"/>
  <c r="E277" i="1"/>
  <c r="D277" i="1"/>
  <c r="E273" i="1"/>
  <c r="D273" i="1"/>
  <c r="E269" i="1"/>
  <c r="D269" i="1"/>
  <c r="E265" i="1"/>
  <c r="D265" i="1"/>
  <c r="E261" i="1"/>
  <c r="D261" i="1"/>
  <c r="E257" i="1"/>
  <c r="D257" i="1"/>
  <c r="E253" i="1"/>
  <c r="D253" i="1"/>
  <c r="C249" i="1"/>
  <c r="E249" i="1"/>
  <c r="D249" i="1"/>
  <c r="E245" i="1"/>
  <c r="D245" i="1"/>
  <c r="C241" i="1"/>
  <c r="E241" i="1"/>
  <c r="D241" i="1"/>
  <c r="E237" i="1"/>
  <c r="D237" i="1"/>
  <c r="C233" i="1"/>
  <c r="E233" i="1"/>
  <c r="D233" i="1"/>
  <c r="E229" i="1"/>
  <c r="D229" i="1"/>
  <c r="C225" i="1"/>
  <c r="E225" i="1"/>
  <c r="D225" i="1"/>
  <c r="E221" i="1"/>
  <c r="D221" i="1"/>
  <c r="E217" i="1"/>
  <c r="D217" i="1"/>
  <c r="C213" i="1"/>
  <c r="E213" i="1"/>
  <c r="D213" i="1"/>
  <c r="E209" i="1"/>
  <c r="D209" i="1"/>
  <c r="E205" i="1"/>
  <c r="D205" i="1"/>
  <c r="E201" i="1"/>
  <c r="D201" i="1"/>
  <c r="C197" i="1"/>
  <c r="E197" i="1"/>
  <c r="D197" i="1"/>
  <c r="E193" i="1"/>
  <c r="D193" i="1"/>
  <c r="E189" i="1"/>
  <c r="D189" i="1"/>
  <c r="C185" i="1"/>
  <c r="E185" i="1"/>
  <c r="D185" i="1"/>
  <c r="E181" i="1"/>
  <c r="D181" i="1"/>
  <c r="C177" i="1"/>
  <c r="E177" i="1"/>
  <c r="D177" i="1"/>
  <c r="E173" i="1"/>
  <c r="D173" i="1"/>
  <c r="C169" i="1"/>
  <c r="E169" i="1"/>
  <c r="D169" i="1"/>
  <c r="E165" i="1"/>
  <c r="D165" i="1"/>
  <c r="C161" i="1"/>
  <c r="E161" i="1"/>
  <c r="D161" i="1"/>
  <c r="E157" i="1"/>
  <c r="D157" i="1"/>
  <c r="E153" i="1"/>
  <c r="D153" i="1"/>
  <c r="C149" i="1"/>
  <c r="E149" i="1"/>
  <c r="D149" i="1"/>
  <c r="E145" i="1"/>
  <c r="D145" i="1"/>
  <c r="E141" i="1"/>
  <c r="D141" i="1"/>
  <c r="E137" i="1"/>
  <c r="D137" i="1"/>
  <c r="C133" i="1"/>
  <c r="E133" i="1"/>
  <c r="D133" i="1"/>
  <c r="E129" i="1"/>
  <c r="D129" i="1"/>
  <c r="E125" i="1"/>
  <c r="D125" i="1"/>
  <c r="C121" i="1"/>
  <c r="E121" i="1"/>
  <c r="D121" i="1"/>
  <c r="E117" i="1"/>
  <c r="D117" i="1"/>
  <c r="C113" i="1"/>
  <c r="E113" i="1"/>
  <c r="D113" i="1"/>
  <c r="E109" i="1"/>
  <c r="D109" i="1"/>
  <c r="C105" i="1"/>
  <c r="E105" i="1"/>
  <c r="D105" i="1"/>
  <c r="E101" i="1"/>
  <c r="D101" i="1"/>
  <c r="C97" i="1"/>
  <c r="E97" i="1"/>
  <c r="D97" i="1"/>
  <c r="E93" i="1"/>
  <c r="D93" i="1"/>
  <c r="E89" i="1"/>
  <c r="D89" i="1"/>
  <c r="C85" i="1"/>
  <c r="E85" i="1"/>
  <c r="D85" i="1"/>
  <c r="E81" i="1"/>
  <c r="D81" i="1"/>
  <c r="E77" i="1"/>
  <c r="D77" i="1"/>
  <c r="E73" i="1"/>
  <c r="D73" i="1"/>
  <c r="C69" i="1"/>
  <c r="E69" i="1"/>
  <c r="D69" i="1"/>
  <c r="E65" i="1"/>
  <c r="D65" i="1"/>
  <c r="E61" i="1"/>
  <c r="D61" i="1"/>
  <c r="C57" i="1"/>
  <c r="E57" i="1"/>
  <c r="D57" i="1"/>
  <c r="E53" i="1"/>
  <c r="D53" i="1"/>
  <c r="C49" i="1"/>
  <c r="E49" i="1"/>
  <c r="D49" i="1"/>
  <c r="E45" i="1"/>
  <c r="D45" i="1"/>
  <c r="C41" i="1"/>
  <c r="E41" i="1"/>
  <c r="D41" i="1"/>
  <c r="E37" i="1"/>
  <c r="D37" i="1"/>
  <c r="C33" i="1"/>
  <c r="E33" i="1"/>
  <c r="D33" i="1"/>
  <c r="E29" i="1"/>
  <c r="D29" i="1"/>
  <c r="E25" i="1"/>
  <c r="D25" i="1"/>
  <c r="C260" i="1"/>
  <c r="C52" i="1"/>
  <c r="C268" i="1"/>
  <c r="C84" i="1"/>
  <c r="C300" i="1"/>
  <c r="C212" i="1"/>
  <c r="C292" i="1"/>
  <c r="C180" i="1"/>
  <c r="C284" i="1"/>
  <c r="C244" i="1"/>
  <c r="C148" i="1"/>
  <c r="C276" i="1"/>
  <c r="C228" i="1"/>
  <c r="C116" i="1"/>
  <c r="C297" i="1"/>
  <c r="C289" i="1"/>
  <c r="C281" i="1"/>
  <c r="C273" i="1"/>
  <c r="C265" i="1"/>
  <c r="C256" i="1"/>
  <c r="C240" i="1"/>
  <c r="C224" i="1"/>
  <c r="C204" i="1"/>
  <c r="C172" i="1"/>
  <c r="C140" i="1"/>
  <c r="C108" i="1"/>
  <c r="C76" i="1"/>
  <c r="C44" i="1"/>
  <c r="C296" i="1"/>
  <c r="C288" i="1"/>
  <c r="C280" i="1"/>
  <c r="C272" i="1"/>
  <c r="C264" i="1"/>
  <c r="C248" i="1"/>
  <c r="C232" i="1"/>
  <c r="C216" i="1"/>
  <c r="C196" i="1"/>
  <c r="C164" i="1"/>
  <c r="C132" i="1"/>
  <c r="C100" i="1"/>
  <c r="C68" i="1"/>
  <c r="C36" i="1"/>
  <c r="C293" i="1"/>
  <c r="C285" i="1"/>
  <c r="C277" i="1"/>
  <c r="C269" i="1"/>
  <c r="C261" i="1"/>
  <c r="C246" i="1"/>
  <c r="C230" i="1"/>
  <c r="C214" i="1"/>
  <c r="C188" i="1"/>
  <c r="C156" i="1"/>
  <c r="C124" i="1"/>
  <c r="C92" i="1"/>
  <c r="C60" i="1"/>
  <c r="C28" i="1"/>
  <c r="C202" i="1"/>
  <c r="C190" i="1"/>
  <c r="C178" i="1"/>
  <c r="C166" i="1"/>
  <c r="C162" i="1"/>
  <c r="C150" i="1"/>
  <c r="C138" i="1"/>
  <c r="C126" i="1"/>
  <c r="C114" i="1"/>
  <c r="C102" i="1"/>
  <c r="C90" i="1"/>
  <c r="C78" i="1"/>
  <c r="C70" i="1"/>
  <c r="C58" i="1"/>
  <c r="C46" i="1"/>
  <c r="C34" i="1"/>
  <c r="C26" i="1"/>
  <c r="C257" i="1"/>
  <c r="C229" i="1"/>
  <c r="C221" i="1"/>
  <c r="C205" i="1"/>
  <c r="C193" i="1"/>
  <c r="C181" i="1"/>
  <c r="C157" i="1"/>
  <c r="C141" i="1"/>
  <c r="C137" i="1"/>
  <c r="C129" i="1"/>
  <c r="C125" i="1"/>
  <c r="C101" i="1"/>
  <c r="C93" i="1"/>
  <c r="C77" i="1"/>
  <c r="C73" i="1"/>
  <c r="C65" i="1"/>
  <c r="C53" i="1"/>
  <c r="C37" i="1"/>
  <c r="C29" i="1"/>
  <c r="C299" i="1"/>
  <c r="C291" i="1"/>
  <c r="C283" i="1"/>
  <c r="C275" i="1"/>
  <c r="C271" i="1"/>
  <c r="C263" i="1"/>
  <c r="C227" i="1"/>
  <c r="C203" i="1"/>
  <c r="C187" i="1"/>
  <c r="C171" i="1"/>
  <c r="C163" i="1"/>
  <c r="C147" i="1"/>
  <c r="C131" i="1"/>
  <c r="C115" i="1"/>
  <c r="C107" i="1"/>
  <c r="C91" i="1"/>
  <c r="C75" i="1"/>
  <c r="C67" i="1"/>
  <c r="C51" i="1"/>
  <c r="C43" i="1"/>
  <c r="C35" i="1"/>
  <c r="C298" i="1"/>
  <c r="C294" i="1"/>
  <c r="C290" i="1"/>
  <c r="C286" i="1"/>
  <c r="C282" i="1"/>
  <c r="C278" i="1"/>
  <c r="C274" i="1"/>
  <c r="C270" i="1"/>
  <c r="C266" i="1"/>
  <c r="C262" i="1"/>
  <c r="C258" i="1"/>
  <c r="C252" i="1"/>
  <c r="C247" i="1"/>
  <c r="C242" i="1"/>
  <c r="C236" i="1"/>
  <c r="C231" i="1"/>
  <c r="C226" i="1"/>
  <c r="C220" i="1"/>
  <c r="C215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04" i="1"/>
  <c r="C96" i="1"/>
  <c r="C88" i="1"/>
  <c r="C80" i="1"/>
  <c r="C72" i="1"/>
  <c r="C64" i="1"/>
  <c r="C56" i="1"/>
  <c r="C48" i="1"/>
  <c r="C40" i="1"/>
  <c r="C32" i="1"/>
  <c r="C24" i="1"/>
  <c r="C251" i="1"/>
  <c r="C235" i="1"/>
  <c r="C219" i="1"/>
  <c r="C207" i="1"/>
  <c r="C191" i="1"/>
  <c r="C183" i="1"/>
  <c r="C175" i="1"/>
  <c r="C167" i="1"/>
  <c r="C159" i="1"/>
  <c r="C151" i="1"/>
  <c r="C135" i="1"/>
  <c r="C127" i="1"/>
  <c r="C119" i="1"/>
  <c r="C111" i="1"/>
  <c r="C103" i="1"/>
  <c r="C95" i="1"/>
  <c r="C87" i="1"/>
  <c r="C79" i="1"/>
  <c r="C63" i="1"/>
  <c r="C55" i="1"/>
  <c r="C47" i="1"/>
  <c r="C39" i="1"/>
  <c r="C31" i="1"/>
  <c r="C210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39" i="1"/>
  <c r="C223" i="1"/>
  <c r="C206" i="1"/>
  <c r="C198" i="1"/>
  <c r="C186" i="1"/>
  <c r="C174" i="1"/>
  <c r="C154" i="1"/>
  <c r="C142" i="1"/>
  <c r="C130" i="1"/>
  <c r="C118" i="1"/>
  <c r="C106" i="1"/>
  <c r="C94" i="1"/>
  <c r="C82" i="1"/>
  <c r="C66" i="1"/>
  <c r="C54" i="1"/>
  <c r="C42" i="1"/>
  <c r="C30" i="1"/>
  <c r="C250" i="1"/>
  <c r="C234" i="1"/>
  <c r="C218" i="1"/>
  <c r="C253" i="1"/>
  <c r="C245" i="1"/>
  <c r="C237" i="1"/>
  <c r="C217" i="1"/>
  <c r="C209" i="1"/>
  <c r="C201" i="1"/>
  <c r="C189" i="1"/>
  <c r="C173" i="1"/>
  <c r="C165" i="1"/>
  <c r="C153" i="1"/>
  <c r="C145" i="1"/>
  <c r="C117" i="1"/>
  <c r="C109" i="1"/>
  <c r="C89" i="1"/>
  <c r="C81" i="1"/>
  <c r="C61" i="1"/>
  <c r="C45" i="1"/>
  <c r="C25" i="1"/>
  <c r="C295" i="1"/>
  <c r="C287" i="1"/>
  <c r="C279" i="1"/>
  <c r="C267" i="1"/>
  <c r="C259" i="1"/>
  <c r="C254" i="1"/>
  <c r="C243" i="1"/>
  <c r="C238" i="1"/>
  <c r="C222" i="1"/>
  <c r="C211" i="1"/>
  <c r="C195" i="1"/>
  <c r="C179" i="1"/>
  <c r="C139" i="1"/>
  <c r="C123" i="1"/>
  <c r="C99" i="1"/>
  <c r="C83" i="1"/>
  <c r="C59" i="1"/>
  <c r="B39" i="8"/>
</calcChain>
</file>

<file path=xl/comments1.xml><?xml version="1.0" encoding="utf-8"?>
<comments xmlns="http://schemas.openxmlformats.org/spreadsheetml/2006/main">
  <authors>
    <author>Cecilia LOW (PUB)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Use Ctrl-D to replicate the formulas in the cells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leave blank for Absentee</t>
        </r>
      </text>
    </comment>
  </commentList>
</comments>
</file>

<file path=xl/comments2.xml><?xml version="1.0" encoding="utf-8"?>
<comments xmlns="http://schemas.openxmlformats.org/spreadsheetml/2006/main">
  <authors>
    <author>Cecilia LOW (PUB)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on 0.5 day count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No. of staff attended (exclude absentee)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Average score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Average Score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Average Score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Average Score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Average Score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No. of response / No. of Attendees</t>
        </r>
      </text>
    </comment>
  </commentList>
</comments>
</file>

<file path=xl/comments3.xml><?xml version="1.0" encoding="utf-8"?>
<comments xmlns="http://schemas.openxmlformats.org/spreadsheetml/2006/main">
  <authors>
    <author>Cecilia LOW (PUB)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Including assessment</t>
        </r>
      </text>
    </comment>
  </commentList>
</comments>
</file>

<file path=xl/comments4.xml><?xml version="1.0" encoding="utf-8"?>
<comments xmlns="http://schemas.openxmlformats.org/spreadsheetml/2006/main">
  <authors>
    <author>Cecilia LOW (PUB)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Including assessment</t>
        </r>
      </text>
    </comment>
  </commentList>
</comments>
</file>

<file path=xl/sharedStrings.xml><?xml version="1.0" encoding="utf-8"?>
<sst xmlns="http://schemas.openxmlformats.org/spreadsheetml/2006/main" count="52395" uniqueCount="9845">
  <si>
    <t>Course Name</t>
  </si>
  <si>
    <t>Start Date</t>
  </si>
  <si>
    <t>End Date</t>
  </si>
  <si>
    <t>6 Disciplines (6Ds workshop)</t>
  </si>
  <si>
    <t>Others</t>
  </si>
  <si>
    <t>A practical guide to organisational budgeting</t>
  </si>
  <si>
    <t>Corporate</t>
  </si>
  <si>
    <t>ACE Procurement User</t>
  </si>
  <si>
    <t>Procurement</t>
  </si>
  <si>
    <t xml:space="preserve">ACE Procurement User Refresher </t>
  </si>
  <si>
    <t xml:space="preserve">ACL 101 Foundations Course </t>
  </si>
  <si>
    <t>IA</t>
  </si>
  <si>
    <t>Course Run ID</t>
  </si>
  <si>
    <t>Course Category</t>
  </si>
  <si>
    <t>Course Code</t>
  </si>
  <si>
    <t>Personnel ID</t>
  </si>
  <si>
    <t>Name</t>
  </si>
  <si>
    <t>Attendance</t>
  </si>
  <si>
    <t>Assessment Results</t>
  </si>
  <si>
    <t>ACTA M1: Apply Adult Learning Principles in Training</t>
  </si>
  <si>
    <t>ACTA M2: Design A Learning Experience</t>
  </si>
  <si>
    <t>ACTA M3 Prepare and Facilitate a Learning Experience</t>
  </si>
  <si>
    <t>ACTA M4: Interpret The Singapore Workforce Skills Qualification System (E-Learning)</t>
  </si>
  <si>
    <t>ACTA M5: Assess Competence</t>
  </si>
  <si>
    <t xml:space="preserve">ACTA M6: Prepare For Continuing Professional Development </t>
  </si>
  <si>
    <t>Adobe Photoshop CS6 Fundamentals</t>
  </si>
  <si>
    <t xml:space="preserve">Advanced IPM in R&amp;D Projects for Public Officers </t>
  </si>
  <si>
    <t>Align Human Resource Services with Business Needs</t>
  </si>
  <si>
    <t xml:space="preserve">American Chemical Society National Meeting &amp; Exposition (ACS Fall 2017 Meeting) - 254th
</t>
  </si>
  <si>
    <t>Analytics for HR Professionals 201: Analysis, Metrics, Techniques and Storytelling</t>
  </si>
  <si>
    <t>Analytics Immersion Programme (#AIM4) - 4th</t>
  </si>
  <si>
    <t>Annual Conference and Global Internal Audit Leadership Summit</t>
  </si>
  <si>
    <t>Annual Meeting for Asia Oceania Geosciences Society (AOGS) - 14th</t>
  </si>
  <si>
    <t>Annual Secretaries' Summit 2017 on 20 April 2017 - 15th</t>
  </si>
  <si>
    <t>Annual Urban Underground Space &amp; Tun - 3rd</t>
  </si>
  <si>
    <t>Applied Cost-Benefit Analysis Workshop</t>
  </si>
  <si>
    <t>Apply Project Management Skills</t>
  </si>
  <si>
    <t>Aquarealm Fish Health workshop</t>
  </si>
  <si>
    <t>ARCGIS 1</t>
  </si>
  <si>
    <t>ARCGIS 2</t>
  </si>
  <si>
    <t>ArcGIS for Server: Site Configuration and Administration</t>
  </si>
  <si>
    <t>Arcgis Ii: Essential Workflows</t>
  </si>
  <si>
    <t xml:space="preserve">ASCE Pipelines Conference
</t>
  </si>
  <si>
    <t>ASIA ICS CYBER SECURITY CONFERENCE 2017</t>
  </si>
  <si>
    <t>Asia-Pacific Programme for Senior National Security Officers (APPSNO) - 11th</t>
  </si>
  <si>
    <t>Assess Confined Space for Safe Entry and Work</t>
  </si>
  <si>
    <t>Basic Principles of Behavioural Economics</t>
  </si>
  <si>
    <t>Basic Traffic Control Management</t>
  </si>
  <si>
    <t>Basic Trial Advocacy</t>
  </si>
  <si>
    <t>Basic UAV Videography Course</t>
  </si>
  <si>
    <t>BCA-GeoSS Seminar on Use of Rapid Load Test for Pile Foundation</t>
  </si>
  <si>
    <t>Beginning Auditor Tools and Techniques</t>
  </si>
  <si>
    <t>Behavioural Exchange 2017 (BX Conference )</t>
  </si>
  <si>
    <t>Best Practices In Internal Audit 2017</t>
  </si>
  <si>
    <t xml:space="preserve">Beyond – The Global HR Leadership Forum 2017
</t>
  </si>
  <si>
    <t xml:space="preserve">British Council – Productivity &amp; Performance: Speed Reading Essentials </t>
  </si>
  <si>
    <t>BSI's Conference "Unintended Consequence</t>
  </si>
  <si>
    <t>Budget Management Report &amp; Project Proposal</t>
  </si>
  <si>
    <t>Build people management capabilities</t>
  </si>
  <si>
    <t>Build Smart Conference, Experiential Workshop and Quality Workshop</t>
  </si>
  <si>
    <t xml:space="preserve">Building Construction Supervisors Safety </t>
  </si>
  <si>
    <t>Building Control Regulations For Site Supervisors</t>
  </si>
  <si>
    <t>Certificate in Visual Analytics (i2VSA)</t>
  </si>
  <si>
    <t>Certificate of Competency (CoC) in Earth Control Measure (ECM) for Construction Site Personnel</t>
  </si>
  <si>
    <t xml:space="preserve">Certificate Suite: Business Analytics (I3BAR) </t>
  </si>
  <si>
    <t>Certification for BIM Management</t>
  </si>
  <si>
    <t>Certification for BIM Modelling (Structure Track)</t>
  </si>
  <si>
    <t xml:space="preserve">Chemcial Safety Awareness </t>
  </si>
  <si>
    <t>City EXCEL</t>
  </si>
  <si>
    <t>Code of Practice for Lightning Protection SS555:20210</t>
  </si>
  <si>
    <t>Combating Fraud:360 Degrees in Fraud Risk Management</t>
  </si>
  <si>
    <t>Communications for Public Policy Delivery programme</t>
  </si>
  <si>
    <t>Conduct Interviews and Make Hiring Decision</t>
  </si>
  <si>
    <t>Construction Safety Course for Project Managers</t>
  </si>
  <si>
    <t>Consumer Electronic Show</t>
  </si>
  <si>
    <t>Core Logging &amp; Geological Interpretation Workshop</t>
  </si>
  <si>
    <t>Create human resource strategies aligned with business needs</t>
  </si>
  <si>
    <t>Critical Thinking for Support Officer</t>
  </si>
  <si>
    <t>Crucial Conversations</t>
  </si>
  <si>
    <t>CSC-SMU Public Sector Service Management</t>
  </si>
  <si>
    <t>CU1 Manage the Operation of Water Treatment Processes and Quality Control</t>
  </si>
  <si>
    <t>CU1 Plan Sewerage Systems</t>
  </si>
  <si>
    <t>CU10 Implement Water Metering Work</t>
  </si>
  <si>
    <t xml:space="preserve">CU2 Manage Biosolids in Used Water Treatment Plant </t>
  </si>
  <si>
    <t>CU2 Supervise Operations of Water Treatment Processes in Water Treatment Plant</t>
  </si>
  <si>
    <t>CU2-Manage Biosolids In Used Water Treatment Plant</t>
  </si>
  <si>
    <t>CU3 Design Drainage Schemes</t>
  </si>
  <si>
    <t>CU3 Manage Nutrients Removal in Used Water Treatment Plant</t>
  </si>
  <si>
    <t>CU3 Manage Operation, Maintenance and Enforcement of Sewerage Systems</t>
  </si>
  <si>
    <t>CU3 Monitor and Control Solid Stream Facility in Used Water Treatment Plant</t>
  </si>
  <si>
    <t>CU3 Respond to Flood Events</t>
  </si>
  <si>
    <t>CU4 Manage Asset in Used Water Treatment Plant</t>
  </si>
  <si>
    <t>CU4 Manage Project Planning and Implementation of Water Supply Network</t>
  </si>
  <si>
    <t xml:space="preserve">CU5 Manage Energy Efficiency of Used Water Treatment Plant </t>
  </si>
  <si>
    <t xml:space="preserve">CU5 Manage Operation of NEWater and Seawater Desalination Plants 
</t>
  </si>
  <si>
    <t>Cu5 Manage Operations Of Water Supply Network</t>
  </si>
  <si>
    <t>CU5 Manage Stormwater Drainage System</t>
  </si>
  <si>
    <t>CU5 Operate Rain Water Storage Facilities</t>
  </si>
  <si>
    <t>CU5 Perform Intermediate Laboratory Tests for Used Water</t>
  </si>
  <si>
    <t>CU5 Perform Water Treatability Tests in Water Treatment Plant</t>
  </si>
  <si>
    <t xml:space="preserve">CU6 Manage Maintenance of Water Supply Network Asset </t>
  </si>
  <si>
    <t>CU6 Manage Membrane Bioreactor System</t>
  </si>
  <si>
    <t>CU7 Design Basic Used Water Collection system</t>
  </si>
  <si>
    <t xml:space="preserve">CU7 Design Basic Used Water Collection System
</t>
  </si>
  <si>
    <t>CU7 Maintain Performance of Mechanical, Electrical and Instrumentation Equipment in Water Collection Facilities</t>
  </si>
  <si>
    <t>CU7 Manage Customer Supply and Service Excellence in Water Supply Network</t>
  </si>
  <si>
    <t>CU7 Manage Water Quality in Reservoirs and Waterways</t>
  </si>
  <si>
    <t xml:space="preserve">CU8 Manage Water Demand for Water Efficiency </t>
  </si>
  <si>
    <t>CU8 Perform Site Inspection and Investigation on Water Supply Network</t>
  </si>
  <si>
    <t>Data Analytics–Basic Principles and Applications</t>
  </si>
  <si>
    <t>Data Visualisation for Effective Communications</t>
  </si>
  <si>
    <t>Dave Ulrich Asia Forum - 16th</t>
  </si>
  <si>
    <t>Defensive Driving Course (Theory + Practical) with VVS</t>
  </si>
  <si>
    <t>Defensive Riding</t>
  </si>
  <si>
    <t>Develop A Risk Management Implementation Plan (Bizsafe Level 2)</t>
  </si>
  <si>
    <t xml:space="preserve">Develop a Workplace Safety and Health Management Implementation Plan - bizSAFE Level 4 </t>
  </si>
  <si>
    <t>Develop a Workplace Safety and Health Management Implementation Plan - bizSAFE Level 5</t>
  </si>
  <si>
    <t>Develop a Workplace Safety and Health Management Implementation Plan - bizSAFE Level 6</t>
  </si>
  <si>
    <t>Develop and implement change management strategies and plans</t>
  </si>
  <si>
    <t>Develop and implement grading and salary structure (HR-PRB-401E-1)</t>
  </si>
  <si>
    <t>Develop and Implement Recruitment and Selection Strategies</t>
  </si>
  <si>
    <t>Develop Career Pathing Framework</t>
  </si>
  <si>
    <t>Develop human resource policy framework</t>
  </si>
  <si>
    <t xml:space="preserve">Develop organisational response to national manpower initiatives and strategic priorities </t>
  </si>
  <si>
    <t>Develop strategies for career planning</t>
  </si>
  <si>
    <t>Develop strategies for performance management</t>
  </si>
  <si>
    <t>Develop strategies for total remuneration (HR-PRB-503E-1)</t>
  </si>
  <si>
    <t xml:space="preserve">Developing Confidence &amp; Assertiveness </t>
  </si>
  <si>
    <t xml:space="preserve">Diplomacy &amp; Protocol </t>
  </si>
  <si>
    <t>Document Review and Data Analysis in Audit and Investigation</t>
  </si>
  <si>
    <t>Ecocity World Summit 2017</t>
  </si>
  <si>
    <t>Educational Partnerships for Innovation in Communities Network (EPIC-N) Model training through Resilient Cities Conference 2017</t>
  </si>
  <si>
    <t xml:space="preserve">Emails@Work for Support Officers </t>
  </si>
  <si>
    <t>Employee Health &amp; Wellness Congress 2017</t>
  </si>
  <si>
    <t>Energy Management System (ISO 50001:2011) Implementation</t>
  </si>
  <si>
    <t>Enforcement &amp; Investigation Training for PUB Officers</t>
  </si>
  <si>
    <t xml:space="preserve">Engineering with Membranes (EWM) 2017 Conference </t>
  </si>
  <si>
    <t>Esri Singapore User Conference</t>
  </si>
  <si>
    <t>Ethics &amp; Professionalism: Case Studies for Accountants and Auditors</t>
  </si>
  <si>
    <t>Event Management: The Psychology of Designing and Managing Winning Events</t>
  </si>
  <si>
    <t xml:space="preserve">Every Door is The Right Door </t>
  </si>
  <si>
    <t xml:space="preserve">Facilitation Skills for OD Practitioners </t>
  </si>
  <si>
    <t>Facilities Management &amp; Maintenance</t>
  </si>
  <si>
    <t>Facilities Management Conference 2017</t>
  </si>
  <si>
    <t>Factory Acceptance Test (FAT) of Pentair's membranes (25 to 29 Sep 2017)</t>
  </si>
  <si>
    <t>FAT for LTM aeration blowers</t>
  </si>
  <si>
    <t xml:space="preserve">Financial Reporting Standards </t>
  </si>
  <si>
    <t>Financial Tools to Provide Project Viability</t>
  </si>
  <si>
    <t>Fire Safety Awareness</t>
  </si>
  <si>
    <t>Firo-B certification</t>
  </si>
  <si>
    <t>Fixed Asset Accounting (AM)</t>
  </si>
  <si>
    <t>Fraud Risk Awareness and Warning Signs of Fraud</t>
  </si>
  <si>
    <t xml:space="preserve">From E-Learning to M-Learning – its Myths and Facts. How to get effective with M-Learning </t>
  </si>
  <si>
    <t>FRS 116: Leases - Preparing for the New Standard</t>
  </si>
  <si>
    <t>Fun and Easy Way to Improve Communicatio</t>
  </si>
  <si>
    <t>Fundamentals of Procurement Tender Process (MIP10)</t>
  </si>
  <si>
    <t>Future Service Leaders Programme (FSLP) - 3rd</t>
  </si>
  <si>
    <t>GeBIZ 2.0 Administration</t>
  </si>
  <si>
    <t xml:space="preserve">GeBIZ 2.0 Tender </t>
  </si>
  <si>
    <t>GeoSS 10th Anniversary Conference</t>
  </si>
  <si>
    <t>Getting Started with Articulate Storyline</t>
  </si>
  <si>
    <t>GRI Standards Certified Training 2017</t>
  </si>
  <si>
    <t xml:space="preserve">GTACS 2017 "Cyber Resilience for Tomorrow” Conference and Workshop </t>
  </si>
  <si>
    <t>HCS Implement Performance Management Programme</t>
  </si>
  <si>
    <t>HCS Manage Budgets and Finances</t>
  </si>
  <si>
    <t xml:space="preserve">High Voltage Operation for Engineers </t>
  </si>
  <si>
    <t>HR Leadership Programme</t>
  </si>
  <si>
    <t>HR Managers Programme</t>
  </si>
  <si>
    <t>Hrsummit &amp; Expo Asia 2017</t>
  </si>
  <si>
    <t>i2VSA</t>
  </si>
  <si>
    <t>i3BAR</t>
  </si>
  <si>
    <t>IES one-day seminar – Avoiding Risks in Tunnelling and Deep Excavation projects</t>
  </si>
  <si>
    <t>IES Prep Course for PPE Part 1 'What' &amp;</t>
  </si>
  <si>
    <t>IIA Singapore-Public Sector Internal Audit (PSIA) Conference 2017</t>
  </si>
  <si>
    <t>IMD High Performance Leadership</t>
  </si>
  <si>
    <t>Impact Evaluation in Practice</t>
  </si>
  <si>
    <t>Implement Employee Engagement Programme</t>
  </si>
  <si>
    <t>Implement Incident Management Processes</t>
  </si>
  <si>
    <t>Improving budgeting and forecasting effectiveness</t>
  </si>
  <si>
    <t>Insights: Auditor-General's Report FY 2016/17</t>
  </si>
  <si>
    <t>Integrated  Rigger and Signalman</t>
  </si>
  <si>
    <t>INTER-AGENCY COORDINATING COMMITTEE (IACC) ENGAGEMENT SEMINAR 2017</t>
  </si>
  <si>
    <t>InterMetAsia 2017 n Extreme Weather Expo</t>
  </si>
  <si>
    <t>Internal Audit Course</t>
  </si>
  <si>
    <t>Internal Controls Masterclass</t>
  </si>
  <si>
    <t>International Green Building Conference 2017</t>
  </si>
  <si>
    <t>International Housing Forum 2017</t>
  </si>
  <si>
    <t>International Interdisciplinary Conference on Land Use and Water Quality</t>
  </si>
  <si>
    <t>Interpersonal Impact</t>
  </si>
  <si>
    <t xml:space="preserve">Introduction To Contract Management </t>
  </si>
  <si>
    <t>Introduction to Geoprocessing Scripts Using Python</t>
  </si>
  <si>
    <t xml:space="preserve">Introduction to PR and Mass Communication </t>
  </si>
  <si>
    <t>Introduction To Procurement</t>
  </si>
  <si>
    <t>Invitation to 5th PEN Session ( Public Engagement Network )</t>
  </si>
  <si>
    <t xml:space="preserve">IOC Training Course and Identification Qualification in Harmful Marine Microalgae 2017
</t>
  </si>
  <si>
    <t>IP Management Course for Public Agencies</t>
  </si>
  <si>
    <t>Ipm Course &amp; Toolkit For Procurement Off</t>
  </si>
  <si>
    <t>IPM in R&amp;D Projects for Public Officers (IP Management)</t>
  </si>
  <si>
    <t>IUVA Symposium 2017</t>
  </si>
  <si>
    <t>IWA – Asia Pacific Regional Group (ASPIRE) Conference</t>
  </si>
  <si>
    <t>IWA International Conference on Water Reclamation and Reuse - 11th</t>
  </si>
  <si>
    <t>IWA Specialist Conference on Sludge Management: SLUDGETECH 2017</t>
  </si>
  <si>
    <t>IWA Specialized Conference on Instrumentation, Control and Automation -12th</t>
  </si>
  <si>
    <t>IWA Specialized Conference on Membrane Technology for Water and Wastewater Treatment - 8th</t>
  </si>
  <si>
    <t>IWA Symposium on Lake and Reservoir Management - 4th</t>
  </si>
  <si>
    <t>IWA-Aspire Conference - 7th</t>
  </si>
  <si>
    <t>Keep it Real: Truth and Trust in the Media</t>
  </si>
  <si>
    <t>Laboratory Management Course</t>
  </si>
  <si>
    <t>Leadership Development Programme</t>
  </si>
  <si>
    <t>Learn@Lunch: The Audit Committee Guide</t>
  </si>
  <si>
    <t>Learning &amp; Development Congress 2017</t>
  </si>
  <si>
    <t>Lifting Supervisor Safety Course</t>
  </si>
  <si>
    <t xml:space="preserve">Maintenance Safety Course Lockout Procedures </t>
  </si>
  <si>
    <t>Manage Budgets and Finances</t>
  </si>
  <si>
    <t>Manage organisational risks</t>
  </si>
  <si>
    <t xml:space="preserve">Management Development Course  </t>
  </si>
  <si>
    <t>Managing Operations in Training Organisation</t>
  </si>
  <si>
    <t>Managing Staff Performance Using the AIM Model for Senior Officers who are Supervisors</t>
  </si>
  <si>
    <t xml:space="preserve">Managing Tension - A Core Leadership Skill </t>
  </si>
  <si>
    <t xml:space="preserve">Managing Work at Heights </t>
  </si>
  <si>
    <t>Managment of Harzardous Substances</t>
  </si>
  <si>
    <t>Marketplace Outreach (HR Compliance Seminar)</t>
  </si>
  <si>
    <t>Masterclass in Strategising Digital Services</t>
  </si>
  <si>
    <t xml:space="preserve">Masterclass on Implementing the Service Vision Strategically &amp; Tactically  </t>
  </si>
  <si>
    <t>Masterclass on Public Sector Governance &amp; Contract Management for Construction Works</t>
  </si>
  <si>
    <t>Mastering Telephone &amp; Email Service Skills</t>
  </si>
  <si>
    <t>Mastering Telephone Service Skills</t>
  </si>
  <si>
    <t>Measure Human Resource Functional Effectiveness</t>
  </si>
  <si>
    <t>Membrane Technology, Process and System Design course, Italy</t>
  </si>
  <si>
    <t>Microsoft Excel 2016 Advanced</t>
  </si>
  <si>
    <t>Microsoft Project Training Project 2013 (ICDL Module 13 training)</t>
  </si>
  <si>
    <t>Microsoft Visio 2013 - Basic &amp; Intermediate</t>
  </si>
  <si>
    <t>Microsoft Word 2016 Advanced</t>
  </si>
  <si>
    <t>Mobilising for the SGsecure movement</t>
  </si>
  <si>
    <t>MPG Conference</t>
  </si>
  <si>
    <t>National Energy Efficiency (NEE) Conference 2017</t>
  </si>
  <si>
    <t xml:space="preserve">National Security Milestone Programme 
</t>
  </si>
  <si>
    <t>NICF Business Analysis for Agile Practitioners</t>
  </si>
  <si>
    <t>NICF Object Oriented Design &amp; Pattern</t>
  </si>
  <si>
    <t>NICF-SOFTWARE TESTING</t>
  </si>
  <si>
    <t>Nn/G Ux Conference Singapore</t>
  </si>
  <si>
    <t xml:space="preserve">NUS General Management Programme </t>
  </si>
  <si>
    <t xml:space="preserve">Occupational First Aid  Course  </t>
  </si>
  <si>
    <t xml:space="preserve">Occupational First Aid &amp; AED  </t>
  </si>
  <si>
    <t>Occupational First Aid &amp; AED Refersher Course</t>
  </si>
  <si>
    <t xml:space="preserve">Occupational First Aid Course  </t>
  </si>
  <si>
    <t xml:space="preserve">Occupational First Aid Refresher Course  </t>
  </si>
  <si>
    <t>OD Network Annual Conference</t>
  </si>
  <si>
    <t>OD Practitioner Certification Programme</t>
  </si>
  <si>
    <t xml:space="preserve">OHSAS 18001:2007 / SS 506 Part 1:2009 Internal Auditor </t>
  </si>
  <si>
    <t>Operation of Standby Generators</t>
  </si>
  <si>
    <t>Operational Management System (OMS) Configuration Course</t>
  </si>
  <si>
    <t>Overseas Factory Acceptance and Witness Testing (FAT) of Pumpsets at Pandan II Pumping Station</t>
  </si>
  <si>
    <t>Perform Work in Confined Space Operation</t>
  </si>
  <si>
    <t>Photoshop CS6 Fundamentals Course</t>
  </si>
  <si>
    <t xml:space="preserve">Policy Drafting </t>
  </si>
  <si>
    <t>Policy Drafting (PWW10)</t>
  </si>
  <si>
    <t>Practical 2-Day Workshop in Integrating Behavioral Safety into Health and Safety Management System</t>
  </si>
  <si>
    <t>Predictive Maintenance and Condition Monitoring Workshop</t>
  </si>
  <si>
    <t xml:space="preserve">Pre-retirement Course – Turning Silver into Gold (TSIG) </t>
  </si>
  <si>
    <t xml:space="preserve">Principles of Vetting </t>
  </si>
  <si>
    <t>Procurement Approving Officers Certification Course</t>
  </si>
  <si>
    <t>Project Management Workshop for Senior Officers (PRMTS)</t>
  </si>
  <si>
    <t xml:space="preserve">Protocol Workshop for Event Organisers (International Event) </t>
  </si>
  <si>
    <t>PUB Foundation Programme - 26th</t>
  </si>
  <si>
    <t>PUB Foundation Programme - 27th</t>
  </si>
  <si>
    <t>PUB Foundation Programme - 28th</t>
  </si>
  <si>
    <t>PUB Foundation Programme - 29th</t>
  </si>
  <si>
    <t>PUB Foundation Programme - 30th</t>
  </si>
  <si>
    <t>PUB Induction Programme</t>
  </si>
  <si>
    <t>PUB Leadership Development Programme</t>
  </si>
  <si>
    <t>PUB Leadership Milestone Programme</t>
  </si>
  <si>
    <t xml:space="preserve">Public Engagement Network (6th PEN Session ) </t>
  </si>
  <si>
    <t>Public Procurement Conference 2017</t>
  </si>
  <si>
    <t>Public Project Leadership Programme (2nd run)</t>
  </si>
  <si>
    <t>Public Sector Construction Procurement (6th run)</t>
  </si>
  <si>
    <t xml:space="preserve">Public Sector Data Skills – Basic: Working with Data </t>
  </si>
  <si>
    <t>Public Sector Productivity Leadership</t>
  </si>
  <si>
    <t xml:space="preserve">Razor sharp memory for personal success, greater productivity and effectiveness </t>
  </si>
  <si>
    <t>Refresher Course for Licensed Electrical Workers</t>
  </si>
  <si>
    <t>Say It In Five Minutes</t>
  </si>
  <si>
    <t>SCADA World Summit 2017 - 7th</t>
  </si>
  <si>
    <t>SCEM Combined Heat and Power Systems</t>
  </si>
  <si>
    <t>SCEM Energy Management &amp; Economics (EME)</t>
  </si>
  <si>
    <t>SCEM Energy Measurement &amp; Appraisal (EMA)</t>
  </si>
  <si>
    <t>SCEM Motor Driven Systems (MDS)</t>
  </si>
  <si>
    <t>SCEM Steam and Compressed Air Systems (SCAS)</t>
  </si>
  <si>
    <t>ScrumAlliance Agile Conference (global scrum gathering singapore 2017)</t>
  </si>
  <si>
    <t>Selection Interviews (Competency-Based Skills and Techniques) Using AIM Model</t>
  </si>
  <si>
    <t>Seminar on Concrete for Sustainability</t>
  </si>
  <si>
    <t xml:space="preserve">Seminar on Non-Delegability </t>
  </si>
  <si>
    <t>Senior Management Programme</t>
  </si>
  <si>
    <t>Service Skills For Enforcement Officers - 11 To 12 Jan 2017</t>
  </si>
  <si>
    <t>SGSecure for PUB Officers</t>
  </si>
  <si>
    <t>SgWM on Sustainable Urban Stormwater Management</t>
  </si>
  <si>
    <t>Sharing Session by Brendan Harley on "Adapting Cities for Flood Resilience</t>
  </si>
  <si>
    <t>Sharing Session on Learning Points from AGO Report</t>
  </si>
  <si>
    <t>SHRM (Society for Human Resource Management) 2017</t>
  </si>
  <si>
    <t>SIA-SILA Joint Event: An overview of the latest WSUD Research and Policy Developments in Germany</t>
  </si>
  <si>
    <t>Singapore Accountancy &amp; Audit Convention 2017</t>
  </si>
  <si>
    <t>Singapore International Cyber Week 2017: Building a Secure and Resilient Digital Future Through Partnership</t>
  </si>
  <si>
    <t>Singapore International Energy Week -Singapore Energy Summit</t>
  </si>
  <si>
    <t>Singapore Perspectives</t>
  </si>
  <si>
    <t>SISPAT - 8th</t>
  </si>
  <si>
    <t>SIWW Spotlight 2017 - Forging Alliances amongst Water Utility Leaders</t>
  </si>
  <si>
    <t>Skills Development Series: Concise Executive Writing 1-Day Training Workshop</t>
  </si>
  <si>
    <t>S-OJT Train the Trainer Workshop</t>
  </si>
  <si>
    <t>Solar PV Technology - Project, Engineering, Optimization &amp; Risk Mitigation</t>
  </si>
  <si>
    <t>Staff Instincts</t>
  </si>
  <si>
    <t>STANDARDS ADOPTION W/S ON EUROCODE IN</t>
  </si>
  <si>
    <t>Starting a Data Science Project</t>
  </si>
  <si>
    <t>Study Trip to T-Park Sludge Treatment Facility Hong Kong</t>
  </si>
  <si>
    <t>Study Trip to USA/Sweden</t>
  </si>
  <si>
    <t>Study Visit to RASA Pipe Jacking/Tunnelling Machine Factory, Kubota Pipe Manufacturing Plant, Fukuok</t>
  </si>
  <si>
    <t>Study Visit to Relevant Plants in USA</t>
  </si>
  <si>
    <t>Study Visit to The Netherlands</t>
  </si>
  <si>
    <t>Supervise Safe Lifting Operations</t>
  </si>
  <si>
    <t xml:space="preserve">Supervise Work In Confined Space Operation </t>
  </si>
  <si>
    <t>Supervisory Leadership</t>
  </si>
  <si>
    <t>Supervisory Management</t>
  </si>
  <si>
    <t>SWAN 2017 conference &amp; Visit to OFWAT, Anglian Water and Wessex Wate</t>
  </si>
  <si>
    <t xml:space="preserve">Systems and Statistical Thinking for Operational Excellence </t>
  </si>
  <si>
    <t xml:space="preserve">Systems Architecture </t>
  </si>
  <si>
    <t>The Art of Service Recovery (SRM12)</t>
  </si>
  <si>
    <t>The Impact of Agile Transformation on Existing IT Governance (June Monthly Seminar and Networking Dinner 2017 )</t>
  </si>
  <si>
    <t>The Innovation Enterprise – HR &amp; Workforce Analytics Innovation Summit</t>
  </si>
  <si>
    <t>THE LEADER’S ROLE IN FACILITATING EFFECTIVE TEAM MEETINGS</t>
  </si>
  <si>
    <t xml:space="preserve">The Leading Edge Sustainable Asset Management of Water and Wastewater Infrastructure Conference - LESAM 2017 </t>
  </si>
  <si>
    <t>The Power of Visuals: A Tool to Attract and Connect (POV10)</t>
  </si>
  <si>
    <t>The Process Facilitation Skills Workshop</t>
  </si>
  <si>
    <t>The What, Why and How of Social Regulation</t>
  </si>
  <si>
    <t>Think. Experience. Design (TED10)</t>
  </si>
  <si>
    <t>Trees &amp; Construction: The Arboriculture Impact</t>
  </si>
  <si>
    <t>TUCSS Symposium on Innovation &amp; Challenges in Asian Tunnelling (SICAT) 2017</t>
  </si>
  <si>
    <t>Understanding IM8 Policies – Information &amp; Communication Technology (ICT) Planning &amp; Management Domain</t>
  </si>
  <si>
    <t>Understanding IM8 Policies –Infrastructure, Applications  &amp; Security Domain</t>
  </si>
  <si>
    <t>Urban Sustainability R&amp;D Congress 2017</t>
  </si>
  <si>
    <t>Using data analytics to enhance audit</t>
  </si>
  <si>
    <t>Using your voice for impact</t>
  </si>
  <si>
    <t xml:space="preserve">Variation Orders and Extension of Time </t>
  </si>
  <si>
    <t>Visual Analytics (I2VSA) Workshop 2017</t>
  </si>
  <si>
    <t xml:space="preserve">Water Chemistry and the Chemistry of Water Treatment </t>
  </si>
  <si>
    <t>Water Efficiency Manager (WEMC)</t>
  </si>
  <si>
    <t>Water Environment Federation Technical Exhibition &amp; Conference (WEFTEC)</t>
  </si>
  <si>
    <t>Water Infrastructure Management System</t>
  </si>
  <si>
    <t>Water Loss Europe 2017 Conference and Study Trip on UFW/NRW in Denmark</t>
  </si>
  <si>
    <t>Water Loss Europe 2017 Conference, 6-8 Sep 17 and Study Trip on Danish Water Utilities</t>
  </si>
  <si>
    <t xml:space="preserve">Water Microbiology Conference 2017/ 19th International Symposium on Health-Related Water Microbiology </t>
  </si>
  <si>
    <t>What Engineers &amp; Managers Should Know About Reliability</t>
  </si>
  <si>
    <t>Work At Height for Workers</t>
  </si>
  <si>
    <t>Working Capital: The lifeblood of any business</t>
  </si>
  <si>
    <t>Workshop for CEO/Top Mgmt (BizSAFE Lv 1)</t>
  </si>
  <si>
    <t>Workshop for CEO/Top Mgmt (BizSAFE Lv 2)</t>
  </si>
  <si>
    <t>Workshop for CEO/Top Mgmt (BizSAFE Lv 3)</t>
  </si>
  <si>
    <t>World Engineers Summit – Applied Energy Symposium and Forum: Low Carbon Cities &amp; Urban Energy Joint Conference 2017</t>
  </si>
  <si>
    <t>Worriers to Warriors</t>
  </si>
  <si>
    <t>Write For Your Audience - Service In Words For Senior Officers</t>
  </si>
  <si>
    <t>Writing Reports and Proposals for Support Officers</t>
  </si>
  <si>
    <t>WSH Audit and Inspection Technique Training</t>
  </si>
  <si>
    <t>WSQ Apply Failure Mode and Effects Analysis Techniques</t>
  </si>
  <si>
    <t>WSQ Apply Root Cause Analysis</t>
  </si>
  <si>
    <t>WSQ Comply with Workplace Safety and Health Policies and Procedures</t>
  </si>
  <si>
    <t xml:space="preserve">WSQ Leadership And People Management Programme (Wsq Lpm) – Support Team </t>
  </si>
  <si>
    <t>WSQ LPM - Support Team (Capelle)</t>
  </si>
  <si>
    <t>WSQ Perform Design and Installation of PV Systems and WSQ Perform Maintenance of PV Systems</t>
  </si>
  <si>
    <t>WSQ Programming a Programmable Logic PLC</t>
  </si>
  <si>
    <t>WSQ Respond To Fire &amp; Hazmat Emergency</t>
  </si>
  <si>
    <t>XXI World Congress on Safety and Health at Work 2017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</si>
  <si>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</si>
  <si>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</si>
  <si>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</si>
  <si>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</si>
  <si>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</si>
  <si>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</si>
  <si>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</si>
  <si>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</si>
  <si>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</si>
  <si>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</si>
  <si>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</si>
  <si>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</si>
  <si>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</si>
  <si>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</si>
  <si>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</si>
  <si>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</si>
  <si>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</si>
  <si>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</si>
  <si>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</si>
  <si>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</si>
  <si>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</si>
  <si>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</si>
  <si>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</si>
  <si>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</si>
  <si>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</si>
  <si>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</si>
  <si>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</si>
  <si>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</si>
  <si>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</si>
  <si>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</si>
  <si>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</si>
  <si>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</si>
  <si>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</si>
  <si>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</si>
  <si>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</si>
  <si>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</si>
  <si>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</si>
  <si>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</si>
  <si>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</si>
  <si>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</si>
  <si>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</si>
  <si>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</si>
  <si>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</si>
  <si>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</si>
  <si>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</si>
  <si>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</si>
  <si>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</si>
  <si>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</si>
  <si>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</si>
  <si>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</si>
  <si>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</si>
  <si>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</si>
  <si>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</si>
  <si>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</si>
  <si>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</si>
  <si>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</si>
  <si>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</si>
  <si>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</si>
  <si>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</si>
  <si>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</si>
  <si>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</si>
  <si>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</si>
  <si>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</si>
  <si>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</si>
  <si>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</si>
  <si>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</si>
  <si>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</si>
  <si>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</si>
  <si>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</si>
  <si>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</si>
  <si>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</si>
  <si>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</si>
  <si>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</si>
  <si>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</si>
  <si>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</si>
  <si>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</si>
  <si>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</si>
  <si>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</si>
  <si>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</si>
  <si>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</si>
  <si>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</si>
  <si>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</si>
  <si>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</si>
  <si>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</si>
  <si>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</si>
  <si>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</si>
  <si>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</si>
  <si>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</si>
  <si>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</si>
  <si>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</si>
  <si>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</si>
  <si>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</si>
  <si>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</si>
  <si>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</si>
  <si>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</si>
  <si>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</si>
  <si>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</si>
  <si>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</si>
  <si>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</si>
  <si>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</si>
  <si>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</si>
  <si>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</si>
  <si>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</si>
  <si>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</si>
  <si>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</si>
  <si>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</si>
  <si>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</si>
  <si>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</si>
  <si>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</si>
  <si>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</si>
  <si>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</si>
  <si>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</si>
  <si>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</si>
  <si>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</si>
  <si>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</si>
  <si>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</si>
  <si>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</si>
  <si>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</si>
  <si>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</si>
  <si>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</si>
  <si>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</si>
  <si>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</si>
  <si>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</si>
  <si>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</si>
  <si>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</si>
  <si>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</si>
  <si>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</si>
  <si>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</si>
  <si>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</si>
  <si>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</si>
  <si>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</si>
  <si>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</si>
  <si>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</si>
  <si>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</si>
  <si>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</si>
  <si>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</si>
  <si>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</si>
  <si>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</si>
  <si>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</si>
  <si>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</si>
  <si>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</si>
  <si>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</si>
  <si>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</si>
  <si>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</si>
  <si>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</si>
  <si>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</si>
  <si>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</si>
  <si>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</si>
  <si>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</si>
  <si>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</si>
  <si>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</si>
  <si>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</si>
  <si>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</si>
  <si>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</si>
  <si>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</si>
  <si>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</si>
  <si>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</si>
  <si>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</si>
  <si>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</si>
  <si>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</si>
  <si>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</si>
  <si>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</si>
  <si>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</si>
  <si>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</si>
  <si>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</si>
  <si>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</si>
  <si>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</si>
  <si>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</si>
  <si>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</si>
  <si>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</si>
  <si>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</si>
  <si>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</si>
  <si>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</si>
  <si>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</si>
  <si>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</si>
  <si>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</si>
  <si>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</si>
  <si>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</si>
  <si>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</si>
  <si>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</si>
  <si>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</si>
  <si>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</si>
  <si>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</si>
  <si>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</si>
  <si>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</si>
  <si>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</si>
  <si>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</si>
  <si>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</si>
  <si>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</si>
  <si>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</si>
  <si>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</si>
  <si>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</si>
  <si>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</si>
  <si>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</si>
  <si>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</si>
  <si>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</si>
  <si>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</si>
  <si>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</si>
  <si>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</si>
  <si>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</si>
  <si>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</si>
  <si>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</si>
  <si>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</si>
  <si>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</si>
  <si>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</si>
  <si>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</si>
  <si>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</si>
  <si>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</si>
  <si>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</si>
  <si>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</si>
  <si>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</si>
  <si>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</si>
  <si>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</si>
  <si>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</si>
  <si>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</si>
  <si>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</si>
  <si>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</si>
  <si>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</si>
  <si>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</si>
  <si>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</si>
  <si>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</si>
  <si>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</si>
  <si>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</si>
  <si>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</si>
  <si>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</si>
  <si>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</si>
  <si>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</si>
  <si>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</si>
  <si>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</si>
  <si>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</si>
  <si>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</si>
  <si>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</si>
  <si>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</si>
  <si>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</si>
  <si>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</si>
  <si>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</si>
  <si>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</si>
  <si>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</si>
  <si>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</si>
  <si>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</si>
  <si>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</si>
  <si>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</si>
  <si>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</si>
  <si>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</si>
  <si>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</si>
  <si>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</si>
  <si>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</si>
  <si>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</si>
  <si>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</si>
  <si>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</si>
  <si>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</si>
  <si>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</si>
  <si>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</si>
  <si>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</si>
  <si>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</si>
  <si>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</si>
  <si>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</si>
  <si>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</si>
  <si>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</si>
  <si>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</si>
  <si>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</si>
  <si>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</si>
  <si>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</si>
  <si>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</si>
  <si>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</si>
  <si>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</si>
  <si>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</si>
  <si>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</si>
  <si>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</si>
  <si>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</si>
  <si>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</si>
  <si>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</si>
  <si>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</si>
  <si>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</si>
  <si>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</si>
  <si>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</si>
  <si>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</si>
  <si>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</si>
  <si>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</si>
  <si>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</si>
  <si>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</si>
  <si>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</si>
  <si>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</si>
  <si>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</si>
  <si>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</si>
  <si>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</si>
  <si>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</si>
  <si>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</si>
  <si>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</si>
  <si>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</si>
  <si>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</si>
  <si>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</si>
  <si>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</si>
  <si>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</si>
  <si>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</si>
  <si>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</si>
  <si>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</si>
  <si>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</si>
  <si>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</si>
  <si>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</si>
  <si>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</si>
  <si>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</si>
  <si>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</si>
  <si>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</si>
  <si>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</si>
  <si>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</si>
  <si>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</si>
  <si>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</si>
  <si>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</si>
  <si>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</si>
  <si>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</si>
  <si>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</si>
  <si>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</si>
  <si>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</si>
  <si>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</si>
  <si>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</si>
  <si>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</si>
  <si>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</si>
  <si>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</si>
  <si>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</si>
  <si>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</si>
  <si>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</si>
  <si>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</si>
  <si>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</si>
  <si>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</si>
  <si>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</si>
  <si>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</si>
  <si>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</si>
  <si>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</si>
  <si>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</si>
  <si>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</si>
  <si>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</si>
  <si>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</si>
  <si>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</si>
  <si>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</si>
  <si>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</si>
  <si>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</si>
  <si>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</si>
  <si>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</si>
  <si>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</si>
  <si>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</si>
  <si>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</si>
  <si>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</si>
  <si>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</si>
  <si>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</si>
  <si>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</si>
  <si>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</si>
  <si>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</si>
  <si>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</si>
  <si>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</si>
  <si>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</si>
  <si>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</si>
  <si>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</si>
  <si>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</si>
  <si>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Training Location</t>
  </si>
  <si>
    <t>Organisational</t>
  </si>
  <si>
    <t>Local</t>
  </si>
  <si>
    <t>Overseas</t>
  </si>
  <si>
    <t>Trainers</t>
  </si>
  <si>
    <t>HR</t>
  </si>
  <si>
    <t>Engineering</t>
  </si>
  <si>
    <t>Safety</t>
  </si>
  <si>
    <t>Legal</t>
  </si>
  <si>
    <t>Communication</t>
  </si>
  <si>
    <t>OD</t>
  </si>
  <si>
    <t>Service</t>
  </si>
  <si>
    <t xml:space="preserve">Communication </t>
  </si>
  <si>
    <t>Leadership</t>
  </si>
  <si>
    <t>Governance</t>
  </si>
  <si>
    <t>Writing</t>
  </si>
  <si>
    <t>Onboarding</t>
  </si>
  <si>
    <t>Programme</t>
  </si>
  <si>
    <t>Absent</t>
  </si>
  <si>
    <t>Present</t>
  </si>
  <si>
    <t>Pass</t>
  </si>
  <si>
    <t>Fail</t>
  </si>
  <si>
    <t>Course Title</t>
  </si>
  <si>
    <t>Course Provider</t>
  </si>
  <si>
    <t>Assessment Type</t>
  </si>
  <si>
    <t>Department</t>
  </si>
  <si>
    <t>Division</t>
  </si>
  <si>
    <t>Branch</t>
  </si>
  <si>
    <t>Programme Category</t>
  </si>
  <si>
    <t>Programme Type</t>
  </si>
  <si>
    <t>Mandatory Y/N</t>
  </si>
  <si>
    <t>SAF013</t>
  </si>
  <si>
    <t>SEE ANG CHOO @ PEH LAY NGOH</t>
  </si>
  <si>
    <t>POON HEE KEONG</t>
  </si>
  <si>
    <t>CHIAM HOCK KIONG</t>
  </si>
  <si>
    <t>NG QIU YAN</t>
  </si>
  <si>
    <t>NUR AZIZAH BINTE ABDULLAH</t>
  </si>
  <si>
    <t>ROSIMA BINTE ABBAS</t>
  </si>
  <si>
    <t>ZULKIFLI BIN KHAMIS</t>
  </si>
  <si>
    <t>SAM CHIANN</t>
  </si>
  <si>
    <t>TAN HWEE LING SERLIN</t>
  </si>
  <si>
    <t>TEO YIN BAO</t>
  </si>
  <si>
    <t>CHEN WEIZHI</t>
  </si>
  <si>
    <t>TAN EK KIANG</t>
  </si>
  <si>
    <t>MUHAMMAD TAUFIK BIN SULAIMAN</t>
  </si>
  <si>
    <t>DARLIE ISKANDAR BIN HAMID</t>
  </si>
  <si>
    <t>TAY TIAN LOON</t>
  </si>
  <si>
    <t>NG CHUIGUANG @ LOW SHUNQUAN</t>
  </si>
  <si>
    <t>MUSTAFFA BIN OSMAN</t>
  </si>
  <si>
    <t>MOHAMED SALIM BIN MANAP</t>
  </si>
  <si>
    <t>TAN JUNWEN</t>
  </si>
  <si>
    <t>MOHAMAD RASHID BIN OMAR</t>
  </si>
  <si>
    <t>TEO CHEE KIONG</t>
  </si>
  <si>
    <t>LAI JUN WEN AZRIEL</t>
  </si>
  <si>
    <t>DEV KRITHYVASAN</t>
  </si>
  <si>
    <t>MUDDASYIR BIN AZHAR</t>
  </si>
  <si>
    <t>MOHAMED REZDWAN BIN SADLI</t>
  </si>
  <si>
    <t>ABDUL ALIF BIN SAPARI</t>
  </si>
  <si>
    <t>NORHISAM BIN MOHD BOLHIM</t>
  </si>
  <si>
    <t>TAN JIA XIN JUSTIN PAUL</t>
  </si>
  <si>
    <t>ELAMAARAN S/O MURUGIAH</t>
  </si>
  <si>
    <t>NORAZLINAHWATI BINTE HASSAN</t>
  </si>
  <si>
    <t>RAMIZAN BIN RASSOL</t>
  </si>
  <si>
    <t>LEE KAI MING</t>
  </si>
  <si>
    <t>KAMARUDIN BIN FADILAH</t>
  </si>
  <si>
    <t>FAN ZHEN</t>
  </si>
  <si>
    <t>NG YI HUI CHARMAINE</t>
  </si>
  <si>
    <t>MUHAMMAD ERWAN BIN SAMSUDIN</t>
  </si>
  <si>
    <t>MOHAMMAD ADINO BIN ROSLAN</t>
  </si>
  <si>
    <t>MOHAMAD AL FAZIL BIN NABALI</t>
  </si>
  <si>
    <t>MOHAMED AFFIQ BIN MOHAMED ANNUAR</t>
  </si>
  <si>
    <t>MUHAMMAD HARIZ BIN RAMLI</t>
  </si>
  <si>
    <t>MUHAMMAD AZIL BIN ABDUL HAMID</t>
  </si>
  <si>
    <t>MAZNI BINTE ABDUL RANI</t>
  </si>
  <si>
    <t>CHUA JIAK SOON</t>
  </si>
  <si>
    <t>ABDUL GHANI</t>
  </si>
  <si>
    <t>NORIZAN BIN ZAINAL</t>
  </si>
  <si>
    <t>AMINNULLAH BIN ABDUL HAMID</t>
  </si>
  <si>
    <t>RIZAL BIN ISMAIL</t>
  </si>
  <si>
    <t>ONG CHUNG HWA</t>
  </si>
  <si>
    <t>NGOO SIN LOOI</t>
  </si>
  <si>
    <t>VELLAKANNOO SO K SHANMUGAM</t>
  </si>
  <si>
    <t>ROZALLI BIN KHAIRI</t>
  </si>
  <si>
    <t>JOHARI BIN HASSAN</t>
  </si>
  <si>
    <t>MUHAMMAD SHUKOR BIN ABDUL MALEK</t>
  </si>
  <si>
    <t>ANG ZHIWEI</t>
  </si>
  <si>
    <t>AHMAD SYUKRI BIN IBRAHIM</t>
  </si>
  <si>
    <t>HAIRONIE BIN JASNI</t>
  </si>
  <si>
    <t>FAZLY BIN KASMIN</t>
  </si>
  <si>
    <t>NUR HAZIQAH BINTE HARON</t>
  </si>
  <si>
    <t>MUHAMMAD BIN SALLEH</t>
  </si>
  <si>
    <t>SOH DIAN XIONG, BRYAN</t>
  </si>
  <si>
    <t>TOH ENG SOON</t>
  </si>
  <si>
    <t>ANYZARINA BINTI YUSTAJUDIN</t>
  </si>
  <si>
    <t>MUHAMMAD FAIZAL BIN MOHAMAD</t>
  </si>
  <si>
    <t>ANG CHENG LOG</t>
  </si>
  <si>
    <t>U KYAW NGWE</t>
  </si>
  <si>
    <t>NG KANG WAH</t>
  </si>
  <si>
    <t>ABDUL MALIK S/O MOHD ABU BUCKER</t>
  </si>
  <si>
    <t>SITI NUR EFFA BINTE ABDUL WAHAB</t>
  </si>
  <si>
    <t>ANG CHOON WOON</t>
  </si>
  <si>
    <t>GAY JIAN XIN</t>
  </si>
  <si>
    <t>ABDUL WAHAB BIN RAMLI</t>
  </si>
  <si>
    <t>MOHAMMAD HARISMAN BIN ISMAIL</t>
  </si>
  <si>
    <t>MOHD ROSLI BIN MOHAMAD AMIN</t>
  </si>
  <si>
    <t>BOESTAMAM BIN ABDOLL WAHAB</t>
  </si>
  <si>
    <t>MOHAMED RAZZIL BIN ALIAS</t>
  </si>
  <si>
    <t>GHAZALI BIN KAMIS</t>
  </si>
  <si>
    <t>INDRA WIJAYA BIN NASROEL</t>
  </si>
  <si>
    <t>KOH KIANG HENG</t>
  </si>
  <si>
    <t>SOH YEN LEE KENNETH</t>
  </si>
  <si>
    <t>SHAHRUDIN BIN ABU SAMAH</t>
  </si>
  <si>
    <t>AHMAD AZAM BIN AMIR</t>
  </si>
  <si>
    <t>ROSDI BIN JUIDI</t>
  </si>
  <si>
    <t>MUHAMMMAD NOOR RAZMY BIN ABDUL SAMAT</t>
  </si>
  <si>
    <t>PHUA CHIA HEONG</t>
  </si>
  <si>
    <t>JUMALI BIN SOJO</t>
  </si>
  <si>
    <t>MURUGIAH SILVALINGAM</t>
  </si>
  <si>
    <t>HADANAH BIN OSMAN</t>
  </si>
  <si>
    <t>VICTOR EASUDAS</t>
  </si>
  <si>
    <t>SUKAIMI BIN DAED</t>
  </si>
  <si>
    <t>MOHAMMAD FAIRUZ BIN MD NOR</t>
  </si>
  <si>
    <t>IRYADI BIN ISMAIL</t>
  </si>
  <si>
    <t>HONG CHOON KEAT</t>
  </si>
  <si>
    <t>SEOW GIM HONG</t>
  </si>
  <si>
    <t>GOH EK MING</t>
  </si>
  <si>
    <t>MOHAMAD FAIZAL BIN KARNO</t>
  </si>
  <si>
    <t>KOSNAN BIN TAIB</t>
  </si>
  <si>
    <t>MOHAMED REZAL BIN MOHAMED YUSOF</t>
  </si>
  <si>
    <t>RAMLI BIN TAHIR</t>
  </si>
  <si>
    <t>MOHAMMAD NOOR BIN ZULKIFLE</t>
  </si>
  <si>
    <t>PERUMAL S/O A SUPPIAH</t>
  </si>
  <si>
    <t>MUHAMMAD SHAHRIL BIN ISMAIL</t>
  </si>
  <si>
    <t>PAY CHONG TARN</t>
  </si>
  <si>
    <t>HO SOON HEE</t>
  </si>
  <si>
    <t>CHONG KAH HOW</t>
  </si>
  <si>
    <t>CHIONG YEW MUN ADRIAN</t>
  </si>
  <si>
    <t>ADDISON S/O ANTHONYSAMY</t>
  </si>
  <si>
    <t>ASHARUDIN BIN AHAMED JALALUDIN</t>
  </si>
  <si>
    <t>MUHAMMAD AMIRUL HAKIM BIN ABDUL MUTALIB</t>
  </si>
  <si>
    <t>OW PENG FEI</t>
  </si>
  <si>
    <t>MOHAMMAD SAINI BIN ARSHAD</t>
  </si>
  <si>
    <t>MAH CHOON SENG</t>
  </si>
  <si>
    <t>PEH JIA HUAN ZOEY</t>
  </si>
  <si>
    <t>NUR AI'SHAFIQA BINTE AMRAN</t>
  </si>
  <si>
    <t>MUHAMMAD ZAHID BIN ROHMAN</t>
  </si>
  <si>
    <t>FOK TONG LAM</t>
  </si>
  <si>
    <t>MUHAMMAD FAIZ BIN RAHMAT</t>
  </si>
  <si>
    <t>MOHAMED HAMZAH BIN MASRURI</t>
  </si>
  <si>
    <t>MUHAMMAD SALEH BIN IBRAHIM</t>
  </si>
  <si>
    <t>MUHAMMAD NAZERI BIN PUNGUT</t>
  </si>
  <si>
    <t>TAY CHIA WOO</t>
  </si>
  <si>
    <t>LIM KOK SIANG</t>
  </si>
  <si>
    <t>MUHAMMAD HIZAMY BIN MD TARMIZY</t>
  </si>
  <si>
    <t>RIDZWAN B ABD RAHMAN</t>
  </si>
  <si>
    <t>MOHAMAD FARHAN BIN AHMAD</t>
  </si>
  <si>
    <t>MOHAMMAD AZMIE BIN KASMANI</t>
  </si>
  <si>
    <t>AZMAN BIN JAMIL</t>
  </si>
  <si>
    <t>MUHAMMAD SUFFI BIN AHMAD</t>
  </si>
  <si>
    <t>ISMAIL BIN HASHIM</t>
  </si>
  <si>
    <t>SYED OMAR BIN AHMAD ALKAFF</t>
  </si>
  <si>
    <t>ROSYAHTI BTE MAULOT</t>
  </si>
  <si>
    <t>YEE KOK HENG</t>
  </si>
  <si>
    <t>MOHAMMAD FAHMI BIN VASMIN</t>
  </si>
  <si>
    <t>OH YEONG HUI</t>
  </si>
  <si>
    <t>ABDUL RAHIM BIN HAJI ABDUL GHANI</t>
  </si>
  <si>
    <t>KHAMSANI BIN KASSIM</t>
  </si>
  <si>
    <t>YING MENG KIT SAMUEL</t>
  </si>
  <si>
    <t>MUHAMMAD ADLI BIN HASSAN</t>
  </si>
  <si>
    <t>LEE KIM LIANG</t>
  </si>
  <si>
    <t>MOHAMED SALIM BIN JA'AFAR</t>
  </si>
  <si>
    <t>MOHAMED IQBAL BIN MOHD YUSOFF</t>
  </si>
  <si>
    <t>MASKURI BIN SIRON</t>
  </si>
  <si>
    <t>SALIM BIN YUSOF</t>
  </si>
  <si>
    <t>MOHAMAD NOOR BIN SADON</t>
  </si>
  <si>
    <t>MUHAMMAD NASRI BIN M NASER</t>
  </si>
  <si>
    <t>MUHAMMAD NAZRI BIN JAMAL</t>
  </si>
  <si>
    <t>APPS THOMAS PATRICK</t>
  </si>
  <si>
    <t>M SELVAKUMARAN</t>
  </si>
  <si>
    <t>ABDUL LATIFF BIN MOHAMED TAMBY</t>
  </si>
  <si>
    <t>ABDUL LATIFF BIN ABU BAKAR</t>
  </si>
  <si>
    <t>MUHAMMAD HARIZ BIN JURIAMI</t>
  </si>
  <si>
    <t>TEO LIANG TAT BENSON</t>
  </si>
  <si>
    <t>MUHAMMAD HAIZEL BIN HASHIM</t>
  </si>
  <si>
    <t>PARJO BIN AHMAD MASUKI</t>
  </si>
  <si>
    <t>MOHAMAD SHUHAIMI BIN JUMA'AT</t>
  </si>
  <si>
    <t>MOHAMMAD HAZMIE BIN RAZALI</t>
  </si>
  <si>
    <t>ROSMAN BIN ULAN</t>
  </si>
  <si>
    <t>MALIK FAISAL BIN MOHAMAD</t>
  </si>
  <si>
    <t>ABDUL RAHMAN BIN SAMIAN</t>
  </si>
  <si>
    <t>HAZMI BIN HAJI ALI</t>
  </si>
  <si>
    <t>YEO ENG JIANG</t>
  </si>
  <si>
    <t>MOHD RIDZWAN ABDUL RAHMAN</t>
  </si>
  <si>
    <t>MUHAMMAD AZHAR BIN OTHMAN</t>
  </si>
  <si>
    <t>MUHAMMAD ISKANDAR BIN KAMAL</t>
  </si>
  <si>
    <t>MOHAMMAD RIZDWAN BIN YUNOS</t>
  </si>
  <si>
    <t>RAMLAN BIN RIDZWAN</t>
  </si>
  <si>
    <t>BAHARI BIN BAKAR</t>
  </si>
  <si>
    <t>BADRI BIN SAMADRI</t>
  </si>
  <si>
    <t>AHMAD ZAKI BIN MOHAMED ALI</t>
  </si>
  <si>
    <t>SAGI BIN SEERAN</t>
  </si>
  <si>
    <t>OTHMAN BIN AB JABBAR</t>
  </si>
  <si>
    <t>IZZAT FAHMI BIN SAFI'EE</t>
  </si>
  <si>
    <t>KASBOLLAH BIN SADI</t>
  </si>
  <si>
    <t>KAMARUZAMAN B KAERIE</t>
  </si>
  <si>
    <t>ABDUL WAHAB BIN HASAR</t>
  </si>
  <si>
    <t>ONG CHIN CHYE</t>
  </si>
  <si>
    <t>AHMAD FAHMI BIN MOHMAD SAID</t>
  </si>
  <si>
    <t>MOHAMAD FAZIL BIN MUHAYAT</t>
  </si>
  <si>
    <t>JAAFAR BIN MOHAMAD</t>
  </si>
  <si>
    <t>MOHIDIN BIN KAHAR</t>
  </si>
  <si>
    <t>BRAMSHA BIN OSMAN</t>
  </si>
  <si>
    <t>MUHAMMAD ZULKHAIRY BIN IBRAHIM</t>
  </si>
  <si>
    <t>HAIKAL LESTALUHU BIN AZMAN LESTALUHU</t>
  </si>
  <si>
    <t>MOHAMMED DZULKIFLY BIN HARON</t>
  </si>
  <si>
    <t>RUSHDAN BIN OMAR</t>
  </si>
  <si>
    <t>ABDUL MANAP BIN MOHAMAD SARIP</t>
  </si>
  <si>
    <t>MORRIS RAJASEGERAN S/O POVIL</t>
  </si>
  <si>
    <t>MOHAMED IMRAN BIN MOHAMED RAMLI</t>
  </si>
  <si>
    <t>ALIAS BIN HASSAN</t>
  </si>
  <si>
    <t>MAZLI BIN HAJI WARIN</t>
  </si>
  <si>
    <t>MOHAMED RIZAL BIN PUNGUT</t>
  </si>
  <si>
    <t>MOHD AIDI BIN ABDULLAH @ CFC</t>
  </si>
  <si>
    <t>A GUNASEGARAN</t>
  </si>
  <si>
    <t>ROHAIMI BIN MAS'OD</t>
  </si>
  <si>
    <t>MUHAMMAD IRFAN BIN ABDULLAH</t>
  </si>
  <si>
    <t>AHMAD FAIZAL BIN HAJI ROSTI</t>
  </si>
  <si>
    <t>ABDUL RASHID BIN K K MAIDEEN</t>
  </si>
  <si>
    <t>MOHAMMAD MARHAN BIN MOHD HANEF</t>
  </si>
  <si>
    <t>LOKMANNIRHAKIM BIN MOHAMAD KHALID</t>
  </si>
  <si>
    <t>ROKMAN BIN OSMAN</t>
  </si>
  <si>
    <t>RODZIZ BIN ABU NAWAN</t>
  </si>
  <si>
    <t>FADLY SHAH BIN MOHAMED SHAH</t>
  </si>
  <si>
    <t>MOHAMED NIZAR BIN SALIM</t>
  </si>
  <si>
    <t>CHAN YEW SANG</t>
  </si>
  <si>
    <t>TEH CHWOON CHAER</t>
  </si>
  <si>
    <t>MUHAMMAD FADHLI BIN R HARIANTO</t>
  </si>
  <si>
    <t>MOHD JELANI BIN SAMAT</t>
  </si>
  <si>
    <t>MOHD FAUZI BIN SELAMAT</t>
  </si>
  <si>
    <t>SAINI BIN MOHAMED SANI</t>
  </si>
  <si>
    <t>AZLI BIN MOHAMED</t>
  </si>
  <si>
    <t>ONG CHUN HAU</t>
  </si>
  <si>
    <t>SENIN BIN MAMAT</t>
  </si>
  <si>
    <t>ABDUL LATIFAH BIN SALEH</t>
  </si>
  <si>
    <t>SENG SIEW TIAN</t>
  </si>
  <si>
    <t>SELAMAT BIN KASMARI</t>
  </si>
  <si>
    <t>JAYARAMAN S/O ANNAMALAI</t>
  </si>
  <si>
    <t>LU WENXIN, JOY</t>
  </si>
  <si>
    <t>POH SHI MIN TRICIA</t>
  </si>
  <si>
    <t>PWA KEAY HOON</t>
  </si>
  <si>
    <t>LIM SEE GAN</t>
  </si>
  <si>
    <t>CHOY WAI KWONG</t>
  </si>
  <si>
    <t>CHOW SIEW HUNG</t>
  </si>
  <si>
    <t>GOH CHONG HOON</t>
  </si>
  <si>
    <t>YEO KENG SOON</t>
  </si>
  <si>
    <t>WONG CHEE KEEN</t>
  </si>
  <si>
    <t>KHAIRIL ANWAR BIN MAKKTOM</t>
  </si>
  <si>
    <t>THINN THIRI</t>
  </si>
  <si>
    <t>QUEK KUN HAO CLEMENT</t>
  </si>
  <si>
    <t>ENG RUI JUN</t>
  </si>
  <si>
    <t>LIEU YU LING, MANDICE</t>
  </si>
  <si>
    <t>LEOW SENG KWEE</t>
  </si>
  <si>
    <t>ANDREW JULIUS TIONARDY</t>
  </si>
  <si>
    <t>TAN LEH HO</t>
  </si>
  <si>
    <t>AQILA AZIZ ALKAFF</t>
  </si>
  <si>
    <t>YEO WANG PING</t>
  </si>
  <si>
    <t>LIM BI SHI</t>
  </si>
  <si>
    <t>TOH JIAHUI HELEN</t>
  </si>
  <si>
    <t>CHAI TECK PENG</t>
  </si>
  <si>
    <t>SEOW KIAT HUI LENNIS</t>
  </si>
  <si>
    <t>ANG BOON CHUANG</t>
  </si>
  <si>
    <t>TAN WEE CHUANG JEREMY</t>
  </si>
  <si>
    <t>HOSNI BIN IBRAHIM</t>
  </si>
  <si>
    <t>HONG MAOJIAN</t>
  </si>
  <si>
    <t>SALAHUDEEN SHIHANA</t>
  </si>
  <si>
    <t>ONG SEOW HAN</t>
  </si>
  <si>
    <t>YEO KE QING SABRINA</t>
  </si>
  <si>
    <t>WONG SEE SHYONG</t>
  </si>
  <si>
    <t>CHOY KWOK MENG</t>
  </si>
  <si>
    <t>CHUA QIAO MEI</t>
  </si>
  <si>
    <t>MUHAMMAD HAIKAL BIN HASANI</t>
  </si>
  <si>
    <t>CHUA SONG MI JESTONI</t>
  </si>
  <si>
    <t>NG RUI QIANG</t>
  </si>
  <si>
    <t>PAVITHRA KRISHNAN MOORTHI</t>
  </si>
  <si>
    <t>PEH CAILING</t>
  </si>
  <si>
    <t>VOON SU HUN</t>
  </si>
  <si>
    <t>TAN YIK KEONG KELVIN</t>
  </si>
  <si>
    <t>LIM JUN XIANG</t>
  </si>
  <si>
    <t>TANG MING XUE</t>
  </si>
  <si>
    <t>FONG XI NING</t>
  </si>
  <si>
    <t>LEE JUN ZE, ALOYSIUS</t>
  </si>
  <si>
    <t>GOH WEE KIAT</t>
  </si>
  <si>
    <t>CHUA EE TONG</t>
  </si>
  <si>
    <t>CHIANG WENQIANG MERVYN</t>
  </si>
  <si>
    <t>SOCKALINGAM S/O S SUBRAMANIAM</t>
  </si>
  <si>
    <t>KHOO HUI LING</t>
  </si>
  <si>
    <t>GAN ENG THYE</t>
  </si>
  <si>
    <t>JEMIAZLAN SHAH BIN MAHAT</t>
  </si>
  <si>
    <t>ABDUL RAHMAN BIN KASMIN</t>
  </si>
  <si>
    <t>PANG CHOK CHUI @ PUANG CHOK CHUI</t>
  </si>
  <si>
    <t>SAJITH SUDHAKARAN</t>
  </si>
  <si>
    <t>WONG KOK LEONG</t>
  </si>
  <si>
    <t>TAY SIONG CHIN</t>
  </si>
  <si>
    <t>LIOU CUI XIAN</t>
  </si>
  <si>
    <t>NGUYEN KHAC TIEN PHUOC</t>
  </si>
  <si>
    <t>CHEN FENGYI</t>
  </si>
  <si>
    <t>ONG KIAN CHUAN</t>
  </si>
  <si>
    <t>CHUA GIM CHOON</t>
  </si>
  <si>
    <t>MOHMAD SAHFIEE BIN ALI</t>
  </si>
  <si>
    <t>MOHAMED ANNUAR BIN MOHAMED</t>
  </si>
  <si>
    <t>YEO SEE LOE</t>
  </si>
  <si>
    <t>LOW KEE KIA HARRY</t>
  </si>
  <si>
    <t>CHAN CHUN LOONG HENRY</t>
  </si>
  <si>
    <t>LI CHENGXI</t>
  </si>
  <si>
    <t>CHEN LIHUI</t>
  </si>
  <si>
    <t>KOK YONG HAO</t>
  </si>
  <si>
    <t>KHOR BOON PIN</t>
  </si>
  <si>
    <t>KANG TENG WEE</t>
  </si>
  <si>
    <t>FU JIAN</t>
  </si>
  <si>
    <t>TAN MEI JUN KADIE</t>
  </si>
  <si>
    <t>ABDUL RAHMAN BIN SUKIAT</t>
  </si>
  <si>
    <t>MOHAMMAD RA'AUF BIN JALI</t>
  </si>
  <si>
    <t>LIM LI FU</t>
  </si>
  <si>
    <t>TAN ZHI WEI DARREN</t>
  </si>
  <si>
    <t>HOR WAI KEAT</t>
  </si>
  <si>
    <t>LIM KOK TONG</t>
  </si>
  <si>
    <t>LOH KIN WAI BRADFORD</t>
  </si>
  <si>
    <t>MOHAMED TASJUDIN BIN SELAMAT</t>
  </si>
  <si>
    <t>NGUYEN VIET TUNG</t>
  </si>
  <si>
    <t>WANG JIA</t>
  </si>
  <si>
    <t>ARUN MAHADEVAN</t>
  </si>
  <si>
    <t>CHONG KUO XING</t>
  </si>
  <si>
    <t>GOH SHA SHIN</t>
  </si>
  <si>
    <t>HAH HONGZHENG ALFRED</t>
  </si>
  <si>
    <t>LIEW ZHIQU</t>
  </si>
  <si>
    <t>NOORAZMAN BIN NOOR'AIN</t>
  </si>
  <si>
    <t>RAHMAT BIN JAMALUDDIN</t>
  </si>
  <si>
    <t>RAHMAT BIN YUSOF</t>
  </si>
  <si>
    <t>CLEMENT VISUVASAM</t>
  </si>
  <si>
    <t>MUSA BIN AHMAT</t>
  </si>
  <si>
    <t>LIM TIN TIOK</t>
  </si>
  <si>
    <t>AMBIAK BIN WAGIMIN</t>
  </si>
  <si>
    <t>JUMSADI BIN ASMAWI</t>
  </si>
  <si>
    <t>RUDI MASWIRA BIN TALIB</t>
  </si>
  <si>
    <t>RIZAL BIN MOHAMED ELIAS</t>
  </si>
  <si>
    <t>PANNEAR CHELVAM S/O RENGAIYAH</t>
  </si>
  <si>
    <t>MOHAMED AMIN BIN OSMAN</t>
  </si>
  <si>
    <t>RUBIAH BTE SARIB</t>
  </si>
  <si>
    <t>JUMAT BIN YUSOFF</t>
  </si>
  <si>
    <t>MD ALI BIN JUPRI</t>
  </si>
  <si>
    <t>ABDUL SAMAD BIN ABU BAKAR</t>
  </si>
  <si>
    <t>SUKAIME BIN NASAN</t>
  </si>
  <si>
    <t>SHAHMAWI BIN MOHAMED</t>
  </si>
  <si>
    <t>MUHAMMAD FARHAN BIN OSMAN</t>
  </si>
  <si>
    <t>HARPAJJAN KOUR</t>
  </si>
  <si>
    <t>ZURAIDAH BINTE YAHYA</t>
  </si>
  <si>
    <t>CHAN KIM LEE, GRACE</t>
  </si>
  <si>
    <t>YIN XIN YI</t>
  </si>
  <si>
    <t>AINA FILZA BINTE ABDULLAH</t>
  </si>
  <si>
    <t>SIM ZHI KIONG RAYMOND</t>
  </si>
  <si>
    <t>NUR FAEZAH BINTI MOHAMED JAMIL</t>
  </si>
  <si>
    <t>LOW E-WEN</t>
  </si>
  <si>
    <t>SIM CHENG HUA</t>
  </si>
  <si>
    <t>PRATHEIPA RAJENDRAM</t>
  </si>
  <si>
    <t>HUA CHIE NAN DORINDA</t>
  </si>
  <si>
    <t>NOO HUI HUI VIVIAN</t>
  </si>
  <si>
    <t>TAN GEOK LAN</t>
  </si>
  <si>
    <t>GOH HWEE CHUAN</t>
  </si>
  <si>
    <t>FONG PING CHIONG</t>
  </si>
  <si>
    <t>PANG BOON CHONG THOMAS</t>
  </si>
  <si>
    <t>SI SOON BENG</t>
  </si>
  <si>
    <t>LAW CHEE LIANG</t>
  </si>
  <si>
    <t>POON SZE HWA</t>
  </si>
  <si>
    <t>CHAN MING HWANG</t>
  </si>
  <si>
    <t>CHIN CHEE WOEI</t>
  </si>
  <si>
    <t>SUWANDI BIN SUMADI</t>
  </si>
  <si>
    <t>SIM SOON SIANG SIMON</t>
  </si>
  <si>
    <t>ONG HO HUAT</t>
  </si>
  <si>
    <t>GAYATHRI KALYANARAMAN</t>
  </si>
  <si>
    <t>QUAH HOCK LAI</t>
  </si>
  <si>
    <t>GAN GIM KIONG</t>
  </si>
  <si>
    <t>TAN CHOON SENG</t>
  </si>
  <si>
    <t>RAJANDRAN S/O VEERAPPAN</t>
  </si>
  <si>
    <t>NG YEW TECK</t>
  </si>
  <si>
    <t>WU CHUANG-JEN, DANIEL</t>
  </si>
  <si>
    <t>LOW YING JIA</t>
  </si>
  <si>
    <t>NEO GUO QIANG</t>
  </si>
  <si>
    <t>MUHAMMAD ARIFF BIN ABDUL HALIM</t>
  </si>
  <si>
    <t>ABDUL HAKEEM BIN JUKI</t>
  </si>
  <si>
    <t>NURHUDA BINTE MD RASEB</t>
  </si>
  <si>
    <t>TAN SIEW NOI JENNY</t>
  </si>
  <si>
    <t>MOHAMED YAZID BIN MUNAJAT</t>
  </si>
  <si>
    <t>TAN BOH HONG</t>
  </si>
  <si>
    <t>CHAN TACK</t>
  </si>
  <si>
    <t>HUI DICK KWANG SAMUEL</t>
  </si>
  <si>
    <t>SIM TIAN SUNG</t>
  </si>
  <si>
    <t>ABDUL AZIZ BIN ABDUL RAHMAN</t>
  </si>
  <si>
    <t>SUANDY BIN HAMID</t>
  </si>
  <si>
    <t>MOHAMAD ZAHRI BIN KASIR</t>
  </si>
  <si>
    <t>ONG CHENG KHOON</t>
  </si>
  <si>
    <t>DECRY HARDIYANTO BIN ZAIDI</t>
  </si>
  <si>
    <t>MUHAMAD SALIHIN BIN MOHAMED ALI</t>
  </si>
  <si>
    <t>MD SHAHARUDDIN BIN SAAD</t>
  </si>
  <si>
    <t>TAN CHIN HIN</t>
  </si>
  <si>
    <t>AZLINOR BIN ZAINAL</t>
  </si>
  <si>
    <t>KHOO TECK BOON</t>
  </si>
  <si>
    <t>KOH GUAT LENG</t>
  </si>
  <si>
    <t>ARUL PRAKASH S/O VELLASAMY</t>
  </si>
  <si>
    <t>LIM TECK HIN</t>
  </si>
  <si>
    <t>MOHAMAD FARID BIN RIDWAN</t>
  </si>
  <si>
    <t>RAZALI BIN ISMAIL</t>
  </si>
  <si>
    <t>JASNI BIN MOORSID</t>
  </si>
  <si>
    <t>ZULKIFLI BIN HASMUNI</t>
  </si>
  <si>
    <t>SAHUL HAMID S/O N MOHAMED</t>
  </si>
  <si>
    <t>MAHMOOD BIN OSMAN</t>
  </si>
  <si>
    <t>MOHAMED HAJA NAZIMUDEEN</t>
  </si>
  <si>
    <t>MUHAMAD FAZLY BIN ISMAIL</t>
  </si>
  <si>
    <t>ZAMRI BIN MD DOM</t>
  </si>
  <si>
    <t>MOHD REZAL BIN MOHD NOOR</t>
  </si>
  <si>
    <t>MUHAMMAD NAZRI BIN SALIM</t>
  </si>
  <si>
    <t>ADIE ARIES BIN KAMIS</t>
  </si>
  <si>
    <t>SULAIMI BIN SELAMAT</t>
  </si>
  <si>
    <t>MUHAMMAD ZAIDI BIN MAHAMOOD</t>
  </si>
  <si>
    <t>MOHD SHAHLAN BIN SAMAT</t>
  </si>
  <si>
    <t>SANI BIN ABDUL GANI</t>
  </si>
  <si>
    <t>NORMAN BIN ABU BAKKAR</t>
  </si>
  <si>
    <t>ADAM BIN ISHAK</t>
  </si>
  <si>
    <t>YE HUIPING</t>
  </si>
  <si>
    <t>WONG HOCK HUA</t>
  </si>
  <si>
    <t>CHEE KOK CHENG</t>
  </si>
  <si>
    <t>NG KHENG SENG</t>
  </si>
  <si>
    <t>ONG CALVIN</t>
  </si>
  <si>
    <t>LIM HUI YEN, SOPHIE</t>
  </si>
  <si>
    <t>CHAN KONG CHIN</t>
  </si>
  <si>
    <t>LEONG CHEE KEONG</t>
  </si>
  <si>
    <t>LEE KOK ANN</t>
  </si>
  <si>
    <t>HANAFI BIN HANIF</t>
  </si>
  <si>
    <t>TAN HOOI SOON</t>
  </si>
  <si>
    <t>TAY POUL MENG</t>
  </si>
  <si>
    <t>DARIS RAVEEDRANATHAN</t>
  </si>
  <si>
    <t>SIEW SOON WING</t>
  </si>
  <si>
    <t>PANG KERM HORNG</t>
  </si>
  <si>
    <t>LIM BOON SENG</t>
  </si>
  <si>
    <t>TAN CAILIN, SHAWN</t>
  </si>
  <si>
    <t>LIEW CHIN LOON</t>
  </si>
  <si>
    <t>BAEY YEW WEI</t>
  </si>
  <si>
    <t>MUHAMMAD ZAKI BIN MOHAMEDZEN</t>
  </si>
  <si>
    <t>SHEN HUI CHRISTIANA</t>
  </si>
  <si>
    <t>LOO HUAT SENG</t>
  </si>
  <si>
    <t>WONG KIN WENG JASON</t>
  </si>
  <si>
    <t>TAN JUN JIAN</t>
  </si>
  <si>
    <t>HO SHENG YUAN JOVINA</t>
  </si>
  <si>
    <t>WAN CHEE WAI</t>
  </si>
  <si>
    <t>NG GUI RONG</t>
  </si>
  <si>
    <t>CHUA CHEC SENG</t>
  </si>
  <si>
    <t>TAN HOCK SENG</t>
  </si>
  <si>
    <t>CHRISTIE PRAJITNO</t>
  </si>
  <si>
    <t>JOE ANN FERRER RICAFORTE</t>
  </si>
  <si>
    <t>ABDUL RAHIM BIN MOHAMED</t>
  </si>
  <si>
    <t>LOH LEE TNG</t>
  </si>
  <si>
    <t>RASHID BIN KAMARUDIN</t>
  </si>
  <si>
    <t>CHONG TENG FOOK</t>
  </si>
  <si>
    <t>LOH AH TOO</t>
  </si>
  <si>
    <t>WAI MUN HOONG</t>
  </si>
  <si>
    <t>TING CHUI LEE</t>
  </si>
  <si>
    <t>TAN ENG TEK JASON</t>
  </si>
  <si>
    <t>CHAR WENG TIN</t>
  </si>
  <si>
    <t>KOH HONG KIAH</t>
  </si>
  <si>
    <t>AHMAD ZAKI BIN SALLEH</t>
  </si>
  <si>
    <t>RAYNI BIN MOHAMAD TUMIN</t>
  </si>
  <si>
    <t>WONG KANGWEN</t>
  </si>
  <si>
    <t>AW KWONG YEW</t>
  </si>
  <si>
    <t>JAMALULAIL BIN AMIN</t>
  </si>
  <si>
    <t>VICTOR WIDJAJA DHARMA</t>
  </si>
  <si>
    <t>TAN SEOW YEE</t>
  </si>
  <si>
    <t>KAM WUI WUI</t>
  </si>
  <si>
    <t>YAU WING KEN</t>
  </si>
  <si>
    <t>KWAN SAU HUN</t>
  </si>
  <si>
    <t>SALMAH BINTE ALIAS</t>
  </si>
  <si>
    <t>LOO KIAN BOON</t>
  </si>
  <si>
    <t>GOH TENG SOON</t>
  </si>
  <si>
    <t>MARWIN .</t>
  </si>
  <si>
    <t>CHUA HOCK SAN</t>
  </si>
  <si>
    <t>LAU JUN WENG, MANSFIELD</t>
  </si>
  <si>
    <t>HEW SOCK FANG</t>
  </si>
  <si>
    <t>CHEONG CHIN WEE</t>
  </si>
  <si>
    <t>CHOO MAY WERN</t>
  </si>
  <si>
    <t>TAN SOON HOCK</t>
  </si>
  <si>
    <t>TRAN LAM GIANG</t>
  </si>
  <si>
    <t>NUR ZAAHIDAH BINTE MOHAMED TAHIR</t>
  </si>
  <si>
    <t>KOH KOK KIANG</t>
  </si>
  <si>
    <t>LIM TENG KIAT</t>
  </si>
  <si>
    <t>NG SWEE KAI</t>
  </si>
  <si>
    <t>MOHAMMAD RIDZUAN BIN ABDULLAH</t>
  </si>
  <si>
    <t>LEONG YUAN SHAN</t>
  </si>
  <si>
    <t>GOH HEARN</t>
  </si>
  <si>
    <t>YUSOF BIN UMAR</t>
  </si>
  <si>
    <t>TAN FONG MOO</t>
  </si>
  <si>
    <t>LIM LIAN SING</t>
  </si>
  <si>
    <t>HO CHERN CHOE</t>
  </si>
  <si>
    <t>GOH KOK HUI</t>
  </si>
  <si>
    <t>DANG THE CUONG</t>
  </si>
  <si>
    <t>NGUYEN MANH TUAN</t>
  </si>
  <si>
    <t>TEH CHING YEN SARA</t>
  </si>
  <si>
    <t>TEO BOCK SENG</t>
  </si>
  <si>
    <t>CHAN EE MEIN</t>
  </si>
  <si>
    <t>TAN HONG CHING</t>
  </si>
  <si>
    <t>KOO MUN WEI</t>
  </si>
  <si>
    <t>TAY YEN LING SERENE</t>
  </si>
  <si>
    <t>CHEW AH CHIN</t>
  </si>
  <si>
    <t>TAN YING NI WINNIE</t>
  </si>
  <si>
    <t>LIM HWEE HIENG</t>
  </si>
  <si>
    <t>TAN YING HAO</t>
  </si>
  <si>
    <t>KWANG TIEN LI</t>
  </si>
  <si>
    <t>LEE JING HUI</t>
  </si>
  <si>
    <t>TENG YING PING FRANCES</t>
  </si>
  <si>
    <t>CHAN WAI SUM</t>
  </si>
  <si>
    <t>LEE BEE KOON</t>
  </si>
  <si>
    <t>OW PENG PENG</t>
  </si>
  <si>
    <t>SHAFIEE BIN MOHD ESA</t>
  </si>
  <si>
    <t>SOH WEE MENG THOMAS</t>
  </si>
  <si>
    <t>SIOW CHOONG FAH</t>
  </si>
  <si>
    <t>TAN TIEN SER</t>
  </si>
  <si>
    <t>THOO JUNG CHEE</t>
  </si>
  <si>
    <t>LIM CHUAN HOE WILLIAM</t>
  </si>
  <si>
    <t>TAN AI NEE</t>
  </si>
  <si>
    <t>PALANIAPPAN PATHMANATHAN</t>
  </si>
  <si>
    <t>CHOE PUI KUN HERBERT</t>
  </si>
  <si>
    <t>PHUA JIAN FA</t>
  </si>
  <si>
    <t>CHUA KAI EN SAMUEL</t>
  </si>
  <si>
    <t>TEY JIA HAO</t>
  </si>
  <si>
    <t>AMELIA SYAMIN BINTE AMRAN</t>
  </si>
  <si>
    <t>ABDUL FATTAH DANIAL BIN AMIN</t>
  </si>
  <si>
    <t>SAADON BIN ALI</t>
  </si>
  <si>
    <t>MOHAMED ISKANDAR BIN MOHAMED TAHIR</t>
  </si>
  <si>
    <t>MUHAMMED FADHIL BIN MUHAMMED AFFANDI</t>
  </si>
  <si>
    <t>MOHAMAD SAWARI BIN BATRI</t>
  </si>
  <si>
    <t>SUNDRA S/O SUPPIAH</t>
  </si>
  <si>
    <t>MOHAMMED NORDIN BIN MASURI</t>
  </si>
  <si>
    <t>MUHAMMAD RIDZAL BIN ABDUL WAHID</t>
  </si>
  <si>
    <t>THANA RAJOO S/O O'CHAN</t>
  </si>
  <si>
    <t>CHEOH BONG LENG</t>
  </si>
  <si>
    <t>GEE CHEOW CHEOW</t>
  </si>
  <si>
    <t>WONG KENG ONN</t>
  </si>
  <si>
    <t>PEK CHOON KIAT</t>
  </si>
  <si>
    <t>KOH BOON LIN</t>
  </si>
  <si>
    <t>ALFIAN BIN ALWE</t>
  </si>
  <si>
    <t>SEOW ZHI WEI</t>
  </si>
  <si>
    <t>SHAFARI BIN BAHARAWI</t>
  </si>
  <si>
    <t>MOHAMMAD NAZRI BIN NOORDIN</t>
  </si>
  <si>
    <t>HASHIM BIN YUSOF</t>
  </si>
  <si>
    <t>NUR LAILA BINTE MOHD KASIM</t>
  </si>
  <si>
    <t>HEW KIT SAN</t>
  </si>
  <si>
    <t>CHUA YIH SHENG</t>
  </si>
  <si>
    <t>NG DING XUAN ARNOLD</t>
  </si>
  <si>
    <t>LEE TING TING</t>
  </si>
  <si>
    <t>HAIDER TYEBALLY TYEBALLY</t>
  </si>
  <si>
    <t>SEOW TECK KWEE</t>
  </si>
  <si>
    <t>TEO KAH THIAM</t>
  </si>
  <si>
    <t>ONG BOON HOCK</t>
  </si>
  <si>
    <t>KOH GUEM GUAN</t>
  </si>
  <si>
    <t>ONG KENG ANN</t>
  </si>
  <si>
    <t>OW ING KWEI</t>
  </si>
  <si>
    <t>SIEW KAH FOOK</t>
  </si>
  <si>
    <t>SAMSUDEEN BIN PAKIRI MOHD</t>
  </si>
  <si>
    <t>LEE SOON GUAN</t>
  </si>
  <si>
    <t>LIM CHIN SIONG</t>
  </si>
  <si>
    <t>NORHISAM BIN ISMAIL</t>
  </si>
  <si>
    <t>CHAN TECK SENG</t>
  </si>
  <si>
    <t>SITIRAHMAH BINTE ABDUL SANI</t>
  </si>
  <si>
    <t>CHEN YIXIU</t>
  </si>
  <si>
    <t>WONG KIN PING GORDON</t>
  </si>
  <si>
    <t>KOH SEK TONG</t>
  </si>
  <si>
    <t>TONG MEI MEI</t>
  </si>
  <si>
    <t>LAI SHI TENG</t>
  </si>
  <si>
    <t>YEO ZE TING</t>
  </si>
  <si>
    <t>YAO CHIA HSIANG</t>
  </si>
  <si>
    <t>KOH BOON AIK</t>
  </si>
  <si>
    <t>WONG SIEW CHEONG</t>
  </si>
  <si>
    <t>ONG HIAN HAI</t>
  </si>
  <si>
    <t>SUHAIMI BIN SAIM</t>
  </si>
  <si>
    <t>TAN CHOON HIN</t>
  </si>
  <si>
    <t>KHOR SWEE LOONG</t>
  </si>
  <si>
    <t>TEO CHEE WEE</t>
  </si>
  <si>
    <t>SIM SI HUI</t>
  </si>
  <si>
    <t>SEAH YAN CHING</t>
  </si>
  <si>
    <t>WEN YUE</t>
  </si>
  <si>
    <t>NEO PENG SIANG</t>
  </si>
  <si>
    <t>CHANG HYUN JUNG</t>
  </si>
  <si>
    <t>XIAO CHEN</t>
  </si>
  <si>
    <t>YAP SU YU, STEPHENIE</t>
  </si>
  <si>
    <t>LEE GEOK SUAT</t>
  </si>
  <si>
    <t>TEE LING HONG</t>
  </si>
  <si>
    <t>PHUA LIMING, DAWN</t>
  </si>
  <si>
    <t>HE QIHUI</t>
  </si>
  <si>
    <t>LIU HUEI LYN</t>
  </si>
  <si>
    <t>YEOH HUI LING PRISCILLA</t>
  </si>
  <si>
    <t>CHONG WEI LIN, SHANNEN TRAVIS</t>
  </si>
  <si>
    <t>CHEN YINGRU ENID</t>
  </si>
  <si>
    <t>KOH YI ZI</t>
  </si>
  <si>
    <t>ONG ZHI SIONG</t>
  </si>
  <si>
    <t>CHENG GEOK LING</t>
  </si>
  <si>
    <t>LIM CHEE LEONG</t>
  </si>
  <si>
    <t>NOORHUDA BINTE RIDAWI</t>
  </si>
  <si>
    <t>MAN LAI PENG</t>
  </si>
  <si>
    <t>LEONG FOONG LING,JOYCELYN</t>
  </si>
  <si>
    <t>OH ZHI WEI</t>
  </si>
  <si>
    <t>NUR AI'SHAFINA BINTE AMRAN</t>
  </si>
  <si>
    <t>MUHAMMAD FAIZUL BIN MANSOR</t>
  </si>
  <si>
    <t>MUHAMMAD SUFFIAN BIN SAPUAN</t>
  </si>
  <si>
    <t>AZMI BIN TALIB</t>
  </si>
  <si>
    <t>MUHAMMAD IZUDDIN BIN SUDARNO</t>
  </si>
  <si>
    <t>WONG WEI HAO GLENN</t>
  </si>
  <si>
    <t>MOHAMAD HAFIZ BIN ITHNIN</t>
  </si>
  <si>
    <t>ABDUL RASHID BIN MOHAMED SUBI</t>
  </si>
  <si>
    <t>YEO KWANG HUAT HENRY</t>
  </si>
  <si>
    <t>TAN CHOON SIN</t>
  </si>
  <si>
    <t>MUSTAFA BIN MOHD YASSIN</t>
  </si>
  <si>
    <t>SOPHIAN BIN ISMAIL</t>
  </si>
  <si>
    <t>YAO ZHIXIONG, JASON</t>
  </si>
  <si>
    <t>LIM BENG KIAT</t>
  </si>
  <si>
    <t>SA'ADIAH BINTE IBRAHIM</t>
  </si>
  <si>
    <t>LIM TENG SENG</t>
  </si>
  <si>
    <t>YONG HAUR SHUENN</t>
  </si>
  <si>
    <t>MUHAMMAD SOLIHIN BIN RAHIM</t>
  </si>
  <si>
    <t>MESWAN BIN SEKIN</t>
  </si>
  <si>
    <t>QI SHIJIE</t>
  </si>
  <si>
    <t>ABDUL RAZAK BIN SAMAD</t>
  </si>
  <si>
    <t>MOHAMMED RAZID BIN JUMAHAT</t>
  </si>
  <si>
    <t>MOHAMAD AMIR BIN MOHD KAMAR</t>
  </si>
  <si>
    <t>YAP KWANG BENG</t>
  </si>
  <si>
    <t>NOREMIN B MOHD DON</t>
  </si>
  <si>
    <t>CHOW WEI HOONG</t>
  </si>
  <si>
    <t>MUHAMMAD HAFIEZ BIN SUHAIMI</t>
  </si>
  <si>
    <t>CHAN TIONG SOON</t>
  </si>
  <si>
    <t>MOHAMED SHARIFF BIN EDIN</t>
  </si>
  <si>
    <t>TAN JIANKAI, BENJAMIN</t>
  </si>
  <si>
    <t>ABDUL RAHMAN BIN KASIM</t>
  </si>
  <si>
    <t>LEE PENG YAM</t>
  </si>
  <si>
    <t>LIEW SUT NGI</t>
  </si>
  <si>
    <t>YEO POH SENG</t>
  </si>
  <si>
    <t>NEO LIAN HOO</t>
  </si>
  <si>
    <t>ONG TENG TAT</t>
  </si>
  <si>
    <t>ABDUL HAMID BIN ATAN</t>
  </si>
  <si>
    <t>VIKNESH S/O SHIVARAM</t>
  </si>
  <si>
    <t>LIM LAY ZHEN</t>
  </si>
  <si>
    <t>LOKE WAN YEE, JEHANNE</t>
  </si>
  <si>
    <t>HALIMAH AS-SA'ADIAH BINTE MOHAMAD ZUPPRI</t>
  </si>
  <si>
    <t>LOW FANG TING ESTHER</t>
  </si>
  <si>
    <t>MOHAMAD FARUQ BIN ARIFFIN</t>
  </si>
  <si>
    <t>LIM WEE LEONG</t>
  </si>
  <si>
    <t>NG JUN YI</t>
  </si>
  <si>
    <t>NUR ALYSSA BINTE AMRAN</t>
  </si>
  <si>
    <t>FAEZAH BINTE ISMAIL</t>
  </si>
  <si>
    <t>ONG WELWYN</t>
  </si>
  <si>
    <t>KWEK CHEE KEONG</t>
  </si>
  <si>
    <t>MOHAMMAD SALIHIN BIN SHAION</t>
  </si>
  <si>
    <t>MUHAMMAD AFIQ BIN MOHD AMIN</t>
  </si>
  <si>
    <t>MUHAMMAD IRWAN BIN SAMURI</t>
  </si>
  <si>
    <t>MOHAMAD HANAFI BIN RAMLAN</t>
  </si>
  <si>
    <t>NORAIDAH BTE MOHD YUSOF</t>
  </si>
  <si>
    <t>NORDIANA BINTE KARSUN</t>
  </si>
  <si>
    <t>SATHIYA MURTHI S/O GOPALSAMY</t>
  </si>
  <si>
    <t>LIM BENG KEE</t>
  </si>
  <si>
    <t>ARUN MOZHI SELVAM</t>
  </si>
  <si>
    <t>BUDIMAN BIN BAKAR</t>
  </si>
  <si>
    <t>CHUA TEE KOK</t>
  </si>
  <si>
    <t>ANUAR BIN JUPRI</t>
  </si>
  <si>
    <t>NADIRA BINTE ISMAIL</t>
  </si>
  <si>
    <t>MUHAMMAD NAJIB BIN SARDON</t>
  </si>
  <si>
    <t>HASHIM BIN OTHMAN</t>
  </si>
  <si>
    <t>LUI CHER HING</t>
  </si>
  <si>
    <t>OMAR BIN RAJAB</t>
  </si>
  <si>
    <t>ZULKARNAIN BIN MOHAMED NOORDIN</t>
  </si>
  <si>
    <t>YEONG WAI CHEW</t>
  </si>
  <si>
    <t>KHAMIS BIN HASSAN</t>
  </si>
  <si>
    <t>TAN JUAY PEOW</t>
  </si>
  <si>
    <t>NIZAM KHAN BIN ABD TALIP KHAN SURATTEE</t>
  </si>
  <si>
    <t>MUHAMMAD NABIL MUSTAQIM BIN MOHD RAUS</t>
  </si>
  <si>
    <t>ONG CHONG KIAT RONNIE</t>
  </si>
  <si>
    <t>SER WEE MENG</t>
  </si>
  <si>
    <t>DAING FARHANAH BINTE DAING ALWEE</t>
  </si>
  <si>
    <t>QUEK SWEE CHUN</t>
  </si>
  <si>
    <t>ZAINAL ABIDIN BIN DOLAH</t>
  </si>
  <si>
    <t>MUHAMMAD ZAHID BIN KAMARUL MOHAMED</t>
  </si>
  <si>
    <t>VIKNESWARA K GUNASEGARAN</t>
  </si>
  <si>
    <t>SHAFIE BIN SAPARI</t>
  </si>
  <si>
    <t>MOHD FADHLY BIN OTHMAN</t>
  </si>
  <si>
    <t>ACHMAD FAHMY BIN ABDUL RAHMAN</t>
  </si>
  <si>
    <t>LOKE TUCK FOO</t>
  </si>
  <si>
    <t>OON CHENG SIONG</t>
  </si>
  <si>
    <t>CHIN PAU YEE</t>
  </si>
  <si>
    <t>MUHAMMAD NASIR BIN ABDULLAH</t>
  </si>
  <si>
    <t>MUHAMMAD YAZID BIN SANI</t>
  </si>
  <si>
    <t>MOHAMED RIYAZAD ALI S/O ABDUL SALAM</t>
  </si>
  <si>
    <t>SAIRAH BANU BINTE MOHAMED SULTAN</t>
  </si>
  <si>
    <t>FOO CARMEN</t>
  </si>
  <si>
    <t>LEONG YEE BOON</t>
  </si>
  <si>
    <t>AZHAR BIN ABDUL LATIP</t>
  </si>
  <si>
    <t>MUHAMMAD FAHMI AZRI BIN SULAIMAN</t>
  </si>
  <si>
    <t>MUHAMMAD YAZID BIN MOHD YUSOFF</t>
  </si>
  <si>
    <t>SOH WOON SEN, BERNARD</t>
  </si>
  <si>
    <t>MUHAMMAD EDELY AFIQ BIN MOHD ISAH</t>
  </si>
  <si>
    <t>MUHAMAD RAFIE BIN BASIR</t>
  </si>
  <si>
    <t>CHAN JUN HUA</t>
  </si>
  <si>
    <t>HAU DAM CING</t>
  </si>
  <si>
    <t>MUHAMMAD DANIAL BIN JAFFERY</t>
  </si>
  <si>
    <t>MUHAMAD NUR AFIQ BIN SELAMAT</t>
  </si>
  <si>
    <t>LUKMAN HAKIM BIN RIDUAN</t>
  </si>
  <si>
    <t>MUHAMMAD SYAFIQ BIN HANAFI</t>
  </si>
  <si>
    <t>JEROME JUSTIN</t>
  </si>
  <si>
    <t>MOHAMED ALIAS BIN HAJI AHMAD</t>
  </si>
  <si>
    <t>YONG HOCK CHYE</t>
  </si>
  <si>
    <t>QUEK CHIA WOO</t>
  </si>
  <si>
    <t>MUHAMMED NASRUDDEEN BIN ABDUL KARIM</t>
  </si>
  <si>
    <t>G RAJ KUMAR</t>
  </si>
  <si>
    <t>MOHD RASHID BIN SAMSUDIN</t>
  </si>
  <si>
    <t>MUHAMMAD AREF BIN KAMARUDIN</t>
  </si>
  <si>
    <t>MOHAMMAD MUDDA'I BIN ROSLI</t>
  </si>
  <si>
    <t>SOEHENDRA BIN SONARNO</t>
  </si>
  <si>
    <t>MUHAMMAD KHAIRUDDIN BIN MOHAMED JAFFAR</t>
  </si>
  <si>
    <t>TAN SENG LEONG</t>
  </si>
  <si>
    <t>MUHAMMAD SYIMIR BIN MOHAMED SADAN</t>
  </si>
  <si>
    <t>ABDUL MUIZ BIN MUSTAFFA</t>
  </si>
  <si>
    <t>MOHAMMAD SAZALI BIN SUHAIMI</t>
  </si>
  <si>
    <t>MOHD BIN DOLLAH</t>
  </si>
  <si>
    <t>MUHAMMAD SHAZWAN BIN SUHAIME</t>
  </si>
  <si>
    <t>SHAMSOLKAMAL BIN MOHAMED JALIL</t>
  </si>
  <si>
    <t>GOH YONG JOO</t>
  </si>
  <si>
    <t>RAHMAN BIN MUKIYAT</t>
  </si>
  <si>
    <t>LEE JOO KENG</t>
  </si>
  <si>
    <t>QUEK TENG GUAN</t>
  </si>
  <si>
    <t>NG ENG LEONG</t>
  </si>
  <si>
    <t>KHAIRUDIN BIN ISMAIL</t>
  </si>
  <si>
    <t>MUHAMMAD ASRI BIN AMIN</t>
  </si>
  <si>
    <t>SALLEH BIN OIN</t>
  </si>
  <si>
    <t>K SELVAKUMAR</t>
  </si>
  <si>
    <t>TAMILSALVAN S/O RAJAGOPAL</t>
  </si>
  <si>
    <t>SELVARAJAN S/O VATHUHALAI</t>
  </si>
  <si>
    <t>KAMIS BIN OSMAN</t>
  </si>
  <si>
    <t>M. TAMODARAN</t>
  </si>
  <si>
    <t>ABDUL RAHAMAD BIN HASSAN</t>
  </si>
  <si>
    <t>THAYALAN S/O SAMYNATHEN</t>
  </si>
  <si>
    <t>THIRUNAVAKARASU S/O SOMASUNDRAM</t>
  </si>
  <si>
    <t>KWOK WING ONN</t>
  </si>
  <si>
    <t>WONG NUNG SIM</t>
  </si>
  <si>
    <t>DEVARAJ S/O SANMUGANATHAN</t>
  </si>
  <si>
    <t>NEO CHOON HWEE MAURICE</t>
  </si>
  <si>
    <t>WONG KAR GEOK</t>
  </si>
  <si>
    <t>SYAHIDAH BINTE SALIMEN</t>
  </si>
  <si>
    <t>YONG GHIM CHEW</t>
  </si>
  <si>
    <t>YUEN WAI CHI MRS TERASAKA</t>
  </si>
  <si>
    <t>YANG WEIXUAN</t>
  </si>
  <si>
    <t>LIM YAN YING, FABIA</t>
  </si>
  <si>
    <t>GOH SONG YONG</t>
  </si>
  <si>
    <t>HO TEW MENG</t>
  </si>
  <si>
    <t>LIM HOE SOON</t>
  </si>
  <si>
    <t>HO HOCK LYE</t>
  </si>
  <si>
    <t>CHONG KWEE CHING</t>
  </si>
  <si>
    <t>NEOW SE YIN</t>
  </si>
  <si>
    <t>FOO SAY HAN</t>
  </si>
  <si>
    <t>TAN SENG HWA</t>
  </si>
  <si>
    <t>NG KIM TEE</t>
  </si>
  <si>
    <t>LIM PUAY KOON</t>
  </si>
  <si>
    <t>MOHD ROSMAN BIN MOHD SAH</t>
  </si>
  <si>
    <t>ZHOU CHENGCHENG</t>
  </si>
  <si>
    <t>ONG BENG ENG</t>
  </si>
  <si>
    <t>NG HWA HIANG</t>
  </si>
  <si>
    <t>GUNASAKARAN S/O LADAMUTHU</t>
  </si>
  <si>
    <t>CHEN SHI'AN, KENNETH</t>
  </si>
  <si>
    <t>SONG CHENGDAN</t>
  </si>
  <si>
    <t>TAN CHENG SOON</t>
  </si>
  <si>
    <t>KONG KAM LENG</t>
  </si>
  <si>
    <t>YAP HONG BENG</t>
  </si>
  <si>
    <t>GOH GEOK TONG</t>
  </si>
  <si>
    <t>TAY CHUN JING</t>
  </si>
  <si>
    <t>OW CHEE HAU</t>
  </si>
  <si>
    <t>FU FENGYUAN DAMIEN</t>
  </si>
  <si>
    <t>TAN SHU FEN, EUNICE</t>
  </si>
  <si>
    <t>NG WEIKANG</t>
  </si>
  <si>
    <t>CHAN SI CHYI</t>
  </si>
  <si>
    <t>DING HUAWEI</t>
  </si>
  <si>
    <t>XU WEI SHEN ROY</t>
  </si>
  <si>
    <t>SIOW WEN NI</t>
  </si>
  <si>
    <t>TOO SEE YANG</t>
  </si>
  <si>
    <t>LIM BIYAO SAMUEL</t>
  </si>
  <si>
    <t>YEO HUI JUN JANICE</t>
  </si>
  <si>
    <t>CHOO LING QIAN</t>
  </si>
  <si>
    <t>YANG ZHEN JIA JARVAN</t>
  </si>
  <si>
    <t>ADAM JOHANNES FREDRIKSSON</t>
  </si>
  <si>
    <t>TAN KIAN PENG</t>
  </si>
  <si>
    <t>LEOW YU XING MICHELLE</t>
  </si>
  <si>
    <t>NG YEE TECK</t>
  </si>
  <si>
    <t>WANG AI</t>
  </si>
  <si>
    <t>ZULHILMI BIN MOHAMMAD ARIF</t>
  </si>
  <si>
    <t>EU HAN BENG</t>
  </si>
  <si>
    <t>ZHENG XIANG LING SHARON</t>
  </si>
  <si>
    <t>TAMILARRESAN A/L RAVICHANTHIRAN</t>
  </si>
  <si>
    <t>VIJAY S/O PANJA NADAN</t>
  </si>
  <si>
    <t>LIM SU JIUEN</t>
  </si>
  <si>
    <t>NG SENG HUAT</t>
  </si>
  <si>
    <t>YEE KWOK FOO</t>
  </si>
  <si>
    <t>LING SUAN HOCK</t>
  </si>
  <si>
    <t>LOW CHIAP WENG</t>
  </si>
  <si>
    <t>ASIAH BINTE OMAR</t>
  </si>
  <si>
    <t>LEE PEI ZHEN</t>
  </si>
  <si>
    <t>GOH LEK CHONG</t>
  </si>
  <si>
    <t>PANG TENG SENG, ANDY</t>
  </si>
  <si>
    <t>HOW KWANG YI</t>
  </si>
  <si>
    <t>RAHMAN BIN MOHI</t>
  </si>
  <si>
    <t>YEO LAY BOON</t>
  </si>
  <si>
    <t>MOHAMMAD BIN BABA</t>
  </si>
  <si>
    <t>MOHD JAIRANI BIN MUTHAS ALI</t>
  </si>
  <si>
    <t>LEE WENG KONG</t>
  </si>
  <si>
    <t>NG JOO KAR</t>
  </si>
  <si>
    <t>DAVID JOHN SAMUEL</t>
  </si>
  <si>
    <t>MUSA BIN OSMAN</t>
  </si>
  <si>
    <t>VATTAPPAN S/O K RAMASAMY</t>
  </si>
  <si>
    <t>YA'ACOB BIN HASSAN</t>
  </si>
  <si>
    <t>RAZALI BIN LUKISANI</t>
  </si>
  <si>
    <t>FAKEER MOHIDEEN S/O NAGORE GANNY</t>
  </si>
  <si>
    <t>MOHAMED AMIN BIN ALI</t>
  </si>
  <si>
    <t>GOVINDASAMY RAJAHTHEYSINGH</t>
  </si>
  <si>
    <t>SUMARNI BINTE ABDUL KADER</t>
  </si>
  <si>
    <t>ADNAN BIN OMAR</t>
  </si>
  <si>
    <t>SUBRAMANIAM S/O PAVADAY</t>
  </si>
  <si>
    <t>SARIPI BIN DAWI</t>
  </si>
  <si>
    <t>KRISHNAN ERAINAN</t>
  </si>
  <si>
    <t>MISDI BIN KADAR</t>
  </si>
  <si>
    <t>JAMAL BIN JUMAAT</t>
  </si>
  <si>
    <t>MOHAMED NOOR BIN HASHIM</t>
  </si>
  <si>
    <t>ABDUL RAZAK BIN BHORAN ALI</t>
  </si>
  <si>
    <t>R THIRUVALLUR</t>
  </si>
  <si>
    <t>AZMAN BIN SUDI</t>
  </si>
  <si>
    <t>GANESON S/O BALAKRISHNAN</t>
  </si>
  <si>
    <t>LOW TECK BOON</t>
  </si>
  <si>
    <t>SITI RAHAYU BTE AYAON</t>
  </si>
  <si>
    <t>VAHINIISWARY D/O KRISHNAN</t>
  </si>
  <si>
    <t>NORLIZAH BINTE HIRIN</t>
  </si>
  <si>
    <t>ONG HWEE LOON</t>
  </si>
  <si>
    <t>NG YA LING</t>
  </si>
  <si>
    <t>CHUA SUAT KUAN</t>
  </si>
  <si>
    <t>LIM MING WEI</t>
  </si>
  <si>
    <t>PUAH KHIM TECK</t>
  </si>
  <si>
    <t>CHEONG KUM HONG STEVEN</t>
  </si>
  <si>
    <t>CHONG BOO TENG</t>
  </si>
  <si>
    <t>FOO TEE YAM</t>
  </si>
  <si>
    <t>LIAU KANG KEONG</t>
  </si>
  <si>
    <t>SEE TOW KUM PENG</t>
  </si>
  <si>
    <t>CHENG LAY BENG</t>
  </si>
  <si>
    <t>KWOK FOOK KEE</t>
  </si>
  <si>
    <t>CHAN HIN THENG</t>
  </si>
  <si>
    <t>TAN YEE SOON</t>
  </si>
  <si>
    <t>LEE BEE PENG</t>
  </si>
  <si>
    <t>TAN BOON CHYE</t>
  </si>
  <si>
    <t>CHEONG CHIN FOO</t>
  </si>
  <si>
    <t>CHO KIM KAI</t>
  </si>
  <si>
    <t>HAMDAN BIN NASIKIN</t>
  </si>
  <si>
    <t>MASAGOES RIDZWAN B MASAGOES MOHAMED ALLY</t>
  </si>
  <si>
    <t>TAN ENG LOO</t>
  </si>
  <si>
    <t>SENG WANG SIANG</t>
  </si>
  <si>
    <t>CHIA BOON THIAM</t>
  </si>
  <si>
    <t>CHIA TSUI FEN</t>
  </si>
  <si>
    <t>KOH AI PING KAREN</t>
  </si>
  <si>
    <t>ONG CHOR KIAN</t>
  </si>
  <si>
    <t>LEONG KWOK CHOY MICHAEL</t>
  </si>
  <si>
    <t>TAN HWEE HUANG</t>
  </si>
  <si>
    <t>NG BOON POH</t>
  </si>
  <si>
    <t>MUN HENG CHEONG</t>
  </si>
  <si>
    <t>LIM SIANG PENG</t>
  </si>
  <si>
    <t>MAK WEI MING DANIEL</t>
  </si>
  <si>
    <t>SAHRIR BIN SULAIMAN</t>
  </si>
  <si>
    <t>ROSLI BIN BASRI</t>
  </si>
  <si>
    <t>CHAN YOKE FAN</t>
  </si>
  <si>
    <t>DEVAN S/O KANNAN</t>
  </si>
  <si>
    <t>AIGELA D/O SUBRAMANIAM</t>
  </si>
  <si>
    <t>TAN TAT ANN</t>
  </si>
  <si>
    <t>NEO KOON CHAN</t>
  </si>
  <si>
    <t>CHEE KIAN HENG</t>
  </si>
  <si>
    <t>CHOW MEI WEI SHARAN</t>
  </si>
  <si>
    <t>LIEW JIA YAN</t>
  </si>
  <si>
    <t>CHOONG CHOON CHOI</t>
  </si>
  <si>
    <t>CHONG LAN HIONG</t>
  </si>
  <si>
    <t>TAN KING SIANG</t>
  </si>
  <si>
    <t>PHAM HUY PHUONG</t>
  </si>
  <si>
    <t>LIN BIYU @ NUR HIDAYAH LIN</t>
  </si>
  <si>
    <t>VU THANH HANG</t>
  </si>
  <si>
    <t>HSU WEN LONG</t>
  </si>
  <si>
    <t>ER JUI KHEE</t>
  </si>
  <si>
    <t>TAN WAN LIAN</t>
  </si>
  <si>
    <t>TAN GALANT TANSON</t>
  </si>
  <si>
    <t>TAY CHYE HING</t>
  </si>
  <si>
    <t>THONG MING CHIN</t>
  </si>
  <si>
    <t>GAN CHAN YEW KEVIN</t>
  </si>
  <si>
    <t>CHEN GUISANG DAPHNE</t>
  </si>
  <si>
    <t>KOH BOON WAI</t>
  </si>
  <si>
    <t>CHI HUIYAN</t>
  </si>
  <si>
    <t>LEE SI TING KATHLEEN</t>
  </si>
  <si>
    <t>HUANG XIANG</t>
  </si>
  <si>
    <t>LIM CHENG-YING</t>
  </si>
  <si>
    <t>CHNG HOONG KEONG</t>
  </si>
  <si>
    <t>YU JI</t>
  </si>
  <si>
    <t>LIM CHER YIONG</t>
  </si>
  <si>
    <t>LAU YEN CHUIN, JENNY</t>
  </si>
  <si>
    <t>LEW CHEUN HONG</t>
  </si>
  <si>
    <t>ANG KOK CHIANG</t>
  </si>
  <si>
    <t>TAY CHOO HIM</t>
  </si>
  <si>
    <t>WENINGTIYAS .</t>
  </si>
  <si>
    <t>CHEN HWEE FERN</t>
  </si>
  <si>
    <t>CHEW BAN CHAI JAMES</t>
  </si>
  <si>
    <t>SENG PUAY CHOR</t>
  </si>
  <si>
    <t>PEH KOK HENG</t>
  </si>
  <si>
    <t>MAZNAN BIN HARUN</t>
  </si>
  <si>
    <t>SOH CHIN HAN</t>
  </si>
  <si>
    <t>HAM KAU YONG</t>
  </si>
  <si>
    <t>MOHAMMAD IDALY BIN MAMAT</t>
  </si>
  <si>
    <t>KOH CHEE KONG</t>
  </si>
  <si>
    <t>ANG CHAI GEOK, JANICE</t>
  </si>
  <si>
    <t>ZHOU YANNA</t>
  </si>
  <si>
    <t>ONG CHIONG HWA</t>
  </si>
  <si>
    <t>HO HENG CHAI</t>
  </si>
  <si>
    <t>WOO MUN SHIH</t>
  </si>
  <si>
    <t>CHRISTIAN BUDIMAN</t>
  </si>
  <si>
    <t>TEO MOK TONG</t>
  </si>
  <si>
    <t>KAUSHAL RAJ CHAUDHARY</t>
  </si>
  <si>
    <t>FANG SAIN PIAW</t>
  </si>
  <si>
    <t>GOH KOK SWEE</t>
  </si>
  <si>
    <t>LIM KIM SHIN</t>
  </si>
  <si>
    <t>TAN CHEE HOON</t>
  </si>
  <si>
    <t>CHIEW CHOON PENG</t>
  </si>
  <si>
    <t>CHOW WAI CHEONG</t>
  </si>
  <si>
    <t>YU YINGYOU</t>
  </si>
  <si>
    <t>KARTINI BINTE SERI</t>
  </si>
  <si>
    <t>POH TECK ANN</t>
  </si>
  <si>
    <t>ZAHIRUDIN BIN SULAIMAN</t>
  </si>
  <si>
    <t>KAMISLAN BIN MAHMOOD</t>
  </si>
  <si>
    <t>KALIMUTHOO KANDASAMY</t>
  </si>
  <si>
    <t>SURMADI BIN AHMAD</t>
  </si>
  <si>
    <t>UTHIANSOORIAN S/O NAGAPPAN</t>
  </si>
  <si>
    <t>MURUGAYA SELVARAJOO</t>
  </si>
  <si>
    <t>KUMARAN S/O VENUGOPAL</t>
  </si>
  <si>
    <t>MOHAMED YUSOFF B ABDUL SALAM</t>
  </si>
  <si>
    <t>MOHAMED YUSOP S/O M.M.GHANI</t>
  </si>
  <si>
    <t>YIP KOK MENG</t>
  </si>
  <si>
    <t>JAMIL BIN SABTO</t>
  </si>
  <si>
    <t>KUNASELLAN S/O APPARAJOO</t>
  </si>
  <si>
    <t>ANTHONY LINDA</t>
  </si>
  <si>
    <t>VINAYAGAM S/O LATCHMINAN</t>
  </si>
  <si>
    <t>R RODRIGUES WILLIAM</t>
  </si>
  <si>
    <t>SAMAD BIN SELAMAT</t>
  </si>
  <si>
    <t>OSMAN BIN HAJI MOHAMED</t>
  </si>
  <si>
    <t>NAGAPPAN BALA SUNDRAM</t>
  </si>
  <si>
    <t>GNANAMURTHI S/O RAJARAM</t>
  </si>
  <si>
    <t>KHALIP BIN OTHMAN</t>
  </si>
  <si>
    <t>MOHD LATIFF BIN SENAWI</t>
  </si>
  <si>
    <t>G KRISHNAN</t>
  </si>
  <si>
    <t>MOHD MOHTAR BIN KADIR</t>
  </si>
  <si>
    <t>AHAD BIN DAWI</t>
  </si>
  <si>
    <t>KHIROLANWAR BIN MOBARAK</t>
  </si>
  <si>
    <t>MOHD ESMAIL S/O K ESMAILSAH</t>
  </si>
  <si>
    <t>ANPARASAN M.T. JAGANATHAN</t>
  </si>
  <si>
    <t>AB KHALID BIN AMAN</t>
  </si>
  <si>
    <t>MOHD SAID B M</t>
  </si>
  <si>
    <t>MOHAMMAD NOR FIRUS BIN SAMAD</t>
  </si>
  <si>
    <t>MOHAMED RASHID BIN MISGON</t>
  </si>
  <si>
    <t>NOOR HIDAYAT BIN SAAT</t>
  </si>
  <si>
    <t>MUHAMMAD SAFWAN BIN ABDULLAH</t>
  </si>
  <si>
    <t>BAVANANDHI SOKKALINGAM</t>
  </si>
  <si>
    <t>SELVARAJU S/O SAKKARAPANI</t>
  </si>
  <si>
    <t>DEVANDRAN RAMALINGAM @ DAVE</t>
  </si>
  <si>
    <t>LIM WEI KANG</t>
  </si>
  <si>
    <t>ERWAN BIN ZUBIR</t>
  </si>
  <si>
    <t>CHAN BOON HWEE</t>
  </si>
  <si>
    <t>MUHAMMAD ERWIN BIN SAMSUDIN</t>
  </si>
  <si>
    <t>HARRIS BIN HASSAN</t>
  </si>
  <si>
    <t>AZZRI BIN ABDUL JABBAR</t>
  </si>
  <si>
    <t>MUHAMMAD IMRAN BIN MOHAMED AJARI</t>
  </si>
  <si>
    <t>LIM WEE CHUAN</t>
  </si>
  <si>
    <t>KHAIRUL HARYZAD BIN HARRISON</t>
  </si>
  <si>
    <t>TAN CHIN HENG</t>
  </si>
  <si>
    <t>ROBERT S/O BLEEME</t>
  </si>
  <si>
    <t>MASTER CHELLAPPAN S/O SADAYAPPAN</t>
  </si>
  <si>
    <t>WU YU</t>
  </si>
  <si>
    <t>MOHAMED HAMZAH S/O AHAMED</t>
  </si>
  <si>
    <t>SHAIFUL BIN SAIMAN</t>
  </si>
  <si>
    <t>TAN SOCK KOON</t>
  </si>
  <si>
    <t>TAY KHENG HUA</t>
  </si>
  <si>
    <t>YANG KEWEN</t>
  </si>
  <si>
    <t>NASH EZHAR BIN ROSLY</t>
  </si>
  <si>
    <t>MOHAMMAD KHAIRUNIZAM BIN KHALID</t>
  </si>
  <si>
    <t>ZAMRI BIN MOHAMED SALLEH</t>
  </si>
  <si>
    <t>MUHAMMED SHAH AREE ROZARIO</t>
  </si>
  <si>
    <t>JASMAN BIN MOHAMAD NOR</t>
  </si>
  <si>
    <t>MOHAMMAD KHAIRULLAH BIN JAMAL</t>
  </si>
  <si>
    <t>MUHAMMAD RIDHAUDDIN BIN RIZWAN</t>
  </si>
  <si>
    <t>MUHAMMAD FIRDAUS BIN HAMID</t>
  </si>
  <si>
    <t>LIM SENG THONG</t>
  </si>
  <si>
    <t>LEE CHEE KIN, BERNARD</t>
  </si>
  <si>
    <t>JUMARI BIN SAMAT</t>
  </si>
  <si>
    <t>MUHAMMAD KHAIRI BIN AHMAD</t>
  </si>
  <si>
    <t>MOHD MAWASSI BIN JUMAHAT</t>
  </si>
  <si>
    <t>TEO WANG CHENG</t>
  </si>
  <si>
    <t>TAY PICK WEI</t>
  </si>
  <si>
    <t>CHAU CHEE WEE</t>
  </si>
  <si>
    <t>MOHAMAD HAIRIL'AZRI BIN ZOLKEPIRI</t>
  </si>
  <si>
    <t>MANISEKARAN SENTHILKUMARAN</t>
  </si>
  <si>
    <t>FONG BANG MING</t>
  </si>
  <si>
    <t>ZUHRI BIN JUMAIN</t>
  </si>
  <si>
    <t>LIM AI ENG</t>
  </si>
  <si>
    <t>NG BOON KWANG</t>
  </si>
  <si>
    <t>MUHAMMAD SOFIAN BIN MISADI</t>
  </si>
  <si>
    <t>SUBRAMANIAM ANBALAGAN</t>
  </si>
  <si>
    <t>HO HO KEE</t>
  </si>
  <si>
    <t>LIM BOON KIAU</t>
  </si>
  <si>
    <t>P PANNIRCHELVAM</t>
  </si>
  <si>
    <t>GOH YOW KIM</t>
  </si>
  <si>
    <t>ENG SIAO LING,MARTHA</t>
  </si>
  <si>
    <t>MOHAMMAD ASHRIN SHAH BIN AZMAN</t>
  </si>
  <si>
    <t>PAILISAMY S/O GOVINDARASU</t>
  </si>
  <si>
    <t>KHAMIS BIN ALI</t>
  </si>
  <si>
    <t>KAMILA BINTE MOHAMAD</t>
  </si>
  <si>
    <t>ASHARI BIN HAJI AHMAD</t>
  </si>
  <si>
    <t>CHIA HOCK CHUAN</t>
  </si>
  <si>
    <t>MOHAMMED FISEL BIN MANSOR</t>
  </si>
  <si>
    <t>AZMAN BIN ABDUL AZIZ</t>
  </si>
  <si>
    <t>RAJA MUHAMMAD NUR KHOIRY BIN RAJA OMAR</t>
  </si>
  <si>
    <t>SALLEH BIN JAN</t>
  </si>
  <si>
    <t>ABD SAMAD BIN ABD RAHMAN</t>
  </si>
  <si>
    <t>MUHAMMAD KHAIR BIN ABDUL KADIR</t>
  </si>
  <si>
    <t>QUEK BAN LEE</t>
  </si>
  <si>
    <t>HUSSIN BIN AHMAD</t>
  </si>
  <si>
    <t>TOK KIAN NAN</t>
  </si>
  <si>
    <t>FIRDAUS BIN MOHD RAWI</t>
  </si>
  <si>
    <t>TAN RAJAN</t>
  </si>
  <si>
    <t>MOHAMAD GHAZALI BIN SALEH</t>
  </si>
  <si>
    <t>TEO JIUN WEI</t>
  </si>
  <si>
    <t>MOHD ZULFAKAR BIN ISMAIL</t>
  </si>
  <si>
    <t>MAHAT BIN MOHAMED</t>
  </si>
  <si>
    <t>MOHAMAD PASNI BIN AHMAD</t>
  </si>
  <si>
    <t>MUHAMMAD RAMDHAN BIN IZAT</t>
  </si>
  <si>
    <t>CHIN SHUENN YI</t>
  </si>
  <si>
    <t>LIN ZHIWEI</t>
  </si>
  <si>
    <t>LIM SZE WEI JAMES</t>
  </si>
  <si>
    <t>HONG PENG SOON</t>
  </si>
  <si>
    <t>MUHAMMAD RUSYDI BIN SUMADI</t>
  </si>
  <si>
    <t>MUHAMMAD ISKANDAR REBANO BIN RAHMAT</t>
  </si>
  <si>
    <t>TAN ZHI JIA</t>
  </si>
  <si>
    <t>ROSLAN BIN DAWI</t>
  </si>
  <si>
    <t>KHAIRUL NU'AIM BIN KAMARUZAMAN</t>
  </si>
  <si>
    <t>ABDUL HAKIM BIN YUSOF</t>
  </si>
  <si>
    <t>FARID BIN BIDIN</t>
  </si>
  <si>
    <t>TAN CHE HUN</t>
  </si>
  <si>
    <t>ANTHONY RAYMOND RAJ</t>
  </si>
  <si>
    <t>MAHMOOD ABDUL HAKAM BIN MD NAZAIMODDIN</t>
  </si>
  <si>
    <t>RAMESH S/O RAJUGOPAL</t>
  </si>
  <si>
    <t>MOHAMAD YUNOS BIN ISMAIL</t>
  </si>
  <si>
    <t>MUHAMMAD HAKEEM BIN MIDI</t>
  </si>
  <si>
    <t>I VISWANATH</t>
  </si>
  <si>
    <t>MOHAMED NORISHAM BIN MOHAMED HARON</t>
  </si>
  <si>
    <t>TAN JOO LEONG</t>
  </si>
  <si>
    <t>SELVARAJAN S/O MUNIANDY</t>
  </si>
  <si>
    <t>TAN TECK CHYE</t>
  </si>
  <si>
    <t>MD YASIN BIN HASSAN</t>
  </si>
  <si>
    <t>MOHD GHAZALI BIN YUNOS</t>
  </si>
  <si>
    <t>KRISHNAN S/O SOLAMALAI</t>
  </si>
  <si>
    <t>NGATIMIN BIN WAHIJO</t>
  </si>
  <si>
    <t>NOR SAM BIN YUNOS</t>
  </si>
  <si>
    <t>RAMLAN BIN AHMED</t>
  </si>
  <si>
    <t>MOHD NOR AZHAR BIN HUSIN</t>
  </si>
  <si>
    <t>SHAIFUL YAMIN BIN NASIR</t>
  </si>
  <si>
    <t>ANG KOK WEE</t>
  </si>
  <si>
    <t>CONG TIAN YI</t>
  </si>
  <si>
    <t>ZULAFIQ BIN ZAILANI</t>
  </si>
  <si>
    <t>MUHAMMAD FAZLI BIN ABDUL RAZAK</t>
  </si>
  <si>
    <t>ALIAS BIN SALLEH</t>
  </si>
  <si>
    <t>ANUAR BIN DALIYO</t>
  </si>
  <si>
    <t>AW BOON GEE</t>
  </si>
  <si>
    <t>LIM HOCK SOON WILFRED</t>
  </si>
  <si>
    <t>ISMARDI BIN ITHNIN</t>
  </si>
  <si>
    <t>KUMARAN A/L SUBRAMANIAM</t>
  </si>
  <si>
    <t>CHEONG KIAH FONG</t>
  </si>
  <si>
    <t>TOH AH AUN</t>
  </si>
  <si>
    <t>SAMSURI BIN SUARI</t>
  </si>
  <si>
    <t>FONG FOOK SHING</t>
  </si>
  <si>
    <t>MOHAMAD AYUB BIN MOHAMAD ARIFFIN</t>
  </si>
  <si>
    <t>HANAFFIA BIN HAMZAH</t>
  </si>
  <si>
    <t>AMRAN BIN ABDULLAH</t>
  </si>
  <si>
    <t>WONG HEE SIONG</t>
  </si>
  <si>
    <t>MOHAMED ISHAK BIN WOTOH</t>
  </si>
  <si>
    <t>MISADI BIN DUBYE</t>
  </si>
  <si>
    <t>SYED JAMIL BIN SYED AGIL</t>
  </si>
  <si>
    <t>MOHD ZAIN BIN RAHAMAN</t>
  </si>
  <si>
    <t>ZAINAL BIN ROMAND</t>
  </si>
  <si>
    <t>AHMAD BIN MOHD YASIN</t>
  </si>
  <si>
    <t>KAMAROZAMAN BIN SENIN</t>
  </si>
  <si>
    <t>MUHAMMAD YUNOS BIN MOHD NOR</t>
  </si>
  <si>
    <t>AERWAN BIN SABARI</t>
  </si>
  <si>
    <t>TOH THIAM LENG</t>
  </si>
  <si>
    <t>BAKIRAN BIN TUKIYA</t>
  </si>
  <si>
    <t>SAARAVANAN S/O VENGADASAN</t>
  </si>
  <si>
    <t>TAN YEE LOON</t>
  </si>
  <si>
    <t>FAZELI BIN SUHAIMI</t>
  </si>
  <si>
    <t>AZ ZUBIR BIN SOHANI</t>
  </si>
  <si>
    <t>HUSSAIN B ABBAS</t>
  </si>
  <si>
    <t>TAN KOK HUAT</t>
  </si>
  <si>
    <t>RAMLAH BTE JAMAL</t>
  </si>
  <si>
    <t>MISDI BIN PAIJAN</t>
  </si>
  <si>
    <t>HASSAN BIN KASMARI</t>
  </si>
  <si>
    <t>ENG WEE HUA</t>
  </si>
  <si>
    <t>MOCKTARHE ALOM S/O JONAB KHAZE AHMED MOL</t>
  </si>
  <si>
    <t>NARAYANAN GANESAN</t>
  </si>
  <si>
    <t>CHUA SENG CHYE</t>
  </si>
  <si>
    <t>KOH CHOON MING MELVIN</t>
  </si>
  <si>
    <t>WAH YUEN LONG</t>
  </si>
  <si>
    <t>OOI KIAN ENG</t>
  </si>
  <si>
    <t>CHEW KOON HOCK</t>
  </si>
  <si>
    <t>CHONG CHIN TECK</t>
  </si>
  <si>
    <t>TOH KAH POH</t>
  </si>
  <si>
    <t>LIN LI LEONARD</t>
  </si>
  <si>
    <t>YAP AH MING</t>
  </si>
  <si>
    <t>NG KOK LUN</t>
  </si>
  <si>
    <t>AW KIAN HING</t>
  </si>
  <si>
    <t>CHIAM CHAI SOON</t>
  </si>
  <si>
    <t>NORAINI BINTE ZAINAL ABIDIN</t>
  </si>
  <si>
    <t>TAN WEE CHONG ROGER</t>
  </si>
  <si>
    <t>YEOW LI TENG CHERYL</t>
  </si>
  <si>
    <t>QUEK LEE HENG RAYMOND</t>
  </si>
  <si>
    <t>LIM CHEE HENG</t>
  </si>
  <si>
    <t>GUO RUI</t>
  </si>
  <si>
    <t>THAM CHOONG YIN</t>
  </si>
  <si>
    <t>ISMAIL BIN PAGI</t>
  </si>
  <si>
    <t>MOHAMMAD HAFIZ BIN ARIFF</t>
  </si>
  <si>
    <t>CHEONG KHENG CHUAN</t>
  </si>
  <si>
    <t>LEE PEI KUAN</t>
  </si>
  <si>
    <t>MUHAMMAD KHALIL BIN KHAIDIR</t>
  </si>
  <si>
    <t>LIM YIAN CHYE</t>
  </si>
  <si>
    <t>LI ZIXUAN</t>
  </si>
  <si>
    <t>SEAH LI PENG</t>
  </si>
  <si>
    <t>PHUA YU HUI JONATHAN</t>
  </si>
  <si>
    <t>JAAFAR BIN SELAMAT</t>
  </si>
  <si>
    <t>YUSMAN BIN SALIM</t>
  </si>
  <si>
    <t>NEO CHING GHEE</t>
  </si>
  <si>
    <t>HOSNAN BIN HASSAN</t>
  </si>
  <si>
    <t>HTUN KYAW</t>
  </si>
  <si>
    <t>TAY ZHI WEI</t>
  </si>
  <si>
    <t>ZUBIRAHAMED .</t>
  </si>
  <si>
    <t>LEE GUO HAO SHAUN</t>
  </si>
  <si>
    <t>ONG JUNE LI</t>
  </si>
  <si>
    <t>KANG PHEE HOCK</t>
  </si>
  <si>
    <t>KHAM KOW KWANG</t>
  </si>
  <si>
    <t>LIM ENG JU</t>
  </si>
  <si>
    <t>YU CHONGKAI</t>
  </si>
  <si>
    <t>CHEONG SIEW MUI</t>
  </si>
  <si>
    <t>PANG KOK KWANG</t>
  </si>
  <si>
    <t>POH SOH SHOAN</t>
  </si>
  <si>
    <t>YEO KIAT KEONG</t>
  </si>
  <si>
    <t>LIM SIEW PENG JOANNE</t>
  </si>
  <si>
    <t>KHOO BEE CHING</t>
  </si>
  <si>
    <t>LIM HAI RUI</t>
  </si>
  <si>
    <t>PUAY NI QING</t>
  </si>
  <si>
    <t>AMIR BIN JAAFAR</t>
  </si>
  <si>
    <t>GOH CHEOW BENG</t>
  </si>
  <si>
    <t>OON SONG YONG</t>
  </si>
  <si>
    <t>YEE SENG HOCK</t>
  </si>
  <si>
    <t>NG KOK HO</t>
  </si>
  <si>
    <t>MUHAMMAD AMIR HUSSEIN BIN ABDUL MUTALIB</t>
  </si>
  <si>
    <t>MOHAN VISVESVARAN</t>
  </si>
  <si>
    <t>LEE ANTON</t>
  </si>
  <si>
    <t>MOHAMED ROSTAM BIN SARIB</t>
  </si>
  <si>
    <t>MOHAMED GAPOR BIN RUSDI</t>
  </si>
  <si>
    <t>AFFANDI BIN MAJID</t>
  </si>
  <si>
    <t>YAP CHONG HEE</t>
  </si>
  <si>
    <t>MOHD KAMIL BIN NORDIN</t>
  </si>
  <si>
    <t>FU HONGMING</t>
  </si>
  <si>
    <t>NG THIAM HUAT</t>
  </si>
  <si>
    <t>SALIMI BIN HUSSEIN</t>
  </si>
  <si>
    <t>MUHAMMAD HAFIZ BIN SAZALI</t>
  </si>
  <si>
    <t>ASMANI BIN SAMAT</t>
  </si>
  <si>
    <t>LIM SENG LEONG</t>
  </si>
  <si>
    <t>LIM YONG JEN</t>
  </si>
  <si>
    <t>LEONG FOOK THIN</t>
  </si>
  <si>
    <t>ANG KAR WAH</t>
  </si>
  <si>
    <t>ONG KAH HAN</t>
  </si>
  <si>
    <t>TAN HONGWEI, DESMOND</t>
  </si>
  <si>
    <t>FU YONG</t>
  </si>
  <si>
    <t>SUPRAYITNO B ISHARNO</t>
  </si>
  <si>
    <t>BOK JEE HAK</t>
  </si>
  <si>
    <t>TAN HOW LENG JOSHUA</t>
  </si>
  <si>
    <t>CHEE YIT WAI, NICHOLAS</t>
  </si>
  <si>
    <t>SIM KWANG OEI, KENNETH GREGORY</t>
  </si>
  <si>
    <t>TOH YI DA</t>
  </si>
  <si>
    <t>WANG MENG</t>
  </si>
  <si>
    <t>PNG HUI YI</t>
  </si>
  <si>
    <t>NG RUI JIE</t>
  </si>
  <si>
    <t>CHUA EIK TAT</t>
  </si>
  <si>
    <t>HABEEB MOHAMED JAMAL MOHAMED</t>
  </si>
  <si>
    <t>MOHAMED FAUZI BIN MOHD MONER</t>
  </si>
  <si>
    <t>MOHAMED JAPRI BIN PANI</t>
  </si>
  <si>
    <t>LEE LEE KHOON</t>
  </si>
  <si>
    <t>TAY LI RONG RON</t>
  </si>
  <si>
    <t>POH YUHENG</t>
  </si>
  <si>
    <t>LEE KANG WEI</t>
  </si>
  <si>
    <t>EAINT NWE ZIN HTOO</t>
  </si>
  <si>
    <t>TAN LAY CHENG</t>
  </si>
  <si>
    <t>LIM TIANG MOI</t>
  </si>
  <si>
    <t>WONG HOO CHING</t>
  </si>
  <si>
    <t>MOHAMED YASIN BIN MESS</t>
  </si>
  <si>
    <t>NORSIN BTE ISHAK</t>
  </si>
  <si>
    <t>ONG BOH CHIEW</t>
  </si>
  <si>
    <t>KOH YOONG KEAT KELVIN</t>
  </si>
  <si>
    <t>WOO CHEE HOE</t>
  </si>
  <si>
    <t>LAY CHEE LOONG WINSON</t>
  </si>
  <si>
    <t>LOW PEI CHIN</t>
  </si>
  <si>
    <t>SIOW SIONG LON</t>
  </si>
  <si>
    <t>HO KOK WAH</t>
  </si>
  <si>
    <t>K BALAKIRUSNAN</t>
  </si>
  <si>
    <t>KANASE S/O MUNUSAMY KRISHNAN</t>
  </si>
  <si>
    <t>SALEHIN BIN IBRAHIM</t>
  </si>
  <si>
    <t>LEOW CHIEW YIN</t>
  </si>
  <si>
    <t>ROSLEE BIN MONING</t>
  </si>
  <si>
    <t>RASHID BIN MA ENG</t>
  </si>
  <si>
    <t>JAMAL B ISMAIL</t>
  </si>
  <si>
    <t>JAGAJEE VAN S/O M RAMA MURTHY</t>
  </si>
  <si>
    <t>MOHAMED HAMZAH BIN AHMAD</t>
  </si>
  <si>
    <t>SARMIN B SAMEEJOO</t>
  </si>
  <si>
    <t>GOH HONG YIAN</t>
  </si>
  <si>
    <t>HARUN B. JANTAN</t>
  </si>
  <si>
    <t>GOBAL S/O SAMYAH</t>
  </si>
  <si>
    <t>ROSLI BIN PUNGOK</t>
  </si>
  <si>
    <t>SABTU BIN DEE</t>
  </si>
  <si>
    <t>YIM PENG HON</t>
  </si>
  <si>
    <t>THIRAVIDAMANI S/O SUNTHAN</t>
  </si>
  <si>
    <t>GOH SOON HUAT</t>
  </si>
  <si>
    <t>S K ALUGU TAVAN</t>
  </si>
  <si>
    <t>SUPORU MANIAM</t>
  </si>
  <si>
    <t>RAMAN GUNASEGARAN</t>
  </si>
  <si>
    <t>SIVAKUMAR S/O NAGALINGAM</t>
  </si>
  <si>
    <t>MURUKAN A/L GOVINDASAMY</t>
  </si>
  <si>
    <t>K. RAGUNATHAN A/L KERUSHAN</t>
  </si>
  <si>
    <t>HUSSIN BIN RAHIM</t>
  </si>
  <si>
    <t>ABD GANI BIN WAHID</t>
  </si>
  <si>
    <t>MAD DALI BIN YUSOF</t>
  </si>
  <si>
    <t>KURUNANITHI S/O MURUGESAN</t>
  </si>
  <si>
    <t>ABU SAMAH BIN MUHAMAD</t>
  </si>
  <si>
    <t>SRIRENGAM SELVA RAJAH</t>
  </si>
  <si>
    <t>R NJANASEKHARAN</t>
  </si>
  <si>
    <t>HAJI RAHMAT BIN LAGIMAN</t>
  </si>
  <si>
    <t>KAMSANI BIN YUSOFF</t>
  </si>
  <si>
    <t>RAMASAMY VALLIVEL</t>
  </si>
  <si>
    <t>SUMANGAN .</t>
  </si>
  <si>
    <t>RAMALINGAM SEKARAN</t>
  </si>
  <si>
    <t>VIVEGANANTHAN S/O CHELLIAH</t>
  </si>
  <si>
    <t>SELVARAJA S/O SUPRAMANIAM</t>
  </si>
  <si>
    <t>HARLY ISWANDY BIN SU'ALI</t>
  </si>
  <si>
    <t>RASID BIN MESDY</t>
  </si>
  <si>
    <t>IBRAHIM BIN DASUR</t>
  </si>
  <si>
    <t>WAN ZAKARIA BIN WAN CHIK</t>
  </si>
  <si>
    <t>SUMANTRI BIN SUDI</t>
  </si>
  <si>
    <t>KONG LI HOON</t>
  </si>
  <si>
    <t>FLORENCE MATHEW</t>
  </si>
  <si>
    <t>LEE AI HUA MARGARET</t>
  </si>
  <si>
    <t>NORAINI BINTE HARON</t>
  </si>
  <si>
    <t>RAHAYU BINTE MAZELAN</t>
  </si>
  <si>
    <t>SITI ZANARIAH BINTE SA'AD</t>
  </si>
  <si>
    <t>SEE MEE HOO</t>
  </si>
  <si>
    <t>LIM SWEE SEN</t>
  </si>
  <si>
    <t>CHAERUL IMRAN BIN BAKRI</t>
  </si>
  <si>
    <t>KAN LOCK MENG</t>
  </si>
  <si>
    <t>ANG GEK CHOO</t>
  </si>
  <si>
    <t>KHOO BEE HONG</t>
  </si>
  <si>
    <t>DHIMANT S/O HIRALAL</t>
  </si>
  <si>
    <t>WONG CHEE KONG EDGAR</t>
  </si>
  <si>
    <t>TAO GUIHE</t>
  </si>
  <si>
    <t>ABDUL WAHID BIN SULTAN</t>
  </si>
  <si>
    <t>MUHAMMAD SHARIL BIN MOHAMMAD SALIM</t>
  </si>
  <si>
    <t>SURESH S/O SHANKARAN @ NEELAKANTAN</t>
  </si>
  <si>
    <t>AHMAD SHAHIZIR BIN ABDUL HAMID</t>
  </si>
  <si>
    <t>MUSTAPHA KAMMAL BIN ABDUL HAMID</t>
  </si>
  <si>
    <t>HENG AI HOON</t>
  </si>
  <si>
    <t>SUHAIMI BIN SARPIN</t>
  </si>
  <si>
    <t>ANG KWANG HWEI</t>
  </si>
  <si>
    <t>NG SEONG SAN</t>
  </si>
  <si>
    <t>NG BOON SWEE</t>
  </si>
  <si>
    <t>MOHD YUSOF BIN HAMDAN</t>
  </si>
  <si>
    <t>LOCK SIEW LENG</t>
  </si>
  <si>
    <t>TAN TIAN HENG MICHAEL</t>
  </si>
  <si>
    <t>SUM MENG KONG</t>
  </si>
  <si>
    <t>CHIN CHEE KONG</t>
  </si>
  <si>
    <t>MASLINDAH BTE SALLEH</t>
  </si>
  <si>
    <t>MOHAMAD RIDUAN BIN SALIM</t>
  </si>
  <si>
    <t>TAREQ BIN ALI BASWEDAN</t>
  </si>
  <si>
    <t>MOHAMED SALIHIN BIN SAHARIL</t>
  </si>
  <si>
    <t>MOHAMED HELMI BIN SAINAL</t>
  </si>
  <si>
    <t>FARIDAH BINTE HALIM</t>
  </si>
  <si>
    <t>WONG HIN KOOI</t>
  </si>
  <si>
    <t>QUEK CHIN HUI</t>
  </si>
  <si>
    <t>CHEN LEI</t>
  </si>
  <si>
    <t>ONG TZE WEE</t>
  </si>
  <si>
    <t>SULAIMAN BIN SUPIAN</t>
  </si>
  <si>
    <t>CHUA CHEE MENG</t>
  </si>
  <si>
    <t>SAM SHEE KAY</t>
  </si>
  <si>
    <t>OTHMAN BIN MOHD TAHIR</t>
  </si>
  <si>
    <t>SHABUDIN BIN MOHAMMAD NOR</t>
  </si>
  <si>
    <t>RAHMAT BIN AHMAD</t>
  </si>
  <si>
    <t>SANDERASEGARAN S/O MADASAMY</t>
  </si>
  <si>
    <t>GWEE ENG HWEE</t>
  </si>
  <si>
    <t>ABDUL RAHIM BIN KASSIM</t>
  </si>
  <si>
    <t>RAHMAT BIN ABU BAKAR</t>
  </si>
  <si>
    <t>S A ANBU A/L RAMOO @ A SELLAPERUMAL</t>
  </si>
  <si>
    <t>AZHAR BIN KASMANI</t>
  </si>
  <si>
    <t>CHAN LING LI</t>
  </si>
  <si>
    <t>LEE HAI HONG</t>
  </si>
  <si>
    <t>MUHAMMAD BIN HAMZAH</t>
  </si>
  <si>
    <t>MOHAMAD IDHAM BIN MOKARON</t>
  </si>
  <si>
    <t>MANIVANNAN S/O MUNISAMY</t>
  </si>
  <si>
    <t>MUTHUSAMY S/O RAMASWAMY</t>
  </si>
  <si>
    <t>ANG KOON HANN</t>
  </si>
  <si>
    <t>ARI KRISHNAN S/O KRISHNAN</t>
  </si>
  <si>
    <t>YAP HOR KIEW</t>
  </si>
  <si>
    <t>JOHARI BIN MASCOMB</t>
  </si>
  <si>
    <t>KHAIRUL AMILIN BIN AHMADON</t>
  </si>
  <si>
    <t>BILAL BIN ABDULL SALAM</t>
  </si>
  <si>
    <t>ABDUL MUNIN BIN MOHD MATSOM</t>
  </si>
  <si>
    <t>TOH KAI HOCK</t>
  </si>
  <si>
    <t>HAMEDE BIN HAMSON</t>
  </si>
  <si>
    <t>MOHAMAD RUDY BIN KHABIR</t>
  </si>
  <si>
    <t>ABDUL NASIR BIN MAMAT</t>
  </si>
  <si>
    <t>DALI BIN MOHAMED ALI</t>
  </si>
  <si>
    <t>WONG CHEW WAI</t>
  </si>
  <si>
    <t>MOKSIN BIN SWANOO</t>
  </si>
  <si>
    <t>RASID BIN RAHIM</t>
  </si>
  <si>
    <t>IDRUS BIN SELAMAT</t>
  </si>
  <si>
    <t>KUNG FAI MUN, XAVIER</t>
  </si>
  <si>
    <t>MUHAMMAD SUHAINI ARDI BIN BAKRI</t>
  </si>
  <si>
    <t>MOHAMMAD BAKRI BIN MISMAN</t>
  </si>
  <si>
    <t>NORSHAREL BIN HUSSAINI</t>
  </si>
  <si>
    <t>ABDUL RAHIM BIN SYED ABDULLAH BAHAJJAJ</t>
  </si>
  <si>
    <t>ARIFFIN BIN SALLEH</t>
  </si>
  <si>
    <t>LAM KUET WAH</t>
  </si>
  <si>
    <t>SHAMSHERALAM BIN ABDULLAH</t>
  </si>
  <si>
    <t>LIM SEOW HENG</t>
  </si>
  <si>
    <t>LIM EE TAM</t>
  </si>
  <si>
    <t>ZHANG JIANWEI</t>
  </si>
  <si>
    <t>SHEN HAIXI</t>
  </si>
  <si>
    <t>CHAN WEI JUN</t>
  </si>
  <si>
    <t>TAN SENG GOK</t>
  </si>
  <si>
    <t>SHAIKH MOHD RIAD B.S.A.R. ALKHATIB</t>
  </si>
  <si>
    <t>LIM ENG HOE</t>
  </si>
  <si>
    <t>YEO ENG LEONG</t>
  </si>
  <si>
    <t>PHUA SIAH WHATT</t>
  </si>
  <si>
    <t>HASAN BIN SULAIMAN</t>
  </si>
  <si>
    <t>NEO SWEE TOW</t>
  </si>
  <si>
    <t>YAP SOON HONG</t>
  </si>
  <si>
    <t>LOH YUE KWONG</t>
  </si>
  <si>
    <t>SEW KUM LEONG</t>
  </si>
  <si>
    <t>SASIKUMAR S/O VESUVANATHAN</t>
  </si>
  <si>
    <t>LIM MENG HUAT</t>
  </si>
  <si>
    <t>KOK YUET YUEN</t>
  </si>
  <si>
    <t>LIM HONG TOW</t>
  </si>
  <si>
    <t>LIM CHOON MIN</t>
  </si>
  <si>
    <t>LIM SER PUANG</t>
  </si>
  <si>
    <t>TAN SIEW HONG</t>
  </si>
  <si>
    <t>ONG CHOON KIANG</t>
  </si>
  <si>
    <t>YAP CHOONG CHONG</t>
  </si>
  <si>
    <t>LAI CHONG ANN</t>
  </si>
  <si>
    <t>DAI JIANRONG</t>
  </si>
  <si>
    <t>KOH KIM SAI</t>
  </si>
  <si>
    <t>LOO SAI PENG</t>
  </si>
  <si>
    <t>YEO TECK LENG</t>
  </si>
  <si>
    <t>ISMAIL BIN SANWAN</t>
  </si>
  <si>
    <t>ABD JALIL BIN ABD RAHIM</t>
  </si>
  <si>
    <t>HANAFI BIN SARIAN</t>
  </si>
  <si>
    <t>LEE SER KEAT</t>
  </si>
  <si>
    <t>JUAINY BIN MASROL</t>
  </si>
  <si>
    <t>TOH ENG HUA</t>
  </si>
  <si>
    <t>LIM JEW HOCK</t>
  </si>
  <si>
    <t>NG SIONG HUAT</t>
  </si>
  <si>
    <t>LIU BAOJING</t>
  </si>
  <si>
    <t>YU LEI</t>
  </si>
  <si>
    <t>NG JIAWEI</t>
  </si>
  <si>
    <t>ANG XIU XUAN</t>
  </si>
  <si>
    <t>ANG WUI SENG</t>
  </si>
  <si>
    <t>BALASUBRAMANIAM S/O JEYANATHAN</t>
  </si>
  <si>
    <t>TEO TECK GUAN</t>
  </si>
  <si>
    <t>CHYE YOU SONG</t>
  </si>
  <si>
    <t>MOKHTAR BIN HASHIM</t>
  </si>
  <si>
    <t>MOHAMAD JAMAL BIN NASIR</t>
  </si>
  <si>
    <t>TAY YENG KWEE DEREK</t>
  </si>
  <si>
    <t>TOH KIN SUN</t>
  </si>
  <si>
    <t>LUM FOO WENG</t>
  </si>
  <si>
    <t>MASARI BIN MINHAD</t>
  </si>
  <si>
    <t>LIM SUI SUI</t>
  </si>
  <si>
    <t>MUHAMMAD LUQMAN BIN YANG RAZALI</t>
  </si>
  <si>
    <t>CHOO NOI YIN</t>
  </si>
  <si>
    <t>DEEPAK KUMAR RATTY</t>
  </si>
  <si>
    <t>TAY YUE LING STEPHANIE</t>
  </si>
  <si>
    <t>LOW WEN XI AYLWIN</t>
  </si>
  <si>
    <t>YEN JIA TING</t>
  </si>
  <si>
    <t>LI JUNFENG</t>
  </si>
  <si>
    <t>ZULKIFLI BIN IBRAHIM</t>
  </si>
  <si>
    <t>WOO FONG WAH</t>
  </si>
  <si>
    <t>ONG WEE TERK</t>
  </si>
  <si>
    <t>QUEK HWEE BOON</t>
  </si>
  <si>
    <t>NG YAO HENG</t>
  </si>
  <si>
    <t>KHAIRUR RAHMAN</t>
  </si>
  <si>
    <t>LEE JIN SHENG</t>
  </si>
  <si>
    <t>KAH YEN LING</t>
  </si>
  <si>
    <t>TAN GEOK KHIN</t>
  </si>
  <si>
    <t>N RAJAMOHANAN NAMBIAR</t>
  </si>
  <si>
    <t>THARUDDIN BIN MOHD SALEH</t>
  </si>
  <si>
    <t>ABDUL AZIS BIN OTHMAN</t>
  </si>
  <si>
    <t>AQILAH BINTE ABDUL SAMAT</t>
  </si>
  <si>
    <t>AB WAHAB BIN ISMAIL</t>
  </si>
  <si>
    <t>ABDUL RAHMAN BIN HOSYERIN</t>
  </si>
  <si>
    <t>THAMILSELVAN S/O PITCHAY MUTHU</t>
  </si>
  <si>
    <t>SAMAT BIN KAROLAH</t>
  </si>
  <si>
    <t>KADIH BIN YUSOF</t>
  </si>
  <si>
    <t>SANDRALAN S/O S VELU</t>
  </si>
  <si>
    <t>JAFFAR BIN HASHIM</t>
  </si>
  <si>
    <t>RAMLI BIN MOHD ARIFF</t>
  </si>
  <si>
    <t>RAMLI BIN MOHD KASSIM</t>
  </si>
  <si>
    <t>HUSSIEN BIN ADAM</t>
  </si>
  <si>
    <t>RAJENDRAN S/O SUPPIAH</t>
  </si>
  <si>
    <t>MD ARIF BIN DJARIDJAN</t>
  </si>
  <si>
    <t>JUWAHIR BIN RATI</t>
  </si>
  <si>
    <t>JA'AFAR BIN ALI</t>
  </si>
  <si>
    <t>HASHIM BIN ROSTAM</t>
  </si>
  <si>
    <t>RAMACHANDRAN S/O MARIMUTHU</t>
  </si>
  <si>
    <t>BALA SUBRAMANIUM S/O S. KRISHNAN</t>
  </si>
  <si>
    <t>CHINNAYAH PONNUSAMY</t>
  </si>
  <si>
    <t>ISMAIL BIN SEMIT</t>
  </si>
  <si>
    <t>TAN MENG KEE</t>
  </si>
  <si>
    <t>MASLAN BIN MOHAMED</t>
  </si>
  <si>
    <t>NAZILAH BINTE SAPUAN</t>
  </si>
  <si>
    <t>KUTHUBDEEN ZAMAN</t>
  </si>
  <si>
    <t>LEE TIAN HUI</t>
  </si>
  <si>
    <t>MOHAMAD AZMI BIN MOHD SHAH</t>
  </si>
  <si>
    <t>MOHAMED NOOR BIN MOHAMED KASIM</t>
  </si>
  <si>
    <t>RAJA GOPAL S/O A. ALAGAN</t>
  </si>
  <si>
    <t>ANG KIAN LYE</t>
  </si>
  <si>
    <t>MUHAMMAD NAZREE BIN JUMANI</t>
  </si>
  <si>
    <t>MUHAMMAD RAIHAN BIN MOHD RASHID</t>
  </si>
  <si>
    <t>MUHAMMAD FARHAN BIN ZAILANI</t>
  </si>
  <si>
    <t>SHAMSOL KAMAL BIN BAYMIN</t>
  </si>
  <si>
    <t>RAUSYAN ARDI BIN BURHAM</t>
  </si>
  <si>
    <t>NOOR AZAHAR BIN ABDUL RAHIM</t>
  </si>
  <si>
    <t>MUHAMMAD RAFIQ BIN MOHD AKIP</t>
  </si>
  <si>
    <t>SALEH BIN ASWAM</t>
  </si>
  <si>
    <t>ANG PENG HONG</t>
  </si>
  <si>
    <t>TAN PUAY CHUAN</t>
  </si>
  <si>
    <t>NUR IRYANI BINTE YOUNOS</t>
  </si>
  <si>
    <t>MUS ISKANDAR BIN ABDUL MOTALIB</t>
  </si>
  <si>
    <t>YEW HAN LIANG DAVID</t>
  </si>
  <si>
    <t>MOHAMAD NAZRI BIN MAN</t>
  </si>
  <si>
    <t>TAN CALLIE</t>
  </si>
  <si>
    <t>NOORHALIM BIN AHMAD</t>
  </si>
  <si>
    <t>LEE WHUI HONG DEMPSTER</t>
  </si>
  <si>
    <t>SYIFFA BINTE AMRON</t>
  </si>
  <si>
    <t>HAMDAN BIN SAMSI</t>
  </si>
  <si>
    <t>AMIN BUKHARI BIN MAHAMAD</t>
  </si>
  <si>
    <t>BALACHANDAR S/O PERUMAL</t>
  </si>
  <si>
    <t>FARIS KHAN BIN HUSSEIN KHAN SURATTEE</t>
  </si>
  <si>
    <t>BOBBY HISHAM BIN MUHAMMAD</t>
  </si>
  <si>
    <t>ANAND S/O B G RAJA</t>
  </si>
  <si>
    <t>SENTHAMIL CHELVAN S/O M V G</t>
  </si>
  <si>
    <t>MOHD ALVAR B MOHD GHAZALI</t>
  </si>
  <si>
    <t>SANI BIN JUSI</t>
  </si>
  <si>
    <t>JALALUDIN BIN MUHAMAD</t>
  </si>
  <si>
    <t>WAHID BIN YASMAN</t>
  </si>
  <si>
    <t>ISMAIL BIN AHMAD</t>
  </si>
  <si>
    <t>SALLEH BIN MOON HAJI YASIN</t>
  </si>
  <si>
    <t>MUHAMMAD AZALIE BIN ROHMAT</t>
  </si>
  <si>
    <t>KAPANI BIN NASAN</t>
  </si>
  <si>
    <t>MOHAMMAD ASRI BIN ITHNIN</t>
  </si>
  <si>
    <t>NAZARUDDIN BIN ABDUL</t>
  </si>
  <si>
    <t>MOHAMMAD SHAM BIN JAMIL</t>
  </si>
  <si>
    <t>TEO LI YI ALISON</t>
  </si>
  <si>
    <t>CHUA MENG CHING</t>
  </si>
  <si>
    <t>RUTHIRAPATHY BALASUBRAMANIAM</t>
  </si>
  <si>
    <t>SULAIMAN BIN ZAINAL</t>
  </si>
  <si>
    <t>RAMLAN BIN MOHAMED SALLEH</t>
  </si>
  <si>
    <t>AZLAN BIN AB RAHMAN</t>
  </si>
  <si>
    <t>MOHD KASSIM BIN HUSSIN</t>
  </si>
  <si>
    <t>ABD MALEK BIN SUDIN</t>
  </si>
  <si>
    <t>K RAJA RAJENDRA VERMA</t>
  </si>
  <si>
    <t>SEAH CHEE YONG</t>
  </si>
  <si>
    <t>MOHAMMAD SYAHRIL BIN ABDUL MALIK</t>
  </si>
  <si>
    <t>MUHAMMAD HANIS BIN ROHIMAN</t>
  </si>
  <si>
    <t>RAHMAN BIN TUKIRAN</t>
  </si>
  <si>
    <t>MOHAMED SA'ED BIN MOHAMED ALI</t>
  </si>
  <si>
    <t>RAZLI BIN ASHIB</t>
  </si>
  <si>
    <t>HAIROL BIN BORHAN</t>
  </si>
  <si>
    <t>LOH CHEE MENG PATRICK</t>
  </si>
  <si>
    <t>YEO ZHAO HUI</t>
  </si>
  <si>
    <t>MOHAMMED SIDDIQ BIN MUSTAFFA</t>
  </si>
  <si>
    <t>MUHAMMAD KHAIRI BIN RAHMAT</t>
  </si>
  <si>
    <t>TEW EE MING</t>
  </si>
  <si>
    <t>MOHAMMED FARIES BIN SYED JA'AFAR</t>
  </si>
  <si>
    <t>SNG GEOK KHOON</t>
  </si>
  <si>
    <t>SHAMDI BIN MANCHOON</t>
  </si>
  <si>
    <t>RAHMAT BIN KARIM</t>
  </si>
  <si>
    <t>MOHD FAIZAL BIN AHMAD</t>
  </si>
  <si>
    <t>MOHD ALI BIN SULAIMAN</t>
  </si>
  <si>
    <t>MOHAMED MAHADI BIN AHMAD</t>
  </si>
  <si>
    <t>RAHMAT BIN SAMSURI</t>
  </si>
  <si>
    <t>MOHAMMAD RIZAL BIN BASARI</t>
  </si>
  <si>
    <t>DIANA LIZMA BINTE ABDUL RAHIM</t>
  </si>
  <si>
    <t>WENG JUNMING ALFRED</t>
  </si>
  <si>
    <t>MUHAMMAD ASHAR BIN ASMAT</t>
  </si>
  <si>
    <t>MUHAMMAD BIN MOHAMED SA'AD</t>
  </si>
  <si>
    <t>MUHAMMAD FAUZI BIN DARLIS</t>
  </si>
  <si>
    <t>MUHAMMAD HAFEEZ BIN ABDUL RASHID</t>
  </si>
  <si>
    <t>IMRAN BIN SARION</t>
  </si>
  <si>
    <t>MUHAMMAD BIN ABDULLAH</t>
  </si>
  <si>
    <t>MOHAMAD DZAKI BIN OTHMAN</t>
  </si>
  <si>
    <t>ADZLI BIN BOIMIN</t>
  </si>
  <si>
    <t>AMIR HAMZAH BIN MOHALI</t>
  </si>
  <si>
    <t>AIZAT BIN MOHAMED SIDIK</t>
  </si>
  <si>
    <t>NURLIYANA BINTI MOHD ALI</t>
  </si>
  <si>
    <t>MOHAMMAD RAIMI BIN BASARI</t>
  </si>
  <si>
    <t>K SUPRAMANIAM</t>
  </si>
  <si>
    <t>MOHAMED SUMAIRI BIN SUDIN</t>
  </si>
  <si>
    <t>JAMIL BIN MOHD YUSOF</t>
  </si>
  <si>
    <t>SHAIKH NASIR BIN JA'AFAR BANAFIE</t>
  </si>
  <si>
    <t>MOHAMMAD FAUZI BIN MAEL</t>
  </si>
  <si>
    <t>GANISAN S/O BALASUBRAMANIAM</t>
  </si>
  <si>
    <t>BADARIAH BINTE MOHAMED PAHORASI</t>
  </si>
  <si>
    <t>NAI WEN DA JANAN</t>
  </si>
  <si>
    <t>WONG HONG SHENG</t>
  </si>
  <si>
    <t>QUAH TEONG WAH</t>
  </si>
  <si>
    <t>K LATCHMINAN</t>
  </si>
  <si>
    <t>AZMI BIN NOOH</t>
  </si>
  <si>
    <t>MUHAMMAD RIDHUAN BIN ITHNIN</t>
  </si>
  <si>
    <t>ABDUL HALIM BIN SABAR</t>
  </si>
  <si>
    <t>NUR ARINA BINTE SUMARDI</t>
  </si>
  <si>
    <t>TANG CHENG HENG</t>
  </si>
  <si>
    <t>MUHAMMAD DANIAL NG KEE GUAN</t>
  </si>
  <si>
    <t>ROSLAN BIN HASWI</t>
  </si>
  <si>
    <t>ABDUL KARIM BIN ABDUL SAMAD</t>
  </si>
  <si>
    <t>RAMLI BIN RUSDI</t>
  </si>
  <si>
    <t>HAMID BIN AMAT</t>
  </si>
  <si>
    <t>JEGABAR ALI S/O MOHAMED ANIFA</t>
  </si>
  <si>
    <t>MOHAMED SAID BIN DIN</t>
  </si>
  <si>
    <t>AHMAD BIN AWANG</t>
  </si>
  <si>
    <t>JUNAIDI BIN JAFAR</t>
  </si>
  <si>
    <t>MOHAMED JAILANI BIN BAXSAE</t>
  </si>
  <si>
    <t>KOMARI BIN KARIO</t>
  </si>
  <si>
    <t>MOHD AZLAN BIN BAKAR</t>
  </si>
  <si>
    <t>MUHAMMAD RAZALI BIN ABDUL RAHMAN</t>
  </si>
  <si>
    <t>MD SALEH BIN ISMAIL</t>
  </si>
  <si>
    <t>S GANASAN A/L SUBRAMANIAM</t>
  </si>
  <si>
    <t>AZMIN BIN SALIM</t>
  </si>
  <si>
    <t>WANG WEIJI</t>
  </si>
  <si>
    <t>ZOLKIFLI BIN AHMAT</t>
  </si>
  <si>
    <t>SHAIKH ALAUDIN BIN AB SUKOR</t>
  </si>
  <si>
    <t>ONG LAY HOON</t>
  </si>
  <si>
    <t>FAKIR BIN NARSIFF</t>
  </si>
  <si>
    <t>ZULFARID BIN SALLEH</t>
  </si>
  <si>
    <t>MUSTAFA KAMAL BIN AHMAD</t>
  </si>
  <si>
    <t>JAMALUDIN BIN MOHAMED</t>
  </si>
  <si>
    <t>MISWAN BIN MODH</t>
  </si>
  <si>
    <t>MOHAMAD NAZRY BIN MD NOOR</t>
  </si>
  <si>
    <t>KHIN PHYU PWINT</t>
  </si>
  <si>
    <t>TAN SIN KIAT</t>
  </si>
  <si>
    <t>TAN JIN CAI ALAN</t>
  </si>
  <si>
    <t>SITI AISAH BINTE ALI</t>
  </si>
  <si>
    <t>SHARUL EFFENDI BIN ARIFFIN</t>
  </si>
  <si>
    <t>RASOOL MYDIN S/O KHAJA MOHIDEEN</t>
  </si>
  <si>
    <t>ANG CHUN WEI</t>
  </si>
  <si>
    <t>MUHAMMAD FAISAL BIN WAGE</t>
  </si>
  <si>
    <t>BASHEER BIN MOHAMAD HANIFA</t>
  </si>
  <si>
    <t>ABDUL JAMIL BIN RAIS</t>
  </si>
  <si>
    <t>RASID BIN H DALIB</t>
  </si>
  <si>
    <t>TAN YEW JIN</t>
  </si>
  <si>
    <t>LIM YEE TAT</t>
  </si>
  <si>
    <t>WONG LENG KEAT</t>
  </si>
  <si>
    <t>SAIFULLAH BIN ABDULLAH</t>
  </si>
  <si>
    <t>MUHAMMAD FARID ASH-SHIDDIEQY BIN ABAS</t>
  </si>
  <si>
    <t>KHAIRUL EFFENDI BIN IRWAN</t>
  </si>
  <si>
    <t>NOORUL AAREFEEN BIN FAKEER MOHIDEEN</t>
  </si>
  <si>
    <t>TAN HOW WEI</t>
  </si>
  <si>
    <t>ALFYAN SYAHERAN BIN FAUDZI</t>
  </si>
  <si>
    <t>SULAIMAN BIN SUPARMIN</t>
  </si>
  <si>
    <t>DEVARAJ S/O DASS</t>
  </si>
  <si>
    <t>MAHAT BIN RAWI</t>
  </si>
  <si>
    <t>SUHAIMI BIN JASMANI</t>
  </si>
  <si>
    <t>MOHD ZAINUDDIN BIN ABDUL LATIFF</t>
  </si>
  <si>
    <t>HUSIN BIN HAMID</t>
  </si>
  <si>
    <t>AHMAD SHAH BIN ABDUL HAMID</t>
  </si>
  <si>
    <t>HASNOL BIN RAWI</t>
  </si>
  <si>
    <t>OMAR BIN OTHMAN</t>
  </si>
  <si>
    <t>NURHIDAYAH BINTE ISMAIL</t>
  </si>
  <si>
    <t>MOHAMED SABIR BIN MOHAMED SAID</t>
  </si>
  <si>
    <t>LEE WEI JIA</t>
  </si>
  <si>
    <t>MOHAN S/O ARUNASALAM</t>
  </si>
  <si>
    <t>NORHALIFF BIN ABDUL HAMID</t>
  </si>
  <si>
    <t>ABDUL RAHMAN B SAPARI</t>
  </si>
  <si>
    <t>MOHAMED SAMUTI BIN ROSMAN</t>
  </si>
  <si>
    <t>KHAMIS BIN WAGIYO</t>
  </si>
  <si>
    <t>ABDUL RAZAK BIN ABDUL ALI</t>
  </si>
  <si>
    <t>SANIP BIN IBRAHIM</t>
  </si>
  <si>
    <t>RAHAMAT BIN HASSAN</t>
  </si>
  <si>
    <t>RAHAMAT BIN ALI</t>
  </si>
  <si>
    <t>ZURAIMI BIN ANSOR</t>
  </si>
  <si>
    <t>MOHAMAD RIZHAN BIN KAMSEH</t>
  </si>
  <si>
    <t>CHEN XIN</t>
  </si>
  <si>
    <t>NG CHEN MIN</t>
  </si>
  <si>
    <t>LUQMANUL HAKIM BIN JAMALUDIN</t>
  </si>
  <si>
    <t>CHEE JUN JIE</t>
  </si>
  <si>
    <t>AHMAD NOOR BIN ABDUL RAHIM</t>
  </si>
  <si>
    <t>SELAMAT BIN SAPUAN</t>
  </si>
  <si>
    <t>HIRIN BIN SAMRI</t>
  </si>
  <si>
    <t>M KAMSANI BIN RAKIDIN</t>
  </si>
  <si>
    <t>ABU BAKAR BIN KHALIB</t>
  </si>
  <si>
    <t>MOHAMED SAID BIN MOHAMED YASIN</t>
  </si>
  <si>
    <t>MOCTAR BIN MOHAMED KASSIM</t>
  </si>
  <si>
    <t>MOHAMAD BIN MOHD ARIS</t>
  </si>
  <si>
    <t>SAHAROM BIN SAMSUDEEN</t>
  </si>
  <si>
    <t>IRWAN BIN ABAS</t>
  </si>
  <si>
    <t>KHAIRUL FADZIL BIN MASORD</t>
  </si>
  <si>
    <t>KOK WENG FATT, KELVIN</t>
  </si>
  <si>
    <t>THAW CHEN CHAI</t>
  </si>
  <si>
    <t>ISKANDAR BIN YUSOF</t>
  </si>
  <si>
    <t>MUHAMMAD FADIL BIN ALIP DEEN</t>
  </si>
  <si>
    <t>SULAIMAN BIN SALIM</t>
  </si>
  <si>
    <t>LONG ZHENGRUI</t>
  </si>
  <si>
    <t>ISHAM BIN ABDUL RAHMAN</t>
  </si>
  <si>
    <t>MANSOOR BIN MOORASAN</t>
  </si>
  <si>
    <t>NGIAN KIM MENG</t>
  </si>
  <si>
    <t>SAHUJI BIN KARDI</t>
  </si>
  <si>
    <t>KUPUSAMY S/O VERAPPAN</t>
  </si>
  <si>
    <t>SHARI BIN SIKIN</t>
  </si>
  <si>
    <t>KAHAR BIN AMIN</t>
  </si>
  <si>
    <t>HASHIM BIN HAYON</t>
  </si>
  <si>
    <t>ISKANDAR BIN SULAIMAN</t>
  </si>
  <si>
    <t>NG BOON HEE</t>
  </si>
  <si>
    <t>SUFFRY BIN AMAN</t>
  </si>
  <si>
    <t>CHOO YI XUAN</t>
  </si>
  <si>
    <t>HUZAIFA BIN MOHAMED YAZID</t>
  </si>
  <si>
    <t>ABDUL RAHIM BIN HASHIM</t>
  </si>
  <si>
    <t>TAN LIPING</t>
  </si>
  <si>
    <t>SADELI BIN RABU</t>
  </si>
  <si>
    <t>MUHAMAD NAZRULHISHAM BIN MD NOOR</t>
  </si>
  <si>
    <t>NORHAYATI BINTE JUMAEN</t>
  </si>
  <si>
    <t>AMIR BIN IBRAHIM</t>
  </si>
  <si>
    <t>MOHAMMAD ANIS BIN OTHMAN</t>
  </si>
  <si>
    <t>MOHAMMAD NADHIR BIN JASMIN</t>
  </si>
  <si>
    <t>ABDUL RAHMAN S/O ABDUL RAHIM</t>
  </si>
  <si>
    <t>MUHAMMAD FIRDAUS BIN AZMAN</t>
  </si>
  <si>
    <t>MUHAMMAD FIRDAUS BIN AHMAD</t>
  </si>
  <si>
    <t>MOHD RYMIE BIN NORSANI</t>
  </si>
  <si>
    <t>AZIS BIN ARY</t>
  </si>
  <si>
    <t>ZULKIFLI BIN BAHARON</t>
  </si>
  <si>
    <t>MOHAMED INDRA BIN MOHAMED SALLEH</t>
  </si>
  <si>
    <t>MOHD ISMAIL BIN ABDUL RAHIM</t>
  </si>
  <si>
    <t>KAMARULDZAMAN BIN MOHAMAD DIAH</t>
  </si>
  <si>
    <t>NOR YAZID BIN BUANG</t>
  </si>
  <si>
    <t>MOHAMMAD HANAFI BIN AHMAD</t>
  </si>
  <si>
    <t>ISMAIL BIN SARIP</t>
  </si>
  <si>
    <t>DICKY ZULKIFLE BIN ABU BAKAR</t>
  </si>
  <si>
    <t>TAN SWEE TECK</t>
  </si>
  <si>
    <t>SULAIMAN BIN SUKAMAT</t>
  </si>
  <si>
    <t>ABDUL MUTALIP BIN AMJAH</t>
  </si>
  <si>
    <t>ZAIDI BIN MD ZAID</t>
  </si>
  <si>
    <t>MOHAMMAD KHALED BIN JAILANI</t>
  </si>
  <si>
    <t>ISMAIL B ROSHIDI</t>
  </si>
  <si>
    <t>ABDUL RAHIM B AHMAD SALEH</t>
  </si>
  <si>
    <t>HAMZAH BIN SAAD</t>
  </si>
  <si>
    <t>EJAZ SARWAR S/O REHMAT ALI</t>
  </si>
  <si>
    <t>MUHD ALAUDDIN BIN MAT ARIFF</t>
  </si>
  <si>
    <t>MOHAMMAD JUANA BIN BAJURI</t>
  </si>
  <si>
    <t>MUHAMMAD MUNIR BIN AHMAD</t>
  </si>
  <si>
    <t>MUHAMAD ZULKARNAEN BIN MA'ARIF</t>
  </si>
  <si>
    <t>NG JUN RONG</t>
  </si>
  <si>
    <t>AZMI BIN ABDUL RASHIP</t>
  </si>
  <si>
    <t>MOHAMAD SULAIME BIN MOHAMAD SUANDI</t>
  </si>
  <si>
    <t>RAZALI BIN BASRI</t>
  </si>
  <si>
    <t>ZAINULDIN BIN MOHD. TAHIR</t>
  </si>
  <si>
    <t>MOHAMED IDRUS BIN ABDUL AZIZ</t>
  </si>
  <si>
    <t>MOHAMAD LATIFF BIN ASHARI</t>
  </si>
  <si>
    <t>ROLI BIN BEKIN</t>
  </si>
  <si>
    <t>MOHSIN BIN ROSMAN</t>
  </si>
  <si>
    <t>MOHD JUFRI BIN MOHD SHARIF</t>
  </si>
  <si>
    <t>MOHAMED ASSYAKIRIN BIN HUSSEIN</t>
  </si>
  <si>
    <t>SAPARI BIN SUTIMAN</t>
  </si>
  <si>
    <t>SANUSI BIN KAMSARI</t>
  </si>
  <si>
    <t>ONG PANG WEE</t>
  </si>
  <si>
    <t>LIEW SUN BOON</t>
  </si>
  <si>
    <t>BOON KOK ENG</t>
  </si>
  <si>
    <t>CHENG WEI CHIANG</t>
  </si>
  <si>
    <t>RAMLI BIN KATYO</t>
  </si>
  <si>
    <t>ABDUL AZIZ BIN ABDULLAH</t>
  </si>
  <si>
    <t>RAHMAT BIN ABDULLAH</t>
  </si>
  <si>
    <t>SABTU BIN GANI</t>
  </si>
  <si>
    <t>KOMARI BIN SALLEH</t>
  </si>
  <si>
    <t>MISTI BIN BEKIN</t>
  </si>
  <si>
    <t>OSMAN BIN MOHAMED</t>
  </si>
  <si>
    <t>MOHAMMED ZAKI BIN BUANG</t>
  </si>
  <si>
    <t>SYED ALI S/O MOHD ABDULLAH</t>
  </si>
  <si>
    <t>ZULKARNAIEN BIN RAFIIE</t>
  </si>
  <si>
    <t>MOHAMMAD FARID BIN SALIHODDIN</t>
  </si>
  <si>
    <t>MOHAMED EDDRIS BIN MOHAMED</t>
  </si>
  <si>
    <t>ERWAN BIN EHSAN</t>
  </si>
  <si>
    <t>MUHAMMAD FIRDAUS BIN HUSSAIN</t>
  </si>
  <si>
    <t>ABDUL RAHIM BIN ARSAT</t>
  </si>
  <si>
    <t>AMAT KHAYRUL BIN AMAT KASSAN</t>
  </si>
  <si>
    <t>MOHAMMAD RIDZUAN BIN ROSMAN</t>
  </si>
  <si>
    <t>MOHAMAD FARID BIN MOHRI</t>
  </si>
  <si>
    <t>MUHAMMAD RIFA'IE BIN RAHMAT</t>
  </si>
  <si>
    <t>LOW GUAN TAT</t>
  </si>
  <si>
    <t>MUHAMMAD ZUHAIRI BIN JUFRI</t>
  </si>
  <si>
    <t>ABDUL RAHMAN BIN MUSTAPHA@ABDUL RAHMAN B</t>
  </si>
  <si>
    <t>MUHAMMAD FADIL BIN JAAFAR</t>
  </si>
  <si>
    <t>MUHAMMAD AZHAR BIN AZMAN</t>
  </si>
  <si>
    <t>BEH AH TEE</t>
  </si>
  <si>
    <t>ABD SAMAD BIN PIAN</t>
  </si>
  <si>
    <t>SALIM BIN JASMAN</t>
  </si>
  <si>
    <t>SUPPAIYAH RETHINAVELU</t>
  </si>
  <si>
    <t>MEIYAPPAN ALIAS RAMASAMY</t>
  </si>
  <si>
    <t>KOK TZE WENG</t>
  </si>
  <si>
    <t>LOH KONG DAVID</t>
  </si>
  <si>
    <t>YEO WEE LEONG</t>
  </si>
  <si>
    <t>LAI KAH CHEONG</t>
  </si>
  <si>
    <t>WONG WAI CHENG</t>
  </si>
  <si>
    <t>GUNASUNDARI D/O MURUGAS</t>
  </si>
  <si>
    <t>UMADEVI D/O LANKASUNDRAM</t>
  </si>
  <si>
    <t>ONG HWEE LENG</t>
  </si>
  <si>
    <t>LIM DAWNICE</t>
  </si>
  <si>
    <t>AZLINA BINTE AMID</t>
  </si>
  <si>
    <t>ROSDI BIN ROHMAN</t>
  </si>
  <si>
    <t>LUQMAN NULHAKIM BIN AMAN</t>
  </si>
  <si>
    <t>HAJA NAZARUDEEN</t>
  </si>
  <si>
    <t>RIDZUAN BIN ISMAIL</t>
  </si>
  <si>
    <t>OW ZHAO HUI</t>
  </si>
  <si>
    <t>LOU JIA YING</t>
  </si>
  <si>
    <t>MOHAMED SAED BIN OSMAN</t>
  </si>
  <si>
    <t>TOH KIN KEONG</t>
  </si>
  <si>
    <t>JEYARAJ S/O SANKARAPANDI CHAMI</t>
  </si>
  <si>
    <t>NUA WE HOCK</t>
  </si>
  <si>
    <t>NORYATI BINTE ABDULLAH</t>
  </si>
  <si>
    <t>MOKHTAR BIN JURI</t>
  </si>
  <si>
    <t>MUHAMMAD ZHAFRI BIN MD SHAHARUDDIN</t>
  </si>
  <si>
    <t>LOH KAI YEONG</t>
  </si>
  <si>
    <t>KOH SOON SWEE</t>
  </si>
  <si>
    <t>KAMSAN BIN AMIN</t>
  </si>
  <si>
    <t>SOH JUNHAO, DESMOND</t>
  </si>
  <si>
    <t>ANG CI HONG</t>
  </si>
  <si>
    <t>ONG GUAN</t>
  </si>
  <si>
    <t>NG KOR PENG</t>
  </si>
  <si>
    <t>CHIA CHOON KWANG</t>
  </si>
  <si>
    <t>CHIA MEI CHIAN</t>
  </si>
  <si>
    <t>QIN YIHUAI</t>
  </si>
  <si>
    <t>MOHD ALI BIN DIRON</t>
  </si>
  <si>
    <t>ROSLI BIN AMAN</t>
  </si>
  <si>
    <t>LIN MING CHUN</t>
  </si>
  <si>
    <t>ZAINI BIN ZAINUDDIN</t>
  </si>
  <si>
    <t>TAN KIM SUN</t>
  </si>
  <si>
    <t>ABDUL WAHID BIN MD NOOR</t>
  </si>
  <si>
    <t>QUEK JWEE SONG</t>
  </si>
  <si>
    <t>MOHAMED SAAD B AHMAD</t>
  </si>
  <si>
    <t>AZHAR SHAH BIN ALIAS</t>
  </si>
  <si>
    <t>TAN HUCK YEOW JACKIE</t>
  </si>
  <si>
    <t>SELVAKUMAR THANYASALAM</t>
  </si>
  <si>
    <t>LIM PHIN</t>
  </si>
  <si>
    <t>CHANG ZHI LING</t>
  </si>
  <si>
    <t>TAY YONG KANG, VINCENT</t>
  </si>
  <si>
    <t>TIEN WEI XIAN, MATTHEW</t>
  </si>
  <si>
    <t>TAN BO RUI</t>
  </si>
  <si>
    <t>NG SAY CHONG</t>
  </si>
  <si>
    <t>TANG WEI GUANG</t>
  </si>
  <si>
    <t>RATHANASAMY TANABAL</t>
  </si>
  <si>
    <t>WAY KAI WEI</t>
  </si>
  <si>
    <t>LEE JUN XI</t>
  </si>
  <si>
    <t>TAN KE HAN, REGINA</t>
  </si>
  <si>
    <t>LIM ZHONG YI</t>
  </si>
  <si>
    <t>MUHAMMAD KHIDHIR BIN ANWAR</t>
  </si>
  <si>
    <t>HO QIAN HUI, TRUDY</t>
  </si>
  <si>
    <t>KOH TING YI GINA</t>
  </si>
  <si>
    <t>NEO SUJING ADELINE</t>
  </si>
  <si>
    <t>KOH JIA JIA AMELIA</t>
  </si>
  <si>
    <t>TAN KAI RONG</t>
  </si>
  <si>
    <t>TAN JONG SHENG</t>
  </si>
  <si>
    <t>TAN MING CHI, CARL</t>
  </si>
  <si>
    <t>TUNG KWAI FU JAMES</t>
  </si>
  <si>
    <t>LIM SWEE SIONG NIGEL</t>
  </si>
  <si>
    <t>SEAH WEI YI MURRAY</t>
  </si>
  <si>
    <t>WANG WENJIE OWEN</t>
  </si>
  <si>
    <t>LIEW WEI HAO</t>
  </si>
  <si>
    <t>TAN YANG CHIK</t>
  </si>
  <si>
    <t>RAMLAN BIN SANJAR</t>
  </si>
  <si>
    <t>LI QIMING</t>
  </si>
  <si>
    <t>CHIN SOON FAH</t>
  </si>
  <si>
    <t>TAN YEOW SIAH</t>
  </si>
  <si>
    <t>WONG FOOK CHUEN</t>
  </si>
  <si>
    <t>MASLI BIN TUNOT</t>
  </si>
  <si>
    <t>ISHAK BIN ANIS</t>
  </si>
  <si>
    <t>KWONG KOK YI</t>
  </si>
  <si>
    <t>PHUA ZAI YAO</t>
  </si>
  <si>
    <t>CHIA CAIYING SHERYL</t>
  </si>
  <si>
    <t>WONG YUAN HAO</t>
  </si>
  <si>
    <t>TEO LER XI JASSY</t>
  </si>
  <si>
    <t>SOH BAN KHOON</t>
  </si>
  <si>
    <t>MUHAMMAD AGUS BIN OTHMAN</t>
  </si>
  <si>
    <t>KAMISAN BIN SAPARI</t>
  </si>
  <si>
    <t>SHAMSUDIN BIN MOHD AMIL</t>
  </si>
  <si>
    <t>SENAN B KEMAT</t>
  </si>
  <si>
    <t>LIM BOON PING</t>
  </si>
  <si>
    <t>SEETOH KOK KHIN</t>
  </si>
  <si>
    <t>NG KOON LIM</t>
  </si>
  <si>
    <t>SIDEK BIN MOHD SAID</t>
  </si>
  <si>
    <t>LIM CHEW MENG</t>
  </si>
  <si>
    <t>CHU GUANG SING</t>
  </si>
  <si>
    <t>KHOR KOK JIN</t>
  </si>
  <si>
    <t>CHEW BOON PING DELVIS</t>
  </si>
  <si>
    <t>ONG GEOK CHUAN, BRENDA</t>
  </si>
  <si>
    <t>TEH MING HWANG</t>
  </si>
  <si>
    <t>MOHAMMAD BIN HASHIM</t>
  </si>
  <si>
    <t>HASHIM BIN ABDUL MAJID</t>
  </si>
  <si>
    <t>LOW LEE HAI</t>
  </si>
  <si>
    <t>TAN ENG LIAN</t>
  </si>
  <si>
    <t>PNG KIM CHENG</t>
  </si>
  <si>
    <t>SALLEH BIN YAACOB</t>
  </si>
  <si>
    <t>WOO WEIXIAN</t>
  </si>
  <si>
    <t>ABDUL HAKIM BIN JOHARI</t>
  </si>
  <si>
    <t>AZRAF KHAN BIN HAMID</t>
  </si>
  <si>
    <t>YONG SHENG MING</t>
  </si>
  <si>
    <t>LIM JINGYI EUGENE</t>
  </si>
  <si>
    <t>HAZRA KHANAM D/O MOHAMED ASHRAF</t>
  </si>
  <si>
    <t>TANGAMANNI S/O SUBRAMANIAM</t>
  </si>
  <si>
    <t>TAN BENG HWEE</t>
  </si>
  <si>
    <t>NG CHOON LIANG</t>
  </si>
  <si>
    <t>KOH TECK LEONG</t>
  </si>
  <si>
    <t>CHAY PECK SI</t>
  </si>
  <si>
    <t>FAWZIAH BTE MUKHTAR</t>
  </si>
  <si>
    <t>LEE ENG TECK</t>
  </si>
  <si>
    <t>MOHAMED NOORDIN BIN MOHAMED HUSSEIN</t>
  </si>
  <si>
    <t>SEGAR S/O V ANANDAPAN</t>
  </si>
  <si>
    <t>SENIN BIN ABOO</t>
  </si>
  <si>
    <t>RAMLI BIN AHMAD</t>
  </si>
  <si>
    <t>SENIN BIN MAING</t>
  </si>
  <si>
    <t>HASSAN BIN SUHRI</t>
  </si>
  <si>
    <t>MOHAMAD RIDUAN BIN ABDUL RAZAK</t>
  </si>
  <si>
    <t>ANANDAPAN VALASAMY</t>
  </si>
  <si>
    <t>SAHMUDIN BIN MODH</t>
  </si>
  <si>
    <t>ABDUL RAZAK BIN RAHIM</t>
  </si>
  <si>
    <t>ABDUL HALIM BIN ABDUL WAHID</t>
  </si>
  <si>
    <t>OTHMAN BIN OMAR</t>
  </si>
  <si>
    <t>RAMLIE BIN MOHAMED SALLEH</t>
  </si>
  <si>
    <t>MAZLAN BIN ANN</t>
  </si>
  <si>
    <t>MOHAMED SANI BIN AHMAD RAFIT</t>
  </si>
  <si>
    <t>MAHMOOD BIN ISMAIL</t>
  </si>
  <si>
    <t>ROHANI B DILAR</t>
  </si>
  <si>
    <t>MUHAMMAD RAFIE BIN HAMID</t>
  </si>
  <si>
    <t>V P PONNUSAMY TANABALAN</t>
  </si>
  <si>
    <t>MOHAMED ABIDIN BIN AHMAD</t>
  </si>
  <si>
    <t>TUMADI BIN DULHADI</t>
  </si>
  <si>
    <t>KASSIM BIN IBRAHIM</t>
  </si>
  <si>
    <t>ITAM BIN ABDUL KADIR</t>
  </si>
  <si>
    <t>TASLIM BIN JOYOSUMRRTO</t>
  </si>
  <si>
    <t>KAMIS BIN HASSAN</t>
  </si>
  <si>
    <t>KAMALUDDIN BIN SAIGHIR AHMAD</t>
  </si>
  <si>
    <t>NOORIZAN BINTE NASS</t>
  </si>
  <si>
    <t>JUMADI BIN MOHAMAD</t>
  </si>
  <si>
    <t>JUMADI BIN SOIB</t>
  </si>
  <si>
    <t>KHAMIS BIN DAMYOR</t>
  </si>
  <si>
    <t>SULAIMI BIN MAHWAN</t>
  </si>
  <si>
    <t>HASSAN BIN HUSSEIN</t>
  </si>
  <si>
    <t>FATIMAH BTE TALIB</t>
  </si>
  <si>
    <t>ZAINAL BIN SALEKAN</t>
  </si>
  <si>
    <t>HEELMY BIN ABU HASSAN</t>
  </si>
  <si>
    <t>MOHAMAD JAFFAR BIN MAS'OD</t>
  </si>
  <si>
    <t>MUHAMMAD KHIDIR BIN MD YASIN</t>
  </si>
  <si>
    <t>ROHANI BIN KASSIM</t>
  </si>
  <si>
    <t>RUBAEE BIN KERMAT</t>
  </si>
  <si>
    <t>MOHAMAD SAFIEE BIN ANN</t>
  </si>
  <si>
    <t>RAJENDRAN S/O KARUPPAYYA</t>
  </si>
  <si>
    <t>KESAVAN S/O GOVINDASAMY</t>
  </si>
  <si>
    <t>SAPARI BIN ARSID</t>
  </si>
  <si>
    <t>KAMSAN BIN JASMAN</t>
  </si>
  <si>
    <t>MOHAMED RAFI BIN SAINI</t>
  </si>
  <si>
    <t>V ATHIKAMAAN</t>
  </si>
  <si>
    <t>ASMADI BIN SEMAN</t>
  </si>
  <si>
    <t>MOHAMED BASIRON BIN ALKASAN</t>
  </si>
  <si>
    <t>JUWAHIR BIN TAMIN</t>
  </si>
  <si>
    <t>MAGEANDRAN S/O M VEERAPPAN</t>
  </si>
  <si>
    <t>G SURESH KUMAR</t>
  </si>
  <si>
    <t>ZAINI BIN KAMSAN</t>
  </si>
  <si>
    <t>GURCHARAN SINGH</t>
  </si>
  <si>
    <t>MUHAMMAD NURFARHAN BIN MOHAMED ALI</t>
  </si>
  <si>
    <t>MOHAMAD IRFAN BIN SLAMAT</t>
  </si>
  <si>
    <t>ABDUL NASSER BIN OSMAN</t>
  </si>
  <si>
    <t>TAN PAIL GEE</t>
  </si>
  <si>
    <t>NORLIZAN BINTI MOHAMAD ZIN</t>
  </si>
  <si>
    <t>ABDUL RAHIM S/O SALIHEEN</t>
  </si>
  <si>
    <t>RAFIZAH BINTE ISMAIL</t>
  </si>
  <si>
    <t>NOOR BEE BTE MOHAMED TAHIR</t>
  </si>
  <si>
    <t>HASSNA BTE CHIK</t>
  </si>
  <si>
    <t>NADIAWATI BINTE AHMAD</t>
  </si>
  <si>
    <t>ZAINAB BINTE MUSTAKIM</t>
  </si>
  <si>
    <t>MOHAMED NUR MUBBIN BIN ABDUL KADIR</t>
  </si>
  <si>
    <t>RABIAH BINTE SULAIMAN</t>
  </si>
  <si>
    <t>JULIANAH BTE JUMARI</t>
  </si>
  <si>
    <t>HANIAH BTE SALLEH</t>
  </si>
  <si>
    <t>CHAN WEE PING</t>
  </si>
  <si>
    <t>MOHAMED ANWAR KHAN</t>
  </si>
  <si>
    <t>KOH XIAO CHI</t>
  </si>
  <si>
    <t>TAN KAH KYEE</t>
  </si>
  <si>
    <t>KO SOI CHEN</t>
  </si>
  <si>
    <t>SIN WAI KEAT</t>
  </si>
  <si>
    <t>CHEONG KOK FAI</t>
  </si>
  <si>
    <t>TAN HUNG MING</t>
  </si>
  <si>
    <t>LOH MUN WAH</t>
  </si>
  <si>
    <t>TANG SEE LEONG</t>
  </si>
  <si>
    <t>NEO HONG CHUAN</t>
  </si>
  <si>
    <t>LOKE LI-ERN BRYAN</t>
  </si>
  <si>
    <t>SOH YAKE LEONG</t>
  </si>
  <si>
    <t>LEUNG MAN KIT</t>
  </si>
  <si>
    <t>LAU SZE KIAT</t>
  </si>
  <si>
    <t>ONG KOK HSING</t>
  </si>
  <si>
    <t>VARATHARAJAN S/O RAMASWAMY</t>
  </si>
  <si>
    <t>LEE CAI JIE</t>
  </si>
  <si>
    <t>THAM TUCK KUAN</t>
  </si>
  <si>
    <t>TSUI WAI LING</t>
  </si>
  <si>
    <t>TOH SHI LING, IRENE</t>
  </si>
  <si>
    <t>YEO YEOW KIANG</t>
  </si>
  <si>
    <t>LIM WEE BENG</t>
  </si>
  <si>
    <t>CHANG HUI CHANG</t>
  </si>
  <si>
    <t>DHALAN BIN MOHAMED SAID</t>
  </si>
  <si>
    <t>MICHAEL PATRICK NEE FERNANDEZ PHIDELIA</t>
  </si>
  <si>
    <t>WANG QIONG</t>
  </si>
  <si>
    <t>NORAIN BINTE DALAIL</t>
  </si>
  <si>
    <t>NESHITRA NAIR</t>
  </si>
  <si>
    <t>CHIA PAK LEE</t>
  </si>
  <si>
    <t>MOHAMAD YUSOF BIN AHMAD</t>
  </si>
  <si>
    <t>WONG HONG LAN</t>
  </si>
  <si>
    <t>AHMAD BIN SUJAIE</t>
  </si>
  <si>
    <t>EDROS BIN ISMAIL</t>
  </si>
  <si>
    <t>ABU BAKAR BIN MOHAMAD SULTAN</t>
  </si>
  <si>
    <t>BORHAN BIN RAMAD</t>
  </si>
  <si>
    <t>SHAIFULBAHRI BIN ABU YAMIN</t>
  </si>
  <si>
    <t>SIM LYE HUAT</t>
  </si>
  <si>
    <t>KHAIRIL BIN ANWAR</t>
  </si>
  <si>
    <t>MOHAMAD HISHAM BIN ABDUL SAMAD</t>
  </si>
  <si>
    <t>ZAKIR BIN ABDUL GHAFAR</t>
  </si>
  <si>
    <t>MOHAMED FUAD BIN MOHAMED NOOR</t>
  </si>
  <si>
    <t>MOHAMED ZAIN BIN SAHIR</t>
  </si>
  <si>
    <t>MOHD KASIM BIN AHMAD</t>
  </si>
  <si>
    <t>ABDULLAH BIN IDRIS</t>
  </si>
  <si>
    <t>KOH KAR NAM</t>
  </si>
  <si>
    <t>MOHD KAMIL BIN ABDUL RAHMAN</t>
  </si>
  <si>
    <t>RAZALI BIN IBRAHIM</t>
  </si>
  <si>
    <t>ANG TIONG HEE</t>
  </si>
  <si>
    <t>MUSTAPA BIN KUTI ASINNA</t>
  </si>
  <si>
    <t>MAKAROP BIN RAHMAT</t>
  </si>
  <si>
    <t>EE GUAN HUAT</t>
  </si>
  <si>
    <t>MULIADI BIN JULI</t>
  </si>
  <si>
    <t>KARIM BIN JAAFAR</t>
  </si>
  <si>
    <t>CHAN YUET WAH</t>
  </si>
  <si>
    <t>SHAHARUDIN BIN SAPIEI</t>
  </si>
  <si>
    <t>GOH GEK KHOON</t>
  </si>
  <si>
    <t>NG MING TIEN</t>
  </si>
  <si>
    <t>GOH HUI TENG</t>
  </si>
  <si>
    <t>MUFID BIN HAJI ROSTI</t>
  </si>
  <si>
    <t>SHARIFF KHAN</t>
  </si>
  <si>
    <t>MOHAMAD SHAFRI BIN ALIMON</t>
  </si>
  <si>
    <t>MOHAMAD ADAM BIN RAHMAN</t>
  </si>
  <si>
    <t>LEGIMEN BIN SELAMAT</t>
  </si>
  <si>
    <t>ABDUL SALIM BIN FAZAL KARIM</t>
  </si>
  <si>
    <t>KUBAREN S/O ADAKAPA CHETTY RAJAMANICKAM</t>
  </si>
  <si>
    <t>MORTON ROBERT GERARD</t>
  </si>
  <si>
    <t>RAMASAMY SANGARALINGAM</t>
  </si>
  <si>
    <t>MOHD AFFANDI BIN BURHANUDDIN</t>
  </si>
  <si>
    <t>ANTHONY S/O A MICHAEL</t>
  </si>
  <si>
    <t>MOHD SAZALI BIN TARSIM</t>
  </si>
  <si>
    <t>MOHAMED ELIAS BIN YUSOF</t>
  </si>
  <si>
    <t>MISNGADI BIN PONIMIN</t>
  </si>
  <si>
    <t>ALI BIN ISMAON</t>
  </si>
  <si>
    <t>ABU HASLI BIN ABU BAKAR</t>
  </si>
  <si>
    <t>MOHAMMAD DAEES BIN EESAH</t>
  </si>
  <si>
    <t>THAY YAN CHEN</t>
  </si>
  <si>
    <t>MOHD SABANNI BIN ALI</t>
  </si>
  <si>
    <t>YA'COB BIN LAMRI</t>
  </si>
  <si>
    <t>BAHARULHISHAM BIN MOHAMMAD ESA</t>
  </si>
  <si>
    <t>SHAMON BIN SABTU</t>
  </si>
  <si>
    <t>ZAINAL BIN ATAN</t>
  </si>
  <si>
    <t>KAMARUDDIN BIN JOHAR</t>
  </si>
  <si>
    <t>AMBRI BIN BAHROM</t>
  </si>
  <si>
    <t>LEE SENG CHYE</t>
  </si>
  <si>
    <t>LOW CHEE SENG</t>
  </si>
  <si>
    <t>JAYAPRAKASH S/O DJEARAMANE</t>
  </si>
  <si>
    <t>NGEOW CHIN KEONG</t>
  </si>
  <si>
    <t>SYED MOHD KHALID B SYED MOHD SALLEH ALAY</t>
  </si>
  <si>
    <t>MAHANI BINTE KARMAT</t>
  </si>
  <si>
    <t>SYED MOSTAFA BIN ALI ALKAFF</t>
  </si>
  <si>
    <t>MOHAMED YUSOFF BIN ISHAK</t>
  </si>
  <si>
    <t>MOHD AMIN BIN AMID</t>
  </si>
  <si>
    <t>JOHAR BIN RASO</t>
  </si>
  <si>
    <t>CHONG HOU CHUN</t>
  </si>
  <si>
    <t>NG HAN TONG WILLIAM</t>
  </si>
  <si>
    <t>ANG LIEW KWEE</t>
  </si>
  <si>
    <t>TEO QISHAN OLIVIA</t>
  </si>
  <si>
    <t>NG HONG SHENG, DAVID</t>
  </si>
  <si>
    <t>TAY ZI HUI, JULIA</t>
  </si>
  <si>
    <t>LIM JINWEN</t>
  </si>
  <si>
    <t>QUAH WEI REN</t>
  </si>
  <si>
    <t>TAN PEI SHAN</t>
  </si>
  <si>
    <t>SIM KUAN KUAN</t>
  </si>
  <si>
    <t>CHAN CHEE HOONG</t>
  </si>
  <si>
    <t>CHUA JIN SENG</t>
  </si>
  <si>
    <t>CHUA SAINH LEE</t>
  </si>
  <si>
    <t>TEO KOK PENG</t>
  </si>
  <si>
    <t>SEE TIAN BAO</t>
  </si>
  <si>
    <t>LEE KEE SENG</t>
  </si>
  <si>
    <t>RAJENDRAM S/O M RAMASAMY</t>
  </si>
  <si>
    <t>TOW CHUAN KWEE</t>
  </si>
  <si>
    <t>SRIRAMULA LEELA KRISHNA</t>
  </si>
  <si>
    <t>LAU SOH MUI</t>
  </si>
  <si>
    <t>TOH TSE TECK</t>
  </si>
  <si>
    <t>CHEE BENG HUAT</t>
  </si>
  <si>
    <t>CHAN MEI YI,MARIE</t>
  </si>
  <si>
    <t>MOHAMMAD AZLAN BIN SAMADI</t>
  </si>
  <si>
    <t>QUAH TAN PENG</t>
  </si>
  <si>
    <t>SEOW HWEE CHOON</t>
  </si>
  <si>
    <t>ONG MENG PHONG</t>
  </si>
  <si>
    <t>TAN PUAY NOI</t>
  </si>
  <si>
    <t>LIM HENG KIANG</t>
  </si>
  <si>
    <t>LIN MINGKUN</t>
  </si>
  <si>
    <t>CHITHANANDAN S/O K M NAIR</t>
  </si>
  <si>
    <t>SIAO YU HUI</t>
  </si>
  <si>
    <t>AU BOON CHIAM</t>
  </si>
  <si>
    <t>KUY WAH LEONG</t>
  </si>
  <si>
    <t>QIU TIAN</t>
  </si>
  <si>
    <t>YIP JIUN MUN</t>
  </si>
  <si>
    <t>GOH NEOW HOON</t>
  </si>
  <si>
    <t>CHAY CHUN YU LEONARD</t>
  </si>
  <si>
    <t>CHEW TING YU STEPHANIE</t>
  </si>
  <si>
    <t>WANG YIN</t>
  </si>
  <si>
    <t>KOH HWEE YING</t>
  </si>
  <si>
    <t>YEOH YANG SHAN</t>
  </si>
  <si>
    <t>NG CHIU YEEN</t>
  </si>
  <si>
    <t>CHUA CHUEN HUA BENJAMIN</t>
  </si>
  <si>
    <t>KOH PECK HAK</t>
  </si>
  <si>
    <t>LAI CHEE MUN</t>
  </si>
  <si>
    <t>SOH KIAN PHENG</t>
  </si>
  <si>
    <t>SU YU</t>
  </si>
  <si>
    <t>LIM AH LENG</t>
  </si>
  <si>
    <t>CHENG ZESEN</t>
  </si>
  <si>
    <t>CHENG KIA YIN</t>
  </si>
  <si>
    <t>LIM HUI MUM, MELVIN</t>
  </si>
  <si>
    <t>NG SIEW TUAN</t>
  </si>
  <si>
    <t>LAU KAM KOK,VICTOR</t>
  </si>
  <si>
    <t>PEI NAN</t>
  </si>
  <si>
    <t>YEO WAN XIN</t>
  </si>
  <si>
    <t>ANG ZHE HENG</t>
  </si>
  <si>
    <t>LUO ZHANHONG HENRY</t>
  </si>
  <si>
    <t>HUI WEN FAI BENJAMIN</t>
  </si>
  <si>
    <t>WONG AI XIN LEI LEI</t>
  </si>
  <si>
    <t>LAU KHAI KEONG</t>
  </si>
  <si>
    <t>SEE TOH YOKE LIN</t>
  </si>
  <si>
    <t>TAY ENG PIN</t>
  </si>
  <si>
    <t>FARUS BIN GANI</t>
  </si>
  <si>
    <t>CHIN WEI KHIN</t>
  </si>
  <si>
    <t>SELVAM S/O DORAI SIVASAMY</t>
  </si>
  <si>
    <t>SHAHRUDIN BIN ABDUL SAMAD</t>
  </si>
  <si>
    <t>WONG KIN WEE</t>
  </si>
  <si>
    <t>GOH RUI TING JASLYN</t>
  </si>
  <si>
    <t>LI MENGMENG</t>
  </si>
  <si>
    <t>NG KOH LIE</t>
  </si>
  <si>
    <t>KHEW SEOW CHIN</t>
  </si>
  <si>
    <t>GEORGE TEOPILUS</t>
  </si>
  <si>
    <t>LEE KIM HOO</t>
  </si>
  <si>
    <t>KUA CHENG CHUAN</t>
  </si>
  <si>
    <t>SIM SIEW GEK</t>
  </si>
  <si>
    <t>NG GUAN CHAI</t>
  </si>
  <si>
    <t>YEO AZMAN</t>
  </si>
  <si>
    <t>ANG NAM LENG</t>
  </si>
  <si>
    <t>OON SIWEI</t>
  </si>
  <si>
    <t>ONG BEE SOON</t>
  </si>
  <si>
    <t>TONG MIN TING RHODA</t>
  </si>
  <si>
    <t>LEE CHENG SHEUN</t>
  </si>
  <si>
    <t>TEO SOON LEE</t>
  </si>
  <si>
    <t>NAI HOCK LAI STEPHEN</t>
  </si>
  <si>
    <t>PENG KAIQI</t>
  </si>
  <si>
    <t>KHALID BIN AHMAD ALKHATIB</t>
  </si>
  <si>
    <t>TAN THUAN KIONG</t>
  </si>
  <si>
    <t>GOH KOH KENG</t>
  </si>
  <si>
    <t>LIM LEE NGOH,AGGIE</t>
  </si>
  <si>
    <t>NEO AI BENG</t>
  </si>
  <si>
    <t>PANG PUAY KUANG</t>
  </si>
  <si>
    <t>KUANG KIM YAW</t>
  </si>
  <si>
    <t>RAMAHAD SINGH</t>
  </si>
  <si>
    <t>CHRISTOPHER GREGORY</t>
  </si>
  <si>
    <t>KHOO YIN CHOO</t>
  </si>
  <si>
    <t>WONG MENG KIN</t>
  </si>
  <si>
    <t>ONG ENG KEONG</t>
  </si>
  <si>
    <t>TAN KHENG KOON</t>
  </si>
  <si>
    <t>SELVA KUMAR S/O M KARPAYA</t>
  </si>
  <si>
    <t>LIM WAH LEONG</t>
  </si>
  <si>
    <t>HARIPEN BIN MANI</t>
  </si>
  <si>
    <t>ISADIMAN BIN MD MANSUR</t>
  </si>
  <si>
    <t>NURHIDAYATULLAH BIN OSMAN</t>
  </si>
  <si>
    <t>SULEIMAN BIN MOHAMED HUSSAIN</t>
  </si>
  <si>
    <t>MOHAMAD LATIFF BIN MOHAMED</t>
  </si>
  <si>
    <t>MOHAMED FIRDAUS BIN OMAR</t>
  </si>
  <si>
    <t>IRWADY TAN ABDULLAH</t>
  </si>
  <si>
    <t>MOHAMED SALLEH BIN ABD GHANI</t>
  </si>
  <si>
    <t>SITI AYUNI BINTE HUSSAIN</t>
  </si>
  <si>
    <t>JOHARI BIN ATAN</t>
  </si>
  <si>
    <t>SALEHUDIN BIN ISMAIL</t>
  </si>
  <si>
    <t>MOHAMMED ISKANDAR BIN MABID</t>
  </si>
  <si>
    <t>AL-IZAN BIN JAMALI</t>
  </si>
  <si>
    <t>NURULHUDA BINTE YUNOS</t>
  </si>
  <si>
    <t>HAMID BIN TUMERI</t>
  </si>
  <si>
    <t>AZMAN BIN ATAN</t>
  </si>
  <si>
    <t>ARTHUR JOHN STEVEN MONIS</t>
  </si>
  <si>
    <t>MUHAMMAD NASRUDDIN BIN NASIR</t>
  </si>
  <si>
    <t>MUHAMMAD FARUQ BIN ZAINAL ABIDIN</t>
  </si>
  <si>
    <t>MOHAMMAD FAHMI BIN AHMAD</t>
  </si>
  <si>
    <t>MOHAMED AIDILADHA BIN MOHAMED BASIRON</t>
  </si>
  <si>
    <t>MUSTARI BIN HAJI</t>
  </si>
  <si>
    <t>MOHAMAD RIDZWAN BIN MOHAMMAD NOORDIN</t>
  </si>
  <si>
    <t>KAMALUT TAUFIQ BIN ASBU</t>
  </si>
  <si>
    <t>MOHAMED FAREED S/O MOHAMED ELIYAS</t>
  </si>
  <si>
    <t>MUHAMMAD ZULKARNAEN BIN SALEH</t>
  </si>
  <si>
    <t>LIM WEN JUN</t>
  </si>
  <si>
    <t>YEO CHUN HAO DANIEL</t>
  </si>
  <si>
    <t>MOHAMED TAUFIQ BIN MOHAMED NOOR</t>
  </si>
  <si>
    <t>MUHAMMAD HILMI BIN SALIM</t>
  </si>
  <si>
    <t>MUHAMMAD FAIZAL BIN MUHAMMAD NASIR</t>
  </si>
  <si>
    <t>MUHAMMAD FIRDAUS BIN IDROS</t>
  </si>
  <si>
    <t>LIM KIAN BENG</t>
  </si>
  <si>
    <t>NUR LIYANA BINTE MOHAMED AYOB</t>
  </si>
  <si>
    <t>TING CHING KIAT</t>
  </si>
  <si>
    <t>SITI 'AISHA BINTE HAMSARI</t>
  </si>
  <si>
    <t>FARHAN BIN YAZID</t>
  </si>
  <si>
    <t>MOHAMMAD NOH BIN MD AMIN</t>
  </si>
  <si>
    <t>PUNG TIONG MENG</t>
  </si>
  <si>
    <t>MOHAMED AZREEN BIN MOHAMED SALLEH</t>
  </si>
  <si>
    <t>RANJITH KUMAR THYLAKANDY</t>
  </si>
  <si>
    <t>RAHIMAN BIN KUNJEERU</t>
  </si>
  <si>
    <t>VIJAYAN A/L ARUMUGAM</t>
  </si>
  <si>
    <t>ARIVALAGAN A/L VENKITASAN</t>
  </si>
  <si>
    <t>S SIVAPRAKASHAM A/L SUBRAMANIAM</t>
  </si>
  <si>
    <t>ANUAR BIN ALI</t>
  </si>
  <si>
    <t>MOHD MOHZIT BIN MOHID</t>
  </si>
  <si>
    <t>MD AMIN BIN BOYAMIN</t>
  </si>
  <si>
    <t>MAT SIES B TAYIN</t>
  </si>
  <si>
    <t>ALI TEOH BIN ABDULLAH</t>
  </si>
  <si>
    <t>MOHD RAZALI BIN JAMIL</t>
  </si>
  <si>
    <t>ONG AI NYUK</t>
  </si>
  <si>
    <t>CHUA TECK GUAN</t>
  </si>
  <si>
    <t>MD TAIB BIN IDRIS</t>
  </si>
  <si>
    <t>AZMAN BIN MOHD YUNUS</t>
  </si>
  <si>
    <t>NORIZMAN BIN ISMAIL</t>
  </si>
  <si>
    <t>MUHAMAD YUSRI BIN ISMAIL</t>
  </si>
  <si>
    <t>KUPPUSWAMY RAMESH GANDHI</t>
  </si>
  <si>
    <t>MUHAMMAD SHARIZAL BIN SHAHIAR</t>
  </si>
  <si>
    <t>TAY HAN HOON</t>
  </si>
  <si>
    <t>MD SUKHAIMI BIN SAHNAM</t>
  </si>
  <si>
    <t>ROHAIMI BIN TUKIMAN</t>
  </si>
  <si>
    <t>VIGNESHWARAN SHAMUGAM</t>
  </si>
  <si>
    <t>KHOO TZE CHONG STEVEN</t>
  </si>
  <si>
    <t>MUHAMMAD HANIF BIN JUMALI</t>
  </si>
  <si>
    <t>'AINUL MARDHIYYAH BINTE ANWAR</t>
  </si>
  <si>
    <t>MOHAMED KAMARUL BIN MOHAMED KAMIL</t>
  </si>
  <si>
    <t>SIDI BIN ABDUL MOFTI</t>
  </si>
  <si>
    <t>CHEE YAN PING</t>
  </si>
  <si>
    <t>TONG SING FOO</t>
  </si>
  <si>
    <t>MOHAMMAD AZAHAR BIN PAUWIMAN</t>
  </si>
  <si>
    <t>ZAINUDDIN BIN MOHD NOH</t>
  </si>
  <si>
    <t>CHAN FANG SENG</t>
  </si>
  <si>
    <t>ABDUL MANAS BIN ISMAIL</t>
  </si>
  <si>
    <t>MAJID BIN MISNAWI</t>
  </si>
  <si>
    <t>SHAKTHIGANESH S/O KRISHNAMOORTHY</t>
  </si>
  <si>
    <t>ZAINAL BIN M LASIM</t>
  </si>
  <si>
    <t>MUHAMMAD SHAHRIL BIN ABDUL JALIL</t>
  </si>
  <si>
    <t>MOHAMED NASIR B.ABDUL SALAM</t>
  </si>
  <si>
    <t>LATIFF BIN MOHAMED NOOR</t>
  </si>
  <si>
    <t>ABDUL LATIFF BIN ABDUL RASHID</t>
  </si>
  <si>
    <t>AHMAD ISKANDAR BIN SUDIRO</t>
  </si>
  <si>
    <t>TAN TONG YAM</t>
  </si>
  <si>
    <t>CHONG CHOON HENG</t>
  </si>
  <si>
    <t>RICHARD RUFUS AUGUSTUS</t>
  </si>
  <si>
    <t>MOHAMED KHALID BIN OTHMAN</t>
  </si>
  <si>
    <t>BEK YING CHOY ANTONINUS</t>
  </si>
  <si>
    <t>HUSNAN BIN ALI</t>
  </si>
  <si>
    <t>ISKANDAR BIN ALIAS</t>
  </si>
  <si>
    <t>ISHAK BIN ISMAIL</t>
  </si>
  <si>
    <t>RAHMAT BIN MOHD TAIB</t>
  </si>
  <si>
    <t>NUR HISHAM BIN ABDUL RAHMAN</t>
  </si>
  <si>
    <t>SIVAPALANIMUTHU A/L DORAISAMY</t>
  </si>
  <si>
    <t>MOHAMAD KUSYAIRI BIN A RAHIM</t>
  </si>
  <si>
    <t>VEEKNESWARAN A/L NARAYANAN</t>
  </si>
  <si>
    <t>ABDUL WAHID BIN ABDULLAH</t>
  </si>
  <si>
    <t>MOHAMMAD YAZID BIN KAMALUDDIN</t>
  </si>
  <si>
    <t>FADLY BIN RAMLI</t>
  </si>
  <si>
    <t>MOHAMED ASHHARY BIN ABD RASHID</t>
  </si>
  <si>
    <t>MOHAMED SHAR RIEZKANDAR BIN MOHAMED SIS</t>
  </si>
  <si>
    <t>CHEE KIM BEE @ MUHAMMAD ADIL CHEE</t>
  </si>
  <si>
    <t>AZMAN BIN HASSAN</t>
  </si>
  <si>
    <t>ZAINAL BIN AMRAN</t>
  </si>
  <si>
    <t>MUHAMMAD HASIF BIN MOHD RAHMAN</t>
  </si>
  <si>
    <t>MOSES S/O G R GABRIEL</t>
  </si>
  <si>
    <t>MOHAMED HAFEEZ KHAN S/O MOHAMED SULAIMAN</t>
  </si>
  <si>
    <t>KUSNADI BIN ABU</t>
  </si>
  <si>
    <t>TAN BENG KIM</t>
  </si>
  <si>
    <t>RIFAIE BIN AHMAD SANI</t>
  </si>
  <si>
    <t>MAZLAN BIN BUANG</t>
  </si>
  <si>
    <t>PATUAN BIN AHMAD</t>
  </si>
  <si>
    <t>TANG MENG KWANG</t>
  </si>
  <si>
    <t>NORFIFI BIN MAHAT</t>
  </si>
  <si>
    <t>AIFIZAL BIN KARMIN</t>
  </si>
  <si>
    <t>AW JIN HUI</t>
  </si>
  <si>
    <t>MOHAMED RASHID BIN JAMIL</t>
  </si>
  <si>
    <t>TAN BAN KIM BENEDICT</t>
  </si>
  <si>
    <t>MUHAMMAD AIMAN BIN MOHD</t>
  </si>
  <si>
    <t>MD SAFIE BIN MD MAWAR</t>
  </si>
  <si>
    <t>RAFI'EE BIN ITAM</t>
  </si>
  <si>
    <t>ISMAIL BIN ALIAS</t>
  </si>
  <si>
    <t>ABDUL GHANI S/O ALOUDIN</t>
  </si>
  <si>
    <t>MOHD NOOR BIN HAMID</t>
  </si>
  <si>
    <t>HAMIT BIN HASAR</t>
  </si>
  <si>
    <t>DJAMALLUDIN NASER BIN SABRI</t>
  </si>
  <si>
    <t>NATHAN A/L ANTHONEY</t>
  </si>
  <si>
    <t>MOHD SUHAIMI BIN MOHD IBRAHIM</t>
  </si>
  <si>
    <t>MOHAMMED FAIZUL BIN MD ALI</t>
  </si>
  <si>
    <t>HABEEB S/O ABDUL HAMEED</t>
  </si>
  <si>
    <t>ABEDUL HALEM BIN SALLEH</t>
  </si>
  <si>
    <t>KOH THIAN SHONG ALVIN</t>
  </si>
  <si>
    <t>GOH AIK BOON</t>
  </si>
  <si>
    <t>MD AWI BIN MUSTAPHA</t>
  </si>
  <si>
    <t>CHEW JI TIONG</t>
  </si>
  <si>
    <t>ZAIMON BIN ISMAIL</t>
  </si>
  <si>
    <t>KAMARULLAH BIN SATHAWEE</t>
  </si>
  <si>
    <t>FAKHRUDDIN BIN SAMSUDIN</t>
  </si>
  <si>
    <t>MUHAMMAD HYRIN BIN ABDUL RAHMAN</t>
  </si>
  <si>
    <t>MOHAMMAD ZAMRI BIN ZAINOL</t>
  </si>
  <si>
    <t>AYYASSAMY MANICKASSAMY</t>
  </si>
  <si>
    <t>AZID BIN MISMAN</t>
  </si>
  <si>
    <t>TAN MENG SIANG</t>
  </si>
  <si>
    <t>SIWANATHAN S/O MADAVAN</t>
  </si>
  <si>
    <t>ZAINUDIN BIN MOHAMAD YUNUS</t>
  </si>
  <si>
    <t>SELVAKUMAR K S/O SUBRAMANIAM</t>
  </si>
  <si>
    <t>LAU TUCK SENG</t>
  </si>
  <si>
    <t>RAMLAN BIN MOHD ALI</t>
  </si>
  <si>
    <t>MOHAMAD FAKULRAZIZ BIN ABDUL AZIZ</t>
  </si>
  <si>
    <t>MOHD MASHOODI BIN MOHD NOOR</t>
  </si>
  <si>
    <t>ROZAIDY BIN MAHYAT</t>
  </si>
  <si>
    <t>MOHAMED HAIRI BIN HAMSSAN</t>
  </si>
  <si>
    <t>MUHAMMAD FIRDAUS BIN OTHMAN</t>
  </si>
  <si>
    <t>ABIDIN SHAH BIN OTHMAN</t>
  </si>
  <si>
    <t>MASURI BIN YUSOFF</t>
  </si>
  <si>
    <t>MUHAMMAD ADIB S/O MOHAMED SHAFI</t>
  </si>
  <si>
    <t>MOHAMAD HASNAN BIN ISMAIL</t>
  </si>
  <si>
    <t>MOHAMAD NASRI BIN JAMHARI</t>
  </si>
  <si>
    <t>MOHD AZLAN BIN TORIMAN</t>
  </si>
  <si>
    <t>BALAYADAM A/L K KONYAMBU</t>
  </si>
  <si>
    <t>MUHAMMAD AZHAAR BIN SAPAR</t>
  </si>
  <si>
    <t>HAIRUL ANUAR BIN BANAN</t>
  </si>
  <si>
    <t>GO RIN SEE</t>
  </si>
  <si>
    <t>SARVESH WAREN K R SANTHAN</t>
  </si>
  <si>
    <t>SIM KHENG HIANG</t>
  </si>
  <si>
    <t>JAILANI B AHMAD SAMSUL</t>
  </si>
  <si>
    <t>YANG YIQIAN</t>
  </si>
  <si>
    <t>ISKANDAR ZULKARNAIN BIN GUNADI</t>
  </si>
  <si>
    <t>SHAMSUL SHAFRY BIN ISHAK</t>
  </si>
  <si>
    <t>LEH LEH THAN</t>
  </si>
  <si>
    <t>MOHAMAD NASIR BIN RAHMAT</t>
  </si>
  <si>
    <t>SHAMSUL KAMARUL BIN ISHAK</t>
  </si>
  <si>
    <t>AZMI BIN SAILAN</t>
  </si>
  <si>
    <t>OOI KOK SIME</t>
  </si>
  <si>
    <t>MOHAMMAD DAFER BIN SAMAT</t>
  </si>
  <si>
    <t>MUHAMAD REDZWAN BIN ZAINI</t>
  </si>
  <si>
    <t>KAMALUDIN BIN KASMAT</t>
  </si>
  <si>
    <t>MUHAMMAD IZWANDY BIN AZIZ</t>
  </si>
  <si>
    <t>MOHAMAD FAIZAL BIN ESPU</t>
  </si>
  <si>
    <t>JASRIZAL BIN JASNI</t>
  </si>
  <si>
    <t>ABU BAKAR BIN SAITHALIKUTTY</t>
  </si>
  <si>
    <t>RAMAN A/L ARUMUGAM</t>
  </si>
  <si>
    <t>MAHISHAM BIN MOHAMED MASKAT</t>
  </si>
  <si>
    <t>ISMAIL BIN ABD SAMAT</t>
  </si>
  <si>
    <t>LEE KENG FATT</t>
  </si>
  <si>
    <t>SAMSUDDIN BIN ALI</t>
  </si>
  <si>
    <t>SHAHUL HAMEED S/O M ABDUL MAJEED</t>
  </si>
  <si>
    <t>CHAN CHEE MENG</t>
  </si>
  <si>
    <t>MUHAMMAD KHAIRULNIZAM BIN RAMLE</t>
  </si>
  <si>
    <t>SEWALINGGAM GUNASAKER</t>
  </si>
  <si>
    <t>MOHAMED ABUBACKERSIDDICK</t>
  </si>
  <si>
    <t>MASKAT BIN KASTAM</t>
  </si>
  <si>
    <t>JAIE BIN MISAN</t>
  </si>
  <si>
    <t>ROHAIZAT BIN SURIANI</t>
  </si>
  <si>
    <t>KAJENTHIRAN S/O J BALLAN</t>
  </si>
  <si>
    <t>KAMARUDIN BIN ZAINOL</t>
  </si>
  <si>
    <t>AHMAD SAID BIN ASRI</t>
  </si>
  <si>
    <t>GIMAN B KHAMIS @ SARGI B KASNI</t>
  </si>
  <si>
    <t>TAN POH TECK</t>
  </si>
  <si>
    <t>ONG KIM LENG @MARTIN CHO CHIN RONG</t>
  </si>
  <si>
    <t>MOHAMAD IZAR BIN RAHMAT</t>
  </si>
  <si>
    <t>MUHAMMAD MOHSAN BIN AZMAN</t>
  </si>
  <si>
    <t>GANESH A/L JEBANTHAN</t>
  </si>
  <si>
    <t>MOHAMMED ZARIQ BIN RAZALI</t>
  </si>
  <si>
    <t>CHAN CHU DE</t>
  </si>
  <si>
    <t>FOO TUN SAN DESMOND</t>
  </si>
  <si>
    <t>MUHAMMAD DANIAL BIN MUHAMMAD JASMANI</t>
  </si>
  <si>
    <t>MOHAMMAD NASIRUDDIN BIN MUSTAFFA</t>
  </si>
  <si>
    <t>TEO AH SOON</t>
  </si>
  <si>
    <t>YEO GEIK LENG</t>
  </si>
  <si>
    <t>KHAIRIL ANWAR BIN JAAFAR</t>
  </si>
  <si>
    <t>MOHAMED SUDIRMAN BIN ABDULLAH @ STEVENS</t>
  </si>
  <si>
    <t>ZULKAFRI BIN OSMAN</t>
  </si>
  <si>
    <t>MUHAMMAD SHAMSHER BIN MOHD NAZIR KHAN</t>
  </si>
  <si>
    <t>OSMAN BIN SUHRI</t>
  </si>
  <si>
    <t>YUSOF BIN KECHIK</t>
  </si>
  <si>
    <t>AZHAR BIN ALI</t>
  </si>
  <si>
    <t>NAUFAL BIN RAMLEE</t>
  </si>
  <si>
    <t>JUNIED BIN SAIED</t>
  </si>
  <si>
    <t>MUHAMMAD NUR FADHLI BIN SIPALAH</t>
  </si>
  <si>
    <t>MATIN BIN OTHMAN</t>
  </si>
  <si>
    <t>ZAIDI BIN JASIMIN</t>
  </si>
  <si>
    <t>MOHAMMAD FAIDZUL BIN MUSLIM</t>
  </si>
  <si>
    <t>PHANG KOK FEI</t>
  </si>
  <si>
    <t>NUR AMIRA BINTE MOHAMED KISHOR</t>
  </si>
  <si>
    <t>SIM LYE HENG, MICHAEL</t>
  </si>
  <si>
    <t>CHIA SOON SING</t>
  </si>
  <si>
    <t>ROHAYA BTE AHMAD</t>
  </si>
  <si>
    <t>CHIA YIN</t>
  </si>
  <si>
    <t>LIM SING HIANG</t>
  </si>
  <si>
    <t>HO XUE YU</t>
  </si>
  <si>
    <t>MOHAMAD ISKANDAR BIN ROZALI</t>
  </si>
  <si>
    <t>RAMASAMY PARTHIPAN</t>
  </si>
  <si>
    <t>MOHAMED NIZAM BIN HAMEED</t>
  </si>
  <si>
    <t>MOHD RADZUR BIN ABDUL LATIFF</t>
  </si>
  <si>
    <t>SUN HAO</t>
  </si>
  <si>
    <t>ANANDAN A/L KUNJIRAMAN</t>
  </si>
  <si>
    <t>ROSNAN BIN PYTHI</t>
  </si>
  <si>
    <t>MAHAT BIN DOLLAH</t>
  </si>
  <si>
    <t>ARSHAD BIN ANWAR</t>
  </si>
  <si>
    <t>K NARAYANAN A/L NAMBIAR</t>
  </si>
  <si>
    <t>ABDUL RAHMAN BIN AHMAD</t>
  </si>
  <si>
    <t>ISMAIL BIN MOIDEN KUTTY</t>
  </si>
  <si>
    <t>ALIAS BIN ABU BAKAR</t>
  </si>
  <si>
    <t>MOHAMED NOORHALIM BIN NOORDIN</t>
  </si>
  <si>
    <t>YEO MENG TONG</t>
  </si>
  <si>
    <t>CHUA SOON LEONG</t>
  </si>
  <si>
    <t>WONG YONG YANG</t>
  </si>
  <si>
    <t>NEO AI CHYE</t>
  </si>
  <si>
    <t>LIM JOO HSIEN, ALBERT</t>
  </si>
  <si>
    <t>FAM SUI LING</t>
  </si>
  <si>
    <t>OOI KEAT GUAN</t>
  </si>
  <si>
    <t>ONG KEY WEE</t>
  </si>
  <si>
    <t>PUAH AIK NUM</t>
  </si>
  <si>
    <t>GAY SWEE HUAT</t>
  </si>
  <si>
    <t>CHWEE FOOK KEONG</t>
  </si>
  <si>
    <t>KOH ENG WAH BERNARD</t>
  </si>
  <si>
    <t>BHASHYAKARLA DIVYA</t>
  </si>
  <si>
    <t>LIM YEE KAI</t>
  </si>
  <si>
    <t>WONG LIANG CHEN</t>
  </si>
  <si>
    <t>NG SHIWEI</t>
  </si>
  <si>
    <t>AZHAR BIN ISMAIL</t>
  </si>
  <si>
    <t>LIM CHEOW BENG</t>
  </si>
  <si>
    <t>ONG SWEE CHENG</t>
  </si>
  <si>
    <t>TAN YEONG CHEE</t>
  </si>
  <si>
    <t>LEI CHOON HIN</t>
  </si>
  <si>
    <t>GIAN KONG RU JOSEPH</t>
  </si>
  <si>
    <t>SEAH TAI LONG RAYMOND</t>
  </si>
  <si>
    <t>LIM YAOFENG</t>
  </si>
  <si>
    <t>LEE JIA YI</t>
  </si>
  <si>
    <t>GANESH KADAYAM SRINIVASAN</t>
  </si>
  <si>
    <t>WENG YIQI</t>
  </si>
  <si>
    <t>LIU BINGRUI</t>
  </si>
  <si>
    <t>CHAN GHIM HENG</t>
  </si>
  <si>
    <t>YANG KEK HONG</t>
  </si>
  <si>
    <t>GUAN ZHIYONG</t>
  </si>
  <si>
    <t>TAN HER ER</t>
  </si>
  <si>
    <t>MUHAMMAD FAIZAL BIN NIN AWI</t>
  </si>
  <si>
    <t>LEE MUN KHONG KEVIN</t>
  </si>
  <si>
    <t>TENGKU MUHAMMAD NIZAM BIN ENGKU KAMIL</t>
  </si>
  <si>
    <t>MUHAMMAD HILMI BIN MD RASHID</t>
  </si>
  <si>
    <t>MOHAMMAD FYROUZ BIN WAHAB</t>
  </si>
  <si>
    <t>MUHAMMAD AZIM BIN MUHAMMAD ZAKARIA</t>
  </si>
  <si>
    <t>MUHAMMAD HAZIQ BIN HAMZAH</t>
  </si>
  <si>
    <t>SADASIVAM ABINAV THEJESVI</t>
  </si>
  <si>
    <t>TAN YEW HUAT</t>
  </si>
  <si>
    <t>LIM HONGJIAN GABRIEL</t>
  </si>
  <si>
    <t>FAWWAZ BIN MOHD NOOR</t>
  </si>
  <si>
    <t>RAJAKUMAR AMRITHA</t>
  </si>
  <si>
    <t>LIU CHENGQI</t>
  </si>
  <si>
    <t>ZIL HUSHAM BIN YACOB</t>
  </si>
  <si>
    <t>WOON THIAN HAN, HENRICK</t>
  </si>
  <si>
    <t>FOO FANG REN</t>
  </si>
  <si>
    <t>MUHAMMAD FIRDAUS BIN SA'DOLLAH</t>
  </si>
  <si>
    <t>CHOO SENG TSAIR</t>
  </si>
  <si>
    <t>LIM JIA YONG</t>
  </si>
  <si>
    <t>MOHAMED ZAKARIAH BIN YUNUS</t>
  </si>
  <si>
    <t>AHMAD YASSER BIN MOHAMED</t>
  </si>
  <si>
    <t>TAN ZHI WEI</t>
  </si>
  <si>
    <t>TAN KIEW KAN</t>
  </si>
  <si>
    <t>DAUD BIN ABDUL RAHMAN</t>
  </si>
  <si>
    <t>NG MING MIN CHARMAINE</t>
  </si>
  <si>
    <t>TAN JI-YE, BENJAMIN</t>
  </si>
  <si>
    <t>LEE WEI TIAN</t>
  </si>
  <si>
    <t>LINN YUN LI</t>
  </si>
  <si>
    <t>LEE WEN AW COLLIN</t>
  </si>
  <si>
    <t>RAHMAT BIN OTHMAN</t>
  </si>
  <si>
    <t>SELAMAT BIN SAKIBIN</t>
  </si>
  <si>
    <t>SNG ENG HAI PAUL</t>
  </si>
  <si>
    <t>MOHDHAR BIN IBRAHIM BASHADI</t>
  </si>
  <si>
    <t>PERIASWAMY KARTHIK</t>
  </si>
  <si>
    <t>ONG WEE MENG</t>
  </si>
  <si>
    <t>ARVIND DEV A/L D SOMADEVAN</t>
  </si>
  <si>
    <t>LYE SHUYAN DEANNA</t>
  </si>
  <si>
    <t>LIEW SHUN JIE</t>
  </si>
  <si>
    <t>HONG YONGCHUN</t>
  </si>
  <si>
    <t>LEONG LEE MAN</t>
  </si>
  <si>
    <t>LEE YEN MEI</t>
  </si>
  <si>
    <t>KEVINPREET SINGH S/O SUKHJIT SINGH</t>
  </si>
  <si>
    <t>MOHAMED SALFARIMI B MOHD IDRIS</t>
  </si>
  <si>
    <t>WONG JIAN LIN, ALAIN</t>
  </si>
  <si>
    <t>ANG YU QIN</t>
  </si>
  <si>
    <t>LI LIHUI ANDREA</t>
  </si>
  <si>
    <t>HUANG XUELING NELLYANA</t>
  </si>
  <si>
    <t>TOH YU HENG, AMOS</t>
  </si>
  <si>
    <t>KHOO KIM WEE EDWARD</t>
  </si>
  <si>
    <t>THEN XIN LIN, PEARLENE</t>
  </si>
  <si>
    <t>S SANTI A/P S SUPPIAH</t>
  </si>
  <si>
    <t>NOOR ASHEKIN BTE HASHIM</t>
  </si>
  <si>
    <t>LIM WAN TING</t>
  </si>
  <si>
    <t>LOW SOO HUAT</t>
  </si>
  <si>
    <t>CHUA CHIN HWEE KENNETH</t>
  </si>
  <si>
    <t>QUEK PUAY HOON ELAINE</t>
  </si>
  <si>
    <t>S ARULANTHU S/O S SOOSAY</t>
  </si>
  <si>
    <t>RABUDIN BIN A RAHMAN</t>
  </si>
  <si>
    <t>GOPE S/O KANNAN</t>
  </si>
  <si>
    <t>YAHYA BIN ALI</t>
  </si>
  <si>
    <t>HAMZAH BIN MUSBAH</t>
  </si>
  <si>
    <t>V RAMANATHAN A/L VISUVANATHAN</t>
  </si>
  <si>
    <t>ROSLI BIN JAYOS</t>
  </si>
  <si>
    <t>MAZLAN BIN OTHMAN</t>
  </si>
  <si>
    <t>NAZLAN BIN OSMAN</t>
  </si>
  <si>
    <t>NOOR AZHAR BIN HUSSAIN</t>
  </si>
  <si>
    <t>JAMIL BIN ABDUL SAMAT</t>
  </si>
  <si>
    <t>MOIDEEN BIN MOHAMED MADAKKAL</t>
  </si>
  <si>
    <t>R DEVARAJAN A/L P RAMAKRISHNAN</t>
  </si>
  <si>
    <t>AHMAD HATTA BIN ABU BAKAR</t>
  </si>
  <si>
    <t>HAFRIN BIN PAHMI</t>
  </si>
  <si>
    <t>NIZAMUDIN BIN ABDULLAH</t>
  </si>
  <si>
    <t>ONG AI LUAN SHAREEN</t>
  </si>
  <si>
    <t>MOHAMAD BIN SARMANI</t>
  </si>
  <si>
    <t>MATHIVANAN S/O KATHAMUTHU</t>
  </si>
  <si>
    <t>ABDUL RAHMAN BIN MOHD TAIB</t>
  </si>
  <si>
    <t>NIZAR BIN MAHFAR</t>
  </si>
  <si>
    <t>M YATIM BIN IBRAHIM</t>
  </si>
  <si>
    <t>EFENDI BIN GIRI</t>
  </si>
  <si>
    <t>MAHMUD BIN A SAMAT</t>
  </si>
  <si>
    <t>MOHD NOR B EMBONG</t>
  </si>
  <si>
    <t>MOHD RIZAL BIN JUMAIRI</t>
  </si>
  <si>
    <t>ZULKIFLEE BIN DAUD</t>
  </si>
  <si>
    <t>OSMAN S/O S.N.M.S.</t>
  </si>
  <si>
    <t>SARAVANAN A/L NARAYANAN</t>
  </si>
  <si>
    <t>A RAZAK BIN OTHMAN</t>
  </si>
  <si>
    <t>SALIMAN BIN URI</t>
  </si>
  <si>
    <t>CHENING BIN ULANG</t>
  </si>
  <si>
    <t>ABD RAZAAK BIN MOHD SAM</t>
  </si>
  <si>
    <t>SUBRAMANIAM A/L MUNUSAMY</t>
  </si>
  <si>
    <t>JEYABALEN S/O KANAPATHY</t>
  </si>
  <si>
    <t>ISMAIL BIN AMZAH</t>
  </si>
  <si>
    <t>FIESAL BIN IBRAHIM</t>
  </si>
  <si>
    <t>AZNI BIN OTHMAN</t>
  </si>
  <si>
    <t>LAM WENG HAH</t>
  </si>
  <si>
    <t>MAHMOD BIN ABDULLAH</t>
  </si>
  <si>
    <t>BIBAHTU BINTE ABU BAKAR</t>
  </si>
  <si>
    <t>M YUSOFF B JOHUR ALI</t>
  </si>
  <si>
    <t>GERNANATH NAIR S/O APPU NAIR</t>
  </si>
  <si>
    <t>SUMRI BIN YUSOF</t>
  </si>
  <si>
    <t>SELAMAT BIN MD ISA</t>
  </si>
  <si>
    <t>AZREE BIN ANIS</t>
  </si>
  <si>
    <t>ZAINON BTE SAFIEI</t>
  </si>
  <si>
    <t>GOH YEN KANG</t>
  </si>
  <si>
    <t>FATIMATUL HUZAIMAH BINTI A RAHIM</t>
  </si>
  <si>
    <t>YAP MEI IMM</t>
  </si>
  <si>
    <t>V.MURALEESVARAN A/L S.V</t>
  </si>
  <si>
    <t>PUVANESWARY A/P VENKITASAN</t>
  </si>
  <si>
    <t>S SAJITHA PILLAI</t>
  </si>
  <si>
    <t>PHER YOCK ONG YVONNE</t>
  </si>
  <si>
    <t>SIM ENG TIAN /WANG SEOK HOON</t>
  </si>
  <si>
    <t>MUHAMMAD HAMDAN BIN ABU BAKAR</t>
  </si>
  <si>
    <t>ANG KWEE HIOK</t>
  </si>
  <si>
    <t>MADALENE PETER AUGUSTINE</t>
  </si>
  <si>
    <t>JUNAIDAH BTE AHMAIR</t>
  </si>
  <si>
    <t>VIJAYAN A/L GOVINDARAJOO</t>
  </si>
  <si>
    <t>SULAIMAN BIN MOHAMED</t>
  </si>
  <si>
    <t>SABAR BIN SADALE</t>
  </si>
  <si>
    <t>AZIDDIN BIN MOHD FIEE</t>
  </si>
  <si>
    <t>MAIDIN BIN MOHAMED KANJI KOTTU</t>
  </si>
  <si>
    <t>ZAINAL ABIDIN BIN NORDIN</t>
  </si>
  <si>
    <t>LEE GER LIM</t>
  </si>
  <si>
    <t>JAMALUDIN BIN MAAROF</t>
  </si>
  <si>
    <t>M RAJENDRAN A/L M SUPPURAYAN</t>
  </si>
  <si>
    <t>KAISBAIN A/L SINNU</t>
  </si>
  <si>
    <t>MUKSAN BIN MIRON</t>
  </si>
  <si>
    <t>MOHD NASIR BIN PARMAN</t>
  </si>
  <si>
    <t>MOIDEN BIN KOYAMU</t>
  </si>
  <si>
    <t>RICHARD JAMES A/L TANGAYAH KOVIL</t>
  </si>
  <si>
    <t>MUGUNTHAN A/L M RAMKRISHNAN</t>
  </si>
  <si>
    <t>SIVARAMAN A/L S MUTHALOO</t>
  </si>
  <si>
    <t>HASLIN BIN HASSAN</t>
  </si>
  <si>
    <t>CHOW CHEE CHONG</t>
  </si>
  <si>
    <t>ONG GUO RONG</t>
  </si>
  <si>
    <t>LEE HONG WEI</t>
  </si>
  <si>
    <t>WONG NGIE SING</t>
  </si>
  <si>
    <t>YAP MAY YAN</t>
  </si>
  <si>
    <t>TOH EE CHYI</t>
  </si>
  <si>
    <t>LIE HILDA</t>
  </si>
  <si>
    <t>LAU CHOON LENG</t>
  </si>
  <si>
    <t>CHEONG XIN LING</t>
  </si>
  <si>
    <t>TOH CHEE WEE</t>
  </si>
  <si>
    <t>ALIMAN BIN MOHAMED YUSOF</t>
  </si>
  <si>
    <t>CHEW BAN FOO</t>
  </si>
  <si>
    <t>CHOO SWEE KIAT</t>
  </si>
  <si>
    <t>SHAMSUL NAHAR BIN AWANG</t>
  </si>
  <si>
    <t>CHUA JOON YONG</t>
  </si>
  <si>
    <t>YAP KON FO</t>
  </si>
  <si>
    <t>CHEW SIONG YEOW</t>
  </si>
  <si>
    <t>QIN JIANJUN</t>
  </si>
  <si>
    <t>SASEETHARAN A/L K KRISHNAN</t>
  </si>
  <si>
    <t>CHANG CHOON PAU</t>
  </si>
  <si>
    <t>HAZMINUBALIS BIN SAWANDI</t>
  </si>
  <si>
    <t>RENEE ISWANDI BIN PUNGUT</t>
  </si>
  <si>
    <t>SHAH PAHLAWAN YUSOF BIN SAMAT</t>
  </si>
  <si>
    <t>HETTY GUSTINAH BINTE ABU HASSAN</t>
  </si>
  <si>
    <t>CHOW QIN WEI</t>
  </si>
  <si>
    <t>NATHAN S/O MUNIYANDY</t>
  </si>
  <si>
    <t>SRIDHARAN A/L KRISHNA</t>
  </si>
  <si>
    <t>MOHD ARIFF BIN SYED ABDUL KADER</t>
  </si>
  <si>
    <t>MUHAMMAD NAYEF BIN HASAN</t>
  </si>
  <si>
    <t>WONG MUN LOONG ALAN</t>
  </si>
  <si>
    <t>NEO TAI WEE, JACK (LIANG DAWEI)</t>
  </si>
  <si>
    <t>AHMAD SUHAIRI BIN SHAFIK</t>
  </si>
  <si>
    <t>TAN SAY CHEW</t>
  </si>
  <si>
    <t>AZMAN BIN YUSOFF</t>
  </si>
  <si>
    <t>ABDUL RASHID BIN IBRAHIM</t>
  </si>
  <si>
    <t>NURAZMI BIN RAZI</t>
  </si>
  <si>
    <t>AZMI BIN AHMAD</t>
  </si>
  <si>
    <t>RIZAL BIN WAHAP</t>
  </si>
  <si>
    <t>MOHD SHAH BIN MOHD MOKHTAR</t>
  </si>
  <si>
    <t>ANG SWEE CHYE</t>
  </si>
  <si>
    <t>MIZAN BIN ANSOR</t>
  </si>
  <si>
    <t>ABDUL LATIFF MASYADI</t>
  </si>
  <si>
    <t>BAY CHIN KIM, JASON</t>
  </si>
  <si>
    <t>MOHAMMAD NORHISHAM BIN ROSLAN</t>
  </si>
  <si>
    <t>MUSHAMHA BIN SULPHONAN</t>
  </si>
  <si>
    <t>PALANIVALAK S/O K MUTHUSAMY</t>
  </si>
  <si>
    <t>KHOR FOO SIAH</t>
  </si>
  <si>
    <t>SARBINI BIN TALIB</t>
  </si>
  <si>
    <t>JUMAIL BIN SAMURI</t>
  </si>
  <si>
    <t>TAN MENG HUAT, KENNY</t>
  </si>
  <si>
    <t>LOKMAN BIN ABDUL LAZI</t>
  </si>
  <si>
    <t>R KRISHNAN A/L RAMAMUITY</t>
  </si>
  <si>
    <t>MUHAMMAD FAIQ BIN AHMAD</t>
  </si>
  <si>
    <t>SEE SENG KIO</t>
  </si>
  <si>
    <t>ONG SWEE ANN</t>
  </si>
  <si>
    <t>ANBU MUNI CHELVAN S/O SUBRAMANIAM</t>
  </si>
  <si>
    <t>LOI FUEI WOEI</t>
  </si>
  <si>
    <t>SIBY JACOB</t>
  </si>
  <si>
    <t>THURAI RAJA A/L MUNIANDY</t>
  </si>
  <si>
    <t>TAN KHIM YEW</t>
  </si>
  <si>
    <t>TAN CHEE YONG</t>
  </si>
  <si>
    <t>TIEN CHENG SENG</t>
  </si>
  <si>
    <t>MUHAMAD NAZRI BIN HUSSIN</t>
  </si>
  <si>
    <t>GUI JOO CHUAN</t>
  </si>
  <si>
    <t>CHEE KAM HENG</t>
  </si>
  <si>
    <t>WONG TECK JIN</t>
  </si>
  <si>
    <t>KHU HIANG HUANG</t>
  </si>
  <si>
    <t>MATHEW S/O T V MATHEW</t>
  </si>
  <si>
    <t>NG LENG KOON</t>
  </si>
  <si>
    <t>RENNY BIN JONET</t>
  </si>
  <si>
    <t>AZLI BIN KASIRON</t>
  </si>
  <si>
    <t>ANBHUSELVAM A/L VENKITASAN</t>
  </si>
  <si>
    <t>CHOW KHOON KIONG</t>
  </si>
  <si>
    <t>AMUTHA A/P VELOO</t>
  </si>
  <si>
    <t>SIN HONG LIM</t>
  </si>
  <si>
    <t>CHUA CHEE KONG</t>
  </si>
  <si>
    <t>TAN KAH CHIN</t>
  </si>
  <si>
    <t>CHONG SAU KWANG</t>
  </si>
  <si>
    <t>LIM KA CHAI</t>
  </si>
  <si>
    <t>RAHIMAH BTE ABDUL RAHMAN</t>
  </si>
  <si>
    <t>LIM HENG ENG</t>
  </si>
  <si>
    <t>JAILANI BIN ABDUL RAHMAN</t>
  </si>
  <si>
    <t>SELAMAT BIN HARJOH</t>
  </si>
  <si>
    <t>MUSTAJAB BIN ABDUL AZIZ</t>
  </si>
  <si>
    <t>SABARUDIN BIN MOHD</t>
  </si>
  <si>
    <t>ISKANDAR BIN ZAINOLABIDIN</t>
  </si>
  <si>
    <t>SYARIFUDDIN BIN BAHARUDIN</t>
  </si>
  <si>
    <t>ABDUL AHMAD PATSOEN BIN ASBI</t>
  </si>
  <si>
    <t>MOHAMED NIZAM BIN JAMIL</t>
  </si>
  <si>
    <t>TAN KIM POH</t>
  </si>
  <si>
    <t>AMIRUL BIN RUKIMIN</t>
  </si>
  <si>
    <t>MOHAMMED FIRDAUS BIN ZAINUDEEN</t>
  </si>
  <si>
    <t>MOHAMAD HELMIE BIN MD EFENDI</t>
  </si>
  <si>
    <t>HO YEW LENG</t>
  </si>
  <si>
    <t>KAMARUL BAHRIN BIN MOHAMAD</t>
  </si>
  <si>
    <t>DZULKIFLI BIN WASNAM</t>
  </si>
  <si>
    <t>ABDUL WAHID BIN HUSSIN</t>
  </si>
  <si>
    <t>ABDUL HADI BIN AHMAD HASAN</t>
  </si>
  <si>
    <t>CHUA SHAN HE IVAN</t>
  </si>
  <si>
    <t>SIVAKUMAR BALAJI</t>
  </si>
  <si>
    <t>KWOK MOH SHOT</t>
  </si>
  <si>
    <t>KONG CHEN</t>
  </si>
  <si>
    <t>JAIRAJ RAMANATHAN</t>
  </si>
  <si>
    <t>WONG CHEE KAI</t>
  </si>
  <si>
    <t>CHUA CHWEE LEONG</t>
  </si>
  <si>
    <t>TAN KHOON LEONG</t>
  </si>
  <si>
    <t>SIM SWEE YEOW</t>
  </si>
  <si>
    <t>HO SIEW KENG JAMES</t>
  </si>
  <si>
    <t>TEO YOKE KUANG</t>
  </si>
  <si>
    <t>AINI BINTE MOHAMED NOOR</t>
  </si>
  <si>
    <t>PECK CHER HIN</t>
  </si>
  <si>
    <t>FAISAL AHMAD</t>
  </si>
  <si>
    <t>TAN GUOHAO</t>
  </si>
  <si>
    <t>KWOK YUAN LI</t>
  </si>
  <si>
    <t>KUM ZHI WEI, JEREMY</t>
  </si>
  <si>
    <t>LIM OOI KWAN</t>
  </si>
  <si>
    <t>LU QINGLIN</t>
  </si>
  <si>
    <t>NGUYEN PHUONG HANH</t>
  </si>
  <si>
    <t>CHANG KAI BIN ANGELA</t>
  </si>
  <si>
    <t>MUN SOOK FERN MAGDALENE</t>
  </si>
  <si>
    <t>XING YONGJIE</t>
  </si>
  <si>
    <t>BALAKRISHNAN VISWANATH</t>
  </si>
  <si>
    <t>BHAGAT SINGH</t>
  </si>
  <si>
    <t>HO WAI TSAN</t>
  </si>
  <si>
    <t>TEOH KOK LEONG</t>
  </si>
  <si>
    <t>TAY GUANG KAI IGNATIUS</t>
  </si>
  <si>
    <t>SOH GIN GHEE</t>
  </si>
  <si>
    <t>CHAN THIAN YONG</t>
  </si>
  <si>
    <t>ALHUSARI BIN TUNOT</t>
  </si>
  <si>
    <t>TAN KIN TEO</t>
  </si>
  <si>
    <t>LEE CHING CHEONG</t>
  </si>
  <si>
    <t>HAN PUE KWANG</t>
  </si>
  <si>
    <t>CHAN KEE CHOR ALEX</t>
  </si>
  <si>
    <t>LIM XIN ZHENG RAYMOND</t>
  </si>
  <si>
    <t>DEE KIAT BOON</t>
  </si>
  <si>
    <t>VUN YIT KONG</t>
  </si>
  <si>
    <t>MUHAMMAD NAZRI BIN JONAIDI</t>
  </si>
  <si>
    <t>LEW WEN CHI</t>
  </si>
  <si>
    <t>LEE KOK AN</t>
  </si>
  <si>
    <t>LEE HENG KAI</t>
  </si>
  <si>
    <t>ZHANG RUICHENG</t>
  </si>
  <si>
    <t>NASHARUDIN BIN SUPA'AT</t>
  </si>
  <si>
    <t>LEE POO PYNG</t>
  </si>
  <si>
    <t>SOH HOO TIONG</t>
  </si>
  <si>
    <t>YEHAN .</t>
  </si>
  <si>
    <t>LOH KWANG YEN MATTHEW</t>
  </si>
  <si>
    <t>ONG IVAN</t>
  </si>
  <si>
    <t>KHATARE NARAYAN MURUKESHWAR RAO</t>
  </si>
  <si>
    <t>ANG YOU HAI</t>
  </si>
  <si>
    <t>MOHAMMAD RAFI BIN HASHIM</t>
  </si>
  <si>
    <t>ROZIMAN BIN OSMAN</t>
  </si>
  <si>
    <t>MOHAMED NOOR BIN ATAN</t>
  </si>
  <si>
    <t>CHUA SWEE HIANG</t>
  </si>
  <si>
    <t>ONG LAI SIONG</t>
  </si>
  <si>
    <t>TAN TONG HIONG TERENCE</t>
  </si>
  <si>
    <t>WANG YINJIE</t>
  </si>
  <si>
    <t>LIM AH LAM</t>
  </si>
  <si>
    <t>XIE RONGJING</t>
  </si>
  <si>
    <t>HARON BIN MOHAMED AMIN</t>
  </si>
  <si>
    <t>MOHAMAD FAWZI BIN MOHD YUSOF</t>
  </si>
  <si>
    <t>SUKARMAN BIN  TULUS</t>
  </si>
  <si>
    <t>RAMADAS PILLIA A/L AYAM PILLIA</t>
  </si>
  <si>
    <t>MIRZA BIN MD ZAIN</t>
  </si>
  <si>
    <t>ZAINAL BIN ADAM</t>
  </si>
  <si>
    <t>ROSHAIZAD BIN RUSNOH</t>
  </si>
  <si>
    <t>TANG KWEE LENG</t>
  </si>
  <si>
    <t>RAZI MOHAMED BIN GULAM MAIDEEN</t>
  </si>
  <si>
    <t>MOHAMED BIN MOHAMED SOITHALI</t>
  </si>
  <si>
    <t>MOHAMED BARAK BIN HASSAN MOHD</t>
  </si>
  <si>
    <t>THIAGARAJAH PUSPANATHAN</t>
  </si>
  <si>
    <t>SUKUMARAN A/L ARUNASALAM</t>
  </si>
  <si>
    <t>SUDHIR A/L DAMODHARAN</t>
  </si>
  <si>
    <t>ZAINAL BIN KAMSUNI</t>
  </si>
  <si>
    <t>YUSAINI BIN SUBANI</t>
  </si>
  <si>
    <t>JOHN A/L T KOVIPILLAI</t>
  </si>
  <si>
    <t>MOHD FADZIL BIN RUSMAN</t>
  </si>
  <si>
    <t>WONG LIONG WAH</t>
  </si>
  <si>
    <t>HAFIZAH BTE KASIM</t>
  </si>
  <si>
    <t>LOGESHWARI A/P M RAJENDRAN</t>
  </si>
  <si>
    <t>HUSIN OMAR</t>
  </si>
  <si>
    <t>AHCMAD JULIANSAH BIN NOOR ALWI</t>
  </si>
  <si>
    <t>RAJAM D/O R DORASAMY</t>
  </si>
  <si>
    <t>NURRIN NABILAH TEOH BINTI ALI TEOH</t>
  </si>
  <si>
    <t>ASST ENGINEER</t>
  </si>
  <si>
    <t>HIGHER TECHNICIAN</t>
  </si>
  <si>
    <t>ASST TECHNICIAN</t>
  </si>
  <si>
    <t>RANGER</t>
  </si>
  <si>
    <t>TECHNICIAN</t>
  </si>
  <si>
    <t>BIOLOGIST</t>
  </si>
  <si>
    <t>CHIEF ENGINEER</t>
  </si>
  <si>
    <t>DY DIRECTOR</t>
  </si>
  <si>
    <t>DIRECTOR, CATCHMENT &amp; WATERWAYS</t>
  </si>
  <si>
    <t>DY GENERAL MANAGER</t>
  </si>
  <si>
    <t>ENGINEER</t>
  </si>
  <si>
    <t>SR ASST ENGINEER</t>
  </si>
  <si>
    <t>EXECUTIVE</t>
  </si>
  <si>
    <t>FACILITIES EXECUTIVE</t>
  </si>
  <si>
    <t>GENERAL MANAGER</t>
  </si>
  <si>
    <t>MANAGEMENT SUPPORT OFFICER</t>
  </si>
  <si>
    <t>PRINCIPAL BIOLOGIST</t>
  </si>
  <si>
    <t>PRINCIPAL ENGINEER</t>
  </si>
  <si>
    <t>SR ASST DIRECTOR</t>
  </si>
  <si>
    <t>PRINCIPAL MANAGER</t>
  </si>
  <si>
    <t>PUBLIC ENGAGEMENT OFFICER</t>
  </si>
  <si>
    <t>SAFETY OFFICER</t>
  </si>
  <si>
    <t>SECRETARY</t>
  </si>
  <si>
    <t>SR ENGINEER</t>
  </si>
  <si>
    <t>SR MANAGER</t>
  </si>
  <si>
    <t>SR PHYCOLOGIST</t>
  </si>
  <si>
    <t>SR PRINCIPAL ENGINEER</t>
  </si>
  <si>
    <t>SR QUANTITY SURVEYOR</t>
  </si>
  <si>
    <t>SR TECHNICIAN</t>
  </si>
  <si>
    <t>TECHNICAL OFFICER</t>
  </si>
  <si>
    <t>SR PROJECT DIRECTOR</t>
  </si>
  <si>
    <t>SR LANDSCAPE ARCHITECT</t>
  </si>
  <si>
    <t>AG CHIEF ENGINEER</t>
  </si>
  <si>
    <t>DIRECTOR, WATER RECLAMATION (NETWORK)</t>
  </si>
  <si>
    <t>PRINCIPAL QUANTITY SURVEYOR</t>
  </si>
  <si>
    <t>SR STORE OFFICER</t>
  </si>
  <si>
    <t>CHIEF SPECIALIST (USED WATER)</t>
  </si>
  <si>
    <t>DIRECTOR, WATER RECLAMATION (PLANTS)</t>
  </si>
  <si>
    <t>HIGHER STORE OFFICER</t>
  </si>
  <si>
    <t>LABORATORY OFFICER</t>
  </si>
  <si>
    <t>PRINCIPAL SPECIALIST (WATER RECLAMATION)</t>
  </si>
  <si>
    <t>STORE OFFICER</t>
  </si>
  <si>
    <t>CORPORATE COMMUNICATIONS OFFICER</t>
  </si>
  <si>
    <t>DIRECTOR, WATER SUPPLY (NETWORK)</t>
  </si>
  <si>
    <t>SENIOR DEPUTY DIRECTOR</t>
  </si>
  <si>
    <t>DIRECTOR, WATER SUPPLY (PLANTS)</t>
  </si>
  <si>
    <t>CHEMIST</t>
  </si>
  <si>
    <t>OFFICE ASSISTANT</t>
  </si>
  <si>
    <t>OPERATIONS ASSISTANT (MECHANICAL)</t>
  </si>
  <si>
    <t>OPERATIONS SUPERVISOR (ELECTRICAL)</t>
  </si>
  <si>
    <t>PLANT MANAGER</t>
  </si>
  <si>
    <t>PRINCIPAL SPECIALIST (WATER TREATMENT)</t>
  </si>
  <si>
    <t>SAFETY &amp; HEALTH OFFICER</t>
  </si>
  <si>
    <t>SR CHEMIST</t>
  </si>
  <si>
    <t>SR PRINCIPAL SPECIALIST(WATER TREATMENT)</t>
  </si>
  <si>
    <t>Catchment &amp; Waterways Department</t>
  </si>
  <si>
    <t>Drainage Operations Div</t>
  </si>
  <si>
    <t>CRI Proj, Assets, CWQS, ABC Waters, CWOC</t>
  </si>
  <si>
    <t>ABC Waters &amp; Drainage Installations</t>
  </si>
  <si>
    <t>Drainage Planning Div</t>
  </si>
  <si>
    <t>Catchment Planning, Devt Ctrl, Bldg Plan</t>
  </si>
  <si>
    <t>Central Catchment</t>
  </si>
  <si>
    <t>Project Development Branch</t>
  </si>
  <si>
    <t/>
  </si>
  <si>
    <t>Eastern Catchment</t>
  </si>
  <si>
    <t>Eastern Waterways</t>
  </si>
  <si>
    <t>Woodlands</t>
  </si>
  <si>
    <t>Central Waterways</t>
  </si>
  <si>
    <t>Geylang</t>
  </si>
  <si>
    <t>Bukit Timah</t>
  </si>
  <si>
    <t>Changi</t>
  </si>
  <si>
    <t>Western Waterways</t>
  </si>
  <si>
    <t>Jurong</t>
  </si>
  <si>
    <t>Kallang</t>
  </si>
  <si>
    <t>Kranji</t>
  </si>
  <si>
    <t>Pandan</t>
  </si>
  <si>
    <t>Punggol</t>
  </si>
  <si>
    <t>Stamford &amp; Singapore River</t>
  </si>
  <si>
    <t>CRI Projects/Drainage Assets/CWQS</t>
  </si>
  <si>
    <t>Drainage Construction Division</t>
  </si>
  <si>
    <t>Major Canal/Outlet Drains Branch</t>
  </si>
  <si>
    <t>Team 3</t>
  </si>
  <si>
    <t>Electrical, Mechanical &amp; Instrumentation</t>
  </si>
  <si>
    <t>Electrical/ICA Branch</t>
  </si>
  <si>
    <t>Electrical Section</t>
  </si>
  <si>
    <t>Marina Barrage Div</t>
  </si>
  <si>
    <t>Marina Barrage/RWPS/MRRS Maintenance</t>
  </si>
  <si>
    <t>Reservoir Management Div</t>
  </si>
  <si>
    <t>Reservoirs Operations &amp; Maintenance</t>
  </si>
  <si>
    <t>Dev Consultation, Facilities &amp; Land Mgt</t>
  </si>
  <si>
    <t>Policy &amp; GIS</t>
  </si>
  <si>
    <t>GIS</t>
  </si>
  <si>
    <t>Hydrology &amp; Hydraulic Modelling Branch</t>
  </si>
  <si>
    <t>Hydraulic Modelling Team</t>
  </si>
  <si>
    <t>Instrumentation Control &amp; Automation</t>
  </si>
  <si>
    <t>MB/Marina Resv/MRRS Operations</t>
  </si>
  <si>
    <t>Marina Barrage Operations</t>
  </si>
  <si>
    <t>Mechanical / Projects  Branch</t>
  </si>
  <si>
    <t>Mechanical Section</t>
  </si>
  <si>
    <t>MR/MRRS Operations</t>
  </si>
  <si>
    <t>CWOC/E-Planning</t>
  </si>
  <si>
    <t>Roadside Drains</t>
  </si>
  <si>
    <t>Team 1</t>
  </si>
  <si>
    <t>Team 2</t>
  </si>
  <si>
    <t>Projects Section</t>
  </si>
  <si>
    <t>Dam Safety &amp; Raw Water Pipline</t>
  </si>
  <si>
    <t>Raw Water Pipelines</t>
  </si>
  <si>
    <t>Policy</t>
  </si>
  <si>
    <t>Regulatory Unit</t>
  </si>
  <si>
    <t>Western</t>
  </si>
  <si>
    <t>Central</t>
  </si>
  <si>
    <t>Eastern</t>
  </si>
  <si>
    <t>Western Reservoirs</t>
  </si>
  <si>
    <t>Eastern Reservoirs</t>
  </si>
  <si>
    <t>Central Reservoirs</t>
  </si>
  <si>
    <t>Water Quality Management and Modeling</t>
  </si>
  <si>
    <t>Aquatic Ecology Monitoring &amp; Management</t>
  </si>
  <si>
    <t>Western Catchment</t>
  </si>
  <si>
    <t>RSD/EUP</t>
  </si>
  <si>
    <t>EUP</t>
  </si>
  <si>
    <t>Fast Track Flood Alleviation</t>
  </si>
  <si>
    <t>Team 4</t>
  </si>
  <si>
    <t>Reservoir Projects &amp; WSH</t>
  </si>
  <si>
    <t>Reservoir Projects</t>
  </si>
  <si>
    <t>Water Quality Management &amp; Mitigation</t>
  </si>
  <si>
    <t>Water Quality Modeling &amp; Prediction</t>
  </si>
  <si>
    <t>Water Activities</t>
  </si>
  <si>
    <t>Event</t>
  </si>
  <si>
    <t>Marina Barrage Visitor Experience</t>
  </si>
  <si>
    <t>Facilities</t>
  </si>
  <si>
    <t>Land Event &amp; Programming</t>
  </si>
  <si>
    <t>R &amp; D Partnership</t>
  </si>
  <si>
    <t>Visitor Relation/Visits</t>
  </si>
  <si>
    <t>Public Engagement</t>
  </si>
  <si>
    <t>Health &amp; Safety</t>
  </si>
  <si>
    <t>Dam Safety Unit</t>
  </si>
  <si>
    <t>ECM Plan Check</t>
  </si>
  <si>
    <t>Special Projects &amp; Procurement Dept</t>
  </si>
  <si>
    <t>Plant Projects</t>
  </si>
  <si>
    <t>Plant Projects 1</t>
  </si>
  <si>
    <t>Plant Projects 2</t>
  </si>
  <si>
    <t>PPP Projects</t>
  </si>
  <si>
    <t>Urban Liveability</t>
  </si>
  <si>
    <t>Project Development</t>
  </si>
  <si>
    <t>ABC Waters Masterplanning &amp; Liveability</t>
  </si>
  <si>
    <t>Industry Development</t>
  </si>
  <si>
    <t>PP, Public Engagement &amp; Liveability</t>
  </si>
  <si>
    <t>Water Reclamation (Network) Department</t>
  </si>
  <si>
    <t>Network Rehabilitation Mgt Div</t>
  </si>
  <si>
    <t>Planning &amp; Design Div</t>
  </si>
  <si>
    <t>Operation &amp; Maintenance Div</t>
  </si>
  <si>
    <t>Network Management Branch</t>
  </si>
  <si>
    <t>Project Management</t>
  </si>
  <si>
    <t>Installations/Pumping Mains</t>
  </si>
  <si>
    <t>Water Reclamation (Plants) Department</t>
  </si>
  <si>
    <t>Changi WRP</t>
  </si>
  <si>
    <t>Biosolids</t>
  </si>
  <si>
    <t>Operations</t>
  </si>
  <si>
    <t>Ulu Pandan WRP</t>
  </si>
  <si>
    <t>Kranji WRP</t>
  </si>
  <si>
    <t>Jurong WRP</t>
  </si>
  <si>
    <t>Liquids</t>
  </si>
  <si>
    <t>Planning, Development &amp; Corporate Svcs</t>
  </si>
  <si>
    <t>Planning &amp; Development</t>
  </si>
  <si>
    <t>Development &amp; Special Projects</t>
  </si>
  <si>
    <t>Knowledge Management &amp; Corp Services</t>
  </si>
  <si>
    <t>Knowledge Management</t>
  </si>
  <si>
    <t>Changi WRP Phase 2</t>
  </si>
  <si>
    <t>MEICA &amp; Asset Mgt</t>
  </si>
  <si>
    <t>Technology &amp; R&amp;D</t>
  </si>
  <si>
    <t>Consultations, Land &amp; Assets</t>
  </si>
  <si>
    <t>Planning &amp; Performance Analysis</t>
  </si>
  <si>
    <t>Projects</t>
  </si>
  <si>
    <t>Corporate Services</t>
  </si>
  <si>
    <t>Water Supply (Network) Department</t>
  </si>
  <si>
    <t>Customer Supply Div</t>
  </si>
  <si>
    <t>Customer Projects Branch</t>
  </si>
  <si>
    <t>Consultation/Processing (PE) Sect</t>
  </si>
  <si>
    <t>Network Design &amp; Construction Div</t>
  </si>
  <si>
    <t>Design</t>
  </si>
  <si>
    <t>Network Optimisation Div</t>
  </si>
  <si>
    <t>MEICA - Mech, Elect, I, C &amp; Automation</t>
  </si>
  <si>
    <t>Instrumentation, Control &amp; Automation</t>
  </si>
  <si>
    <t>Water Demand Mgt &amp; Inspectorate Div</t>
  </si>
  <si>
    <t>Inspectorate Branch</t>
  </si>
  <si>
    <t>Enforcement Section</t>
  </si>
  <si>
    <t>Licensing Section</t>
  </si>
  <si>
    <t>Water Fittings Section</t>
  </si>
  <si>
    <t>Water Tank Section</t>
  </si>
  <si>
    <t>Network Renewal</t>
  </si>
  <si>
    <t>Large Mains Renewal</t>
  </si>
  <si>
    <t>Team F</t>
  </si>
  <si>
    <t>Team E</t>
  </si>
  <si>
    <t>Network Services Div</t>
  </si>
  <si>
    <t>MAINS</t>
  </si>
  <si>
    <t>Leak Detection</t>
  </si>
  <si>
    <t>Supply-East Sect</t>
  </si>
  <si>
    <t>Supply-West Sect</t>
  </si>
  <si>
    <t>Metering Branch</t>
  </si>
  <si>
    <t>Meter Management Sect</t>
  </si>
  <si>
    <t>Automated Meter Reading</t>
  </si>
  <si>
    <t>Metering-East 1 Sect</t>
  </si>
  <si>
    <t>Metering-East 2 Sect</t>
  </si>
  <si>
    <t>Metering-West 1 Sect</t>
  </si>
  <si>
    <t>Metering-West 2 Sect</t>
  </si>
  <si>
    <t>Planning &amp; Process Development Div</t>
  </si>
  <si>
    <t>Planning Branch</t>
  </si>
  <si>
    <t>Network Data &amp; Asst Mgt</t>
  </si>
  <si>
    <t>Network Diversion</t>
  </si>
  <si>
    <t>NEWater &amp; Industrial Water Branch</t>
  </si>
  <si>
    <t>Network Projects</t>
  </si>
  <si>
    <t>NEWater Business Services</t>
  </si>
  <si>
    <t>Water Demand Mgt Branch</t>
  </si>
  <si>
    <t>Non-Domestic (Buildings)</t>
  </si>
  <si>
    <t>Non-Domestic (Industries)</t>
  </si>
  <si>
    <t>Network Mgt - East</t>
  </si>
  <si>
    <t>NS East BU</t>
  </si>
  <si>
    <t>NS North BU</t>
  </si>
  <si>
    <t>Network Mgt-West</t>
  </si>
  <si>
    <t>NS Central BU</t>
  </si>
  <si>
    <t>NS West BU</t>
  </si>
  <si>
    <t>Process Development Branch</t>
  </si>
  <si>
    <t>Transmission System Mgt Branch</t>
  </si>
  <si>
    <t>Service Reservoir Management Sect</t>
  </si>
  <si>
    <t>Small Mains Renewal &amp; Development</t>
  </si>
  <si>
    <t>Small Mains Renewal (2)</t>
  </si>
  <si>
    <t>Small Mains Renewal &amp; Analytics</t>
  </si>
  <si>
    <t>Small Mains Renewal (1)</t>
  </si>
  <si>
    <t>Transmission Network Mgt - PW</t>
  </si>
  <si>
    <t>Water Wastage &amp; Surveillance</t>
  </si>
  <si>
    <t>Water Supply Control Centre</t>
  </si>
  <si>
    <t>Combined Control &amp; Operation Centre</t>
  </si>
  <si>
    <t>Water Service &amp; Operations Centre</t>
  </si>
  <si>
    <t>PUB-One</t>
  </si>
  <si>
    <t>Network Asset Planning</t>
  </si>
  <si>
    <t>Network Expansion - 1</t>
  </si>
  <si>
    <t>Network Expansion - 2</t>
  </si>
  <si>
    <t>Project Planning, Design &amp; Control</t>
  </si>
  <si>
    <t>Surveillance</t>
  </si>
  <si>
    <t>Demand Projection &amp; Network Planning</t>
  </si>
  <si>
    <t>Business Planning</t>
  </si>
  <si>
    <t>Transmission Network Mgt - NW</t>
  </si>
  <si>
    <t>Data Analytics</t>
  </si>
  <si>
    <t>Metering-East Sect</t>
  </si>
  <si>
    <t>Network Operational Planning</t>
  </si>
  <si>
    <t>Water Supply (Plants) Department</t>
  </si>
  <si>
    <t>Singapore Works - Eastern</t>
  </si>
  <si>
    <t>Tuas Desalination Plant 3</t>
  </si>
  <si>
    <t>Electrical</t>
  </si>
  <si>
    <t>Instrumentation &amp; Control</t>
  </si>
  <si>
    <t>Mechanical</t>
  </si>
  <si>
    <t>Johor Works</t>
  </si>
  <si>
    <t>Johor Pipelines</t>
  </si>
  <si>
    <t>Johor River Waterworks</t>
  </si>
  <si>
    <t>Linggiu Reservoir</t>
  </si>
  <si>
    <t>M &amp; E Resource</t>
  </si>
  <si>
    <t>Transport/NEWater Bottling</t>
  </si>
  <si>
    <t>Bedok NWF</t>
  </si>
  <si>
    <t>Singapore Works - Western</t>
  </si>
  <si>
    <t>Kranji NWF</t>
  </si>
  <si>
    <t>Variable Salinity Plant</t>
  </si>
  <si>
    <t>Singapore Works - Central</t>
  </si>
  <si>
    <t>Lower Seletar Waterworks</t>
  </si>
  <si>
    <t>Bedok/Pulau Tekong Waterworks</t>
  </si>
  <si>
    <t>Bedok Waterworks</t>
  </si>
  <si>
    <t>Woodleigh/Bukit Timah Waterworks</t>
  </si>
  <si>
    <t>Chestnut Ave Waterworks</t>
  </si>
  <si>
    <t>Pulau Tekong Waterworks</t>
  </si>
  <si>
    <t>Choa Chu Kang Waterworks</t>
  </si>
  <si>
    <t>Instrumentation</t>
  </si>
  <si>
    <t>Administration</t>
  </si>
  <si>
    <t>PPP Management</t>
  </si>
  <si>
    <t>Planning, Knowledge Management , R&amp;D</t>
  </si>
  <si>
    <t>O&amp;M</t>
  </si>
  <si>
    <t>R &amp;D</t>
  </si>
  <si>
    <t>O&amp;M/Planning &amp; Design</t>
  </si>
  <si>
    <t>Operational</t>
  </si>
  <si>
    <t>Month/Year</t>
  </si>
  <si>
    <t>Training Duration (Days)</t>
  </si>
  <si>
    <t>TD</t>
  </si>
  <si>
    <t>Absent: Reason</t>
  </si>
  <si>
    <t>Failure:Reason</t>
  </si>
  <si>
    <t>Classroom</t>
  </si>
  <si>
    <t>eLearning</t>
  </si>
  <si>
    <t>AOP</t>
  </si>
  <si>
    <t xml:space="preserve">Written </t>
  </si>
  <si>
    <t>Project</t>
  </si>
  <si>
    <t>Code</t>
  </si>
  <si>
    <t xml:space="preserve">Code </t>
  </si>
  <si>
    <t xml:space="preserve">Organisational </t>
  </si>
  <si>
    <t>OR</t>
  </si>
  <si>
    <t>ACTA</t>
  </si>
  <si>
    <t>ACT</t>
  </si>
  <si>
    <t>Adhoc</t>
  </si>
  <si>
    <t>CON</t>
  </si>
  <si>
    <t xml:space="preserve">Customer Service </t>
  </si>
  <si>
    <t>CSV</t>
  </si>
  <si>
    <t xml:space="preserve">Cybersecurity </t>
  </si>
  <si>
    <t>CYS</t>
  </si>
  <si>
    <t>T&amp;D (Operational)</t>
  </si>
  <si>
    <t>External Technical</t>
  </si>
  <si>
    <t>Finance &amp; Procurement</t>
  </si>
  <si>
    <t>FNP</t>
  </si>
  <si>
    <t>Human Resource</t>
  </si>
  <si>
    <t xml:space="preserve">Onboarding </t>
  </si>
  <si>
    <t>Organisational Excellence</t>
  </si>
  <si>
    <t>OEX</t>
  </si>
  <si>
    <t>Internal Audit</t>
  </si>
  <si>
    <t xml:space="preserve">Safety </t>
  </si>
  <si>
    <t>SOJT</t>
  </si>
  <si>
    <t>OJT</t>
  </si>
  <si>
    <t xml:space="preserve">Work Skills Qualification </t>
  </si>
  <si>
    <t>WSQ</t>
  </si>
  <si>
    <t xml:space="preserve">Enforcement </t>
  </si>
  <si>
    <t>ENF</t>
  </si>
  <si>
    <t xml:space="preserve">Others </t>
  </si>
  <si>
    <t>OTH</t>
  </si>
  <si>
    <t>Programme IC (PIC)</t>
  </si>
  <si>
    <t>SAF</t>
  </si>
  <si>
    <t xml:space="preserve">No. </t>
  </si>
  <si>
    <t>Vendor Contact/Email Account</t>
  </si>
  <si>
    <t>training type</t>
  </si>
  <si>
    <t>Interview</t>
  </si>
  <si>
    <t>Yes</t>
  </si>
  <si>
    <t>No</t>
  </si>
  <si>
    <t>assessment type</t>
  </si>
  <si>
    <t>Report/Paper</t>
  </si>
  <si>
    <t>Written - Open Book</t>
  </si>
  <si>
    <t>Y/N</t>
  </si>
  <si>
    <t>prog category</t>
  </si>
  <si>
    <t>ID</t>
  </si>
  <si>
    <t xml:space="preserve">Training location </t>
  </si>
  <si>
    <t xml:space="preserve">Local </t>
  </si>
  <si>
    <t xml:space="preserve">Overseas </t>
  </si>
  <si>
    <t xml:space="preserve">Mobile Learning </t>
  </si>
  <si>
    <t>TBL</t>
  </si>
  <si>
    <t xml:space="preserve">No. of Trainees </t>
  </si>
  <si>
    <t>Overall Average (%)</t>
  </si>
  <si>
    <t>Trainer's Delivery (%)</t>
  </si>
  <si>
    <t xml:space="preserve">Content Relevance (%) </t>
  </si>
  <si>
    <t xml:space="preserve">Site Visits (%) </t>
  </si>
  <si>
    <t xml:space="preserve">Facilities (%) </t>
  </si>
  <si>
    <t xml:space="preserve">Admin (%) </t>
  </si>
  <si>
    <t>Response Rate (%)</t>
  </si>
  <si>
    <t>prog type</t>
  </si>
  <si>
    <t>absenteeism reasons</t>
  </si>
  <si>
    <t>Hospitalization Leave</t>
  </si>
  <si>
    <t>Childcare Leave</t>
  </si>
  <si>
    <t>Parent Care Leave</t>
  </si>
  <si>
    <t>Compassionate Leave</t>
  </si>
  <si>
    <t>Annual Leave</t>
  </si>
  <si>
    <t>Work Exigencies - With DIR Approval</t>
  </si>
  <si>
    <t xml:space="preserve">Attendance </t>
  </si>
  <si>
    <t xml:space="preserve">Absent </t>
  </si>
  <si>
    <t xml:space="preserve">Present </t>
  </si>
  <si>
    <t>No valid reason</t>
  </si>
  <si>
    <t>failure reason</t>
  </si>
  <si>
    <t xml:space="preserve">Missed assessment </t>
  </si>
  <si>
    <t xml:space="preserve">Unfamiliar with subject </t>
  </si>
  <si>
    <t xml:space="preserve">Missed deadline </t>
  </si>
  <si>
    <t>Disciplinary reason</t>
  </si>
  <si>
    <t xml:space="preserve">No. of Penalty(ies) </t>
  </si>
  <si>
    <t>No. of Failure(s)</t>
  </si>
  <si>
    <t>No. of Absentee(s)</t>
  </si>
  <si>
    <t xml:space="preserve">Training Location </t>
  </si>
  <si>
    <t>Duration 
(No. of Days)</t>
  </si>
  <si>
    <t>TEC</t>
  </si>
  <si>
    <t>WSQ001</t>
  </si>
  <si>
    <t>WSQ002</t>
  </si>
  <si>
    <t>WSQ003</t>
  </si>
  <si>
    <t>WSQ004</t>
  </si>
  <si>
    <t>WSQ005</t>
  </si>
  <si>
    <t>WSQ006</t>
  </si>
  <si>
    <t>WSQ007</t>
  </si>
  <si>
    <t>WSQ008</t>
  </si>
  <si>
    <t>WSQ009</t>
  </si>
  <si>
    <t>WSQ010</t>
  </si>
  <si>
    <t>WSQ011</t>
  </si>
  <si>
    <t>WSQ012</t>
  </si>
  <si>
    <t>WSQ013</t>
  </si>
  <si>
    <t>WSQ014</t>
  </si>
  <si>
    <t>WSQ015</t>
  </si>
  <si>
    <t>WSQ016</t>
  </si>
  <si>
    <t>WSQ017</t>
  </si>
  <si>
    <t>WSQ018</t>
  </si>
  <si>
    <t>WSQ019</t>
  </si>
  <si>
    <t>WSQ020</t>
  </si>
  <si>
    <t>WSQ021</t>
  </si>
  <si>
    <t>WSQ022</t>
  </si>
  <si>
    <t>WSQ023</t>
  </si>
  <si>
    <t>WSQ024</t>
  </si>
  <si>
    <t>WSQ025</t>
  </si>
  <si>
    <t>WSQ026</t>
  </si>
  <si>
    <t>WSQ027</t>
  </si>
  <si>
    <t>WSQ028</t>
  </si>
  <si>
    <t>WSQ029</t>
  </si>
  <si>
    <t>WSQ030</t>
  </si>
  <si>
    <t>WSQ031</t>
  </si>
  <si>
    <t>WSQ032</t>
  </si>
  <si>
    <t>WSQ033</t>
  </si>
  <si>
    <t>WSQ034</t>
  </si>
  <si>
    <t>WSQ035</t>
  </si>
  <si>
    <t>WSQ036</t>
  </si>
  <si>
    <t>WSQ037</t>
  </si>
  <si>
    <t>WSQ038</t>
  </si>
  <si>
    <t>WSQ039</t>
  </si>
  <si>
    <t>WSQ040</t>
  </si>
  <si>
    <t>WSQ041</t>
  </si>
  <si>
    <t>WSQ042</t>
  </si>
  <si>
    <t>WSQ043</t>
  </si>
  <si>
    <t>WSQ044</t>
  </si>
  <si>
    <t>WSQ045</t>
  </si>
  <si>
    <t>WSQ046</t>
  </si>
  <si>
    <t>WSQ047</t>
  </si>
  <si>
    <t>WSQ048</t>
  </si>
  <si>
    <t>WSQ049</t>
  </si>
  <si>
    <t>WSQ050</t>
  </si>
  <si>
    <t>Oral</t>
  </si>
  <si>
    <t xml:space="preserve">Practical </t>
  </si>
  <si>
    <t>PUB</t>
  </si>
  <si>
    <t>Personnel Number</t>
  </si>
  <si>
    <t>Personnel Area</t>
  </si>
  <si>
    <t>Personnel Subarea</t>
  </si>
  <si>
    <t>Substantive Grade</t>
  </si>
  <si>
    <t>Position</t>
  </si>
  <si>
    <t>CHAN YOON KUM</t>
  </si>
  <si>
    <t>CHAN_YOON_KUM@PUB.GOV.SG</t>
  </si>
  <si>
    <t>PUB (Singapore)</t>
  </si>
  <si>
    <t>Superscale (NS)</t>
  </si>
  <si>
    <t>R08</t>
  </si>
  <si>
    <t>SR CONSULTANT</t>
  </si>
  <si>
    <t>Chairman's / Chief Executive's Office</t>
  </si>
  <si>
    <t>Div 1 (NS)</t>
  </si>
  <si>
    <t>R11A</t>
  </si>
  <si>
    <t>CHUA_SENG_CHYE@PUB.GOV.SG</t>
  </si>
  <si>
    <t>NGAIM HAI GUAN</t>
  </si>
  <si>
    <t>NGAIM_HAI_GUAN@PUB.GOV.SG</t>
  </si>
  <si>
    <t>R09</t>
  </si>
  <si>
    <t>Policy &amp; Planning Department</t>
  </si>
  <si>
    <t>Strategic Policy Div</t>
  </si>
  <si>
    <t>YEO WEE YEOW</t>
  </si>
  <si>
    <t>DIRECTOR, POLICY &amp; PLANNING</t>
  </si>
  <si>
    <t>WILLIAM_YEO@PUB.GOV.SG</t>
  </si>
  <si>
    <t>MOHD_SAFIE_MOHD_MAWAR@PUB.GOV.SG</t>
  </si>
  <si>
    <t>Div 2 (Shift)</t>
  </si>
  <si>
    <t>R14</t>
  </si>
  <si>
    <t>TAN_TONG_HIONG@PUB.GOV.SG</t>
  </si>
  <si>
    <t>MD_AMIN_ALI@PUB.LITEMAIL.GOV.SG</t>
  </si>
  <si>
    <t>Div 3 (NS)</t>
  </si>
  <si>
    <t>R15</t>
  </si>
  <si>
    <t>MUN_HENG_CHEONG@PUB.GOV.SG</t>
  </si>
  <si>
    <t>SULAIMAN_SUPARMIN@PUB.LITEMAIL.GOV.SG</t>
  </si>
  <si>
    <t>Div 2 (NS)</t>
  </si>
  <si>
    <t>Waterhub</t>
  </si>
  <si>
    <t>LAU_KHAI_KEONG@PUB.GOV.SG</t>
  </si>
  <si>
    <t>SUANDY_HAMID@PUB.GOV.SG</t>
  </si>
  <si>
    <t>R12</t>
  </si>
  <si>
    <t>ZAHRI_KASIR_MOHAMAD@PUB.GOV.SG</t>
  </si>
  <si>
    <t>MOHAMED_SAED_OSMAN@PUB.GOV.SG</t>
  </si>
  <si>
    <t>R12A</t>
  </si>
  <si>
    <t>ANWAR_KHAN_MOHD@PUB.GOV.SG</t>
  </si>
  <si>
    <t>KWOK_FOOK_KEE@PUB.GOV.SG</t>
  </si>
  <si>
    <t>R10</t>
  </si>
  <si>
    <t>CHOW_WAI_CHEONG@PUB.GOV.SG</t>
  </si>
  <si>
    <t>ARUMUGAM YAMUNA</t>
  </si>
  <si>
    <t>YAMUNA_SURIA@PUB.GOV.SG</t>
  </si>
  <si>
    <t>EX12</t>
  </si>
  <si>
    <t>HR EXECUTIVE</t>
  </si>
  <si>
    <t>Human Resources Department</t>
  </si>
  <si>
    <t>HR Management</t>
  </si>
  <si>
    <t>HR Services</t>
  </si>
  <si>
    <t>TANG OI LENG</t>
  </si>
  <si>
    <t>TANG_OI_LENG@PUB.GOV.SG</t>
  </si>
  <si>
    <t>SUPORU_MANIAM@PUB.LITEMAIL.GOV.SG</t>
  </si>
  <si>
    <t>DESMOND_HW_TAN@PUB.GOV.SG</t>
  </si>
  <si>
    <t>CHUA_EE_TONG@PUB.GOV.SG</t>
  </si>
  <si>
    <t>ANNIE_TAN@PUB.GOV.SG</t>
  </si>
  <si>
    <t>TAN_HUCK_YEOW@PUB.GOV.SG</t>
  </si>
  <si>
    <t>WaterHub</t>
  </si>
  <si>
    <t>AU_BOON_CHIAM@PUB.GOV.SG</t>
  </si>
  <si>
    <t>LEE MUN FONG</t>
  </si>
  <si>
    <t>LEE_MUN_FONG@PUB.GOV.SG</t>
  </si>
  <si>
    <t>SR PRINCIPAL TRAINING SPECIALIST</t>
  </si>
  <si>
    <t>Singapore Water Academy</t>
  </si>
  <si>
    <t>Programmes Design &amp; Placement</t>
  </si>
  <si>
    <t>Plants</t>
  </si>
  <si>
    <t>LEE KAH SENG</t>
  </si>
  <si>
    <t>CHIEF TRAINING SPECIALIST</t>
  </si>
  <si>
    <t>LEE_KAH_SENG@PUB.GOV.SG</t>
  </si>
  <si>
    <t>ANTHONY_MICHAEL@PUB.GOV.SG</t>
  </si>
  <si>
    <t>SHAHRUDIN_ABDUL_SAMAD@PUB.GOV.SG</t>
  </si>
  <si>
    <t>GOH_GEK_KHOON@PUB.GOV.SG</t>
  </si>
  <si>
    <t>BRYAN_LOKE@PUB.GOV.SG</t>
  </si>
  <si>
    <t>TAN_LAY_CHENG@PUB.GOV.SG</t>
  </si>
  <si>
    <t>ZULKIFLI_IBRAHIM@PUB.GOV.SG</t>
  </si>
  <si>
    <t>CHIA_PAK_LEE@PUB.GOV.SG</t>
  </si>
  <si>
    <t>AUDREY_SIM@PUB.GOV.SG</t>
  </si>
  <si>
    <t>JUMAHAT BIN MANIS</t>
  </si>
  <si>
    <t>JUMAHAT_MANIS@PUB.GOV.SG</t>
  </si>
  <si>
    <t>TS6A</t>
  </si>
  <si>
    <t>Water Quality Department</t>
  </si>
  <si>
    <t>QA Inspectorate</t>
  </si>
  <si>
    <t>Inspectorate</t>
  </si>
  <si>
    <t>Sampling &amp; Monitoring</t>
  </si>
  <si>
    <t>CHEN YANGMASHA</t>
  </si>
  <si>
    <t>CHEN_YANGMASHA@PUB.GOV.SG</t>
  </si>
  <si>
    <t>SAPARI_SUTIMAN@PUB.LITEMAIL.GOV.SG</t>
  </si>
  <si>
    <t>R13</t>
  </si>
  <si>
    <t>Woodleigh Complex</t>
  </si>
  <si>
    <t>AZRAF_KHAN_HAMID@PUB.GOV.SG</t>
  </si>
  <si>
    <t>MOHAMED_SALIM_MANAP@PUB.GOV.SG</t>
  </si>
  <si>
    <t>DARIS_RAVEEDRANATHAN@PUB.GOV.SG</t>
  </si>
  <si>
    <t>LIM_SEOW_HENG@PUB.GOV.SG</t>
  </si>
  <si>
    <t>R11</t>
  </si>
  <si>
    <t>Centralised Services Department</t>
  </si>
  <si>
    <t>Logistics</t>
  </si>
  <si>
    <t>EDGAR_WONG@PUB.GOV.SG</t>
  </si>
  <si>
    <t>LOO_HUAT_SENG@PUB.GOV.SG</t>
  </si>
  <si>
    <t>Operation Room</t>
  </si>
  <si>
    <t>JASON_WONG@PUB.GOV.SG</t>
  </si>
  <si>
    <t>SUPPAIYAH_RETHINAVELU@PUB.LITEMAIL.GOV.SG</t>
  </si>
  <si>
    <t>AT01</t>
  </si>
  <si>
    <t>Installation West</t>
  </si>
  <si>
    <t>NG_KOON_LIM@PUB.GOV.SG</t>
  </si>
  <si>
    <t>KESAVAN_GOVINDASAMY@PUB.LITEMAIL.GOV.SG</t>
  </si>
  <si>
    <t>MAHANI_KARMAT@PUB.GOV.SG</t>
  </si>
  <si>
    <t>OON_SONG_YONG@PUB.GOV.SG</t>
  </si>
  <si>
    <t>ONG_CHOON_KIANG@PUB.GOV.SG</t>
  </si>
  <si>
    <t>G GUNASEKARAN</t>
  </si>
  <si>
    <t>GUNASEKARAN_GOVINDASAMY@PUB.GOV.SG</t>
  </si>
  <si>
    <t>ASST ORGANISATION DEVELOPMENT EXECUTIVE</t>
  </si>
  <si>
    <t>Organisational Excellence Department</t>
  </si>
  <si>
    <t>Corporate Services Div</t>
  </si>
  <si>
    <t>Office Admin Branch</t>
  </si>
  <si>
    <t>CHAY TIEW NGOH</t>
  </si>
  <si>
    <t>ORGANISATION DEVELOPMENT EXECUTIVE</t>
  </si>
  <si>
    <t>YAP_TIEW_NGOH@PUB.GOV.SG</t>
  </si>
  <si>
    <t>MANSOOR_MOORASAN@PUB.GOV.SG</t>
  </si>
  <si>
    <t>SENIN_MAING@PUB.LITEMAIL.GOV.SG</t>
  </si>
  <si>
    <t>ONG_MENG_PHONG@PUB.GOV.SG</t>
  </si>
  <si>
    <t>HAMID_TUMERI@PUB.LITEMAIL.GOV.SG</t>
  </si>
  <si>
    <t>R16</t>
  </si>
  <si>
    <t>Bukit Kalang Service Reservoir</t>
  </si>
  <si>
    <t>SOH_BAN_KHOON@PUB.GOV.SG</t>
  </si>
  <si>
    <t>ABDUL_RAHMAN_SAPARI@PUB.GOV.SG</t>
  </si>
  <si>
    <t>LEE_KENG_FATT@PUB.GOV.SG</t>
  </si>
  <si>
    <t>SELAMAT_SAKIBIN@PUB.GOV.SG</t>
  </si>
  <si>
    <t>KUBAREN_RAJAMANICKAM@PUB.GOV.SG</t>
  </si>
  <si>
    <t>CHIN_WEI_KHIN@PUB.GOV.SG</t>
  </si>
  <si>
    <t>LING_SUAN_HOCK@PUB.GOV.SG</t>
  </si>
  <si>
    <t>IRENE_SONG@PUB.GOV.SG</t>
  </si>
  <si>
    <t>TAN_ENG_LOO@PUB.GOV.SG</t>
  </si>
  <si>
    <t>CHNG_HOONG_KEONG@PUB.GOV.SG</t>
  </si>
  <si>
    <t>RINGO_CHIA@PUB.GOV.SG</t>
  </si>
  <si>
    <t>Mainlaying West</t>
  </si>
  <si>
    <t>TOH_TSE_TECK@PUB.GOV.SG</t>
  </si>
  <si>
    <t>CHONG_HOU_CHUN@PUB.GOV.SG</t>
  </si>
  <si>
    <t>KANG_PHEE_HOCK@PUB.GOV.SG</t>
  </si>
  <si>
    <t>SEW_KUM_LEONG@PUB.GOV.SG</t>
  </si>
  <si>
    <t>MAHAT BIN SURAJU</t>
  </si>
  <si>
    <t>MAHAT_SURAJU@PUB.GOV.SG</t>
  </si>
  <si>
    <t>LAND &amp; PROPERTIES OFFICER</t>
  </si>
  <si>
    <t>Land &amp; Properties Div</t>
  </si>
  <si>
    <t>TAN PAUL HAN</t>
  </si>
  <si>
    <t>TAN_PAUL_HAN@PUB.GOV.SG</t>
  </si>
  <si>
    <t>FOO_SAY_HAN@PUB.GOV.SG</t>
  </si>
  <si>
    <t>LIM_CHENG_YING@PUB.GOV.SG</t>
  </si>
  <si>
    <t>HARPAJJAN_KOUR@PUB.GOV.SG</t>
  </si>
  <si>
    <t>EX15</t>
  </si>
  <si>
    <t>Finance &amp; Asset Management</t>
  </si>
  <si>
    <t>SERENE_TAY@PUB.GOV.SG</t>
  </si>
  <si>
    <t>MD_SAMUTI_ROSMAN@PUB.LITEMAIL.GOV.SG</t>
  </si>
  <si>
    <t>TAN_YEOW_SIAH@PUB.GOV.SG</t>
  </si>
  <si>
    <t>NOORBEE_MOHD_TAHIR@PUB.GOV.SG</t>
  </si>
  <si>
    <t>MS6A</t>
  </si>
  <si>
    <t>LIM_HENG_KIANG@PUB.GOV.SG</t>
  </si>
  <si>
    <t>SNG_GEOK_KHOON@PUB.GOV.SG</t>
  </si>
  <si>
    <t>KHAMIS_WAGIYO@PUB.LITEMAIL.GOV.SG</t>
  </si>
  <si>
    <t>WONG_FOOK_CHUEN@PUB.GOV.SG</t>
  </si>
  <si>
    <t>THEVEMANOGARAN S/O M KRISHNASAMY</t>
  </si>
  <si>
    <t>THEVEMANOGARAN_KRISHNASAMY@PUB.GOV.SG</t>
  </si>
  <si>
    <t>Environmental Sustainability</t>
  </si>
  <si>
    <t>Environmental Systems</t>
  </si>
  <si>
    <t>Hydrology</t>
  </si>
  <si>
    <t>SAW HOCK SOON</t>
  </si>
  <si>
    <t>SAW_HOCK_SOON@PUB.GOV.SG</t>
  </si>
  <si>
    <t>RAMLI_KATYO@PUB.LITEMAIL.GOV.SG</t>
  </si>
  <si>
    <t>CHIN_SOON_FAH@PUB.GOV.SG</t>
  </si>
  <si>
    <t>TAY_ENG_PIN@PUB.GOV.SG</t>
  </si>
  <si>
    <t>MOHAMED_ALIAS_HAJI_AHMAD@PUB.GOV.SG</t>
  </si>
  <si>
    <t>GOH_LEK_CHONG@PUB.GOV.SG</t>
  </si>
  <si>
    <t>POH_TECK_ANN@PUB.GOV.SG</t>
  </si>
  <si>
    <t>JAMIL_ABDUL_SAMAT@PUB.LITEMAIL.GOV.SG</t>
  </si>
  <si>
    <t>TSO7</t>
  </si>
  <si>
    <t>Logistics System &amp; Operations</t>
  </si>
  <si>
    <t>Vehicle Maintenance</t>
  </si>
  <si>
    <t>BHAGAT_SINGH@PUB.GOV.SG</t>
  </si>
  <si>
    <t>SELAMAT_SAPUAN@PUB.GOV.SG</t>
  </si>
  <si>
    <t>ROKMAN_OSMAN@PUB.GOV.SG</t>
  </si>
  <si>
    <t>Punggol Reservoir &amp; Punggol Waterway</t>
  </si>
  <si>
    <t>HOR_WAI_KEAT@PUB.GOV.SG</t>
  </si>
  <si>
    <t>MD_NOORHALIM_NOORDIN@PUB.LITEMAIL.GOV.SG</t>
  </si>
  <si>
    <t>MICHAEL_KWOK@PUB.GOV.SG</t>
  </si>
  <si>
    <t>MUSTARI_HAJI@PUB.LITEMAIL.GOV.SG</t>
  </si>
  <si>
    <t>Div 3 (Shift)</t>
  </si>
  <si>
    <t>YEO_LAY_BOON@PUB.GOV.SG</t>
  </si>
  <si>
    <t>SUPRAYITNO_ISHARNO@PUB.GOV.SG</t>
  </si>
  <si>
    <t>LIM ZHE YI, CHARLES</t>
  </si>
  <si>
    <t>CHARLES_LIM@PUB.GOV.SG</t>
  </si>
  <si>
    <t>EDROS_ISMAIL@PUB.GOV.SG</t>
  </si>
  <si>
    <t>MOKHTAR_JURI@PUB.GOV.SG</t>
  </si>
  <si>
    <t>ROBERT_MORTON@PUB.GOV.SG</t>
  </si>
  <si>
    <t>FARUS_GANI@PUB.GOV.SG</t>
  </si>
  <si>
    <t>CHUA TOKE SENG</t>
  </si>
  <si>
    <t>CHUA_TOKE_SENG@PUB.GOV.SG</t>
  </si>
  <si>
    <t>SR PLANNER</t>
  </si>
  <si>
    <t>Water Resources Planning Div</t>
  </si>
  <si>
    <t>Development Control</t>
  </si>
  <si>
    <t>HO YEW SING</t>
  </si>
  <si>
    <t>PRINCIPAL PLANNER</t>
  </si>
  <si>
    <t>HO_YEW_SING@PUB.GOV.SG</t>
  </si>
  <si>
    <t>GOH_SOON_HUAT@PUB.LITEMAIL.GOV.SG</t>
  </si>
  <si>
    <t>TOH_ENG_HUA@PUB.GOV.SG</t>
  </si>
  <si>
    <t>MD_BASIRON_ALKASAN@PUB.LITEMAIL.GOV.SG</t>
  </si>
  <si>
    <t>MD_SAID_DIN@PUB.LITEMAIL.GOV.SG</t>
  </si>
  <si>
    <t>TAN_SENG_HWA@PUB.GOV.SG</t>
  </si>
  <si>
    <t>KATHLEEN_LEE@PUB.GOV.SG</t>
  </si>
  <si>
    <t>ABDUL_RAHIM_HAJI_ABDUL_GHANI@PUB.GOV.SG</t>
  </si>
  <si>
    <t>Surveillance Team</t>
  </si>
  <si>
    <t>YUSOF_UMAR@PUB.GOV.SG</t>
  </si>
  <si>
    <t>MOHAMAD ZAIN BIN AHMAD</t>
  </si>
  <si>
    <t>MOHD_ZAIN_AHMAD@PUB.GOV.SG</t>
  </si>
  <si>
    <t>Building Plan</t>
  </si>
  <si>
    <t>Drainage Services</t>
  </si>
  <si>
    <t>SIO WEI HURNG</t>
  </si>
  <si>
    <t>SIO_WEI_HURNG@PUB.GOV.SG</t>
  </si>
  <si>
    <t>TAN_HOCK_SENG@PUB.GOV.SG</t>
  </si>
  <si>
    <t>SHAFIEE_MOHD_ESA@PUB.GOV.SG</t>
  </si>
  <si>
    <t>POON_SZE_HWA@PUB.GOV.SG</t>
  </si>
  <si>
    <t>WAN_CHEE_WAI@PUB.GOV.SG</t>
  </si>
  <si>
    <t>ISMAIL_HASHIM@PUB.GOV.SG</t>
  </si>
  <si>
    <t>GOH_HEARN@PUB.GOV.SG</t>
  </si>
  <si>
    <t>SYED_OMAR_ALKAFF@PUB.GOV.SG</t>
  </si>
  <si>
    <t>Silt Control Team</t>
  </si>
  <si>
    <t>DE SOUZA LIONEL THEODORE</t>
  </si>
  <si>
    <t>LIONEL_THEODORE_DE_SOUZA@PUB.GOV.SG</t>
  </si>
  <si>
    <t>Industry Development Department</t>
  </si>
  <si>
    <t>Industry Promotion</t>
  </si>
  <si>
    <t>ANG SOK GEK</t>
  </si>
  <si>
    <t>ANG_SOK_GEK@PUB.GOV.SG</t>
  </si>
  <si>
    <t>ALIAS_SALLEH@PUB.GOV.SG</t>
  </si>
  <si>
    <t>MOHD_IDHAM_MOKARON@PUB.GOV.SG</t>
  </si>
  <si>
    <t>RODRIGUES_WILLIAM_RICARDO@PUB.LITEMAIL.GOV.SG</t>
  </si>
  <si>
    <t>TAN_CHENG_SOON@PUB.GOV.SG</t>
  </si>
  <si>
    <t>SALLEH_JAN@PUB.GOV.SG</t>
  </si>
  <si>
    <t>ISMAIL_SANWAN@PUB.GOV.SG</t>
  </si>
  <si>
    <t>OOMAN_SNMS@PUB.LITEMAIL.GOV.SG</t>
  </si>
  <si>
    <t>FAWWAZ_MOHD_NOOR@PUB.GOV.SG</t>
  </si>
  <si>
    <t>MOHAMED_ZAIN_SAHIR@PUB.GOV.SG</t>
  </si>
  <si>
    <t>YEO_ENG_JIANG@PUB.LITEMAIL.GOV.SG</t>
  </si>
  <si>
    <t>Lower Seletar Reservoir &amp; Yishun Pond</t>
  </si>
  <si>
    <t>ZAMRI_MD_DOM@PUB.GOV.SG</t>
  </si>
  <si>
    <t>SAPARI_ARSID@PUB.GOV.SG</t>
  </si>
  <si>
    <t>MD_ESMAIL_K_ESMAILSAH@PUB.LITEMAIL.GOV.SG</t>
  </si>
  <si>
    <t>SADELI_RABU@PUB.GOV.SG</t>
  </si>
  <si>
    <t>HAM_KAU_YONG@PUB.GOV.SG</t>
  </si>
  <si>
    <t>FOO_TEE_YAM@PUB.GOV.SG</t>
  </si>
  <si>
    <t>HO_TEW_MENG@PUB.GOV.SG</t>
  </si>
  <si>
    <t>WOO_MUN_SHIH@PUB.GOV.SG</t>
  </si>
  <si>
    <t>THARUDDIN_MD_SALEH@PUB.GOV.SG</t>
  </si>
  <si>
    <t>TSO5</t>
  </si>
  <si>
    <t>CHAN_KONG_CHIN@PUB.GOV.SG</t>
  </si>
  <si>
    <t>SDA, Legal Issue, Flood Investigation</t>
  </si>
  <si>
    <t>LEE_BEE_KOON@PUB.GOV.SG</t>
  </si>
  <si>
    <t>SALEHUDIN_ISMAIL@PUB.LITEMAIL.GOV.SG</t>
  </si>
  <si>
    <t>NGIAM_KIM_MENG@PUB.GOV.SG</t>
  </si>
  <si>
    <t>QUEK_JWEE_SONG@PUB.GOV.SG</t>
  </si>
  <si>
    <t>ABU SAMAH BIN SALIM</t>
  </si>
  <si>
    <t>ABU_SAMAH_SALIM@PUB.GOV.SG</t>
  </si>
  <si>
    <t>CHAN_TIONG_SOON@PUB.LITEMAIL.GOV.SG</t>
  </si>
  <si>
    <t>EU_HAN_BENG@PUB.GOV.SG</t>
  </si>
  <si>
    <t>BOK_JEE_HAK@PUB.GOV.SG</t>
  </si>
  <si>
    <t>TAY_YENG_KWEE@PUB.GOV.SG</t>
  </si>
  <si>
    <t>WANG_SEOK_HOON@PUB.GOV.SG</t>
  </si>
  <si>
    <t>E13I</t>
  </si>
  <si>
    <t>ANDREA_LI@PUB.GOV.SG</t>
  </si>
  <si>
    <t>JUWAHIR_TAMIN@PUB.LITEMAIL.GOV.SG</t>
  </si>
  <si>
    <t>SANUSI_KAMSARI@PUB.GOV.SG</t>
  </si>
  <si>
    <t>ROSLAN_HASWI@PUB.GOV.SG</t>
  </si>
  <si>
    <t>ZAINI_ZAINUDDIN@PUB.GOV.SG</t>
  </si>
  <si>
    <t>SALLEH_OIN@PUB.LITEMAIL.GOV.SG</t>
  </si>
  <si>
    <t>ER_JUI_KHEE@PUB.GOV.SG</t>
  </si>
  <si>
    <t>MOHD_AIDI_ABDULLAH@PUB.LITEMAIL.GOV.SG</t>
  </si>
  <si>
    <t>MacRitchie Reservoir</t>
  </si>
  <si>
    <t>SANI_ABDUL_GANI@PUB.GOV.SG</t>
  </si>
  <si>
    <t>KOH SOI CHOO</t>
  </si>
  <si>
    <t>TEO_SOI_CHOO@PUB.GOV.SG</t>
  </si>
  <si>
    <t>E11A</t>
  </si>
  <si>
    <t>SR FINANCE OFFICER</t>
  </si>
  <si>
    <t>Finance Department</t>
  </si>
  <si>
    <t>Shared Services Div</t>
  </si>
  <si>
    <t>Accounting, Loans &amp; Travel Claims</t>
  </si>
  <si>
    <t>Staff Loans</t>
  </si>
  <si>
    <t>KOH LEWEI</t>
  </si>
  <si>
    <t>KOH_LEWEI@PUB.GOV.SG</t>
  </si>
  <si>
    <t>WONG_LEI_LEI@PUB.GOV.SG</t>
  </si>
  <si>
    <t>TO GUAN CHOON</t>
  </si>
  <si>
    <t>TO_GUAN_CHOON@PUB.GOV.SG</t>
  </si>
  <si>
    <t>TSO2</t>
  </si>
  <si>
    <t>Water Quality Laboratory</t>
  </si>
  <si>
    <t>Inorganic Chemistry</t>
  </si>
  <si>
    <t>GUO ZHONGXIAN</t>
  </si>
  <si>
    <t>PRINCIPAL CHEMIST</t>
  </si>
  <si>
    <t>GUO_ZHONGXIAN@PUB.GOV.SG</t>
  </si>
  <si>
    <t>JAAFAR_MOHD@PUB.GOV.SG</t>
  </si>
  <si>
    <t>STEVEN_CHEONG@PUB.GOV.SG</t>
  </si>
  <si>
    <t>LIM_KIM_SHIN@PUB.GOV.SG</t>
  </si>
  <si>
    <t>LEE_KIM_HOO@PUB.GOV.SG</t>
  </si>
  <si>
    <t>VARATHARAJAN_RAMASWAMY@PUB.GOV.SG</t>
  </si>
  <si>
    <t>LEE_WENG_KONG@PUB.LITEMAIL.GOV.SG</t>
  </si>
  <si>
    <t>SEE_ANG_CHOO@PUB.GOV.SG</t>
  </si>
  <si>
    <t>ABC Waters</t>
  </si>
  <si>
    <t>MA_THINN_THIRI@PUB.GOV.SG</t>
  </si>
  <si>
    <t>SAHUJI_KARDI@PUB.GOV.SG</t>
  </si>
  <si>
    <t>AHMAD_SAID_ASRI@PUB.LITEMAIL.GOV.SG</t>
  </si>
  <si>
    <t>PERIASWAMY_KARTHIK@PUB.GOV.SG</t>
  </si>
  <si>
    <t>TAN SOCK YONG</t>
  </si>
  <si>
    <t>KHONG_SOCK_YONG@PUB.GOV.SG</t>
  </si>
  <si>
    <t>Western Planning</t>
  </si>
  <si>
    <t>CHIN SZE SZE</t>
  </si>
  <si>
    <t>JODIE_CHIN@PUB.GOV.SG</t>
  </si>
  <si>
    <t>PHIDELIA_FERNANDEZ@PUB.GOV.SG</t>
  </si>
  <si>
    <t>MSO5</t>
  </si>
  <si>
    <t>InfoTech &amp; Digital Transformation Dept</t>
  </si>
  <si>
    <t>TOH KIM HOCK MICHAEL</t>
  </si>
  <si>
    <t>MICHAEL_TOH@PUB.GOV.SG</t>
  </si>
  <si>
    <t>TAN_BENG_KIM@PUB.GOV.SG</t>
  </si>
  <si>
    <t>ROZIMAN_OSMAN@PUB.GOV.SG</t>
  </si>
  <si>
    <t>TAY POH SWEE</t>
  </si>
  <si>
    <t>LOW-TAY_POH_SWEE@PUB.GOV.SG</t>
  </si>
  <si>
    <t>MSO3</t>
  </si>
  <si>
    <t>3P Network Department</t>
  </si>
  <si>
    <t>MADHAVAN GEORGE</t>
  </si>
  <si>
    <t>DIRECTOR, 3P NETWORK</t>
  </si>
  <si>
    <t>GEORGE_MADHAVAN@PUB.GOV.SG</t>
  </si>
  <si>
    <t>TAN TEONG SIEW</t>
  </si>
  <si>
    <t>TAN_TEONG_SIEW@PUB.GOV.SG</t>
  </si>
  <si>
    <t>HOOD BIN NOR</t>
  </si>
  <si>
    <t>HOOD_NOR@PUB.GOV.SG</t>
  </si>
  <si>
    <t>WAH_YUEN_LONG@PUB.GOV.SG</t>
  </si>
  <si>
    <t>TAN YOK GIN</t>
  </si>
  <si>
    <t>DCE (OPERATIONS)</t>
  </si>
  <si>
    <t>TAN_YOK_GIN@PUB.GOV.SG</t>
  </si>
  <si>
    <t>LYE YUET YING</t>
  </si>
  <si>
    <t>STELLA_LYE@PUB.GOV.SG</t>
  </si>
  <si>
    <t>EX14</t>
  </si>
  <si>
    <t>KWA HUI KUAN</t>
  </si>
  <si>
    <t>KWA_HUI_KUAN@PUB.GOV.SG</t>
  </si>
  <si>
    <t>SEETOH_KOK_KHIN@PUB.GOV.SG</t>
  </si>
  <si>
    <t>VELLAKANNOO_K_SHANMUGAM@PUB.GOV.SG</t>
  </si>
  <si>
    <t>East</t>
  </si>
  <si>
    <t>VICTOR_DHARMA@PUB.GOV.SG</t>
  </si>
  <si>
    <t>RONNIE_ONG@PUB.GOV.SG</t>
  </si>
  <si>
    <t>SOH_CHIN_HAN@PUB.GOV.SG</t>
  </si>
  <si>
    <t>CHAN_YUET_WAH@PUB.GOV.SG</t>
  </si>
  <si>
    <t>LIM_PHIN@PUB.GOV.SG</t>
  </si>
  <si>
    <t>ONG_KIAN_CHUAN@PUB.GOV.SG</t>
  </si>
  <si>
    <t>MARWIN_SUHAIMI@PUB.GOV.SG</t>
  </si>
  <si>
    <t>LEOW_CHIEW_YIN@PUB.LITEMAIL.GOV.SG</t>
  </si>
  <si>
    <t>CHEONG_KHENG_CHUAN@PUB.GOV.SG</t>
  </si>
  <si>
    <t>WONG XIN WEI</t>
  </si>
  <si>
    <t>WONG_XIN_WEI@PUB.GOV.SG</t>
  </si>
  <si>
    <t>POON_HEE_KEONG@PUB.GOV.SG</t>
  </si>
  <si>
    <t>KHAMIS_DAMYOR@PUB.LITEMAIL.GOV.SG</t>
  </si>
  <si>
    <t>ONG HWEE NGO</t>
  </si>
  <si>
    <t>ONG_HWEE_NGO@PUB.GOV.SG</t>
  </si>
  <si>
    <t>MSO4</t>
  </si>
  <si>
    <t>Internal Audit Office</t>
  </si>
  <si>
    <t>PATHMASUNTHARI D/O PERIYASAMY</t>
  </si>
  <si>
    <t>DY HEAD, INTERNAL AUDIT</t>
  </si>
  <si>
    <t>PATHMASUNTHARI_PERIYASAMY@PUB.GOV.SG</t>
  </si>
  <si>
    <t>ABDUL_RAHAMAD_HASSAN@PUB.LITEMAIL.GOV.SG</t>
  </si>
  <si>
    <t>Div 4 (NS)</t>
  </si>
  <si>
    <t>AT02</t>
  </si>
  <si>
    <t>HAMDAN_NASIKIN@PUB.GOV.SG</t>
  </si>
  <si>
    <t>ROHANI_KASSIM@PUB.LITEMAIL.GOV.SG</t>
  </si>
  <si>
    <t>Installation East</t>
  </si>
  <si>
    <t>SENAN_KEMAT@PUB.GOV.SG</t>
  </si>
  <si>
    <t>JUMALI_SOJO@PUB.LITEMAIL.GOV.SG</t>
  </si>
  <si>
    <t>HUSSIEN_ADAM@PUB.LITEMAIL.GOV.SG</t>
  </si>
  <si>
    <t>ANG_XIU_XUAN@PUB.GOV.SG</t>
  </si>
  <si>
    <t>SEOW_TECK_KWEE@PUB.GOV.SG</t>
  </si>
  <si>
    <t>TONG_MEI_MEI@PUB.GOV.SG</t>
  </si>
  <si>
    <t>PEH_KOK_HENG@PUB.GOV.SG</t>
  </si>
  <si>
    <t>LIAU_KANG_KEONG@PUB.GOV.SG</t>
  </si>
  <si>
    <t>DEVARAJ_SANMUGANATHAN@PUB.GOV.SG</t>
  </si>
  <si>
    <t>ARTHUR_JOHN_STEVEN_MONIS@PUB.LITEMAIL.GOV.SG</t>
  </si>
  <si>
    <t>MOHAMED_SALIM_JAAFAR@PUB.GOV.SG</t>
  </si>
  <si>
    <t>JONATHAN_TAN@PUB.GOV.SG</t>
  </si>
  <si>
    <t>MURUGIAH_SILVALINGAM@PUB.LITEMAIL.GOV.SG</t>
  </si>
  <si>
    <t>CHUA_GIM_CHOON@PUB.GOV.SG</t>
  </si>
  <si>
    <t>MD_SANI_AHMAD_RAFIT@PUB.LITEMAIL.GOV.SG</t>
  </si>
  <si>
    <t>SARBINI_TALIB@PUB.GOV.SG</t>
  </si>
  <si>
    <t>ANG_YOU_HAI@PUB.GOV.SG</t>
  </si>
  <si>
    <t>LEE_PENG_YAM@PUB.GOV.SG</t>
  </si>
  <si>
    <t>HUANG_XIANG@PUB.GOV.SG</t>
  </si>
  <si>
    <t>QUAH_TEONG_WAH@PUB.GOV.SG</t>
  </si>
  <si>
    <t>NG_GUAN_CHAI@PUB.GOV.SG</t>
  </si>
  <si>
    <t>YAP_KON_FO@PUB.GOV.SG</t>
  </si>
  <si>
    <t>RUBIAH_SARIB@PUB.GOV.SG</t>
  </si>
  <si>
    <t>Upper Seletar &amp; Seletar Streams Intakes</t>
  </si>
  <si>
    <t>MUHAMMAD_ZAIDI_MAHAMOOD@PUB.GOV.SG</t>
  </si>
  <si>
    <t>CHUA_MENG_CHING@PUB.GOV.SG</t>
  </si>
  <si>
    <t>Mainlaying East</t>
  </si>
  <si>
    <t>CHEE_BENG_HUAT@PUB.GOV.SG</t>
  </si>
  <si>
    <t>LEONG_FOOK_THIN@PUB.GOV.SG</t>
  </si>
  <si>
    <t>TAN SIEW LENG</t>
  </si>
  <si>
    <t>TAN_SIEW_LENG@PUB.GOV.SG</t>
  </si>
  <si>
    <t>Registry Branch</t>
  </si>
  <si>
    <t>HO MEI LIN GERALDINE PHILOMENA</t>
  </si>
  <si>
    <t>GERALDINE_HO@PUB.GOV.SG</t>
  </si>
  <si>
    <t>SENIN_MAMAT@PUB.LITEMAIL.GOV.SG</t>
  </si>
  <si>
    <t>Western Catchment Reservoirs</t>
  </si>
  <si>
    <t>ADAM_ISHAK@PUB.GOV.SG</t>
  </si>
  <si>
    <t>SELVAM_SIVASAMY@PUB.GOV.SG</t>
  </si>
  <si>
    <t>WONG_KIN_WEE@PUB.GOV.SG</t>
  </si>
  <si>
    <t>ABDUL_RAHIM_KASSIM@PUB.GOV.SG</t>
  </si>
  <si>
    <t>ONG_HO_HUAT@PUB.GOV.SG</t>
  </si>
  <si>
    <t>Drainage &amp; Resource Optimization</t>
  </si>
  <si>
    <t>PAUL_SIOW@PUB.GOV.SG</t>
  </si>
  <si>
    <t>SULAIMI_MAHWAN@PUB.LITEMAIL.GOV.SG</t>
  </si>
  <si>
    <t>LAU LIM BEE</t>
  </si>
  <si>
    <t>MAUREEN_LAU@PUB.GOV.SG</t>
  </si>
  <si>
    <t>SR ASST PLANNER</t>
  </si>
  <si>
    <t>PHUA SOW LIN</t>
  </si>
  <si>
    <t>PHUA_SOW_LIN@PUB.GOV.SG</t>
  </si>
  <si>
    <t>TASLIM_JOYOSUMRRTO@PUB.LITEMAIL.GOV.SG</t>
  </si>
  <si>
    <t>LIM_TIN_TIOK@PUB.LITEMAIL.GOV.SG</t>
  </si>
  <si>
    <t>Kranji Reservoir</t>
  </si>
  <si>
    <t>MOHD_JELANI_SAMAT@PUB.GOV.SG</t>
  </si>
  <si>
    <t>ABIDIN_SHAH_OTHMAN@PUB.GOV.SG</t>
  </si>
  <si>
    <t>ZIL_HUSHAM_YACOB@PUB.GOV.SG</t>
  </si>
  <si>
    <t>ABD_GANI_WAHID@PUB.GOV.SG</t>
  </si>
  <si>
    <t>YAP_HOR_KIEW@PUB.GOV.SG</t>
  </si>
  <si>
    <t>JAYA KUMARI D/O A SINNATHAMBY</t>
  </si>
  <si>
    <t>JAYA_SINNATHAMBY@PUB.GOV.SG</t>
  </si>
  <si>
    <t>Workforce Planning</t>
  </si>
  <si>
    <t>Talent &amp; Performance Management</t>
  </si>
  <si>
    <t>LEE YEW SAN</t>
  </si>
  <si>
    <t>LAURA_LEE@PUB.GOV.SG</t>
  </si>
  <si>
    <t>SOCKALINGAM_SUBRAMANIAM@PUB.GOV.SG</t>
  </si>
  <si>
    <t>THAYALAN_SAMYNATHEN@PUB.GOV.SG</t>
  </si>
  <si>
    <t>GUNASAKARAN_LADAMUTHU@PUB.GOV.SG</t>
  </si>
  <si>
    <t>CHIA JOO HI</t>
  </si>
  <si>
    <t>CHIA_JOO_HI@PUB.GOV.SG</t>
  </si>
  <si>
    <t>MUHAMMAD ZAHID BIN ABDUL KARIM</t>
  </si>
  <si>
    <t>MUHAMMAD_ZAHID_ABDUL_KARIM@PUB.GOV.SG</t>
  </si>
  <si>
    <t>ANG_KAR_WAH@PUB.GOV.SG</t>
  </si>
  <si>
    <t>CHYE_YOU_SONG@PUB.GOV.SG</t>
  </si>
  <si>
    <t>TOW_CHUAN_KWEE@PUB.GOV.SG</t>
  </si>
  <si>
    <t>MUHD_ZAKI_MOHAMEDZEN@PUB.GOV.SG</t>
  </si>
  <si>
    <t>TAN KIM SING</t>
  </si>
  <si>
    <t>TAN_KIM_SING@PUB.GOV.SG</t>
  </si>
  <si>
    <t>TSO4</t>
  </si>
  <si>
    <t>Biology</t>
  </si>
  <si>
    <t>SR BIOLOGIST</t>
  </si>
  <si>
    <t>LIM_SER_PUANG@PUB.GOV.SG</t>
  </si>
  <si>
    <t>CHIAM_CHAI_SOON@PUB.GOV.SG</t>
  </si>
  <si>
    <t>TAN_HUNG_MING@PUB.GOV.SG</t>
  </si>
  <si>
    <t>Leak Detection West</t>
  </si>
  <si>
    <t>LEELA_KRISHNA_SRIRAMULA@PUB.GOV.SG</t>
  </si>
  <si>
    <t>YVONNE_PHER@PUB.GOV.SG</t>
  </si>
  <si>
    <t>KAMIS_HASSAN@PUB.LITEMAIL.GOV.SG</t>
  </si>
  <si>
    <t>MASLI_TUNOT@PUB.GOV.SG</t>
  </si>
  <si>
    <t>TAN_BOON_CHYE@PUB.GOV.SG</t>
  </si>
  <si>
    <t>RAHMAN_TUKIRAN@PUB.GOV.SG</t>
  </si>
  <si>
    <t>LOH_CHEE_MENG@PUB.GOV.SG</t>
  </si>
  <si>
    <t>HASHIM_OTHMAN@PUB.GOV.SG</t>
  </si>
  <si>
    <t>MAZNAN_HARUN@PUB.GOV.SG</t>
  </si>
  <si>
    <t>LOW_CHIAP_WENG@PUB.GOV.SG</t>
  </si>
  <si>
    <t>BEH_AH_TEE@PUB.LITEMAIL.GOV.SG</t>
  </si>
  <si>
    <t>ASST TECH</t>
  </si>
  <si>
    <t>ROZALLI_KHAIRI@PUB.GOV.SG</t>
  </si>
  <si>
    <t>SUWANDI_SUMADI@PUB.GOV.SG</t>
  </si>
  <si>
    <t>MD_SALLEH_ABDUL_GHANI@PUB.LITEMAIL.GOV.SG</t>
  </si>
  <si>
    <t>LEE_CHENG_SHEUN@PUB.GOV.SG</t>
  </si>
  <si>
    <t>RHODA_TONG@PUB.GOV.SG</t>
  </si>
  <si>
    <t>AZMAN_YEO@PUB.GOV.SG</t>
  </si>
  <si>
    <t>MD_HAMZAH_AHMAD@PUB.LITEMAIL.GOV.SG</t>
  </si>
  <si>
    <t>LIM_ENG_HOE@PUB.GOV.SG</t>
  </si>
  <si>
    <t>RUBAEE_KERMAT@PUB.LITEMAIL.GOV.SG</t>
  </si>
  <si>
    <t>RAMASAMY_VALLIVEL@PUB.LITEMAIL.GOV.SG</t>
  </si>
  <si>
    <t>KOH_BOON_AIK@PUB.GOV.SG</t>
  </si>
  <si>
    <t>CLEMENT_VISUVASAN@PUB.LITEMAIL.GOV.SG</t>
  </si>
  <si>
    <t>SUPRA BIN SHARIP</t>
  </si>
  <si>
    <t>SUPRA_SHARIP@PUB.GOV.SG</t>
  </si>
  <si>
    <t>MOHD_LATIFF_ASHARI@PUB.GOV.SG</t>
  </si>
  <si>
    <t>SIVARAMAN ARASU</t>
  </si>
  <si>
    <t>ARASU_SIVARAMAN@PUB.GOV.SG</t>
  </si>
  <si>
    <t>MD_AWI_MUSTAPHA@PUB.LITEMAIL.GOV.SG</t>
  </si>
  <si>
    <t>ONG_SWEE_ANN@PUB.GOV.SG</t>
  </si>
  <si>
    <t>KOH_PECK_HAK@PUB.GOV.SG</t>
  </si>
  <si>
    <t>YAP_CHOONG_CHONG@PUB.GOV.SG</t>
  </si>
  <si>
    <t>AW_KIAN_HING@PUB.GOV.SG</t>
  </si>
  <si>
    <t>MASURI_YUSOFF@PUB.LITEMAIL.GOV.SG</t>
  </si>
  <si>
    <t>JUMAIL_SAMURI@PUB.GOV.SG</t>
  </si>
  <si>
    <t>KUPUSAMY_VERAPPAN@PUB.GOV.SG</t>
  </si>
  <si>
    <t>LAU_CHOON_LENG@PUB.GOV.SG</t>
  </si>
  <si>
    <t>YIM_PENG_HON@PUB.LITEMAIL.GOV.SG</t>
  </si>
  <si>
    <t>KOH_KIM_SAI@PUB.GOV.SG</t>
  </si>
  <si>
    <t>ABDUL_KHALID_AMAN@PUB.LITEMAIL.GOV.SG</t>
  </si>
  <si>
    <t>RAHMAN_MOHI@PUB.GOV.SG</t>
  </si>
  <si>
    <t>PONNUSAMY_TANABALAN_V_P@PUB.LITEMAIL.GOV.SG</t>
  </si>
  <si>
    <t>ZAINAL_KASMUNI@PUB.LITEMAIL.GOV.SG</t>
  </si>
  <si>
    <t>GIMAN_KHAMIS@PUB.GOV.SG</t>
  </si>
  <si>
    <t>CHUA_SAINH_LEE@PUB.GOV.SG</t>
  </si>
  <si>
    <t>GREGORY_CHRISTOPHER@PUB.GOV.SG</t>
  </si>
  <si>
    <t>HO KIM HUAY</t>
  </si>
  <si>
    <t>HO_KIM_HUAY@PUB.GOV.SG</t>
  </si>
  <si>
    <t>LIM_HONG_TOW@PUB.GOV.SG</t>
  </si>
  <si>
    <t>NG KEE SENG</t>
  </si>
  <si>
    <t>NG_KEE_SENG@PUB.GOV.SG</t>
  </si>
  <si>
    <t>LIM_BENG_KEE@PUB.GOV.SG</t>
  </si>
  <si>
    <t>MOHD_YASIN_HASSAN@PUB.GOV.SG</t>
  </si>
  <si>
    <t>SALIM_JASMAN@PUB.LITEMAIL.GOV.SG</t>
  </si>
  <si>
    <t>Bukit Batok Service Reservoir</t>
  </si>
  <si>
    <t>AHMAD_AWANG@PUB.LITEMAIL.GOV.SG</t>
  </si>
  <si>
    <t>SAGI_SEERAN@PUB.LITEMAIL.GOV.SG</t>
  </si>
  <si>
    <t>MOHD_KASSIM_HUSSIN@PUB.GOV.SG</t>
  </si>
  <si>
    <t>RAMLAH_JAMAL@PUB.LITEMAIL.GOV.SG</t>
  </si>
  <si>
    <t>MOHD_SAID_MUBARAK@PUB.LITEMAIL.GOV.SG</t>
  </si>
  <si>
    <t>MAHMOD_ABDULLAH@PUB.LITEMAIL.GOV.SG</t>
  </si>
  <si>
    <t>LEE_CHING_CHEONG@PUB.GOV.SG</t>
  </si>
  <si>
    <t>MD_ABIDIN_AHMAD@PUB.LITEMAIL.GOV.SG</t>
  </si>
  <si>
    <t>HADANAH_OSMAN@PUB.GOV.SG</t>
  </si>
  <si>
    <t>FOO KWEE KIEN</t>
  </si>
  <si>
    <t>FOO_KWEE_KIEN@PUB.LITEMAIL.GOV.SG</t>
  </si>
  <si>
    <t>OA02</t>
  </si>
  <si>
    <t>Corporate Admin Branch</t>
  </si>
  <si>
    <t>APPS_THOMAS_PATRICK@PUB.LITEMAIL.GOV.SG</t>
  </si>
  <si>
    <t>LAM_WENG_HAH@PUB.LITEMAIL.GOV.SG</t>
  </si>
  <si>
    <t>SHARI_SIKIN@PUB.LITEMAIL.GOV.SG</t>
  </si>
  <si>
    <t>KHIROLANWAR_MOBARAK@PUB.LITEMAIL.GOV.SG</t>
  </si>
  <si>
    <t>MD_YUSOP_M_M_GHANI@PUB.LITEMAIL.GOV.SG</t>
  </si>
  <si>
    <t>MOHAMAD_AMIR_MOHD_KAMAR@PUB.GOV.SG</t>
  </si>
  <si>
    <t>NG BENG CHU</t>
  </si>
  <si>
    <t>NG_BENG_CHU@PUB.GOV.SG</t>
  </si>
  <si>
    <t>WONG SOO YIN</t>
  </si>
  <si>
    <t>VALERIE_WONG@PUB.GOV.SG</t>
  </si>
  <si>
    <t>ABDUL_SAMAD_ABU_BAKAR@PUB.LITEMAIL.GOV.SG</t>
  </si>
  <si>
    <t>Jurong Lake</t>
  </si>
  <si>
    <t>MOHD_SHAHLAN_SAMAT@PUB.GOV.SG</t>
  </si>
  <si>
    <t>KALIMUTHOO_KANDASAMY@PUB.LITEMAIL.GOV.SG</t>
  </si>
  <si>
    <t>KOSNAN_TALIB@PUB.LITEMAIL.GOV.SG</t>
  </si>
  <si>
    <t>West</t>
  </si>
  <si>
    <t>RAJAGOPAL_ALAGAN@PUB.GOV.SG</t>
  </si>
  <si>
    <t>JEYARAJ_SANKARAPANDI_CHAMI@PUB.GOV.SG</t>
  </si>
  <si>
    <t>YUSOF LEE ABDULLAH @ LEE L CHOON</t>
  </si>
  <si>
    <t>YUSOF_LEE_ABDULLAH@PUB.GOV.SG</t>
  </si>
  <si>
    <t>WONG_YONG_YANG@PUB.GOV.SG</t>
  </si>
  <si>
    <t>BERNARD_KOH@PUB.GOV.SG</t>
  </si>
  <si>
    <t>CHONG_CHIN_TECK@PUB.GOV.SG</t>
  </si>
  <si>
    <t>MAHMUD_A_SAMAT@PUB.LITEMAIL.GOV.SG</t>
  </si>
  <si>
    <t>SHAHMAWI_MD@PUB.LITEMAIL.GOV.SG</t>
  </si>
  <si>
    <t>MOHD_FARHAN_AHMAD@PUB.GOV.SG</t>
  </si>
  <si>
    <t>KAMIS_OSMAN@PUB.LITEMAIL.GOV.SG</t>
  </si>
  <si>
    <t>M_YATIM_IBRAHIM@PUB.LITEMAIL.GOV.SG</t>
  </si>
  <si>
    <t>MD_YUSOFF_ABDUL_SALAM@PUB.LITEMAIL.GOV.SG</t>
  </si>
  <si>
    <t>ABDUL_RAZAK_ABDUL_ALI@PUB.GOV.SG</t>
  </si>
  <si>
    <t>Accounting</t>
  </si>
  <si>
    <t>RAUSI BIN AHMAT</t>
  </si>
  <si>
    <t>RAUSI_AHMAT@PUB.GOV.SG</t>
  </si>
  <si>
    <t>NGIAM SAR MOEY</t>
  </si>
  <si>
    <t>NGIAM_SAR_MOEY@PUB.GOV.SG</t>
  </si>
  <si>
    <t>HASSAN_HUSSEIN@PUB.LITEMAIL.GOV.SG</t>
  </si>
  <si>
    <t>CHEE_KAM_HENG@PUB.GOV.SG</t>
  </si>
  <si>
    <t>LOH_LEE_TNG@PUB.GOV.SG</t>
  </si>
  <si>
    <t>LAW_CHEE_LIANG@PUB.GOV.SG</t>
  </si>
  <si>
    <t>LIM_SEE_GAN@PUB.GOV.SG</t>
  </si>
  <si>
    <t>RIDZUAN_ISMAIL@PUB.GOV.SG</t>
  </si>
  <si>
    <t>TAN BOON YONG</t>
  </si>
  <si>
    <t>TAN_BOON_YONG@PUB.GOV.SG</t>
  </si>
  <si>
    <t>POON OI MAY IVY</t>
  </si>
  <si>
    <t>IVY_POON@PUB.GOV.SG</t>
  </si>
  <si>
    <t>TAN_JUAY_PEOW@PUB.GOV.SG</t>
  </si>
  <si>
    <t>ERIC_TAY@PUB.GOV.SG</t>
  </si>
  <si>
    <t>BENSON_ANG@PUB.GOV.SG</t>
  </si>
  <si>
    <t>SIEW_SOON_WING@PUB.GOV.SG</t>
  </si>
  <si>
    <t>TAN_SOON_HOCK@PUB.GOV.SG</t>
  </si>
  <si>
    <t>TAY_SIONG_CHIN@PUB.GOV.SG</t>
  </si>
  <si>
    <t>TAN_SEOW_YEE@PUB.GOV.SG</t>
  </si>
  <si>
    <t>LIEW_CHIN_LOON@PUB.GOV.SG</t>
  </si>
  <si>
    <t>NG_YEW_TECK@PUB.GOV.SG</t>
  </si>
  <si>
    <t>KOH CHOON ENG</t>
  </si>
  <si>
    <t>KOH_CHOON_ENG@PUB.GOV.SG</t>
  </si>
  <si>
    <t>Employee Relations</t>
  </si>
  <si>
    <t>LEONG_KWOK_CHOY@PUB.GOV.SG</t>
  </si>
  <si>
    <t>TAY_CHUN_JING@PUB.GOV.SG</t>
  </si>
  <si>
    <t>MASKAT_KASTAM@PUB.LITEMAIL.GOV.SG</t>
  </si>
  <si>
    <t>CHEONG_CHIN_WEE@PUB.GOV.SG</t>
  </si>
  <si>
    <t>Roadside Drains /EPU Projects</t>
  </si>
  <si>
    <t>ZOANNE_CHOO@PUB.GOV.SG</t>
  </si>
  <si>
    <t>YONG HON SHIM</t>
  </si>
  <si>
    <t>YONG_HON_SHIM@PUB.GOV.SG</t>
  </si>
  <si>
    <t>TSO3</t>
  </si>
  <si>
    <t>General Chemistry</t>
  </si>
  <si>
    <t>ZHANG WEI</t>
  </si>
  <si>
    <t>WENDY_ZHANG@PUB.GOV.SG</t>
  </si>
  <si>
    <t>CHOY_KWOK_MENG@PUB.GOV.SG</t>
  </si>
  <si>
    <t>WAI_MUN_HOONG@PUB.GOV.SG</t>
  </si>
  <si>
    <t>LIM_EE_TAM@PUB.GOV.SG</t>
  </si>
  <si>
    <t>KAN_LOCK_MENG@PUB.GOV.SG</t>
  </si>
  <si>
    <t>LOW_SOO_HUAT@PUB.GOV.SG</t>
  </si>
  <si>
    <t>Div 1 (Shift)</t>
  </si>
  <si>
    <t>LEE_POO_PYNG@PUB.GOV.SG</t>
  </si>
  <si>
    <t>LIM_JEW_HOCK@PUB.GOV.SG</t>
  </si>
  <si>
    <t>TOH_KAH_POH@PUB.GOV.SG</t>
  </si>
  <si>
    <t>SEETOH OI MOON</t>
  </si>
  <si>
    <t>SEETOH_OI_MOON@PUB.GOV.SG</t>
  </si>
  <si>
    <t>EX10</t>
  </si>
  <si>
    <t>LIM_AH_LENG@PUB.GOV.SG</t>
  </si>
  <si>
    <t>DAVID_LOH@PUB.GOV.SG</t>
  </si>
  <si>
    <t>ENG_WEE_HUA@PUB.GOV.SG</t>
  </si>
  <si>
    <t>OOI_KIAN_ENG@PUB.GOV.SG</t>
  </si>
  <si>
    <t>MUHD_ABDULLAH@PUB.GOV.SG</t>
  </si>
  <si>
    <t>ONG_GUAN@PUB.GOV.SG</t>
  </si>
  <si>
    <t>Leak Detection -East</t>
  </si>
  <si>
    <t>LEE_HONG_WEI@PUB.GOV.SG</t>
  </si>
  <si>
    <t>ONG_ENG_KEONG@PUB.GOV.SG</t>
  </si>
  <si>
    <t>KOK_TZE_WENG@PUB.GOV.SG</t>
  </si>
  <si>
    <t>YAP_KWANG_BENG@PUB.GOV.SG</t>
  </si>
  <si>
    <t>MARGARET_LEE@PUB.GOV.SG</t>
  </si>
  <si>
    <t>ISMAIL_PAGI@PUB.GOV.SG</t>
  </si>
  <si>
    <t>CHONG_BOO_TENG@PUB.GOV.SG</t>
  </si>
  <si>
    <t>KASMAN BIN SALAM</t>
  </si>
  <si>
    <t>KASMAN_SALAM@PUB.GOV.SG</t>
  </si>
  <si>
    <t>TOH_KAI_HOCK@PUB.GOV.SG</t>
  </si>
  <si>
    <t>TAN_CHE_HUN@PUB.GOV.SG</t>
  </si>
  <si>
    <t>WANG_MENG@PUB.GOV.SG</t>
  </si>
  <si>
    <t>JOHARI_ATAN@PUB.LITEMAIL.GOV.SG</t>
  </si>
  <si>
    <t>SEE_TOH_YOKE_LIN@PUB.GOV.SG</t>
  </si>
  <si>
    <t>GOBAL_SAMYAH@PUB.LITEMAIL.GOV.SG</t>
  </si>
  <si>
    <t>HIRIN_SAMRI@PUB.LITEMAIL.GOV.SG</t>
  </si>
  <si>
    <t>MOHAMAD_SARMANI@PUB.LITEMAIL.GOV.SG</t>
  </si>
  <si>
    <t>SOH_HOO_TIONG@PUB.GOV.SG</t>
  </si>
  <si>
    <t>LIM_BOON_PING@PUB.GOV.SG</t>
  </si>
  <si>
    <t>SENG_WANG_SIANG@PUB.GOV.SG</t>
  </si>
  <si>
    <t>CHI_HUIYAN@PUB.GOV.SG</t>
  </si>
  <si>
    <t>CHAN AH YOCK</t>
  </si>
  <si>
    <t>CHAN_AH_YOCK@PUB.GOV.SG</t>
  </si>
  <si>
    <t>Office Support Group (WaterHub) Branch</t>
  </si>
  <si>
    <t>WONG_SIEW_CHEONG@PUB.GOV.SG</t>
  </si>
  <si>
    <t>SUHAIMI_SAIM@PUB.GOV.SG</t>
  </si>
  <si>
    <t>KRISHNAN_ERAINAN@PUB.LITEMAIL.GOV.SG</t>
  </si>
  <si>
    <t>HUSSAIN_ABBAS@PUB.LITEMAIL.GOV.SG</t>
  </si>
  <si>
    <t>MAKAROP_RAHMAT@PUB.GOV.SG</t>
  </si>
  <si>
    <t>CHEOH_BONG_LENG@PUB.GOV.SG</t>
  </si>
  <si>
    <t>TAN_CHOON_HIN@PUB.GOV.SG</t>
  </si>
  <si>
    <t>LIM KWEE LENG DENNIS</t>
  </si>
  <si>
    <t>LIM_KWEE_LENG@PUB.GOV.SG</t>
  </si>
  <si>
    <t>Eastern Planning</t>
  </si>
  <si>
    <t>SEAH SIEW LEE</t>
  </si>
  <si>
    <t>SERENA_SEAH@PUB.GOV.SG</t>
  </si>
  <si>
    <t>YONG_HOCK_CHYE@PUB.GOV.SG</t>
  </si>
  <si>
    <t>CHEONG_KOK_FAI@PUB.GOV.SG</t>
  </si>
  <si>
    <t>WONG_MENG_KIN@PUB.GOV.SG</t>
  </si>
  <si>
    <t>RATHANASAMY_TANABAL@PUB.GOV.SG</t>
  </si>
  <si>
    <t>TAN_GEOK_KHIN@PUB.GOV.SG</t>
  </si>
  <si>
    <t>NG_KOK_LUN@PUB.GOV.SG</t>
  </si>
  <si>
    <t>LIM SIEW KEE</t>
  </si>
  <si>
    <t>LIM_SIEW_KEE@PUB.GOV.SG</t>
  </si>
  <si>
    <t>Sewerage Services</t>
  </si>
  <si>
    <t>WONG GENG HAI</t>
  </si>
  <si>
    <t>MAX_WONG@PUB.GOV.SG</t>
  </si>
  <si>
    <t>MD_NOOR_HASHIM@PUB.LITEMAIL.GOV.SG</t>
  </si>
  <si>
    <t>HO SIEW KIM</t>
  </si>
  <si>
    <t>KATHERINE_HO@PUB.GOV.SG</t>
  </si>
  <si>
    <t>SURMADI_AHMAD@PUB.LITEMAIL.GOV.SG</t>
  </si>
  <si>
    <t>THAMILSELVAN_MUTHU@PUB.LITEMAIL.GOV.SG</t>
  </si>
  <si>
    <t>ONG_JUNE_LI@PUB.GOV.SG</t>
  </si>
  <si>
    <t>N_RAJAMOHANAN_NAMBIAR@PUB.GOV.SG</t>
  </si>
  <si>
    <t>BALASUBRAMANIAM_JEYANATHAN@PUB.GOV.SG</t>
  </si>
  <si>
    <t>YEO KHOON JOO</t>
  </si>
  <si>
    <t>YEO_KHOON_JOO@PUB.GOV.SG</t>
  </si>
  <si>
    <t>ONG_CHENG_KHOON@PUB.GOV.SG</t>
  </si>
  <si>
    <t>SIM GIM HUA</t>
  </si>
  <si>
    <t>SIM_GIM_HUA@PUB.GOV.SG</t>
  </si>
  <si>
    <t>NURAINI BT OSMAN</t>
  </si>
  <si>
    <t>NURAINI_OSMAN@PUB.GOV.SG</t>
  </si>
  <si>
    <t>INDUSTRY DEVELOPMENT EXECUTIVE</t>
  </si>
  <si>
    <t>ONG_GEOK_SUAT@PUB.GOV.SG</t>
  </si>
  <si>
    <t>CHENG_GEOK_LING@PUB.GOV.SG</t>
  </si>
  <si>
    <t>PAUL_SNG@PUB.GOV.SG</t>
  </si>
  <si>
    <t>LIM_AI_ENG@PUB.GOV.SG</t>
  </si>
  <si>
    <t>KHOO_BEE_CHING@PUB.GOV.SG</t>
  </si>
  <si>
    <t>HASSAN_SUHRI@PUB.LITEMAIL.GOV.SG</t>
  </si>
  <si>
    <t>ROSLI_AMAN@PUB.GOV.SG</t>
  </si>
  <si>
    <t>OSMAN_SUHRI@PUB.LITEMAIL.GOV.SG</t>
  </si>
  <si>
    <t>TAN NGUAN SEN</t>
  </si>
  <si>
    <t>TAN_NGUAN_SEN@PUB.GOV.SG</t>
  </si>
  <si>
    <t>CHIEF SUSTAINABILITY OFFICER</t>
  </si>
  <si>
    <t>SAMAD_SELAMAT@PUB.LITEMAIL.GOV.SG</t>
  </si>
  <si>
    <t>HO_HOCK_LYE@PUB.GOV.SG</t>
  </si>
  <si>
    <t>TAN_WAN_LIAN@PUB.GOV.SG</t>
  </si>
  <si>
    <t>K_LATCHMINAN@PUB.GOV.SG</t>
  </si>
  <si>
    <t>LIM KIM LENG</t>
  </si>
  <si>
    <t>LIM_KIM_LENG@PUB.GOV.SG</t>
  </si>
  <si>
    <t>SR MICROBIOLOGIST</t>
  </si>
  <si>
    <t>Microbiology</t>
  </si>
  <si>
    <t>ZHANG HAIBAO</t>
  </si>
  <si>
    <t>PRINCIPAL SPECIALIST (WATER QUALITY)</t>
  </si>
  <si>
    <t>ZHANG_HAI_BAO@PUB.GOV.SG</t>
  </si>
  <si>
    <t>LER SENG CHYE</t>
  </si>
  <si>
    <t>LER_SENG_CHYE@PUB.GOV.SG</t>
  </si>
  <si>
    <t>KUPPUSAMY_SUPRAMANIAM@PUB.LITEMAIL.GOV.SG</t>
  </si>
  <si>
    <t>TAN_PUAY_NOI@PUB.GOV.SG</t>
  </si>
  <si>
    <t>YUNOS BIN ASPURI</t>
  </si>
  <si>
    <t>YUNOS_ASPURI@PUB.LITEMAIL.GOV.SG</t>
  </si>
  <si>
    <t>ABDUL_RAHIM_MOHAMED@PUB.GOV.SG</t>
  </si>
  <si>
    <t>THOMAS_PANG@PUB.GOV.SG</t>
  </si>
  <si>
    <t>TEO_MOK_TONG@PUB.GOV.SG</t>
  </si>
  <si>
    <t>HANAFI_HANIF@PUB.GOV.SG</t>
  </si>
  <si>
    <t>TAN_CHOON_SENG@PUB.GOV.SG</t>
  </si>
  <si>
    <t>ISMAIL_ROSHIDI@PUB.GOV.SG</t>
  </si>
  <si>
    <t>WONG_NUNG_SIM@PUB.GOV.SG</t>
  </si>
  <si>
    <t>THIRUNAVAKARASU_SOMASUNDRAM@PUB.LITEMAIL.GOV.SG</t>
  </si>
  <si>
    <t>Div 4 (Shift)</t>
  </si>
  <si>
    <t>LUI_CHER_HING@PUB.LITEMAIL.GOV.SG</t>
  </si>
  <si>
    <t>TAN_YANG_CHIK@PUB.GOV.SG</t>
  </si>
  <si>
    <t>ABDUL_GHANI@PUB.GOV.SG</t>
  </si>
  <si>
    <t>Drainage Installations</t>
  </si>
  <si>
    <t>RAYNI_MD_TUMIN@PUB.GOV.SG</t>
  </si>
  <si>
    <t>YEO LUCK KHOON</t>
  </si>
  <si>
    <t>YEO_LUCK_KHOON@PUB.GOV.SG</t>
  </si>
  <si>
    <t>SAMAT_KAROLAH@PUB.LITEMAIL.GOV.SG</t>
  </si>
  <si>
    <t>KHAM_KOW_KWANG@PUB.GOV.SG</t>
  </si>
  <si>
    <t>MD_ISHAK_WOTOH@PUB.GOV.SG</t>
  </si>
  <si>
    <t>ABDUL_RAZAK_RAHIM@PUB.LITEMAIL.GOV.SG</t>
  </si>
  <si>
    <t>KHALID_AHMAD@PUB.GOV.SG</t>
  </si>
  <si>
    <t>BIBAHTU_ABU_BAKAR@PUB.LITEMAIL.GOV.SG</t>
  </si>
  <si>
    <t>ANANDAPAN_VALASAMY@PUB.LITEMAIL.GOV.SG</t>
  </si>
  <si>
    <t>MOHAMED_RASHID_MISGON@PUB.GOV.SG</t>
  </si>
  <si>
    <t>Civil</t>
  </si>
  <si>
    <t>RAJENDRAM_M_RAMASAMY@PUB.GOV.SG</t>
  </si>
  <si>
    <t>TAN_KAH_KYEE@PUB.GOV.SG</t>
  </si>
  <si>
    <t>TENG LAY CHAN</t>
  </si>
  <si>
    <t>TENG_LAY_CHAN@PUB.GOV.SG</t>
  </si>
  <si>
    <t>FINANCE OFFICER</t>
  </si>
  <si>
    <t>Project, Asset &amp; Receivable</t>
  </si>
  <si>
    <t>Receivable</t>
  </si>
  <si>
    <t>LIM TIONG KIAP</t>
  </si>
  <si>
    <t>LIM_TIONG_KIAP@PUB.GOV.SG</t>
  </si>
  <si>
    <t>TEO_KAH_THIAM@PUB.GOV.SG</t>
  </si>
  <si>
    <t>MD_NOORDIN_MD_HUSSEIN@PUB.LITEMAIL.GOV.SG</t>
  </si>
  <si>
    <t>MUHAMMAD_AGUS_OTHMAN@PUB.GOV.SG</t>
  </si>
  <si>
    <t>YIP_JIUN_MUN@PUB.GOV.SG</t>
  </si>
  <si>
    <t>YEO_SEE_LOE@PUB.GOV.SG</t>
  </si>
  <si>
    <t>MANSFIELD_LAU@PUB.GOV.SG</t>
  </si>
  <si>
    <t>NG_KIM_TEE@PUB.GOV.SG</t>
  </si>
  <si>
    <t>GEE_CHEOW_CHEOW@PUB.GOV.SG</t>
  </si>
  <si>
    <t>PEK_CHOON_KIAT@PUB.GOV.SG</t>
  </si>
  <si>
    <t>PUB (Malaysia)</t>
  </si>
  <si>
    <t>CHUA_CHEE_KONG@PUB.GOV.SG</t>
  </si>
  <si>
    <t>TUMADI_DULHADI@PUB.LITEMAIL.GOV.SG</t>
  </si>
  <si>
    <t>ABDUL_AZIZ_ABDULLAH@PUB.GOV.SG</t>
  </si>
  <si>
    <t>LIN_LI@PUB.GOV.SG</t>
  </si>
  <si>
    <t>SELAMAT_HARJOH@PUB.GOV.SG</t>
  </si>
  <si>
    <t>SARMIN_SAMEEJOO@PUB.LITEMAIL.GOV.SG</t>
  </si>
  <si>
    <t>MUSTAJAB_ABDUL_AZIZ@PUB.GOV.SG</t>
  </si>
  <si>
    <t>MD_NASIR_ABDUL_SALAM@PUB.GOV.SG</t>
  </si>
  <si>
    <t>MOHD_SAAD_AHMAD@PUB.GOV.SG</t>
  </si>
  <si>
    <t>SIDI_ABDUL_MOFTI@PUB.LITEMAIL.GOV.SG</t>
  </si>
  <si>
    <t>AINI_MOHAMED_NOOR@PUB.GOV.SG</t>
  </si>
  <si>
    <t>LIM_ENG_JU@PUB.GOV.SG</t>
  </si>
  <si>
    <t>ICA</t>
  </si>
  <si>
    <t>YAP_SOON_HONG@PUB.GOV.SG</t>
  </si>
  <si>
    <t>LIM_TIANG_MOI@PUB.GOV.SG</t>
  </si>
  <si>
    <t>Process</t>
  </si>
  <si>
    <t>WOO_FONG_WAH@PUB.GOV.SG</t>
  </si>
  <si>
    <t>MD_MOHTAR_KADIR@PUB.LITEMAIL.GOV.SG</t>
  </si>
  <si>
    <t>ROLI_BEKIN@PUB.LITEMAIL.GOV.SG</t>
  </si>
  <si>
    <t>KAMSAN_JASMAN@PUB.LITEMAIL.GOV.SG</t>
  </si>
  <si>
    <t>OTHMAN_OMAR@PUB.LITEMAIL.GOV.SG</t>
  </si>
  <si>
    <t>SHAMDI_MANCHOON@PUB.LITEMAIL.GOV.SG</t>
  </si>
  <si>
    <t>TAN_KIM_SUN@PUB.GOV.SG</t>
  </si>
  <si>
    <t>GOH_YONG_JOO@PUB.LITEMAIL.GOV.SG</t>
  </si>
  <si>
    <t>LIM_WAH_LEONG@PUB.GOV.SG</t>
  </si>
  <si>
    <t>PANG_PUAY_KUANG@PUB.GOV.SG</t>
  </si>
  <si>
    <t>NOOR AINON BINTE ENDONG</t>
  </si>
  <si>
    <t>NOOR_AINON_ENDONG@PUB.GOV.SG</t>
  </si>
  <si>
    <t>Directorate &amp; Procurement Office</t>
  </si>
  <si>
    <t>Procurement Office</t>
  </si>
  <si>
    <t>TANG POH FONG</t>
  </si>
  <si>
    <t>SR PROCUREMENT OFFICER</t>
  </si>
  <si>
    <t>TANG_POH_FONG@PUB.GOV.SG</t>
  </si>
  <si>
    <t>RAHMAT_ABDULLAH@PUB.LITEMAIL.GOV.SG</t>
  </si>
  <si>
    <t>TAY SAI CHOO CATHARINE</t>
  </si>
  <si>
    <t>CATHARINE_LEE@PUB.GOV.SG</t>
  </si>
  <si>
    <t>CHAN_TACK@PUB.GOV.SG</t>
  </si>
  <si>
    <t>CHAI_TECK_PENG@PUB.GOV.SG</t>
  </si>
  <si>
    <t>MOHD_YAZID_MUNAJAT@PUB.GOV.SG</t>
  </si>
  <si>
    <t>HELEN_TOH@PUB.GOV.SG</t>
  </si>
  <si>
    <t>RAHMAT_YUSOF@PUB.LITEMAIL.GOV.SG</t>
  </si>
  <si>
    <t>RAHMAN_SUKIAT@PUB.GOV.SG</t>
  </si>
  <si>
    <t>CHOONG_CHOON_CHOI@PUB.GOV.SG</t>
  </si>
  <si>
    <t>ONG_HWEE_LOON@PUB.GOV.SG</t>
  </si>
  <si>
    <t>STEEVALEE D/O V MANIKAM</t>
  </si>
  <si>
    <t>STEEVALEE_M@PUB.GOV.SG</t>
  </si>
  <si>
    <t>BORHAN_RAMAD@PUB.GOV.SG</t>
  </si>
  <si>
    <t>TAN_BOH_HONG@PUB.GOV.SG</t>
  </si>
  <si>
    <t>LIM_BI_SHI@PUB.GOV.SG</t>
  </si>
  <si>
    <t>SENG_SIEW_TIAN@PUB.LITEMAIL.GOV.SG</t>
  </si>
  <si>
    <t>Facilities &amp; Land Management</t>
  </si>
  <si>
    <t>ALFRED_HAH@PUB.GOV.SG</t>
  </si>
  <si>
    <t>HASSNA_CHIK@PUB.GOV.SG</t>
  </si>
  <si>
    <t>JAMAL_JUMAAT@PUB.LITEMAIL.GOV.SG</t>
  </si>
  <si>
    <t>HASSAN_KASMARI@PUB.LITEMAIL.GOV.SG</t>
  </si>
  <si>
    <t>SELAMAT_KASMARI@PUB.LITEMAIL.GOV.SG</t>
  </si>
  <si>
    <t>Bedok &amp; P Tekong Resv &amp; 8 Stormwater Fac</t>
  </si>
  <si>
    <t>ABDUL_MANAP_MOHD_SARIP@PUB.GOV.SG</t>
  </si>
  <si>
    <t>MAHMOOD_ISMAIL@PUB.LITEMAIL.GOV.SG</t>
  </si>
  <si>
    <t>LEE AI BEE</t>
  </si>
  <si>
    <t>LEE_AI_BEE@PUB.GOV.SG</t>
  </si>
  <si>
    <t>EX9</t>
  </si>
  <si>
    <t>Corporate Finance &amp; Treasury Div</t>
  </si>
  <si>
    <t>CHEW SIOW NEE</t>
  </si>
  <si>
    <t>CHIEF FINANCIAL OFFICER</t>
  </si>
  <si>
    <t>CHEW_SIOW_NEE@PUB.GOV.SG</t>
  </si>
  <si>
    <t>TEO_TECK_GUAN@PUB.GOV.SG</t>
  </si>
  <si>
    <t>KELVIN_KOH@PUB.GOV.SG</t>
  </si>
  <si>
    <t>THAM_CHOONG_YIN@PUB.GOV.SG</t>
  </si>
  <si>
    <t>SUMANGAN@PUB.LITEMAIL.GOV.SG</t>
  </si>
  <si>
    <t>ANG_TIONG_HEE@PUB.GOV.SG</t>
  </si>
  <si>
    <t>NORAINI_HARON@PUB.GOV.SG</t>
  </si>
  <si>
    <t>ZULKIFLI_HASMUNI@PUB.GOV.SG</t>
  </si>
  <si>
    <t>CHEN_FENGYI@PUB.GOV.SG</t>
  </si>
  <si>
    <t>HAMID_MOHAMED_SAHUL@PUB.GOV.SG</t>
  </si>
  <si>
    <t>MOHMAD_SAHFIEE_ALI@PUB.GOV.SG</t>
  </si>
  <si>
    <t>FONG_PING_CHIONG@PUB.GOV.SG</t>
  </si>
  <si>
    <t>OW_PENG_PENG@PUB.GOV.SG</t>
  </si>
  <si>
    <t>TAN_TIEN_SER@PUB.GOV.SG</t>
  </si>
  <si>
    <t>CHOW_SIEW_HUNG@PUB.GOV.SG</t>
  </si>
  <si>
    <t>KOH_GUAT_LENG@PUB.GOV.SG</t>
  </si>
  <si>
    <t>GOVINDASAMY_RAJAHTHEYSINGH@PUB.LITEMAIL.GOV.SG</t>
  </si>
  <si>
    <t>TONG_SING_FOO@PUB.GOV.SG</t>
  </si>
  <si>
    <t>CHWEE_FOOK_KEONG@PUB.GOV.SG</t>
  </si>
  <si>
    <t>CHITHANANDAN_NAIR@PUB.GOV.SG</t>
  </si>
  <si>
    <t>LIM_WEE_BENG@PUB.GOV.SG</t>
  </si>
  <si>
    <t>UTHIANSOORIAN_NAGAPPAN@PUB.LITEMAIL.GOV.SG</t>
  </si>
  <si>
    <t>M_KAMSANI_RAKIDIN@PUB.LITEMAIL.GOV.SG</t>
  </si>
  <si>
    <t>MOHD_SAZALI_TARSIM@PUB.GOV.SG</t>
  </si>
  <si>
    <t>KASBOLLAH_SADI@PUB.LITEMAIL.GOV.SG</t>
  </si>
  <si>
    <t>JOVINA_HO@PUB.GOV.SG</t>
  </si>
  <si>
    <t>RAMAN_GUNASEGARAN@PUB.LITEMAIL.GOV.SG</t>
  </si>
  <si>
    <t>ABDUL_LATIFAH_SALEH@PUB.LITEMAIL.GOV.SG</t>
  </si>
  <si>
    <t>MUSTAFA_KAMAL_AHMAD@PUB.GOV.SG</t>
  </si>
  <si>
    <t>CHANG_ZHI_LING@PUB.GOV.SG</t>
  </si>
  <si>
    <t>RAMAHAD_SINGH@PUB.GOV.SG</t>
  </si>
  <si>
    <t>CHOO_NOI_YIN@PUB.GOV.SG</t>
  </si>
  <si>
    <t>HAN_PUE_KWANG@PUB.GOV.SG</t>
  </si>
  <si>
    <t>ELAINE_QUEK@PUB.GOV.SG</t>
  </si>
  <si>
    <t>SABTU_GANI@PUB.LITEMAIL.GOV.SG</t>
  </si>
  <si>
    <t>KHALIP_OTHMAN@PUB.LITEMAIL.GOV.SG</t>
  </si>
  <si>
    <t>IDALY_MAMAT@PUB.GOV.SG</t>
  </si>
  <si>
    <t>MOHD_MAWASSI_JUMAHAT@PUB.GOV.SG</t>
  </si>
  <si>
    <t>CHEONG_KIAH_FONG@PUB.GOV.SG</t>
  </si>
  <si>
    <t>MOHD_JAMAL_NASIR@PUB.GOV.SG</t>
  </si>
  <si>
    <t>NEO_SWEE_TOW@PUB.GOV.SG</t>
  </si>
  <si>
    <t>CHEW_KOON_HOCK@PUB.GOV.SG</t>
  </si>
  <si>
    <t>HARUN_JANTAN@PUB.LITEMAIL.GOV.SG</t>
  </si>
  <si>
    <t>KOK_YUET_YUEN@PUB.GOV.SG</t>
  </si>
  <si>
    <t>MOHD_DOLLAH@PUB.GOV.SG</t>
  </si>
  <si>
    <t>MOHD_KASIM_AHMAD@PUB.GOV.SG</t>
  </si>
  <si>
    <t>AB_WAHAB_ISMAIL@PUB.LITEMAIL.GOV.SG</t>
  </si>
  <si>
    <t>KHAMIS_ALI@PUB.GOV.SG</t>
  </si>
  <si>
    <t>KAMALUDDIN_SAIGHIR_AHMAD@PUB.LITEMAIL.GOV.SG</t>
  </si>
  <si>
    <t>VICTOR_EASUDAS@PUB.GOV.SG</t>
  </si>
  <si>
    <t>NG_THIAM_HUAT@PUB.GOV.SG</t>
  </si>
  <si>
    <t>M_SELVAKUMARAN@PUB.GOV.SG</t>
  </si>
  <si>
    <t>TAY KOK LONG</t>
  </si>
  <si>
    <t>ONG_KOK_LONG@PUB.GOV.SG</t>
  </si>
  <si>
    <t>QAQC &amp; Data Management</t>
  </si>
  <si>
    <t>QAQC</t>
  </si>
  <si>
    <t>YANG YIXIN</t>
  </si>
  <si>
    <t>YANG_YIXIN@PUB.GOV.SG</t>
  </si>
  <si>
    <t>MAD_DALI_YUSOF@PUB.LITEMAIL.GOV.SG</t>
  </si>
  <si>
    <t>MOHD_JAPRI_PANI@PUB.GOV.SG</t>
  </si>
  <si>
    <t>ONG_BOON_HOCK@PUB.GOV.SG</t>
  </si>
  <si>
    <t>KOH_SEK_TONG@PUB.GOV.SG</t>
  </si>
  <si>
    <t>SENIN_ABOO@PUB.LITEMAIL.GOV.SG</t>
  </si>
  <si>
    <t>CHAN_YEW_SANG@PUB.GOV.SG</t>
  </si>
  <si>
    <t>Serangoon Resv &amp; Lor Halus Leachate LW</t>
  </si>
  <si>
    <t>ABDUL_WAHID_SULTAN@PUB.GOV.SG</t>
  </si>
  <si>
    <t>SUBRAMANIAM_ANBALAGAN@PUB.GOV.SG</t>
  </si>
  <si>
    <t>MD_SAWARI_BATRI@PUB.LITEMAIL.GOV.SG</t>
  </si>
  <si>
    <t>ABDUL_KARIM_ABDUL_SAMAD@PUB.LITEMAIL.GOV.SG</t>
  </si>
  <si>
    <t>ZULKAFRI_OSMAN@PUB.LITEMAIL.GOV.SG</t>
  </si>
  <si>
    <t>MOHAMMAD_RAFI_HASHIM@PUB.GOV.SG</t>
  </si>
  <si>
    <t>LIM_SWEE_SEN@PUB.GOV.SG</t>
  </si>
  <si>
    <t>YUSOF_KECHIK@PUB.LITEMAIL.GOV.SG</t>
  </si>
  <si>
    <t>CHONG_LAN_HIONG@PUB.GOV.SG</t>
  </si>
  <si>
    <t>NG_YA_LING@PUB.GOV.SG</t>
  </si>
  <si>
    <t>CHEE_KOK_CHENG@PUB.GOV.SG</t>
  </si>
  <si>
    <t>PRATHEIPA_RAJENDRAM@PUB.GOV.SG</t>
  </si>
  <si>
    <t>KUNASELLAN_APPARAJOO@PUB.LITEMAIL.GOV.SG</t>
  </si>
  <si>
    <t>AW_KWONG_YEW@PUB.GOV.SG</t>
  </si>
  <si>
    <t>WONG_KANGWEN@PUB.GOV.SG</t>
  </si>
  <si>
    <t>YAHYA BIN AB GHANI</t>
  </si>
  <si>
    <t>YAHYA_ABD_GHANI@PUB.GOV.SG</t>
  </si>
  <si>
    <t>DIRECTOR, MEICA</t>
  </si>
  <si>
    <t>MEICA Department</t>
  </si>
  <si>
    <t>MISDI_KADAR@PUB.LITEMAIL.GOV.SG</t>
  </si>
  <si>
    <t>KASSIM_IBRAHIM@PUB.LITEMAIL.GOV.SG</t>
  </si>
  <si>
    <t>RAZI_MOHD_GULAM_MAIDEEN@PUB.GOV.SG</t>
  </si>
  <si>
    <t>TEO_YOKE_KUANG@PUB.GOV.SG</t>
  </si>
  <si>
    <t>PERUMAL_A_SUPPIAH@PUB.LITEMAIL.GOV.SG</t>
  </si>
  <si>
    <t>MUHAMAD_FAZLY_ISMAIL@PUB.GOV.SG</t>
  </si>
  <si>
    <t>RAMACHANDRAN_MARIMUTHU@PUB.LITEMAIL.GOV.SG</t>
  </si>
  <si>
    <t>FAWZIAH_MUKHTAR@PUB.GOV.SG</t>
  </si>
  <si>
    <t>AMELIA_KOH@PUB.GOV.SG</t>
  </si>
  <si>
    <t>MURUGASIN_TAMODARAN@PUB.LITEMAIL.GOV.SG</t>
  </si>
  <si>
    <t>OTHMAN_AB_JABBAR@PUB.LITEMAIL.GOV.SG</t>
  </si>
  <si>
    <t>TAN_CHIN_HENG@PUB.GOV.SG</t>
  </si>
  <si>
    <t>TAN_SENG_GOK@PUB.GOV.SG</t>
  </si>
  <si>
    <t>WONG_KENG_ONN@PUB.GOV.SG</t>
  </si>
  <si>
    <t>ONG_HIAN_HAI@PUB.GOV.SG</t>
  </si>
  <si>
    <t>YOUNG JOO CHYE</t>
  </si>
  <si>
    <t>YOUNG_JOO_CHYE@PUB.GOV.SG</t>
  </si>
  <si>
    <t>CHOO_SWEE_KIAT@PUB.GOV.SG</t>
  </si>
  <si>
    <t>PUAH_AIK_NUM@PUB.GOV.SG</t>
  </si>
  <si>
    <t>LIM_SENG_THONG@PUB.GOV.SG</t>
  </si>
  <si>
    <t>NG_YAO_HENG@PUB.GOV.SG</t>
  </si>
  <si>
    <t>SENTHAMIL_GOVINDASAMY@PUB.LITEMAIL.GOV.SG</t>
  </si>
  <si>
    <t>PHUA_SIAH_WHATT@PUB.GOV.SG</t>
  </si>
  <si>
    <t>ONG_CHIONG_HWA@PUB.GOV.SG</t>
  </si>
  <si>
    <t>FAKEER_MOHIDEEN_GANNY@PUB.LITEMAIL.GOV.SG</t>
  </si>
  <si>
    <t>TAN JOCK KIN</t>
  </si>
  <si>
    <t>HOU-TAN_JOCK_KIN@PUB.GOV.SG</t>
  </si>
  <si>
    <t>HO_HO_KEE@PUB.GOV.SG</t>
  </si>
  <si>
    <t>TEO YAT HERN DAISY</t>
  </si>
  <si>
    <t>DAISY_SONG@PUB.GOV.SG</t>
  </si>
  <si>
    <t>EX11</t>
  </si>
  <si>
    <t>KOH KIAN POH</t>
  </si>
  <si>
    <t>SR SYSTEMS ANALYST</t>
  </si>
  <si>
    <t>KOH_KIAN_POH@PUB.GOV.SG</t>
  </si>
  <si>
    <t>SANIA BTE OSMAN</t>
  </si>
  <si>
    <t>SANIA_OSMAN@PUB.GOV.SG</t>
  </si>
  <si>
    <t>Programmes Delivery &amp; Facilities</t>
  </si>
  <si>
    <t>Programmes Implementation &amp; Facilities</t>
  </si>
  <si>
    <t>TOH JOE FONG</t>
  </si>
  <si>
    <t>SR TRAINING SPECIALIST</t>
  </si>
  <si>
    <t>JOLYNN_TOH@PUB.GOV.SG</t>
  </si>
  <si>
    <t>EE_GUAN_HUAT@PUB.GOV.SG</t>
  </si>
  <si>
    <t>MAGEANDRAN_M_VEERAPPAN@PUB.LITEMAIL.GOV.SG</t>
  </si>
  <si>
    <t>YEE_KWOK_FOO@PUB.GOV.SG</t>
  </si>
  <si>
    <t>AHAD_DAWI@PUB.LITEMAIL.GOV.SG</t>
  </si>
  <si>
    <t>U CHIN AI</t>
  </si>
  <si>
    <t>U_CHIN_AI@PUB.GOV.SG</t>
  </si>
  <si>
    <t>MD_SUMAIRI_SUDIN@PUB.LITEMAIL.GOV.SG</t>
  </si>
  <si>
    <t>LIM_PUAY_KOON@PUB.GOV.SG</t>
  </si>
  <si>
    <t>LIM_CHER_YIONG@PUB.GOV.SG</t>
  </si>
  <si>
    <t>LEE BOON HOON JESSIE</t>
  </si>
  <si>
    <t>JESSIE_YAP@PUB.GOV.SG</t>
  </si>
  <si>
    <t>MSO7</t>
  </si>
  <si>
    <t>LIEW_SUT_NGI@PUB.GOV.SG</t>
  </si>
  <si>
    <t>MOHAMED_ELIAS_YUSOF@PUB.GOV.SG</t>
  </si>
  <si>
    <t>CHAR_WENG_TIN@PUB.GOV.SG</t>
  </si>
  <si>
    <t>SIMON_CHIN@PUB.GOV.SG</t>
  </si>
  <si>
    <t>KHOR_KOK_JIN@PUB.GOV.SG</t>
  </si>
  <si>
    <t>Surveillance - East &amp; North</t>
  </si>
  <si>
    <t>ANG_NAM_LENG@PUB.GOV.SG</t>
  </si>
  <si>
    <t>MISNGADI_PONIMIN@PUB.GOV.SG</t>
  </si>
  <si>
    <t>MOHD_ISMAIL_ABDUL_RAHIM@PUB.GOV.SG</t>
  </si>
  <si>
    <t>Team C</t>
  </si>
  <si>
    <t>SHAMSUDIN_MOHD_AMIL@PUB.GOV.SG</t>
  </si>
  <si>
    <t>RAMLI_RUSDI@PUB.GOV.SG</t>
  </si>
  <si>
    <t>SUKAIMI_DAED@PUB.GOV.SG</t>
  </si>
  <si>
    <t>JASNI_MOORSID@PUB.GOV.SG</t>
  </si>
  <si>
    <t>HASLINA BINTE DAUD</t>
  </si>
  <si>
    <t>HASLINA_DAUD@PUB.GOV.SG</t>
  </si>
  <si>
    <t>LOH AI HWA</t>
  </si>
  <si>
    <t>LOH_AI_HWA@PUB.GOV.SG</t>
  </si>
  <si>
    <t>HEAD (CORPORATE SERVICES)</t>
  </si>
  <si>
    <t>YEO_KENG_SOON@PUB.GOV.SG</t>
  </si>
  <si>
    <t>NG_SIONG_HUAT@PUB.GOV.SG</t>
  </si>
  <si>
    <t>GWEE YEW BENG</t>
  </si>
  <si>
    <t>GWEE_YEW_BENG@PUB.GOV.SG</t>
  </si>
  <si>
    <t>YEO_POH_SENG@PUB.GOV.SG</t>
  </si>
  <si>
    <t>SATHIYA_MURTH@PUB.GOV.SG</t>
  </si>
  <si>
    <t>LOH_YUE_KWONG@PUB.GOV.SG</t>
  </si>
  <si>
    <t>NG_HAN_TONG@PUB.GOV.SG</t>
  </si>
  <si>
    <t>CHINNAYAH_PONNUSAMY@PUB.LITEMAIL.GOV.SG</t>
  </si>
  <si>
    <t>ALIAS_HASSAN@PUB.LITEMAIL.GOV.SG</t>
  </si>
  <si>
    <t>HARIPEN_MANI@PUB.LITEMAIL.GOV.SG</t>
  </si>
  <si>
    <t>KOMARI_SALLEH@PUB.GOV.SG</t>
  </si>
  <si>
    <t>KADIR SAHIB BIN MOHAMED SULTAN</t>
  </si>
  <si>
    <t>KADIR_SAHIB_MOHD_SULTAN@PUB.GOV.SG</t>
  </si>
  <si>
    <t>TOH_KIN_SUN@PUB.GOV.SG</t>
  </si>
  <si>
    <t>ABDUL_WAHID_MOHD_NOOR@PUB.GOV.SG</t>
  </si>
  <si>
    <t>KOH_KING_SIANG@PUB.GOV.SG</t>
  </si>
  <si>
    <t>HSU_WEN_LONG@PUB.GOV.SG</t>
  </si>
  <si>
    <t>SYED_MOSTAFA_ALKAFF@PUB.GOV.SG</t>
  </si>
  <si>
    <t>MOHAMMAD_HASHIM@PUB.GOV.SG</t>
  </si>
  <si>
    <t>GUNASUNDARI_MURUGAS@PUB.GOV.SG</t>
  </si>
  <si>
    <t>YEONG_WAI_CHEW@PUB.GOV.SG</t>
  </si>
  <si>
    <t>NG_YEE_TECK@PUB.GOV.SG</t>
  </si>
  <si>
    <t>CHUA_TECK_GUAN@PUB.GOV.SG</t>
  </si>
  <si>
    <t>GAY_SWEE_HUAT@PUB.GOV.SG</t>
  </si>
  <si>
    <t>LAI_CHONG_ANN@PUB.GOV.SG</t>
  </si>
  <si>
    <t>SIDEK_SAID@PUB.GOV.SG</t>
  </si>
  <si>
    <t>QUAH_HOCK_LAI@PUB.GOV.SG</t>
  </si>
  <si>
    <t>NG_BOON_SWEE@PUB.GOV.SG</t>
  </si>
  <si>
    <t>KWOK_BEE_HONG@PUB.GOV.SG</t>
  </si>
  <si>
    <t>LOW_PEI_CHIN@PUB.GOV.SG</t>
  </si>
  <si>
    <t>RAJANDRAN_VEERAPPAN@PUB.GOV.SG</t>
  </si>
  <si>
    <t>Project, Design &amp; Innovation</t>
  </si>
  <si>
    <t>CHUA_SOON_LEONG@PUB.GOV.SG</t>
  </si>
  <si>
    <t>WAHID_YASMAN@PUB.LITEMAIL.GOV.SG</t>
  </si>
  <si>
    <t>KOH_GUEM_GUAN@PUB.GOV.SG</t>
  </si>
  <si>
    <t>ONG_KENG_ANN@PUB.GOV.SG</t>
  </si>
  <si>
    <t>ISMAIL_SEMIT@PUB.LITEMAIL.GOV.SG</t>
  </si>
  <si>
    <t>LEE_LEE_KHOON@PUB.GOV.SG</t>
  </si>
  <si>
    <t>CHANG CHIAN WUI</t>
  </si>
  <si>
    <t>CHANG_CHIAN_WUI@PUB.GOV.SG</t>
  </si>
  <si>
    <t>LIM_BOON_KIAU@PUB.GOV.SG</t>
  </si>
  <si>
    <t>LOO_SAI_PENG@PUB.GOV.SG</t>
  </si>
  <si>
    <t>MD_MASHOODI_MD_NOOR@PUB.LITEMAIL.GOV.SG</t>
  </si>
  <si>
    <t>NEO_AI_CHYE@PUB.GOV.SG</t>
  </si>
  <si>
    <t>JUWAHIR_RATI@PUB.LITEMAIL.GOV.SG</t>
  </si>
  <si>
    <t>WONG_CHEW_WAI@PUB.GOV.SG</t>
  </si>
  <si>
    <t>RAFIEE_ITAM@PUB.GOV.SG</t>
  </si>
  <si>
    <t>DANIEL_ONG@PUB.GOV.SG</t>
  </si>
  <si>
    <t>QRT</t>
  </si>
  <si>
    <t>M_YUSOFF_JOHUR_ALI@PUB.LITEMAIL.GOV.SG</t>
  </si>
  <si>
    <t>MD_ALVAR_MD_GHAZALI@PUB.LITEMAIL.GOV.SG</t>
  </si>
  <si>
    <t>LUM_FOO_WENG@PUB.GOV.SG</t>
  </si>
  <si>
    <t>JOHARI_HASSAN@PUB.GOV.SG</t>
  </si>
  <si>
    <t>LIM_TENG_KIAT@PUB.GOV.SG</t>
  </si>
  <si>
    <t>DEVARAJ_DASS@PUB.GOV.SG</t>
  </si>
  <si>
    <t>JAAFAR_ALI@PUB.LITEMAIL.GOV.SG</t>
  </si>
  <si>
    <t>AZHAR_KASMANI@PUB.GOV.SG</t>
  </si>
  <si>
    <t>MD_AMIN_OSMAN@PUB.LITEMAIL.GOV.SG</t>
  </si>
  <si>
    <t>KONG_CHEN@PUB.GOV.SG</t>
  </si>
  <si>
    <t>ABU_BAKAR_KHALIB@PUB.LITEMAIL.GOV.SG</t>
  </si>
  <si>
    <t>ABDUL_RAHIM_AHMAD_SALEH@PUB.GOV.SG</t>
  </si>
  <si>
    <t>YEO_WANG_PING@PUB.GOV.SG</t>
  </si>
  <si>
    <t>CALVIN_ONG@PUB.GOV.SG</t>
  </si>
  <si>
    <t>SEGAR_V_ANANDAPAN@PUB.LITEMAIL.GOV.SG</t>
  </si>
  <si>
    <t>MASARI_MINHAD@PUB.GOV.SG</t>
  </si>
  <si>
    <t>LIM_SUI_SUI@PUB.GOV.SG</t>
  </si>
  <si>
    <t>ONG_AI_NYUK@PUB.GOV.SG</t>
  </si>
  <si>
    <t>MOHD_ARIFF_KADER@PUB.GOV.SG</t>
  </si>
  <si>
    <t>NEO_CHING_GHEE@PUB.GOV.SG</t>
  </si>
  <si>
    <t>SHAIKH_MOHD_RIAD@PUB.GOV.SG</t>
  </si>
  <si>
    <t>MOHD_SAID_MOHD_YASIN@PUB.GOV.SG</t>
  </si>
  <si>
    <t>RAMLI_AHMAD@PUB.LITEMAIL.GOV.SG</t>
  </si>
  <si>
    <t>PAILISAMY_GOVINDARASU@PUB.LITEMAIL.GOV.SG</t>
  </si>
  <si>
    <t>SHARIFF_KHAN@PUB.GOV.SG</t>
  </si>
  <si>
    <t>MURUGAYA_SELVARAJOO@PUB.LITEMAIL.GOV.SG</t>
  </si>
  <si>
    <t>K_SELVAKUMAR@PUB.LITEMAIL.GOV.SG</t>
  </si>
  <si>
    <t>MD_RAFI_SAINI@PUB.LITEMAIL.GOV.SG</t>
  </si>
  <si>
    <t>GOH_CHONG_HOON@PUB.GOV.SG</t>
  </si>
  <si>
    <t>RIFAIE_AHMAD_SANI@PUB.GOV.SG</t>
  </si>
  <si>
    <t>TAN_KIN_TEO@PUB.GOV.SG</t>
  </si>
  <si>
    <t>ZHANG_RUICHENG@PUB.GOV.SG</t>
  </si>
  <si>
    <t>SAADON_ALI@PUB.LITEMAIL.GOV.SG</t>
  </si>
  <si>
    <t>KOH LIANG CHEE</t>
  </si>
  <si>
    <t>DIRECTOR, SINGAPORE WATER ACADEMY</t>
  </si>
  <si>
    <t>ANGELA_KOH@PUB.GOV.SG</t>
  </si>
  <si>
    <t>TAN_LEH_HO@PUB.GOV.SG</t>
  </si>
  <si>
    <t>DORINDA_HUA@PUB.GOV.SG</t>
  </si>
  <si>
    <t>TAY_HAN_HOON@PUB.GOV.SG</t>
  </si>
  <si>
    <t>LIU_BINGRUI@PUB.GOV.SG</t>
  </si>
  <si>
    <t>RASHID_KAMARUDIN@PUB.GOV.SG</t>
  </si>
  <si>
    <t>SANIP_IBRAHIM@PUB.LITEMAIL.GOV.SG</t>
  </si>
  <si>
    <t>MATHIVANAN_KATHAMUTHU@PUB.LITEMAIL.GOV.SG</t>
  </si>
  <si>
    <t>SUHAIMI_SARPIN@PUB.GOV.SG</t>
  </si>
  <si>
    <t>TAN EE SIN</t>
  </si>
  <si>
    <t>TAN_EE_SIN@PUB.GOV.SG</t>
  </si>
  <si>
    <t>RAMALINGAM_SEKARAN@PUB.LITEMAIL.GOV.SG</t>
  </si>
  <si>
    <t>TEO CHOR GEK</t>
  </si>
  <si>
    <t>JOCELYN_TEO@PUB.GOV.SG</t>
  </si>
  <si>
    <t>CHUA SEEK ANN</t>
  </si>
  <si>
    <t>CHUA_SEEK_ANN@PUB.GOV.SG</t>
  </si>
  <si>
    <t>LEI_CHOON_HIN@PUB.GOV.SG</t>
  </si>
  <si>
    <t>RAHMAN_MUKIYAT@PUB.LITEMAIL.GOV.SG</t>
  </si>
  <si>
    <t>YEO_MENG_TONG@PUB.LITEMAIL.GOV.SG</t>
  </si>
  <si>
    <t>S SUSILA DEVI</t>
  </si>
  <si>
    <t>SUSILA_DEVI@PUB.GOV.SG</t>
  </si>
  <si>
    <t>MSO8</t>
  </si>
  <si>
    <t>PATHMANATHAN_PALANIAPPAN@PUB.GOV.SG</t>
  </si>
  <si>
    <t>MAHMOOD_OSMAN@PUB.GOV.SG</t>
  </si>
  <si>
    <t>LEE_JOO_KENG@PUB.LITEMAIL.GOV.SG</t>
  </si>
  <si>
    <t>TIO KAY YONG DANIEL</t>
  </si>
  <si>
    <t>DANIEL_TIO@PUB.GOV.SG</t>
  </si>
  <si>
    <t>TAN_SIEW_HONG@PUB.GOV.SG</t>
  </si>
  <si>
    <t>JAIRAJ_RAMANATHAN@PUB.GOV.SG</t>
  </si>
  <si>
    <t>CLEMENT_GOH@PUB.GOV.SG</t>
  </si>
  <si>
    <t>EUGENE_SIAO@PUB.GOV.SG</t>
  </si>
  <si>
    <t>ZAINAB_MUSTAKIM@PUB.GOV.SG</t>
  </si>
  <si>
    <t>KAMISLAN_MAHMOOD@PUB.LITEMAIL.GOV.SG</t>
  </si>
  <si>
    <t>OSMAN_HAJI_MD@PUB.LITEMAIL.GOV.SG</t>
  </si>
  <si>
    <t>LOW_LEE_HAI@PUB.GOV.SG</t>
  </si>
  <si>
    <t>AZMAN_JAMIL@PUB.GOV.SG</t>
  </si>
  <si>
    <t>Regulatory Admin</t>
  </si>
  <si>
    <t>MOHD_REZAL_MOHD_NOOR@PUB.GOV.SG</t>
  </si>
  <si>
    <t>MOHD_SHARIFF_EDIN@PUB.GOV.SG</t>
  </si>
  <si>
    <t>MOKHTAR_H@PUB.GOV.SG</t>
  </si>
  <si>
    <t>OTHMAN_MOHD_TAHIR@PUB.GOV.SG</t>
  </si>
  <si>
    <t>TONG GUEK TING</t>
  </si>
  <si>
    <t>YVONNE_TONG@PUB.GOV.SG</t>
  </si>
  <si>
    <t>LIM_CHUAN_HOE@PUB.GOV.SG</t>
  </si>
  <si>
    <t>LEONG YIN HOU</t>
  </si>
  <si>
    <t>LEONG_YIN_HOU@PUB.GOV.SG</t>
  </si>
  <si>
    <t>SR PRINCIPAL CHEMIST</t>
  </si>
  <si>
    <t>Water Systems Science</t>
  </si>
  <si>
    <t>LIM MONG HOO</t>
  </si>
  <si>
    <t>LIM_MONG_HOO@PUB.GOV.SG</t>
  </si>
  <si>
    <t>LATIFF_MD_NOOR@PUB.GOV.SG</t>
  </si>
  <si>
    <t>NEO_LIAN_HOO@PUB.GOV.SG</t>
  </si>
  <si>
    <t>NG_JOO_KAR@PUB.GOV.SG</t>
  </si>
  <si>
    <t>KOH_BOON_WAI@PUB.GOV.SG</t>
  </si>
  <si>
    <t>SELVARAJAN_MUNIANDY@PUB.GOV.SG</t>
  </si>
  <si>
    <t>KHAMIS_B_HASSAN@PUB.GOV.SG</t>
  </si>
  <si>
    <t>TOH_AH_AUN@PUB.GOV.SG</t>
  </si>
  <si>
    <t>JUMADI_MOHD@PUB.LITEMAIL.GOV.SG</t>
  </si>
  <si>
    <t>MAHAT_RAWI@PUB.LITEMAIL.GOV.SG</t>
  </si>
  <si>
    <t>RAHAMAT_HASSAN@PUB.GOV.SG</t>
  </si>
  <si>
    <t>RAJENDRAN_SUPPIAH@PUB.GOV.SG</t>
  </si>
  <si>
    <t>ISMAIL_ALIAS@PUB.GOV.SG</t>
  </si>
  <si>
    <t>CHUA_JOON_YONG@PUB.GOV.SG</t>
  </si>
  <si>
    <t>MOHAMAD_YUSOF_AHMAD@PUB.GOV.SG</t>
  </si>
  <si>
    <t>SANI_JUSI@PUB.GOV.SG</t>
  </si>
  <si>
    <t>JUMADI_SOIB@PUB.GOV.SG</t>
  </si>
  <si>
    <t>TAN_MENG_KEE@PUB.LITEMAIL.GOV.SG</t>
  </si>
  <si>
    <t>YONG_HAUR_SHUENN@PUB.GOV.SG</t>
  </si>
  <si>
    <t>FAKIR_NARSIFF@PUB.GOV.SG</t>
  </si>
  <si>
    <t>MELVIN_LIM@PUB.GOV.SG</t>
  </si>
  <si>
    <t>ROGER_HC_HO@PUB.GOV.SG</t>
  </si>
  <si>
    <t>CHAN_HIN_THENG@PUB.GOV.SG</t>
  </si>
  <si>
    <t>WONG_HOCK_HUA@PUB.GOV.SG</t>
  </si>
  <si>
    <t>BP</t>
  </si>
  <si>
    <t>TAY TECK KIANG</t>
  </si>
  <si>
    <t>TAY_TECK_KIANG@PUB.GOV.SG</t>
  </si>
  <si>
    <t>Networks</t>
  </si>
  <si>
    <t>LEE_SER_KEAT@PUB.GOV.SG</t>
  </si>
  <si>
    <t>ABDUL_MUNIN_MOHD_MATSOM@PUB.GOV.SG</t>
  </si>
  <si>
    <t>LIM_MENG_HUAT@PUB.GOV.SG</t>
  </si>
  <si>
    <t>KAMSAN_AMIN@PUB.GOV.SG</t>
  </si>
  <si>
    <t>LEONARD_CHAY@PUB.GOV.SG</t>
  </si>
  <si>
    <t>ABDULLAH_IDRIS@PUB.GOV.SG</t>
  </si>
  <si>
    <t>YEE_SENG_HOCK@PUB.GOV.SG</t>
  </si>
  <si>
    <t>AFFANDI_MAJID@PUB.GOV.SG</t>
  </si>
  <si>
    <t>TAN_ENG_LIAN@PUB.GOV.SG</t>
  </si>
  <si>
    <t>ONG_CHOR_KIAN@PUB.GOV.SG</t>
  </si>
  <si>
    <t>AMBIAK_WAGIMIN@PUB.LITEMAIL.GOV.SG</t>
  </si>
  <si>
    <t>MISTI_BEKIN@PUB.LITEMAIL.GOV.SG</t>
  </si>
  <si>
    <t>MOHD_GHAZALI_YUNOS@PUB.GOV.SG</t>
  </si>
  <si>
    <t>LOKE_TUCK_FOO@PUB.GOV.SG</t>
  </si>
  <si>
    <t>SAHRIR_SULAIMAN@PUB.GOV.SG</t>
  </si>
  <si>
    <t>KOH_KOK_KIANG@PUB.GOV.SG</t>
  </si>
  <si>
    <t>SEE_MEE_HOO@PUB.GOV.SG</t>
  </si>
  <si>
    <t>GANESAN_NARAYANAN@PUB.GOV.SG</t>
  </si>
  <si>
    <t>ABDUL_LATIFF_ABU_BAKAR@PUB.LITEMAIL.GOV.SG</t>
  </si>
  <si>
    <t>LOKE YIN FUN</t>
  </si>
  <si>
    <t>LOKE_YIN_FUN@PUB.GOV.SG</t>
  </si>
  <si>
    <t>Payroll &amp; Accounts Payable</t>
  </si>
  <si>
    <t>Payroll</t>
  </si>
  <si>
    <t>NG MEOW SUAN GERALDINE</t>
  </si>
  <si>
    <t>GERALDINE_NG@PUB.GOV.SG</t>
  </si>
  <si>
    <t>KUA_CHENG_CHUAN@PUB.GOV.SG</t>
  </si>
  <si>
    <t>Team A</t>
  </si>
  <si>
    <t>LEE ZHANG ER</t>
  </si>
  <si>
    <t>SR MANAGER (COMMERCIAL &amp; CORP DEV), LTA</t>
  </si>
  <si>
    <t>LEE_ZHANG_ER@PUB.GOV.SG</t>
  </si>
  <si>
    <t>TANG_KWEE_LENG@PUB.GOV.SG</t>
  </si>
  <si>
    <t>HAMID_AMAT@PUB.LITEMAIL.GOV.SG</t>
  </si>
  <si>
    <t>YEO_ENG_LEONG@PUB.GOV.SG</t>
  </si>
  <si>
    <t>MUHD_LUQMAN_RAZALI@PUB.GOV.SG</t>
  </si>
  <si>
    <t>RAJENDRAN_KARUPPAYYA@PUB.LITEMAIL.GOV.SG</t>
  </si>
  <si>
    <t>HEW_KIT_SAN@PUB.GOV.SG</t>
  </si>
  <si>
    <t>QUEK_TENG_GUAN@PUB.GOV.SG</t>
  </si>
  <si>
    <t>RAHAMAT_ALI@PUB.GOV.SG</t>
  </si>
  <si>
    <t>SALEHIN_IBRAHIM@PUB.LITEMAIL.GOV.SG</t>
  </si>
  <si>
    <t>MANIVANNAN_MUNISAMY@PUB.GOV.SG</t>
  </si>
  <si>
    <t>SUBRAMANIAM_PAVADAY@PUB.LITEMAIL.GOV.SG</t>
  </si>
  <si>
    <t>NG_SIEW_TUAN@PUB.GOV.SG</t>
  </si>
  <si>
    <t>PANNEAR_CHELVAM_RENGAIYAH@PUB.LITEMAIL.GOV.SG</t>
  </si>
  <si>
    <t>SUMRI_YUSOF@PUB.LITEMAIL.GOV.SG</t>
  </si>
  <si>
    <t>LIM_CHEW_MENG@PUB.GOV.SG</t>
  </si>
  <si>
    <t>LEE_ENG_TECK@PUB.GOV.SG</t>
  </si>
  <si>
    <t>NAGAPPAN_BALA_SUNDRAM@PUB.LITEMAIL.GOV.SG</t>
  </si>
  <si>
    <t>JUNAIDI_JAAFAR@PUB.LITEMAIL.GOV.SG</t>
  </si>
  <si>
    <t>JUNAIDAH_AHMAIR@PUB.GOV.SG</t>
  </si>
  <si>
    <t>THAM LAI KHENG TINA</t>
  </si>
  <si>
    <t>TINA_THAM@PUB.GOV.SG</t>
  </si>
  <si>
    <t>International Relations &amp; Capability Dev</t>
  </si>
  <si>
    <t>TAY KAI YUN</t>
  </si>
  <si>
    <t>TAY_KAI_YUN@PUB.GOV.SG</t>
  </si>
  <si>
    <t>ABU_BAKAR_MOHD_SULTAN@PUB.GOV.SG</t>
  </si>
  <si>
    <t>PENG KAH POH</t>
  </si>
  <si>
    <t>PENG_KAH_POH@PUB.GOV.SG</t>
  </si>
  <si>
    <t>Joint Operations Department</t>
  </si>
  <si>
    <t>RATNAH BINTI JA'AFAR</t>
  </si>
  <si>
    <t>RATNAH_JAAFAR@PUB.GOV.SG</t>
  </si>
  <si>
    <t>ALI_ISMAON@PUB.GOV.SG</t>
  </si>
  <si>
    <t>ISMAIL_AHMAD@PUB.GOV.SG</t>
  </si>
  <si>
    <t>GAN_ENG_THYE@PUB.GOV.SG</t>
  </si>
  <si>
    <t>NG_GUI_RONG@PUB.GOV.SG</t>
  </si>
  <si>
    <t>YONG THIAM JOO JOHN</t>
  </si>
  <si>
    <t>JOHN_YONG@PUB.GOV.SG</t>
  </si>
  <si>
    <t>Water Services</t>
  </si>
  <si>
    <t>ABDUL_RAZAK_BHORAN_ALI@PUB.LITEMAIL.GOV.SG</t>
  </si>
  <si>
    <t>ABDUL_LATIFF_MOHAMED_TAMBY@PUB.GOV.SG</t>
  </si>
  <si>
    <t>ABDUL_RAHIM_BAHAJJAJ@PUB.GOV.SG</t>
  </si>
  <si>
    <t>MOKSIN_SWANOO@PUB.GOV.SG</t>
  </si>
  <si>
    <t>KURUNANITHI_MURUGESAN@PUB.LITEMAIL.GOV.SG</t>
  </si>
  <si>
    <t>SIM_TIAN_SUNG@PUB.GOV.SG</t>
  </si>
  <si>
    <t>TAN_HOOI_SOON@PUB.GOV.SG</t>
  </si>
  <si>
    <t>TAY_POUL_MENG@PUB.GOV.SG</t>
  </si>
  <si>
    <t>CHONG_TENG_FOOK@PUB.GOV.SG</t>
  </si>
  <si>
    <t>MARIE_CHAN@PUB.GOV.SG</t>
  </si>
  <si>
    <t>CHUA_TEE_KOK@PUB.GOV.SG</t>
  </si>
  <si>
    <t>MOHSIN_ROSMAN@PUB.LITEMAIL.GOV.SG</t>
  </si>
  <si>
    <t>DIRECTOR, CENTRALISED SERVICES</t>
  </si>
  <si>
    <t>AZMAN_YUSOFF@PUB.GOV.SG</t>
  </si>
  <si>
    <t>QUEK_CHIA_WOO@PUB.GOV.SG</t>
  </si>
  <si>
    <t>SANGARALINGAM_RAMASAMY@PUB.GOV.SG</t>
  </si>
  <si>
    <t>THAM_TUCK_KUAN@PUB.GOV.SG</t>
  </si>
  <si>
    <t>RAMASAMY_MEIYAPPAN@PUB.GOV.SG</t>
  </si>
  <si>
    <t>OW_ING_KWEI@PUB.GOV.SG</t>
  </si>
  <si>
    <t>MISADI_DUBYE@PUB.LITEMAIL.GOV.SG</t>
  </si>
  <si>
    <t>ABU_SAMAH_MUHD@PUB.LITEMAIL.GOV.SG</t>
  </si>
  <si>
    <t>KUANG_KIM_YAW@PUB.GOV.SG</t>
  </si>
  <si>
    <t>NORAIN_DALAIL@PUB.GOV.SG</t>
  </si>
  <si>
    <t>ANG_LIEW_KWEE@PUB.GOV.SG</t>
  </si>
  <si>
    <t>RAHMAT_ABU_BAKAR@PUB.GOV.SG</t>
  </si>
  <si>
    <t>TEO_SOON_LEE@PUB.GOV.SG</t>
  </si>
  <si>
    <t>MUSTAPA_KUTI_ASINNA@PUB.GOV.SG</t>
  </si>
  <si>
    <t>SAJITH_SUDHAKARAN@PUB.GOV.SG</t>
  </si>
  <si>
    <t>SRIRENGAM_SELVA_RAJAH@PUB.LITEMAIL.GOV.SG</t>
  </si>
  <si>
    <t>MOHAMED_NORISHAM_MOHAMED_HARON@PUB.GOV.SG</t>
  </si>
  <si>
    <t>KAHAR_AMIN@PUB.LITEMAIL.GOV.SG</t>
  </si>
  <si>
    <t>NG_ENG_LEONG@PUB.LITEMAIL.GOV.SG</t>
  </si>
  <si>
    <t>LIM_BOON_SENG@PUB.GOV.SG</t>
  </si>
  <si>
    <t>GAN_GIM_KIONG@PUB.GOV.SG</t>
  </si>
  <si>
    <t>MD_NAZRI_HUSSIN@PUB.GOV.SG</t>
  </si>
  <si>
    <t>TEO SOCK HWA</t>
  </si>
  <si>
    <t>TEO_SOCK_HWA@PUB.GOV.SG</t>
  </si>
  <si>
    <t>KAMILA_MOHAMAD@PUB.GOV.SG</t>
  </si>
  <si>
    <t>BENJAMIN_HUI@PUB.GOV.SG</t>
  </si>
  <si>
    <t>WONG_TECK_JIN@PUB.GOV.SG</t>
  </si>
  <si>
    <t>LEW_WEN_CHI@PUB.GOV.SG</t>
  </si>
  <si>
    <t>KAMISAN_SAPARI@PUB.GOV.SG</t>
  </si>
  <si>
    <t>HENRY_LUO@PUB.GOV.SG</t>
  </si>
  <si>
    <t>PANG_KERM_HORNG@PUB.GOV.SG</t>
  </si>
  <si>
    <t>MUTALIB BIN WAN MAHMOOD</t>
  </si>
  <si>
    <t>MUTALIB_WAN_MAHMOOD@PUB.GOV.SG</t>
  </si>
  <si>
    <t>SYED_JAMIL_SYED_AGIL@PUB.GOV.SG</t>
  </si>
  <si>
    <t>TOH_ENG_SOON@PUB.GOV.SG</t>
  </si>
  <si>
    <t>JAMAL_ISMAIL@PUB.LITEMAIL.GOV.SG</t>
  </si>
  <si>
    <t>ANPARASAN_M_T_JAGANATHAN@PUB.LITEMAIL.GOV.SG</t>
  </si>
  <si>
    <t>TAN_BENG_HWEE@PUB.GOV.SG</t>
  </si>
  <si>
    <t>ABD_MALEK_SUDIN@PUB.GOV.SG</t>
  </si>
  <si>
    <t>BASHEER_MOHAMAD_HANIFA@PUB.GOV.SG</t>
  </si>
  <si>
    <t>TAN_KAI_RONG@PUB.GOV.SG</t>
  </si>
  <si>
    <t>V_ATHIKAMAAN@PUB.LITEMAIL.GOV.SG</t>
  </si>
  <si>
    <t>SIM_SWEE_YEOW@PUB.GOV.SG</t>
  </si>
  <si>
    <t>KENNETH_CHUA@PUB.GOV.SG</t>
  </si>
  <si>
    <t>NUA_WE_HOCK@PUB.GOV.SG</t>
  </si>
  <si>
    <t>LAU_KAM_KOK@PUB.GOV.SG</t>
  </si>
  <si>
    <t>LEOW_SENG_KWEE@PUB.GOV.SG</t>
  </si>
  <si>
    <t>LEE_KOK_ANN@PUB.GOV.SG</t>
  </si>
  <si>
    <t>LIM_CHEOW_BENG@PUB.GOV.SG</t>
  </si>
  <si>
    <t>CHEW_BAN_FOO@PUB.GOV.SG</t>
  </si>
  <si>
    <t>PANNIRCHELVARN_PALAINISAMY@PUB.GOV.SG</t>
  </si>
  <si>
    <t>TAN YEOW CHEW</t>
  </si>
  <si>
    <t>TAN_YEOW_CHEW@PUB.GOV.SG</t>
  </si>
  <si>
    <t>DTSS 2 Department</t>
  </si>
  <si>
    <t>Tuas WRP</t>
  </si>
  <si>
    <t>KOH SIONG TECK</t>
  </si>
  <si>
    <t>KOH_SIONG_TECK@PUB.GOV.SG</t>
  </si>
  <si>
    <t>CHUA_CHWEE_LEONG@PUB.GOV.SG</t>
  </si>
  <si>
    <t>R_NJANASEKHARAN@PUB.LITEMAIL.GOV.SG</t>
  </si>
  <si>
    <t>WINSON_LAY@PUB.GOV.SG</t>
  </si>
  <si>
    <t>HAJI_RAHMAT_LAGIMAN@PUB.LITEMAIL.GOV.SG</t>
  </si>
  <si>
    <t>HUSSIN_AHMAD@PUB.GOV.SG</t>
  </si>
  <si>
    <t>LIN_MING_CHUN@PUB.GOV.SG</t>
  </si>
  <si>
    <t>KUY_WAH_LEONG@PUB.GOV.SG</t>
  </si>
  <si>
    <t>LIM_SIANG_PENG@PUB.GOV.SG</t>
  </si>
  <si>
    <t>MARIAM BTE MOHAMED</t>
  </si>
  <si>
    <t>MARIAM_MOHD@PUB.GOV.SG</t>
  </si>
  <si>
    <t>PROCUREMENT OFFICER</t>
  </si>
  <si>
    <t>CHENG TUCK MENG</t>
  </si>
  <si>
    <t>CHENG_TUCK_MENG@PUB.GOV.SG</t>
  </si>
  <si>
    <t>MOHD_ALI_DIRON@PUB.GOV.SG</t>
  </si>
  <si>
    <t>ARIFFIN_SALLEH@PUB.GOV.SG</t>
  </si>
  <si>
    <t>NG_KHENG_SENG@PUB.GOV.SG</t>
  </si>
  <si>
    <t>ALVIN_LEONG@PUB.GOV.SG</t>
  </si>
  <si>
    <t>HASHIM_ROSTAM@PUB.LITEMAIL.GOV.SG</t>
  </si>
  <si>
    <t>VIVEGANANTHAN_CHELLIAH@PUB.GOV.SG</t>
  </si>
  <si>
    <t>SIM POH CHIEW</t>
  </si>
  <si>
    <t>SIM_POH_CHIEW@PUB.GOV.SG</t>
  </si>
  <si>
    <t>QUEK CHEE LUAN JENNY</t>
  </si>
  <si>
    <t>JENNY_QUEK@PUB.GOV.SG</t>
  </si>
  <si>
    <t>KOH_KAR_NAM@PUB.GOV.SG</t>
  </si>
  <si>
    <t>KONG_KAM_LENG@PUB.GOV.SG</t>
  </si>
  <si>
    <t>LIM_MING_WEI@PUB.GOV.SG</t>
  </si>
  <si>
    <t>MOHAMED_NOOR_ATAN@PUB.GOV.SG</t>
  </si>
  <si>
    <t>CHUA_SWEE_HIANG@PUB.GOV.SG</t>
  </si>
  <si>
    <t>SALMAH_ALIAS@PUB.GOV.SG</t>
  </si>
  <si>
    <t>SIMON_SIM@PUB.GOV.SG</t>
  </si>
  <si>
    <t>TAN_GEOK_LAN@PUB.GOV.SG</t>
  </si>
  <si>
    <t>CHOY_WAI_KWONG@PUB.GOV.SG</t>
  </si>
  <si>
    <t>SURESH_KUMAR_G@PUB.LITEMAIL.GOV.SG</t>
  </si>
  <si>
    <t>KUMARAN_VENUGOPAL@PUB.LITEMAIL.GOV.SG</t>
  </si>
  <si>
    <t>LAI_CHEE_MUN@PUB.GOV.SG</t>
  </si>
  <si>
    <t>NEO_HONG_CHUAN@PUB.GOV.SG</t>
  </si>
  <si>
    <t>DIRECTOR, SPECIAL PROJECTS &amp; PROCUREMENT</t>
  </si>
  <si>
    <t>SIN_WAI_KEAT@PUB.GOV.SG</t>
  </si>
  <si>
    <t>RIDZWAN_ABD_RAHMAN@PUB.LITEMAIL.GOV.SG</t>
  </si>
  <si>
    <t>QUAH_TAN_PENG@PUB.GOV.SG</t>
  </si>
  <si>
    <t>RASID_MESDY@PUB.LITEMAIL.GOV.SG</t>
  </si>
  <si>
    <t>TANG_SEE_LEONG@PUB.GOV.SG</t>
  </si>
  <si>
    <t>VANESSA SHANTINI JOHN</t>
  </si>
  <si>
    <t>VANESSA_S_JOHN@PUB.GOV.SG</t>
  </si>
  <si>
    <t>TAI SWET GEOK</t>
  </si>
  <si>
    <t>TAI_SWET_GEOK@PUB.GOV.SG</t>
  </si>
  <si>
    <t>MULIADI_JULI@PUB.GOV.SG</t>
  </si>
  <si>
    <t>MD_JAILANI_BAXSAE@PUB.LITEMAIL.GOV.SG</t>
  </si>
  <si>
    <t>ROSLEE_MONING@PUB.LITEMAIL.GOV.SG</t>
  </si>
  <si>
    <t>THOMAS_NG@PUB.GOV.SG</t>
  </si>
  <si>
    <t>CHEE_KIAN_HENG@PUB.GOV.SG</t>
  </si>
  <si>
    <t>FANG_SAIN_PIAW@PUB.GOV.SG</t>
  </si>
  <si>
    <t>MOHAMED_IQBAL_MOHAMED_YUSOFF@PUB.GOV.SG</t>
  </si>
  <si>
    <t>HASHIM_HAYON@PUB.GOV.SG</t>
  </si>
  <si>
    <t>KAMSANI_YUSOFF@PUB.LITEMAIL.GOV.SG</t>
  </si>
  <si>
    <t>LIM_YIAN_CHYE@PUB.GOV.SG</t>
  </si>
  <si>
    <t>RAYMOND_QUEK@PUB.GOV.SG</t>
  </si>
  <si>
    <t>LEE_CAI_JIE@PUB.GOV.SG</t>
  </si>
  <si>
    <t>SALLEH_HAJI_YASIN@PUB.GOV.SG</t>
  </si>
  <si>
    <t>MASKURI_SIRON@PUB.GOV.SG</t>
  </si>
  <si>
    <t>NATHAN_MUNIYANDY@PUB.GOV.SG</t>
  </si>
  <si>
    <t>BHASHYAKARLA_DIVYA@PUB.GOV.SG</t>
  </si>
  <si>
    <t>TAN_TIAN_HENG@PUB.GOV.SG</t>
  </si>
  <si>
    <t>MUHD_NASRUDDEEN_KARIM@PUB.GOV.SG</t>
  </si>
  <si>
    <t>SANDRALAN_VELU@PUB.LITEMAIL.GOV.SG</t>
  </si>
  <si>
    <t>RAHIMAH_ABDUL_RAHMAN@PUB.GOV.SG</t>
  </si>
  <si>
    <t>PARJO_AHMAD_MASUKI@PUB.LITEMAIL.GOV.SG</t>
  </si>
  <si>
    <t>AZIS_ARY@PUB.GOV.SG</t>
  </si>
  <si>
    <t>Team B</t>
  </si>
  <si>
    <t>SELVAKUMAR_THANYASALAM@PUB.GOV.SG</t>
  </si>
  <si>
    <t>CHENG_KIA_YIN@PUB.GOV.SG</t>
  </si>
  <si>
    <t>ABDUL_GHANI_ALOUDIN@PUB.LITEMAIL.GOV.SG</t>
  </si>
  <si>
    <t>CHEW_SIONG_YEOW@PUB.GOV.SG</t>
  </si>
  <si>
    <t>LIM HOO LEE</t>
  </si>
  <si>
    <t>KATHY_LIM@PUB.GOV.SG</t>
  </si>
  <si>
    <t>PRINCIPAL AUDIT OFFICER</t>
  </si>
  <si>
    <t>FONG WENG HONG LAWRENCE</t>
  </si>
  <si>
    <t>HEAD (INTERNAL AUDIT)</t>
  </si>
  <si>
    <t>LAWRENCE_FONG@PUB.GOV.SG</t>
  </si>
  <si>
    <t>MOCTAR_MD_KASSIM@PUB.LITEMAIL.GOV.SG</t>
  </si>
  <si>
    <t>ABDUL_WAHID_ABDULLAH@PUB.GOV.SG</t>
  </si>
  <si>
    <t>LIM_HENG_ENG@PUB.GOV.SG</t>
  </si>
  <si>
    <t>ONG_BOH_CHIEW@PUB.GOV.SG</t>
  </si>
  <si>
    <t>Store</t>
  </si>
  <si>
    <t>CHAN BAN HONG</t>
  </si>
  <si>
    <t>CHAN_BAN_HONG@PUB.GOV.SG</t>
  </si>
  <si>
    <t>TAN YEONG KANG</t>
  </si>
  <si>
    <t>TAN_YEONG_KANG@PUB.GOV.SG</t>
  </si>
  <si>
    <t>Water Systems Unit</t>
  </si>
  <si>
    <t>Ops Planning</t>
  </si>
  <si>
    <t>LOO HAK JAN</t>
  </si>
  <si>
    <t>LOO_HAK_JAN@PUB.GOV.SG</t>
  </si>
  <si>
    <t>NEO CHEOW CHENG</t>
  </si>
  <si>
    <t>NEO_CHEOW_CHENG@PUB.GOV.SG</t>
  </si>
  <si>
    <t>YAP_HONG_BENG@PUB.GOV.SG</t>
  </si>
  <si>
    <t>SAMSURI_SUARI@PUB.GOV.SG</t>
  </si>
  <si>
    <t>NORLIZAN_MOHAMAD_ZIN@PUB.GOV.SG</t>
  </si>
  <si>
    <t>HAZRA_ASHRAF@PUB.GOV.SG</t>
  </si>
  <si>
    <t>HOW KWEE HUA</t>
  </si>
  <si>
    <t>CHIA-HOW_KWEE_HUA@PUB.GOV.SG</t>
  </si>
  <si>
    <t>SAMSUDDIN_ALI@PUB.GOV.SG</t>
  </si>
  <si>
    <t>KRISHNAN_SOLAMALAI@PUB.GOV.SG</t>
  </si>
  <si>
    <t>YEO_YEOW_KIANG@PUB.GOV.SG</t>
  </si>
  <si>
    <t>MAURICE_NEO@PUB.GOV.SG</t>
  </si>
  <si>
    <t>DEEPAK_RATTY@PUB.GOV.SG</t>
  </si>
  <si>
    <t>ANG_GEK_CHOO@PUB.GOV.SG</t>
  </si>
  <si>
    <t>MOHD_ROSMAN_MOHD_SAH@PUB.GOV.SG</t>
  </si>
  <si>
    <t>ABDUL_LATIFF_MASYADI@PUB.GOV.SG</t>
  </si>
  <si>
    <t>JEREMY_KUM@PUB.GOV.SG</t>
  </si>
  <si>
    <t>TAMILSALVAN_RAJAGOPAL@PUB.LITEMAIL.GOV.SG</t>
  </si>
  <si>
    <t>JUMAT_YUSOFF@PUB.LITEMAIL.GOV.SG</t>
  </si>
  <si>
    <t>LOH_KAI_YEONG@PUB.GOV.SG</t>
  </si>
  <si>
    <t>CHUA_JIAK_SOON@PUB.GOV.SG</t>
  </si>
  <si>
    <t>MOHD_ANUAR_MOHD@PUB.GOV.SG</t>
  </si>
  <si>
    <t>CHIA_CHOON_KWANG@PUB.GOV.SG</t>
  </si>
  <si>
    <t>LAU_TUCK_SENG@PUB.GOV.SG</t>
  </si>
  <si>
    <t>MUHD_FAIQ_AHMAD@PUB.GOV.SG</t>
  </si>
  <si>
    <t>SAM_SHEE_KAY@PUB.GOV.SG</t>
  </si>
  <si>
    <t>TEO_BOCK_SENG@PUB.GOV.SG</t>
  </si>
  <si>
    <t>CWQS</t>
  </si>
  <si>
    <t>DANIEL_WU@PUB.GOV.SG</t>
  </si>
  <si>
    <t>WONG_CHEE_KAI@PUB.GOV.SG</t>
  </si>
  <si>
    <t>MOHD_ROSTAM_SARIB@PUB.GOV.SG</t>
  </si>
  <si>
    <t>SIEW_KAH_FOOK@PUB.GOV.SG</t>
  </si>
  <si>
    <t>LAI_SHI_TENG@PUB.GOV.SG</t>
  </si>
  <si>
    <t>ONG_BEE_SOON@PUB.GOV.SG</t>
  </si>
  <si>
    <t>TSUI_WAI_LING@PUB.GOV.SG</t>
  </si>
  <si>
    <t>JAFFAR_HASHIM@PUB.LITEMAIL.GOV.SG</t>
  </si>
  <si>
    <t>OSMAN_MOHAMED@PUB.GOV.SG</t>
  </si>
  <si>
    <t>THANA_RAJOO_O_CHAN@PUB.LITEMAIL.GOV.SG</t>
  </si>
  <si>
    <t>RAHMAT_KARIM@PUB.LITEMAIL.GOV.SG</t>
  </si>
  <si>
    <t>MUFID_HAJI_ROSTI@PUB.GOV.SG</t>
  </si>
  <si>
    <t>YEO_WAN_XIN@PUB.GOV.SG</t>
  </si>
  <si>
    <t>NOORIZAN_NASS@PUB.GOV.SG</t>
  </si>
  <si>
    <t>RAHMAT_OTHMAN@PUB.GOV.SG</t>
  </si>
  <si>
    <t>SHAIFULBAHRI_ABU_YAMIN@PUB.GOV.SG</t>
  </si>
  <si>
    <t>SOH_GIN_GHEE@PUB.GOV.SG</t>
  </si>
  <si>
    <t>ONG_KEY_WEE@PUB.GOV.SG</t>
  </si>
  <si>
    <t>TAN_KHOON_LEONG@PUB.GOV.SG</t>
  </si>
  <si>
    <t>LAU_SZE_KIAT@PUB.GOV.SG</t>
  </si>
  <si>
    <t>MD_SHAHARUDDIN_SAAD@PUB.GOV.SG</t>
  </si>
  <si>
    <t>LIM_LI_FU@PUB.GOV.SG</t>
  </si>
  <si>
    <t>TAY HUAY KHOONG</t>
  </si>
  <si>
    <t>TAY_HUAY_KHOONG@PUB.GOV.SG</t>
  </si>
  <si>
    <t>HAFSAH BTE JOHAN</t>
  </si>
  <si>
    <t>HAFSAH_JOHAN@PUB.GOV.SG</t>
  </si>
  <si>
    <t>GLEN ERIC ANGUS</t>
  </si>
  <si>
    <t>GLEN_ERIC_ANGUS@PUB.GOV.SG</t>
  </si>
  <si>
    <t>TAN_SAY_CHEW@PUB.GOV.SG</t>
  </si>
  <si>
    <t>IRENE_TOH@PUB.GOV.SG</t>
  </si>
  <si>
    <t>RASHID_MA_ENG@PUB.LITEMAIL.GOV.SG</t>
  </si>
  <si>
    <t>TAN_KOK_HUAT@PUB.LITEMAIL.GOV.SG</t>
  </si>
  <si>
    <t>MD_YUSOFF_ISHAK@PUB.LITEMAIL.GOV.SG</t>
  </si>
  <si>
    <t>JALALUDIN_MUHD@PUB.GOV.SG</t>
  </si>
  <si>
    <t>HARON BIN LASIM</t>
  </si>
  <si>
    <t>HARON_LASIM@PUB.GOV.SG</t>
  </si>
  <si>
    <t>ASST TRAINING SPECIALIST</t>
  </si>
  <si>
    <t>STEPHEN_NAI@PUB.GOV.SG</t>
  </si>
  <si>
    <t>MOHD_SHAH_M_MOKHTAR@PUB.GOV.SG</t>
  </si>
  <si>
    <t>YAP_CHONG_HEE@PUB.GOV.SG</t>
  </si>
  <si>
    <t>KOMARI_KARIO@PUB.LITEMAIL.GOV.SG</t>
  </si>
  <si>
    <t>THIAN BEE LAI</t>
  </si>
  <si>
    <t>THIAN_BEE_LAI@PUB.GOV.SG</t>
  </si>
  <si>
    <t>CHEONG_XIN_LING@PUB.GOV.SG</t>
  </si>
  <si>
    <t>LIM_KOK_TONG@PUB.GOV.SG</t>
  </si>
  <si>
    <t>RODERICK_HO@PUB.GOV.SG</t>
  </si>
  <si>
    <t>PNG_KIM_CHENG@PUB.GOV.SG</t>
  </si>
  <si>
    <t>LIM_TENG_SENG@PUB.GOV.SG</t>
  </si>
  <si>
    <t>SAEMAH BTE KHALID</t>
  </si>
  <si>
    <t>SAEMAH_KHALID@PUB.GOV.SG</t>
  </si>
  <si>
    <t>TAN_KIEW_KAN@PUB.GOV.SG</t>
  </si>
  <si>
    <t>ADNAN_OMAR@PUB.LITEMAIL.GOV.SG</t>
  </si>
  <si>
    <t>NORAINI_ZAINAL_ABIDIN@PUB.GOV.SG</t>
  </si>
  <si>
    <t>ASMADI_SEMAN@PUB.LITEMAIL.GOV.SG</t>
  </si>
  <si>
    <t>JAMIL_MD_YUSOF@PUB.GOV.SG</t>
  </si>
  <si>
    <t>LEONG_YUAN_SHAN@PUB.GOV.SG</t>
  </si>
  <si>
    <t>MOHAMAD_AFFANDI_BURHANUDDIN@PUB.GOV.SG</t>
  </si>
  <si>
    <t>JAAFAR_SELAMAT@PUB.GOV.SG</t>
  </si>
  <si>
    <t>LEE_KEE_SENG@PUB.GOV.SG</t>
  </si>
  <si>
    <t>FARIDAH_HALIM@PUB.GOV.SG</t>
  </si>
  <si>
    <t>ANYZARINA_YUSTAJUDIN@PUB.GOV.SG</t>
  </si>
  <si>
    <t>LAM_KUET_WAH@PUB.GOV.SG</t>
  </si>
  <si>
    <t>ZAINULDIN_MD_TAHIR@PUB.LITEMAIL.GOV.SG</t>
  </si>
  <si>
    <t>TEO_KOK_PENG@PUB.GOV.SG</t>
  </si>
  <si>
    <t>MOHD_KAMIL_ABDUL_RAHMAN@PUB.GOV.SG</t>
  </si>
  <si>
    <t>NG_SENG_HUAT@PUB.GOV.SG</t>
  </si>
  <si>
    <t>ROSYAHTI_MAULOT@PUB.GOV.SG</t>
  </si>
  <si>
    <t>ABD_RASHID_IBRAHIM@PUB.GOV.SG</t>
  </si>
  <si>
    <t>CHOO_SENG_TSAIR@PUB.GOV.SG</t>
  </si>
  <si>
    <t>DAVID_JOHN_SAMUEL@PUB.LITEMAIL.GOV.SG</t>
  </si>
  <si>
    <t>NG_KOK_HO@PUB.GOV.SG</t>
  </si>
  <si>
    <t>CHANG_CHOON_PAU@PUB.GOV.SG</t>
  </si>
  <si>
    <t>SR SAFETY OFFICER</t>
  </si>
  <si>
    <t>ALIMAN_MD_YUSOF@PUB.GOV.SG</t>
  </si>
  <si>
    <t>JAMALUDIN_MOHAMED@PUB.GOV.SG</t>
  </si>
  <si>
    <t>AHMAD_SUHAIRI_SHAFIK@PUB.GOV.SG</t>
  </si>
  <si>
    <t>BALASUBRAMANIAM_RUTHIRAPATHY@PUB.GOV.SG</t>
  </si>
  <si>
    <t>K_BALAKIRUSNAN@PUB.LITEMAIL.GOV.SG</t>
  </si>
  <si>
    <t>R_THIRUVALLUR@PUB.LITEMAIL.GOV.SG</t>
  </si>
  <si>
    <t>JAMES_TAN@PUB.GOV.SG</t>
  </si>
  <si>
    <t>YEO_WEE_LEONG@PUB.GOV.SG</t>
  </si>
  <si>
    <t>GUNASEGARAN_A@PUB.GOV.SG</t>
  </si>
  <si>
    <t>Upper &amp; Lower Peirce Reservoir</t>
  </si>
  <si>
    <t>NORMAN_ABU_BAKKAR@PUB.GOV.SG</t>
  </si>
  <si>
    <t>SHAHARUDIN_SAPIEI@PUB.GOV.SG</t>
  </si>
  <si>
    <t>CHENG_LAY_BENG@PUB.GOV.SG</t>
  </si>
  <si>
    <t>LEE FUNG CHEE</t>
  </si>
  <si>
    <t>DORIS_LEE@PUB.GOV.SG</t>
  </si>
  <si>
    <t>MELVIN_KOH@PUB.GOV.SG</t>
  </si>
  <si>
    <t>KAUSHAL_RAJ_CHAUDHARY@PUB.GOV.SG</t>
  </si>
  <si>
    <t>OMAR_RAJAB@PUB.LITEMAIL.GOV.SG</t>
  </si>
  <si>
    <t>RAMLI_TAHIR@PUB.GOV.SG</t>
  </si>
  <si>
    <t>HOSNAN_HASSAN@PUB.GOV.SG</t>
  </si>
  <si>
    <t>MOHD_GAPOR_RUSDI@PUB.GOV.SG</t>
  </si>
  <si>
    <t>THAY_YAN_CHEN@PUB.GOV.SG</t>
  </si>
  <si>
    <t>NG_KOH_LIE@PUB.GOV.SG</t>
  </si>
  <si>
    <t>ROGER_WC_TAN@PUB.GOV.SG</t>
  </si>
  <si>
    <t>NEO_KOON_CHAN@PUB.GOV.SG</t>
  </si>
  <si>
    <t>MD_JAIRANI_MUTHAS_ALI@PUB.LITEMAIL.GOV.SG</t>
  </si>
  <si>
    <t>ZULFARID_SALLEH@PUB.GOV.SG</t>
  </si>
  <si>
    <t>CHEE_KIM_BEE@PUB.GOV.SG</t>
  </si>
  <si>
    <t>HASAN_SULAIMAN@PUB.GOV.SG</t>
  </si>
  <si>
    <t>HOSNI_IBRAHIM@PUB.GOV.SG</t>
  </si>
  <si>
    <t>LENNIS_SEOW@PUB.GOV.SG</t>
  </si>
  <si>
    <t>MAZLAN_BUANG@PUB.GOV.SG</t>
  </si>
  <si>
    <t>IBRAHIM_DASUR@PUB.LITEMAIL.GOV.SG</t>
  </si>
  <si>
    <t>NG_SAY_CHONG@PUB.GOV.SG</t>
  </si>
  <si>
    <t>ESTHER_KHOO@PUB.GOV.SG</t>
  </si>
  <si>
    <t>TAREQ_ALI_BASWEDAN@PUB.GOV.SG</t>
  </si>
  <si>
    <t>SULAIMAN_ZAINAL@PUB.GOV.SG</t>
  </si>
  <si>
    <t>SEETOW_KUM_PENG@PUB.GOV.SG</t>
  </si>
  <si>
    <t>LIM_CHEE_LEONG@PUB.GOV.SG</t>
  </si>
  <si>
    <t>ABDUL_NASSER_OSMAN@PUB.GOV.SG</t>
  </si>
  <si>
    <t>KWOK_WING_ONN@PUB.GOV.SG</t>
  </si>
  <si>
    <t>SHABUDIN_MD_NOR@PUB.GOV.SG</t>
  </si>
  <si>
    <t>UMADEVI_LANKASUNDRAM@PUB.GOV.SG</t>
  </si>
  <si>
    <t>WAN_ZAKARIA_WAN_CHIK@PUB.LITEMAIL.GOV.SG</t>
  </si>
  <si>
    <t>IDRUS_SELAMAT@PUB.GOV.SG</t>
  </si>
  <si>
    <t>MAHAT_MOHAMED@PUB.LITEMAIL.GOV.SG</t>
  </si>
  <si>
    <t>LIM_YONG_JEN@PUB.GOV.SG</t>
  </si>
  <si>
    <t>RAAUF_JALI@PUB.GOV.SG</t>
  </si>
  <si>
    <t>LIM_LIAN_SING@PUB.GOV.SG</t>
  </si>
  <si>
    <t>GOH_HWEE_CHUAN@PUB.GOV.SG</t>
  </si>
  <si>
    <t>RAMLI_MD_ARIFF@PUB.LITEMAIL.GOV.SG</t>
  </si>
  <si>
    <t>OLIVIA_TEO@PUB.GOV.SG</t>
  </si>
  <si>
    <t>RODZIZ_ABU_NAWAN@PUB.GOV.SG</t>
  </si>
  <si>
    <t>NG_KOR_PENG@PUB.GOV.SG</t>
  </si>
  <si>
    <t>TAN_CHIN_HIN@PUB.GOV.SG</t>
  </si>
  <si>
    <t>YIP_KOK_MENG@PUB.GOV.SG</t>
  </si>
  <si>
    <t>CHEE CHAN FOO</t>
  </si>
  <si>
    <t>CHEE_CHAN_FOO@PUB.GOV.SG</t>
  </si>
  <si>
    <t>Service Excellence</t>
  </si>
  <si>
    <t>TAY MUI HOON MOLLY</t>
  </si>
  <si>
    <t>MOLLY_TAY@PUB.GOV.SG</t>
  </si>
  <si>
    <t>CHEONG_CHIN_FOO@PUB.GOV.SG</t>
  </si>
  <si>
    <t>SHAFARI_BAHARAWI@PUB.GOV.SG</t>
  </si>
  <si>
    <t>SHAIKH_NASIR_BANAFIE@PUB.GOV.SG</t>
  </si>
  <si>
    <t>GOH_GEOK_TONG@PUB.GOV.SG</t>
  </si>
  <si>
    <t>ONG_KAH_HAN@PUB.GOV.SG</t>
  </si>
  <si>
    <t>JUMSADI_ASMAWI@PUB.LITEMAIL.GOV.SG</t>
  </si>
  <si>
    <t>MOHAMAD_RIDUAN_SALIM@PUB.GOV.SG</t>
  </si>
  <si>
    <t>SELVARAJAN_VATHUHALAI@PUB.LITEMAIL.GOV.SG</t>
  </si>
  <si>
    <t>YAP_AH_MING@PUB.GOV.SG</t>
  </si>
  <si>
    <t>Enterprise Risk Management Department</t>
  </si>
  <si>
    <t>VIJAY DAS</t>
  </si>
  <si>
    <t>HEAD (WATER SYSTEMS UNIT)</t>
  </si>
  <si>
    <t>VIJAY_DAS@PUB.GOV.SG</t>
  </si>
  <si>
    <t>LIM ELAINE</t>
  </si>
  <si>
    <t>ELAINE_LIM@MCI.GOV.SG</t>
  </si>
  <si>
    <t>DY DIRECTOR (HR), CORPORATE DEV DIV, MCI</t>
  </si>
  <si>
    <t>Secondment Out/Study Leave</t>
  </si>
  <si>
    <t>Secondment Out</t>
  </si>
  <si>
    <t>LIM CHONG MING</t>
  </si>
  <si>
    <t>LIM_CHONG_MING@PUB.GOV.SG</t>
  </si>
  <si>
    <t>MOHD_FAIZAL_AHMAD@PUB.GOV.SG</t>
  </si>
  <si>
    <t>MOHD_AMIN_AMID@PUB.GOV.SG</t>
  </si>
  <si>
    <t>SUHAIMI_JASMANI@PUB.GOV.SG</t>
  </si>
  <si>
    <t>MUHEIZAH BINTI MAHMOOD</t>
  </si>
  <si>
    <t>MUHEIZAH_MAHMOOD@PUB.GOV.SG</t>
  </si>
  <si>
    <t>MOHD_SALFARIMI_IDRIS@PUB.GOV.SG</t>
  </si>
  <si>
    <t>ANUAR_DALIYO@PUB.LITEMAIL.GOV.SG</t>
  </si>
  <si>
    <t>ABDUL_RAHMAN_MOHD_TAIB@PUB.GOV.SG</t>
  </si>
  <si>
    <t>AZLINOR_ZAINAL@PUB.GOV.SG</t>
  </si>
  <si>
    <t>MOHD_ANIS_OTHMAN@PUB.GOV.SG</t>
  </si>
  <si>
    <t>HARON_MOHD_AMIN@PUB.GOV.SG</t>
  </si>
  <si>
    <t>A_JALIL_RAHIM@PUB.GOV.SG</t>
  </si>
  <si>
    <t>GNANAMURTHI_RAJARAM@PUB.LITEMAIL.GOV.SG</t>
  </si>
  <si>
    <t>WONG_KAR_GEOK@PUB.GOV.SG</t>
  </si>
  <si>
    <t>VU_THANH_HANG@PUB.GOV.SG</t>
  </si>
  <si>
    <t>DAUD_ABDUL_RAHMAN@PUB.GOV.SG</t>
  </si>
  <si>
    <t>MUSA_OSMAN@PUB.LITEMAIL.GOV.SG</t>
  </si>
  <si>
    <t>ONG_WEE_TERK@PUB.GOV.SG</t>
  </si>
  <si>
    <t>DHIMANT_HIRALAL@PUB.GOV.SG</t>
  </si>
  <si>
    <t>SALLEH_YAACOB@PUB.GOV.SG</t>
  </si>
  <si>
    <t>TOK_KIAN_NAN@PUB.GOV.SG</t>
  </si>
  <si>
    <t>MOHD_NOOR_HAMID@PUB.GOV.SG</t>
  </si>
  <si>
    <t>MOHD_YUSOF_HAMDAN@PUB.GOV.SG</t>
  </si>
  <si>
    <t>SANDERASEGARAN_MADASAMY@PUB.GOV.SG</t>
  </si>
  <si>
    <t>WONG_KOK_LEONG@PUB.GOV.SG</t>
  </si>
  <si>
    <t>PAY_CHONG_TARN@PUB.GOV.SG</t>
  </si>
  <si>
    <t>R02</t>
  </si>
  <si>
    <t>MOHD_SAED_MOHD_ALI@PUB.GOV.SG</t>
  </si>
  <si>
    <t>QIN_YIHUAI@PUB.GOV.SG</t>
  </si>
  <si>
    <t>MOHD_ZAIN_RAHAMAN@PUB.GOV.SG</t>
  </si>
  <si>
    <t>MUTHUSAMY_RAMASWAMY@PUB.GOV.SG</t>
  </si>
  <si>
    <t>MASLAN_MOHD@PUB.LITEMAIL.GOV.SG</t>
  </si>
  <si>
    <t>MADALENE_AUGUSTINE@PUB.GOV.SG</t>
  </si>
  <si>
    <t>OA01</t>
  </si>
  <si>
    <t>ANG_KWEE_HIOK@PUB.GOV.SG</t>
  </si>
  <si>
    <t>VATTAPPAN_K_RAMASAMY@PUB.LITEMAIL.GOV.SG</t>
  </si>
  <si>
    <t>SELVARAJA_SUPRAMANIAM@PUB.LITEMAIL.GOV.SG</t>
  </si>
  <si>
    <t>ONG_TENG_TAT@PUB.GOV.SG</t>
  </si>
  <si>
    <t>LIM SUAT LIAN BRENDA FAITH</t>
  </si>
  <si>
    <t>BRENDA_LIM@PUB.GOV.SG</t>
  </si>
  <si>
    <t>QUANTITY SURVEYOR</t>
  </si>
  <si>
    <t>Contract Advisory</t>
  </si>
  <si>
    <t>WONG YET PIN</t>
  </si>
  <si>
    <t>MAYBELLINE_WONG@PUB.GOV.SG</t>
  </si>
  <si>
    <t>MD_ZAKI_BUANG@PUB.LITEMAIL.GOV.SG</t>
  </si>
  <si>
    <t>ROSLI_PUNGOK@PUB.LITEMAIL.GOV.SG</t>
  </si>
  <si>
    <t>HERBERT_CHOE@PUB.GOV.SG</t>
  </si>
  <si>
    <t>TSO6</t>
  </si>
  <si>
    <t>RUSHDAN_OMAR@PUB.GOV.SG</t>
  </si>
  <si>
    <t>MOHD_AZLAN_BAKAR@PUB.GOV.SG</t>
  </si>
  <si>
    <t>G_RAJ_KUMAR@PUB.GOV.SG</t>
  </si>
  <si>
    <t>GOH KOK BENG</t>
  </si>
  <si>
    <t>GOH_KOK_BENG@PUB.GOV.SG</t>
  </si>
  <si>
    <t>SAMSUDEEN_PAKIRI@PUB.GOV.SG</t>
  </si>
  <si>
    <t>INDIRA D/O VELMURUGAM</t>
  </si>
  <si>
    <t>INDIRA_VELMURUGAM@PUB.GOV.SG</t>
  </si>
  <si>
    <t>ABDUL_AHMAD_PATSOEN_ASBI@PUB.GOV.SG</t>
  </si>
  <si>
    <t>JAIE_MISAN@PUB.GOV.SG</t>
  </si>
  <si>
    <t>ASHARI_HAJI_AHMAD@PUB.GOV.SG</t>
  </si>
  <si>
    <t>KOK KWOK KHIONG</t>
  </si>
  <si>
    <t>KENNETH_KOK@PUB.GOV.SG</t>
  </si>
  <si>
    <t>WAH YEE HOW</t>
  </si>
  <si>
    <t>WAH_YEE_HOW@PUB.GOV.SG</t>
  </si>
  <si>
    <t>RAZLI_ASHIB@PUB.GOV.SG</t>
  </si>
  <si>
    <t>NOOR_ASHEKIN_HASHIM@PUB.GOV.SG</t>
  </si>
  <si>
    <t>ABDUL_RAHMAN_KASMIN@PUB.GOV.SG</t>
  </si>
  <si>
    <t>JOE_RICAFORTE@PUB.GOV.SG</t>
  </si>
  <si>
    <t>SER_WEE_MENG@PUB.GOV.SG</t>
  </si>
  <si>
    <t>SUM_MENG_KONG@PUB.GOV.SG</t>
  </si>
  <si>
    <t>KHAMSANI_KASSIM@PUB.GOV.SG</t>
  </si>
  <si>
    <t>JAMIL_SABTO@PUB.LITEMAIL.GOV.SG</t>
  </si>
  <si>
    <t>SIM PIAK LIAN</t>
  </si>
  <si>
    <t>SIM_PIAK_LIAN@PUB.GOV.SG</t>
  </si>
  <si>
    <t>STEPHANIE_CHEW@PUB.GOV.SG</t>
  </si>
  <si>
    <t>WOO_CHEE_HOE@PUB.GOV.SG</t>
  </si>
  <si>
    <t>SIM_LYE_HUAT@PUB.GOV.SG</t>
  </si>
  <si>
    <t>SEETO YIH SENG, JAMES</t>
  </si>
  <si>
    <t>SEETO_YIH_SENG@PUB.GOV.SG</t>
  </si>
  <si>
    <t>Conveyance</t>
  </si>
  <si>
    <t>Tunnel</t>
  </si>
  <si>
    <t>HO HONG WHATT</t>
  </si>
  <si>
    <t>HO_HONG_WHATT@PUB.GOV.SG</t>
  </si>
  <si>
    <t>PANG_KOK_KWANG@PUB.GOV.SG</t>
  </si>
  <si>
    <t>HASNIZAH BINTE ABDUL SAMAT</t>
  </si>
  <si>
    <t>HASNIZAH_ABDUL_SAMAT@PUB.GOV.SG</t>
  </si>
  <si>
    <t>HANIAH_SALLEH@PUB.GOV.SG</t>
  </si>
  <si>
    <t>HAMIT_HASAR@PUB.GOV.SG</t>
  </si>
  <si>
    <t>NAZRI_JONAIDI@PUB.GOV.SG</t>
  </si>
  <si>
    <t>ALHUSARI_HAJI_TUNOT@PUB.GOV.SG</t>
  </si>
  <si>
    <t>LIM_JIA_YONG@PUB.GOV.SG</t>
  </si>
  <si>
    <t>SUKAIME_NASAN@PUB.GOV.SG</t>
  </si>
  <si>
    <t>SIM MIN HWEE GEORGE</t>
  </si>
  <si>
    <t>GEORGE_SIM@PUB.GOV.SG</t>
  </si>
  <si>
    <t>Organisation Development</t>
  </si>
  <si>
    <t>LEE HONG GUAN, EDMUND</t>
  </si>
  <si>
    <t>EDMUND_LEE@PUB.GOV.SG</t>
  </si>
  <si>
    <t>ABDULLAH_SHAMSHERALAM@PUB.GOV.SG</t>
  </si>
  <si>
    <t>RAHMAT_AHMAD@PUB.GOV.SG</t>
  </si>
  <si>
    <t>KAMARUDDIN_JOHAR@PUB.GOV.SG</t>
  </si>
  <si>
    <t>NAZARUDDIN_ABDUL@PUB.GOV.SG</t>
  </si>
  <si>
    <t>MD_ALI_SULAIMAN@PUB.GOV.SG</t>
  </si>
  <si>
    <t>VIJAY_PANJA_NADAN@PUB.GOV.SG</t>
  </si>
  <si>
    <t>GOH_HONG_YIAN@PUB.LITEMAIL.GOV.SG</t>
  </si>
  <si>
    <t>FONG_FOOK_SHING@PUB.GOV.SG</t>
  </si>
  <si>
    <t>MD_SUKHAIMI_SAHNAM@PUB.GOV.SG</t>
  </si>
  <si>
    <t>ABDUL_RAHIM_SALIHEEN@PUB.GOV.SG</t>
  </si>
  <si>
    <t>KHAIRUDIN_ISMAIL@PUB.GOV.SG</t>
  </si>
  <si>
    <t>LIM_TECK_HIN@PUB.GOV.SG</t>
  </si>
  <si>
    <t>LOO_KIAN_BOON@PUB.GOV.SG</t>
  </si>
  <si>
    <t>NOREMIN_HAJI_MOHD_DON@PUB.GOV.SG</t>
  </si>
  <si>
    <t>ROSLI_BASRI@PUB.GOV.SG</t>
  </si>
  <si>
    <t>LEE_SENG_CHYE@PUB.GOV.SG</t>
  </si>
  <si>
    <t>GOH_CHEOW_BENG@PUB.GOV.SG</t>
  </si>
  <si>
    <t>RAMLAN_RIDZWAN@PUB.LITEMAIL.GOV.SG</t>
  </si>
  <si>
    <t>ZAINI_KAMSAN@PUB.LITEMAIL.GOV.SG</t>
  </si>
  <si>
    <t>AZMAN_HASSAN@PUB.GOV.SG</t>
  </si>
  <si>
    <t>ZULKARNAIN_MD_NOORDIN@PUB.GOV.SG</t>
  </si>
  <si>
    <t>CHOONG WAI YEE</t>
  </si>
  <si>
    <t>CHOONG_WAI_YEE@PUB.GOV.SG</t>
  </si>
  <si>
    <t>LEE_SOON_GUAN@PUB.GOV.SG</t>
  </si>
  <si>
    <t>MD_LATIFF_SENAWI@PUB.LITEMAIL.GOV.SG</t>
  </si>
  <si>
    <t>KANASE_MUNUSAMY_KRISHNAN@PUB.LITEMAIL.GOV.SG</t>
  </si>
  <si>
    <t>MOHD_ZAINUDDIN_LATIF@PUB.GOV.SG</t>
  </si>
  <si>
    <t>PANG_CHOK_CHUI@PUB.GOV.SG</t>
  </si>
  <si>
    <t>JAGAJEE_RAMA_MURTHY@PUB.LITEMAIL.GOV.SG</t>
  </si>
  <si>
    <t>JAAFAR BIN AHMAD</t>
  </si>
  <si>
    <t>JAAFAR_AHMAD@PUB.GOV.SG</t>
  </si>
  <si>
    <t>ITAM_ABDUL_KADIR@PUB.LITEMAIL.GOV.SG</t>
  </si>
  <si>
    <t>HUSIN_HAMID@PUB.LITEMAIL.GOV.SG</t>
  </si>
  <si>
    <t>DANIEL GEOFFREY STEPHENS</t>
  </si>
  <si>
    <t>GEOFFREY_STEPHENS@PUB.GOV.SG</t>
  </si>
  <si>
    <t>MOH TIING LIANG</t>
  </si>
  <si>
    <t>MOH_TIING_LIANG@PUB.GOV.SG</t>
  </si>
  <si>
    <t>HO_KOK_WAH@PUB.GOV.SG</t>
  </si>
  <si>
    <t>AW_BOON_GEE@PUB.GOV.SG</t>
  </si>
  <si>
    <t>LIOW LEE LE</t>
  </si>
  <si>
    <t>CHUA_LEE_LE@PUB.GOV.SG</t>
  </si>
  <si>
    <t>Directorate</t>
  </si>
  <si>
    <t>TAN SEE HUI JOY</t>
  </si>
  <si>
    <t>JOY_TAN@PUB.GOV.SG</t>
  </si>
  <si>
    <t>KARIM_JAAFAR@PUB.GOV.SG</t>
  </si>
  <si>
    <t>ABDUL_AZIS_OTHMAN@PUB.LITEMAIL.GOV.SG</t>
  </si>
  <si>
    <t>ROHANI_DILAR@PUB.LITEMAIL.GOV.SG</t>
  </si>
  <si>
    <t>FATIMAH_TALIB@PUB.LITEMAIL.GOV.SG</t>
  </si>
  <si>
    <t>WONG MAN YUEN</t>
  </si>
  <si>
    <t>WONG_MAN_YUEN@PUB.GOV.SG</t>
  </si>
  <si>
    <t>SUNDRA_SUPPIAH@PUB.LITEMAIL.GOV.SG</t>
  </si>
  <si>
    <t>GOH_YOW_KIM@PUB.GOV.SG</t>
  </si>
  <si>
    <t>LEE_JIN_SHENG@PUB.GOV.SG</t>
  </si>
  <si>
    <t>SELAMAT_MD_ISA@PUB.LITEMAIL.GOV.SG</t>
  </si>
  <si>
    <t>TANGAMANNI_SUBRAMANIAM@PUB.GOV.SG</t>
  </si>
  <si>
    <t>LIM_SING_HIANG@PUB.GOV.SG</t>
  </si>
  <si>
    <t>MOHAMMAD_BABA@PUB.LITEMAIL.GOV.SG</t>
  </si>
  <si>
    <t>MD_JUFRI_MD_SHARIF@PUB.LITEMAIL.GOV.SG</t>
  </si>
  <si>
    <t>NAZARUDEEN_HAJA@PUB.GOV.SG</t>
  </si>
  <si>
    <t>MOHAMAD_MD_ARIS@PUB.LITEMAIL.GOV.SG</t>
  </si>
  <si>
    <t>ABD_SAMAD_PIAN@PUB.LITEMAIL.GOV.SG</t>
  </si>
  <si>
    <t>AHMAD_SHAH_ABDUL_HAMID@PUB.GOV.SG</t>
  </si>
  <si>
    <t>KRISHNAN_GOVINDASAMY@PUB.LITEMAIL.GOV.SG</t>
  </si>
  <si>
    <t>AMIN_BUKHARI_MAHAMAD@PUB.GOV.SG</t>
  </si>
  <si>
    <t>MD_ARIF_DJARIDJAN@PUB.LITEMAIL.GOV.SG</t>
  </si>
  <si>
    <t>MD_ALI_JUPRI@PUB.LITEMAIL.GOV.SG</t>
  </si>
  <si>
    <t>MOHD_SABANNI_ALI@PUB.GOV.SG</t>
  </si>
  <si>
    <t>JAYARAMAN_ANNAMALAI@PUB.LITEMAIL.GOV.SG</t>
  </si>
  <si>
    <t>SYED_ALI_MD_ABDULLAH@PUB.LITEMAIL.GOV.SG</t>
  </si>
  <si>
    <t>ARTHUR_LOH@PUB.GOV.SG</t>
  </si>
  <si>
    <t>MOHD_TAIB_IDRIS@PUB.GOV.SG</t>
  </si>
  <si>
    <t>ISHAK_ANIS@PUB.GOV.SG</t>
  </si>
  <si>
    <t>HASHIM_ABDUL_MAJID@PUB.GOV.SG</t>
  </si>
  <si>
    <t>ZAINAL_ABIDIN_DOLAH@PUB.LITEMAIL.GOV.SG</t>
  </si>
  <si>
    <t>JOHAR_RASO@PUB.GOV.SG</t>
  </si>
  <si>
    <t>KAMARUZAMAN_KAERIE@PUB.LITEMAIL.GOV.SG</t>
  </si>
  <si>
    <t>ZAINAL_SALEKAN@PUB.GOV.SG</t>
  </si>
  <si>
    <t>Jalan Eunos Service Reservoir</t>
  </si>
  <si>
    <t>RAMLAN_SANJAR@PUB.GOV.SG</t>
  </si>
  <si>
    <t>ANG_KWANG_HWEI@PUB.GOV.SG</t>
  </si>
  <si>
    <t>ALUGU_TAVAN@PUB.GOV.SG</t>
  </si>
  <si>
    <t>HANAFI_SARIAN@PUB.GOV.SG</t>
  </si>
  <si>
    <t>KWAN_SAU_HUN@PUB.GOV.SG</t>
  </si>
  <si>
    <t>Modelling Team A</t>
  </si>
  <si>
    <t>MOHAMAD_PASNI_AHMAD@PUB.GOV.SG</t>
  </si>
  <si>
    <t>EFENDI_GIRI@PUB.LITEMAIL.GOV.SG</t>
  </si>
  <si>
    <t>ROSLAN_DAWI@PUB.GOV.SG</t>
  </si>
  <si>
    <t>TAN_CHEE_HOON@PUB.GOV.SG</t>
  </si>
  <si>
    <t>LIM KIM TEE</t>
  </si>
  <si>
    <t>LIM_KIM_TEE@PUB.GOV.SG</t>
  </si>
  <si>
    <t>SEAH HARRY</t>
  </si>
  <si>
    <t>HARRY_SEAH@PUB.GOV.SG</t>
  </si>
  <si>
    <t>ACE (FUTURE SYSTEMS &amp; TECHNOLOGY)</t>
  </si>
  <si>
    <t>R07</t>
  </si>
  <si>
    <t>KHOO KAY LENG</t>
  </si>
  <si>
    <t>KHOO_KAY_LENG@PUB.GOV.SG</t>
  </si>
  <si>
    <t>CHIEF SPECIALIST</t>
  </si>
  <si>
    <t>TAN THAI PIN</t>
  </si>
  <si>
    <t>TAN_THAI_PIN@PUB.GOV.SG</t>
  </si>
  <si>
    <t>CHIEF RISK OFFICER</t>
  </si>
  <si>
    <t>DIRECTOR, WATER QUALITY</t>
  </si>
  <si>
    <t>OOI_KEAT_GUAN@PUB.GOV.SG</t>
  </si>
  <si>
    <t>HOW BEE DEE</t>
  </si>
  <si>
    <t>HOW_BEE_DEE@PUB.GOV.SG</t>
  </si>
  <si>
    <t>PRINCIPAL SYSTEMS ANALYST</t>
  </si>
  <si>
    <t>WONG_HOO_CHING@PUB.GOV.SG</t>
  </si>
  <si>
    <t>MESWAN_SEKIN@PUB.LITEMAIL.GOV.SG</t>
  </si>
  <si>
    <t>SALIM_YUSOF@PUB.GOV.SG</t>
  </si>
  <si>
    <t>SHAMSOLKAMAL_MD_JALIL@PUB.GOV.SG</t>
  </si>
  <si>
    <t>MOHD RAZIB B MOHD YUSOP</t>
  </si>
  <si>
    <t>MOHD_RAZIB_MOHD_YUSOP@PUB.GOV.SG</t>
  </si>
  <si>
    <t>MICROBIOLOGIST</t>
  </si>
  <si>
    <t>ABDUL SAMAD BIN SARIP</t>
  </si>
  <si>
    <t>ABD_SAMAD_SARIP@PUB.GOV.SG</t>
  </si>
  <si>
    <t>ROSMAN_ULAN@PUB.LITEMAIL.GOV.SG</t>
  </si>
  <si>
    <t>Pandan Reservoir</t>
  </si>
  <si>
    <t>HATENAH BTE PAGI</t>
  </si>
  <si>
    <t>HATENAH_PAGI@PUB.GOV.SG</t>
  </si>
  <si>
    <t>Accounts Payable</t>
  </si>
  <si>
    <t>YEO GUANG CHAO JACOB</t>
  </si>
  <si>
    <t>JACOB_YEO@PUB.GOV.SG</t>
  </si>
  <si>
    <t>NIZAR_MAHFAR@PUB.GOV.SG</t>
  </si>
  <si>
    <t>MOHAMED_YASIN_MESS@PUB.GOV.SG</t>
  </si>
  <si>
    <t>SABARUDIN_MOHD@PUB.GOV.SG</t>
  </si>
  <si>
    <t>PATUAN_AHMAD@PUB.GOV.SG</t>
  </si>
  <si>
    <t>RAMLI_MD_KASSIM@PUB.LITEMAIL.GOV.SG</t>
  </si>
  <si>
    <t>TAN_SOCK_KOON@PUB.GOV.SG</t>
  </si>
  <si>
    <t>ASIAH_OMAR@PUB.GOV.SG</t>
  </si>
  <si>
    <t>RASID_RAHIM@PUB.GOV.SG</t>
  </si>
  <si>
    <t>AZMAN_MOHD_YUNUS@PUB.GOV.SG</t>
  </si>
  <si>
    <t>SITI RAHAYU BTE JASS</t>
  </si>
  <si>
    <t>SITI_RAHAYU_JASS@PUB.GOV.SG</t>
  </si>
  <si>
    <t>NORSIN_ISHAK@PUB.GOV.SG</t>
  </si>
  <si>
    <t>ABD_SAMAD_ABD_RAHMAN@PUB.GOV.SG</t>
  </si>
  <si>
    <t>MUHD_FIRDAUS@PUB.GOV.SG</t>
  </si>
  <si>
    <t>YEO_TECK_LENG@PUB.GOV.SG</t>
  </si>
  <si>
    <t>CHAERUL_IMRAN_BAKRI@PUB.GOV.SG</t>
  </si>
  <si>
    <t>MOHD_KAMIL_NORDIN@PUB.GOV.SG</t>
  </si>
  <si>
    <t>ABDUL_RAHMAN_SAMIAN@PUB.LITEMAIL.GOV.SG</t>
  </si>
  <si>
    <t>LIM_CHIN_SIONG@PUB.GOV.SG</t>
  </si>
  <si>
    <t>SURAIYATI BTE AHMAD</t>
  </si>
  <si>
    <t>SURAIYATI_AHMAD@PUB.GOV.SG</t>
  </si>
  <si>
    <t>MOHAMED_ZAKARIAH_YUNUS@PUB.GOV.SG</t>
  </si>
  <si>
    <t>NGATIMIN_WAHIJO@PUB.LITEMAIL.GOV.SG</t>
  </si>
  <si>
    <t>CHO_KIM_KAI@PUB.GOV.SG</t>
  </si>
  <si>
    <t>SALIMI_HUSSEIN@PUB.GOV.SG</t>
  </si>
  <si>
    <t>MOHAMED JUFRI BIN YUSOF</t>
  </si>
  <si>
    <t>M_JUFRI_YUSOF@PUB.GOV.SG</t>
  </si>
  <si>
    <t>HOO LI LI</t>
  </si>
  <si>
    <t>HOO_LI_LI@PUB.GOV.SG</t>
  </si>
  <si>
    <t>Contract T09</t>
  </si>
  <si>
    <t>HAZMI_HAJI_ALI@PUB.GOV.SG</t>
  </si>
  <si>
    <t>BAHARULHISHAM_ESA@PUB.GOV.SG</t>
  </si>
  <si>
    <t>NORHISAM_ISMAIL@PUB.GOV.SG</t>
  </si>
  <si>
    <t>CHEONG_SIEW_MUI@PUB.GOV.SG</t>
  </si>
  <si>
    <t>HO_YEW_LENG@PUB.GOV.SG</t>
  </si>
  <si>
    <t>LIM_HOE_SOON@PUB.GOV.SG</t>
  </si>
  <si>
    <t>CHRISTIAN_BUDIMAN@PUB.GOV.SG</t>
  </si>
  <si>
    <t>MUSA_AHMAT@PUB.GOV.SG</t>
  </si>
  <si>
    <t>Electrical/ICA</t>
  </si>
  <si>
    <t>MOCKTARHE_ALOM@PUB.GOV.SG</t>
  </si>
  <si>
    <t>CHIEF INFORMATION OFFICER</t>
  </si>
  <si>
    <t>NURAZMI_RAZI@PUB.GOV.SG</t>
  </si>
  <si>
    <t>SULAIMI_SELAMAT@PUB.GOV.SG</t>
  </si>
  <si>
    <t>TAN_JUN_JIAN@PUB.GOV.SG</t>
  </si>
  <si>
    <t>MISDI_PAIJAN@PUB.LITEMAIL.GOV.SG</t>
  </si>
  <si>
    <t>SELVAKUMAR_SUBRAMANIAM@PUB.GOV.SG</t>
  </si>
  <si>
    <t>TAN GUAN LI</t>
  </si>
  <si>
    <t>TAN_GUAN_LI@PUB.GOV.SG</t>
  </si>
  <si>
    <t>COMMUNICATIONS EXECUTIVE</t>
  </si>
  <si>
    <t>Communications Div</t>
  </si>
  <si>
    <t>Media Comms Team B Branch</t>
  </si>
  <si>
    <t>TOH SALLY</t>
  </si>
  <si>
    <t>SALLY_TOH@PUB.GOV.SG</t>
  </si>
  <si>
    <t>KOH_TECK_LEONG@PUB.GOV.SG</t>
  </si>
  <si>
    <t>CHUA_CHEE_MENG@PUB.GOV.SG</t>
  </si>
  <si>
    <t>Team D</t>
  </si>
  <si>
    <t>SIM_SIEW_GEK@PUB.GOV.SG</t>
  </si>
  <si>
    <t>ZAIDI_JASIMIN@PUB.GOV.SG</t>
  </si>
  <si>
    <t>POH_SOH_SHOAN@PUB.GOV.SG</t>
  </si>
  <si>
    <t>ALBERT_LIM@PUB.GOV.SG</t>
  </si>
  <si>
    <t>PECK_CHER_HIN@PUB.GOV.SG</t>
  </si>
  <si>
    <t>TAN ENG CHONG</t>
  </si>
  <si>
    <t>TAN_ENG_CHONG@PUB.GOV.SG</t>
  </si>
  <si>
    <t>BAKIRAN_TUKIYA@PUB.GOV.SG</t>
  </si>
  <si>
    <t>XAVIER_KUNG@PUB.GOV.SG</t>
  </si>
  <si>
    <t>YUSMAN_SALIM@PUB.GOV.SG</t>
  </si>
  <si>
    <t>NEOW_SE_YIN@PUB.GOV.SG</t>
  </si>
  <si>
    <t>KAPANI_NASAN@PUB.GOV.SG</t>
  </si>
  <si>
    <t>ABDUL_WAHAB_HASAR@PUB.LITEMAIL.GOV.SG</t>
  </si>
  <si>
    <t>CHUA_HOCK_SAN@PUB.GOV.SG</t>
  </si>
  <si>
    <t>ABDUL_JAMIL_RAIS@PUB.GOV.SG</t>
  </si>
  <si>
    <t>CHIN_CHEE_KONG@PUB.GOV.SG</t>
  </si>
  <si>
    <t>SIVAKUMAR_NAGALINGAM@PUB.LITEMAIL.GOV.SG</t>
  </si>
  <si>
    <t>ONG_CHIN_CHYE@PUB.GOV.SG</t>
  </si>
  <si>
    <t>WONG_WAICHENG@PUB.GOV.SG</t>
  </si>
  <si>
    <t>RAMLAN_MOHD_ALI@PUB.GOV.SG</t>
  </si>
  <si>
    <t>Elect / ICA</t>
  </si>
  <si>
    <t>SIOW_SIONG_LON@PUB.GOV.SG</t>
  </si>
  <si>
    <t>LO SIEW HONG</t>
  </si>
  <si>
    <t>LO_SIEW_HONG@PUB.GOV.SG</t>
  </si>
  <si>
    <t>Link Sewer</t>
  </si>
  <si>
    <t>WOO LAI LYNN</t>
  </si>
  <si>
    <t>WOO_LAI_LYNN@PUB.GOV.SG</t>
  </si>
  <si>
    <t>MISWAN_MOHD@PUB.GOV.SG</t>
  </si>
  <si>
    <t>ABDUL_RAHMAN_HOSYERIN@PUB.LITEMAIL.GOV.SG</t>
  </si>
  <si>
    <t>MUHAMMAD_SHAHRIL_ISMAIL@PUB.GOV.SG</t>
  </si>
  <si>
    <t>RAZALI_IBRAHIM@PUB.GOV.SG</t>
  </si>
  <si>
    <t>ZAINAL_ROMAND@PUB.GOV.SG</t>
  </si>
  <si>
    <t>NOORAZMAN_NOORAIN@PUB.GOV.SG</t>
  </si>
  <si>
    <t>AZMAN_SUDI@PUB.LITEMAIL.GOV.SG</t>
  </si>
  <si>
    <t>ONG CHIN KWANG</t>
  </si>
  <si>
    <t>ONG_CHIN_KWANG@PUB.GOV.SG</t>
  </si>
  <si>
    <t>ASST PLANNER</t>
  </si>
  <si>
    <t>ISMAIL_SARIP@PUB.GOV.SG</t>
  </si>
  <si>
    <t>TANG_MENG_KWANG@PUB.GOV.SG</t>
  </si>
  <si>
    <t>AZID_MISMAN@PUB.GOV.SG</t>
  </si>
  <si>
    <t>MOHAMMAD_NAZRI_NOORDIN@PUB.GOV.SG</t>
  </si>
  <si>
    <t>ONG LEE CHING</t>
  </si>
  <si>
    <t>ONG_LEE_CHING@PUB.GOV.SG</t>
  </si>
  <si>
    <t>HONG SENG WAI FRANCIS</t>
  </si>
  <si>
    <t>FRANCIS_HONG@PUB.GOV.SG</t>
  </si>
  <si>
    <t>ZULKIFLI_BAHARON@PUB.GOV.SG</t>
  </si>
  <si>
    <t>KOH KIAN HUAT</t>
  </si>
  <si>
    <t>KOH_KIAN_HUAT@PUB.GOV.SG</t>
  </si>
  <si>
    <t>MD_SUHAINI_ARDI_BAKRI@PUB.GOV.SG</t>
  </si>
  <si>
    <t>YACOB_LAMRI@PUB.GOV.SG</t>
  </si>
  <si>
    <t>LEE WEI CHIN</t>
  </si>
  <si>
    <t>LEE_WEI_CHIN@PUB.GOV.SG</t>
  </si>
  <si>
    <t>SELVARAJU_SAKKARAPANI@PUB.LITEMAIL.GOV.SG</t>
  </si>
  <si>
    <t>GANESON_BALAKRISHNAN@PUB.LITEMAIL.GOV.SG</t>
  </si>
  <si>
    <t>NORHISAM_MOHD_BOLHIM@PUB.GOV.SG</t>
  </si>
  <si>
    <t>SALAMA BTE ABDUL LATIFF</t>
  </si>
  <si>
    <t>SALAMA_ABDUL_LATIFF@PUB.GOV.SG</t>
  </si>
  <si>
    <t>MOHAMMAD_JUANA_BAJURI@PUB.GOV.SG</t>
  </si>
  <si>
    <t>NASHARUDIN_SUPAAT@PUB.GOV.SG</t>
  </si>
  <si>
    <t>HASHIM_YUSOFF@PUB.GOV.SG</t>
  </si>
  <si>
    <t>CHUA_YIH_SHENG@PUB.GOV.SG</t>
  </si>
  <si>
    <t>MOHAMED_RIZAL_PUNGUT@PUB.GOV.SG</t>
  </si>
  <si>
    <t>LIM BOON HENG</t>
  </si>
  <si>
    <t>LIM_BOON_HENG@PUB.GOV.SG</t>
  </si>
  <si>
    <t>TRAINING SPECIALIST</t>
  </si>
  <si>
    <t>ONG CHEE SIONG</t>
  </si>
  <si>
    <t>ONG_CHEE_SIONG@PUB.GOV.SG</t>
  </si>
  <si>
    <t>NORIMAH BTE MUHOET</t>
  </si>
  <si>
    <t>NORIMAH_MUHOET@PUB.GOV.SG</t>
  </si>
  <si>
    <t>MOHD_FAUZI_MAEL@PUB.GOV.SG</t>
  </si>
  <si>
    <t>LOW_TECK_BOON@PUB.LITEMAIL.GOV.SG</t>
  </si>
  <si>
    <t>SIM_KWANG_OEI@PUB.GOV.SG</t>
  </si>
  <si>
    <t>LOO KEE HOCK</t>
  </si>
  <si>
    <t>LOO_KEE_HOCK@PUB.GOV.SG</t>
  </si>
  <si>
    <t>RAJU PARAMEASWARY</t>
  </si>
  <si>
    <t>PARAMEASWARY_RAJU@PUB.GOV.SG</t>
  </si>
  <si>
    <t>DJAMALLUDIN_SABRI@PUB.GOV.SG</t>
  </si>
  <si>
    <t>ONG_SWEE_CHENG@PUB.GOV.SG</t>
  </si>
  <si>
    <t>FIESAL_IBRAHIM@PUB.GOV.SG</t>
  </si>
  <si>
    <t>NEO LAY CHENG</t>
  </si>
  <si>
    <t>KAREN_NEO@PUB.GOV.SG</t>
  </si>
  <si>
    <t>JAMES_HO@PUB.GOV.SG</t>
  </si>
  <si>
    <t>SHAHUL_HAMEED_MAJEED@PUB.GOV.SG</t>
  </si>
  <si>
    <t>LOCK_SIEW_LENG@PUB.GOV.SG</t>
  </si>
  <si>
    <t>TAN WEE HONG EDDIE</t>
  </si>
  <si>
    <t>EDDIE_TAN@PUB.GOV.SG</t>
  </si>
  <si>
    <t>Financial Planning &amp; Analysis Div</t>
  </si>
  <si>
    <t>Analytics</t>
  </si>
  <si>
    <t>LAI WAI MUN</t>
  </si>
  <si>
    <t>LAI_WAI_MUN@PUB.GOV.SG</t>
  </si>
  <si>
    <t>GURCHARAN_SINGH@PUB.LITEMAIL.GOV.SG</t>
  </si>
  <si>
    <t>MALIK_FAISAL_MOHAMAD@PUB.GOV.SG</t>
  </si>
  <si>
    <t>BALA_SUBRAMANIUM_S_KRISHNAN@PUB.LITEMAIL.GOV.SG</t>
  </si>
  <si>
    <t>QUEK_CHIN_HUI@PUB.GOV.SG</t>
  </si>
  <si>
    <t>HEELMY_ABU_HASSAN@PUB.GOV.SG</t>
  </si>
  <si>
    <t>MOHD_BAKRI_MISMAN@PUB.GOV.SG</t>
  </si>
  <si>
    <t>AHMAD_SUJAIE@PUB.GOV.SG</t>
  </si>
  <si>
    <t>HASNOL_RAWI@PUB.GOV.SG</t>
  </si>
  <si>
    <t>AHMAD_MOHD_YASIN@PUB.GOV.SG</t>
  </si>
  <si>
    <t>KAMARUL_BAHRIN_MOHD@PUB.GOV.SG</t>
  </si>
  <si>
    <t>RABIAH_SULAIMAN@PUB.GOV.SG</t>
  </si>
  <si>
    <t>MOHD_SHAFRI_ALIMON@PUB.GOV.SG</t>
  </si>
  <si>
    <t>KAMARUDIN_ZAINOL@PUB.GOV.SG</t>
  </si>
  <si>
    <t>ABU_HASLI_ABU_BAKAR@PUB.GOV.SG</t>
  </si>
  <si>
    <t>KONG_LI_HOON@PUB.GOV.SG</t>
  </si>
  <si>
    <t>NG CHONG HENG RAYMOND</t>
  </si>
  <si>
    <t>RAYMOND_NG@PUB.GOV.SG</t>
  </si>
  <si>
    <t>JAILANI_ABDUL_RAHMAN@PUB.GOV.SG</t>
  </si>
  <si>
    <t>JAILANI_AHMAD_SAMSUL@PUB.GOV.SG</t>
  </si>
  <si>
    <t>KALAISELVI D/O NAMASIVAYAM</t>
  </si>
  <si>
    <t>KALAISELVI_NAMASIVAYAM@PUB.GOV.SG</t>
  </si>
  <si>
    <t>SNG HWEE LENG, VALERIE</t>
  </si>
  <si>
    <t>VALERIE_SNG@PUB.GOV.SG</t>
  </si>
  <si>
    <t>YAACOB_HASSAN@PUB.LITEMAIL.GOV.SG</t>
  </si>
  <si>
    <t>NIKKI_YE@PUB.GOV.SG</t>
  </si>
  <si>
    <t>ROZAIDY_MAHYAT@PUB.GOV.SG</t>
  </si>
  <si>
    <t>SITI AISHAH BINTE SUIP</t>
  </si>
  <si>
    <t>SITI_AISHAH_SUIP@PUB.GOV.SG</t>
  </si>
  <si>
    <t>SABRINA BINTI ABDUL HARON</t>
  </si>
  <si>
    <t>SABRINA_ABDUL_HARON@PUB.GOV.SG</t>
  </si>
  <si>
    <t>SAY KWEE WU</t>
  </si>
  <si>
    <t>SAY_KWEE_WU@PUB.GOV.SG</t>
  </si>
  <si>
    <t>Ops Resilient Review</t>
  </si>
  <si>
    <t>STEVEN_NG@PUB.GOV.SG</t>
  </si>
  <si>
    <t>DIANAH BTE HASSIM</t>
  </si>
  <si>
    <t>DIANAH_HASSIM@PUB.GOV.SG</t>
  </si>
  <si>
    <t>PEH GEOK SENG</t>
  </si>
  <si>
    <t>PEH_GEOK_SENG@PUB.GOV.SG</t>
  </si>
  <si>
    <t>MOHAMAD_FAWZI_MOHD_YUSOF@PUB.GOV.SG</t>
  </si>
  <si>
    <t>ISKANDAR_SULAIMAN@PUB.GOV.SG</t>
  </si>
  <si>
    <t>ZOLKIFLI_AHMAT@PUB.GOV.SG</t>
  </si>
  <si>
    <t>SAM_CHAN@PUB.GOV.SG</t>
  </si>
  <si>
    <t>MOHAMMAD RAIHAN BIN MOHAMED SULTAN</t>
  </si>
  <si>
    <t>MOHD_RAIHAN_MOHD_SULTAN@PUB.GOV.SG</t>
  </si>
  <si>
    <t>JOHARI_MASCOMB@PUB.GOV.SG</t>
  </si>
  <si>
    <t>MOHAMED_TASJUDIN_SELAMAT@PUB.GOV.SG</t>
  </si>
  <si>
    <t>RASID_DALIB@PUB.GOV.SG</t>
  </si>
  <si>
    <t>PEI_NAN@PUB.GOV.SG</t>
  </si>
  <si>
    <t>INANG SURIA BTE OTHMAN</t>
  </si>
  <si>
    <t>INANG_SURIA_OTHMAN@PUB.GOV.SG</t>
  </si>
  <si>
    <t>TAN_SENG_LEONG@PUB.GOV.SG</t>
  </si>
  <si>
    <t>LOY BOON KEONG</t>
  </si>
  <si>
    <t>LOY_BOON_KEONG@PUB.GOV.SG</t>
  </si>
  <si>
    <t>KOH TEE GUAN</t>
  </si>
  <si>
    <t>KOH_TEE_GUAN@PUB.GOV.SG</t>
  </si>
  <si>
    <t>YONG WEI HIN</t>
  </si>
  <si>
    <t>DIRECTOR, DTSS 2</t>
  </si>
  <si>
    <t>YONG_WEI_HIN@PUB.GOV.SG</t>
  </si>
  <si>
    <t>WONG_SEE_SHYONG@PUB.GOV.SG</t>
  </si>
  <si>
    <t>CHRISTIE_PRAJITNO@PUB.GOV.SG</t>
  </si>
  <si>
    <t>HAIROL_BORHAN@PUB.GOV.SG</t>
  </si>
  <si>
    <t>ABDUL_HADI_AHMAD_HASAN@PUB.GOV.SG</t>
  </si>
  <si>
    <t>LIM_YEE_KAI@PUB.GOV.SG</t>
  </si>
  <si>
    <t>SHAMON_SABTU@PUB.GOV.SG</t>
  </si>
  <si>
    <t>DAVID_CHAU@PUB.GOV.SG</t>
  </si>
  <si>
    <t>AMINNULLAH_ABDUL_HAMID@PUB.GOV.SG</t>
  </si>
  <si>
    <t>LOH_MUN_WAH@PUB.GOV.SG</t>
  </si>
  <si>
    <t>KAMALUDIN_KASMAT@PUB.GOV.SG</t>
  </si>
  <si>
    <t>MD_RAZID_JUMAHAT@PUB.GOV.SG</t>
  </si>
  <si>
    <t>EVELYN_TEE@PUB.GOV.SG</t>
  </si>
  <si>
    <t>DAWN_PHUA@PUB.GOV.SG</t>
  </si>
  <si>
    <t>AZMAN BIN MOHD</t>
  </si>
  <si>
    <t>AZMAN_MOHD@PUB.GOV.SG</t>
  </si>
  <si>
    <t>ANUAR_JUPRI@PUB.GOV.SG</t>
  </si>
  <si>
    <t>MUHAMMAD_RAZALI_ABDUL_RAHMAN@PUB.GOV.SG</t>
  </si>
  <si>
    <t>AMIRUL_RUKIMIN@PUB.GOV.SG</t>
  </si>
  <si>
    <t>SHAMSOL_KAMAL_BAYMIN@PUB.GOV.SG</t>
  </si>
  <si>
    <t>ANG_KOON_HANN@PUB.GOV.SG</t>
  </si>
  <si>
    <t>MOHAMMED_FAIRUZ_NOR@PUB.GOV.SG</t>
  </si>
  <si>
    <t>GUNASAKAR_SEWALINGAM@PUB.GOV.SG</t>
  </si>
  <si>
    <t>ALAN_WONG@PUB.GOV.SG</t>
  </si>
  <si>
    <t>ZAINAL_ATAN@PUB.GOV.SG</t>
  </si>
  <si>
    <t>ARUL_PRAKASH_VELLASAMY@PUB.GOV.SG</t>
  </si>
  <si>
    <t>NORFIFI_MAHAT@PUB.GOV.SG</t>
  </si>
  <si>
    <t>TAN_TAT_ANN@PUB.GOV.SG</t>
  </si>
  <si>
    <t>ONG_PANG_WEE@PUB.GOV.SG</t>
  </si>
  <si>
    <t>KAMARULDZAMAN_MOHAMAD_DIAH@PUB.GOV.SG</t>
  </si>
  <si>
    <t>HAW YIN WOEI</t>
  </si>
  <si>
    <t>ERIC_HAW@PUB.GOV.SG</t>
  </si>
  <si>
    <t>Emergency Preparedness</t>
  </si>
  <si>
    <t>ABDUL KHALIK BIN ABDUL LATIFF</t>
  </si>
  <si>
    <t>HEAD (HSSEP)</t>
  </si>
  <si>
    <t>ABD_KHALIK_ABD_LATIFF@PUB.GOV.SG</t>
  </si>
  <si>
    <t>NG_SEONG_SAN@PUB.GOV.SG</t>
  </si>
  <si>
    <t>ONG_TZE_WEE@PUB.GOV.SG</t>
  </si>
  <si>
    <t>AZHAR_ABDUL_LATIP@PUB.GOV.SG</t>
  </si>
  <si>
    <t>IRYADI_ISMAIL@PUB.GOV.SG</t>
  </si>
  <si>
    <t>RAZALI_BASRI@PUB.GOV.SG</t>
  </si>
  <si>
    <t>KOH CHOON LUAN</t>
  </si>
  <si>
    <t>JUNE_KOH@PUB.GOV.SG</t>
  </si>
  <si>
    <t>KADIH_YUSOF@PUB.LITEMAIL.GOV.SG</t>
  </si>
  <si>
    <t>VALARMATHY D/O P KALIMUTHAN</t>
  </si>
  <si>
    <t>VALARMARTHY_KALIMUTHAN@PUB.GOV.SG</t>
  </si>
  <si>
    <t>RAJA_RAJENDRA_VERMA@PUB.GOV.SG</t>
  </si>
  <si>
    <t>RIZAL_WAHAP@PUB.GOV.SG</t>
  </si>
  <si>
    <t>CHING WEE YOW</t>
  </si>
  <si>
    <t>HERMAN_CHING@PUB.GOV.SG</t>
  </si>
  <si>
    <t>KHAIRUL_HARYZAD_HARRISON@PUB.GOV.SG</t>
  </si>
  <si>
    <t>AZHAR_SHAH_ALIAS@PUB.GOV.SG</t>
  </si>
  <si>
    <t>WONG KEE SAT</t>
  </si>
  <si>
    <t>WONG_KEE_SAT@PUB.GOV.SG</t>
  </si>
  <si>
    <t>NORHAYATI_JUMAEN@PUB.GOV.SG</t>
  </si>
  <si>
    <t>ROSDI_JUIDI@PUB.GOV.SG</t>
  </si>
  <si>
    <t>JAYA_PRAKASH_DJEARAMANE@PUB.GOV.SG</t>
  </si>
  <si>
    <t>WILFRED_LIM@PUB.GOV.SG</t>
  </si>
  <si>
    <t>AZNI_OTHMAN@PUB.GOV.SG</t>
  </si>
  <si>
    <t>ROMI BIN JURAIMI</t>
  </si>
  <si>
    <t>ROMI_JURAIMI@PUB.GOV.SG</t>
  </si>
  <si>
    <t>NESHITRA_NAIR@PUB.GOV.SG</t>
  </si>
  <si>
    <t>DAVE_TOH@PUB.GOV.SG</t>
  </si>
  <si>
    <t>AZLIZAN BINTE A AZIZ</t>
  </si>
  <si>
    <t>AZLIZAN_A_AZIZ@PUB.GOV.SG</t>
  </si>
  <si>
    <t>MD_RADZUR_ABDUL_LATIFF@PUB.GOV.SG</t>
  </si>
  <si>
    <t>HUSIN_OMAR@PUB.GOV.SG</t>
  </si>
  <si>
    <t>SAHAROM_SAMSUDEEN@PUB.GOV.SG</t>
  </si>
  <si>
    <t>CHEONG WEI SENG</t>
  </si>
  <si>
    <t>CHEONG_WEI_SENG@PUB.GOV.SG</t>
  </si>
  <si>
    <t>Regulation &amp; Demand Management</t>
  </si>
  <si>
    <t>Demand Management (Strategy &amp; Policy)</t>
  </si>
  <si>
    <t>TAN CHIAN CHERN</t>
  </si>
  <si>
    <t>TAN_CHIAN_CHERN@PUB.GOV.SG</t>
  </si>
  <si>
    <t>WONG_HONG_LAN@PUB.GOV.SG</t>
  </si>
  <si>
    <t>NORYATI_ABDULLAH@PUB.GOV.SG</t>
  </si>
  <si>
    <t>ZAMRI_MOHD_SALLEH@PUB.GOV.SG</t>
  </si>
  <si>
    <t>MOHAMAD_ADAM_RAHMAN@PUB.GOV.SG</t>
  </si>
  <si>
    <t>MOHAMAD_AZMI_MOHD_SHAH@PUB.GOV.SG</t>
  </si>
  <si>
    <t>AIFIZAL_KARMIN@PUB.GOV.SG</t>
  </si>
  <si>
    <t>SHAMSUL_NAHAR_AWANG@PUB.GOV.SG</t>
  </si>
  <si>
    <t>AHMAD_FAIZAL_HAJI_ROSTI@PUB.GOV.SG</t>
  </si>
  <si>
    <t>ANG_WUI_SENG@PUB.GOV.SG</t>
  </si>
  <si>
    <t>ALAN_TAN@PUB.GOV.SG</t>
  </si>
  <si>
    <t>MD_NAZRY_MD_NOOR@PUB.GOV.SG</t>
  </si>
  <si>
    <t>HAMZAH_SAAD@PUB.GOV.SG</t>
  </si>
  <si>
    <t>MOHD_NUR_MUBBIN_ABDUL_KADIR@PUB.GOV.SG</t>
  </si>
  <si>
    <t>Mechanical /Civil</t>
  </si>
  <si>
    <t>DEVAN_KANNAN@PUB.GOV.SG</t>
  </si>
  <si>
    <t>CHEW MENG YIN</t>
  </si>
  <si>
    <t>CHEW_MENG_YIN@PUB.GOV.SG</t>
  </si>
  <si>
    <t>ONG BENG SEE</t>
  </si>
  <si>
    <t>CHRISTINE_ONG@PUB.GOV.SG</t>
  </si>
  <si>
    <t>AZLI_MOHAMED@PUB.GOV.SG</t>
  </si>
  <si>
    <t>LIM KUAN KUAN CYNTHIA</t>
  </si>
  <si>
    <t>LIM_KUAN_KUAN@PUB.GOV.SG</t>
  </si>
  <si>
    <t>Cash Mgt (Payments)</t>
  </si>
  <si>
    <t>ANG HUI CHEN</t>
  </si>
  <si>
    <t>ANG_HUI_CHEN@PUB.GOV.SG</t>
  </si>
  <si>
    <t>KAMAROZAMAN_SENIN@PUB.LITEMAIL.GOV.SG</t>
  </si>
  <si>
    <t>ABDUL_RASHID@PUB.GOV.SG</t>
  </si>
  <si>
    <t>QUEK AI LIN IRENE</t>
  </si>
  <si>
    <t>QUEK_AI_LIN@PUB.GOV.SG</t>
  </si>
  <si>
    <t>TAN WAY PING</t>
  </si>
  <si>
    <t>TAN_WAY_PING@PUB.GOV.SG</t>
  </si>
  <si>
    <t>Financial Planning</t>
  </si>
  <si>
    <t>BAY_CHIN_KIM@PUB.GOV.SG</t>
  </si>
  <si>
    <t>LAI_KAH_CHEONG@PUB.GOV.SG</t>
  </si>
  <si>
    <t>ROHAIMI_TUKIMAN@PUB.GOV.SG</t>
  </si>
  <si>
    <t>WONG_HIN_KOOI@PUB.GOV.SG</t>
  </si>
  <si>
    <t>PANG TOON MENG</t>
  </si>
  <si>
    <t>PANG_TOON_MENG@PUB.GOV.SG</t>
  </si>
  <si>
    <t>ADIE_ARIES_KAMIS@PUB.GOV.SG</t>
  </si>
  <si>
    <t>RAMLIE_MD_SALLEH@PUB.LITEMAIL.GOV.SG</t>
  </si>
  <si>
    <t>CHIA_BOON_THIAM@PUB.GOV.SG</t>
  </si>
  <si>
    <t>NOR_SAM_YUNOS@PUB.LITEMAIL.GOV.SG</t>
  </si>
  <si>
    <t>NG_SWEE_KAI@PUB.GOV.SG</t>
  </si>
  <si>
    <t>JASON_TAN@PUB.GOV.SG</t>
  </si>
  <si>
    <t>KHOO_TECK_BOON@PUB.GOV.SG</t>
  </si>
  <si>
    <t>ABDUL_HAMID_ATAN@PUB.GOV.SG</t>
  </si>
  <si>
    <t>NORAIDAH_MDYUSOF@PUB.GOV.SG</t>
  </si>
  <si>
    <t>ZAINAL_LASIM@PUB.GOV.SG</t>
  </si>
  <si>
    <t>MOHD_ISKANDAR_ROZALI@PUB.GOV.SG</t>
  </si>
  <si>
    <t>SULAIMAN_SUPIAN@PUB.GOV.SG</t>
  </si>
  <si>
    <t>CHIEW_CHOON_PENG@PUB.GOV.SG</t>
  </si>
  <si>
    <t>TAN LILY</t>
  </si>
  <si>
    <t>LILY_TAN@PUB.GOV.SG</t>
  </si>
  <si>
    <t>SIM_LYE_HENG@PUB.GOV.SG</t>
  </si>
  <si>
    <t>NADIRA_ISMAIL@PUB.GOV.SG</t>
  </si>
  <si>
    <t>SARIPI_DAWI@PUB.GOV.SG</t>
  </si>
  <si>
    <t>MOHIDIN_KAHAR@PUB.GOV.SG</t>
  </si>
  <si>
    <t>KARTINI_SERI@PUB.GOV.SG</t>
  </si>
  <si>
    <t>TAN SIEW PENG</t>
  </si>
  <si>
    <t>ESTHER_TAN@PUB.GOV.SG</t>
  </si>
  <si>
    <t>Resourcing &amp; Remuneration</t>
  </si>
  <si>
    <t>CHUA WEE HWA</t>
  </si>
  <si>
    <t>IRENE_CHUA@PUB.GOV.SG</t>
  </si>
  <si>
    <t>NEO LAN ENG</t>
  </si>
  <si>
    <t>CAROL_NEO@PUB.GOV.SG</t>
  </si>
  <si>
    <t>Cash (Receipting) &amp; Debt Management</t>
  </si>
  <si>
    <t>POERNAMA LEONARDUS CHRISTIAN</t>
  </si>
  <si>
    <t>LEONARDUS_POERNAMA@PUB.GOV.SG</t>
  </si>
  <si>
    <t>AZMAN_ATAN@PUB.GOV.SG</t>
  </si>
  <si>
    <t>Fort Canning Service Reservoir</t>
  </si>
  <si>
    <t>KOH KIM SOON</t>
  </si>
  <si>
    <t>KOH_KIM_SOON@PUB.GOV.SG</t>
  </si>
  <si>
    <t>Corporate Communications Branch</t>
  </si>
  <si>
    <t>LIM SIEW WEE</t>
  </si>
  <si>
    <t>LIM_SIEW_WEE@PUB.GOV.SG</t>
  </si>
  <si>
    <t>OMAR_OTHMAN@PUB.GOV.SG</t>
  </si>
  <si>
    <t>NAZLAN_OSMAN@PUB.GOV.SG</t>
  </si>
  <si>
    <t>NG_LENG_KOON@PUB.GOV.SG</t>
  </si>
  <si>
    <t>MOHD_RASHID_SAMSUDIN@PUB.GOV.SG</t>
  </si>
  <si>
    <t>MUHD_AZALIE_ROHMAT@PUB.GOV.SG</t>
  </si>
  <si>
    <t>BOBBY_HISHAM_MUHAMMAD@PUB.GOV.SG</t>
  </si>
  <si>
    <t>GOH PIN CHEH</t>
  </si>
  <si>
    <t>GOH_PIN_CHEH@PUB.GOV.SG</t>
  </si>
  <si>
    <t>HEAD (BUILDING PLAN UNIT)</t>
  </si>
  <si>
    <t>ZAKIR_ABDUL_GHAFAR@PUB.GOV.SG</t>
  </si>
  <si>
    <t>MOHAMED_SALIHIN_SAHARIL@PUB.GOV.SG</t>
  </si>
  <si>
    <t>MIZAN_ANSOR@PUB.GOV.SG</t>
  </si>
  <si>
    <t>SUMANTRI_SUDI@PUB.LITEMAIL.GOV.SG</t>
  </si>
  <si>
    <t>NORSHAREL_HUSSAINI@PUB.GOV.SG</t>
  </si>
  <si>
    <t>NOR_YAZID_BUANG@PUB.GOV.SG</t>
  </si>
  <si>
    <t>KO_SOI_CHEN@PUB.GOV.SG</t>
  </si>
  <si>
    <t>RAZALI_LUKISANI@PUB.LITEMAIL.GOV.SG</t>
  </si>
  <si>
    <t>ANDREW_KOH@PUB.GOV.SG</t>
  </si>
  <si>
    <t>DECRY_HARDIYANTO_ZAIDI@PUB.GOV.SG</t>
  </si>
  <si>
    <t>MD_SALEH_ISMAIL@PUB.GOV.SG</t>
  </si>
  <si>
    <t>NINSINAH BINTE MAWI</t>
  </si>
  <si>
    <t>NINSINAH_MAWI@PUB.GOV.SG</t>
  </si>
  <si>
    <t>LIM HUI LENG</t>
  </si>
  <si>
    <t>LIM_HUI_LENG@PUB.GOV.SG</t>
  </si>
  <si>
    <t>PRINCIPAL FINANCE OFFICER</t>
  </si>
  <si>
    <t>CHAN_MING_HWANG@PUB.GOV.SG</t>
  </si>
  <si>
    <t>MOHD_AZLAN_SAMADI@PUB.GOV.SG</t>
  </si>
  <si>
    <t>IRWAN_ABAS@PUB.GOV.SG</t>
  </si>
  <si>
    <t>KHAIRUL_AHMADON@PUB.GOV.SG</t>
  </si>
  <si>
    <t>LEGIMEN_SELAMAT@PUB.GOV.SG</t>
  </si>
  <si>
    <t>MOHAMAD_NOOR_SADON@PUB.GOV.SG</t>
  </si>
  <si>
    <t>SUMARNI_A_KADER@PUB.GOV.SG</t>
  </si>
  <si>
    <t>KOH CHI SENG</t>
  </si>
  <si>
    <t>KOH_CHI_SENG@PUB.GOV.SG</t>
  </si>
  <si>
    <t>NIZAM_KHAN_SURATTEE@PUB.GOV.SG</t>
  </si>
  <si>
    <t>MOHAMED_IDRUS_ABDUL_AZIZ@PUB.GOV.SG</t>
  </si>
  <si>
    <t>DIRECTOR (CORPORATE DEV), VITAL (MOF)</t>
  </si>
  <si>
    <t>WONG PEI YUEN</t>
  </si>
  <si>
    <t>WONG_PEI_YUEN@PUB.GOV.SG</t>
  </si>
  <si>
    <t>ASST DIRECTOR</t>
  </si>
  <si>
    <t>DZULKIFLI_WASNAM@PUB.GOV.SG</t>
  </si>
  <si>
    <t>MOHD_ZULFAKAR_ISMAIL@PUB.GOV.SG</t>
  </si>
  <si>
    <t>MUHAMMAD_NAZRI_SALIM@PUB.GOV.SG</t>
  </si>
  <si>
    <t>RAMLAN_MOHD_SALLEH@PUB.GOV.SG</t>
  </si>
  <si>
    <t>MASAGOES_RIDZWAN@PUB.GOV.SG</t>
  </si>
  <si>
    <t>AMBRI_BAHROM@PUB.GOV.SG</t>
  </si>
  <si>
    <t>CHAN_CHEE_MENG@PUB.GOV.SG</t>
  </si>
  <si>
    <t>TAN SOO YONG</t>
  </si>
  <si>
    <t>BERNARD_TAN@PUB.GOV.SG</t>
  </si>
  <si>
    <t>Water Industry Programme Office/SIWW</t>
  </si>
  <si>
    <t>PANG CHEE MENG</t>
  </si>
  <si>
    <t>DIRECTOR, INDUSTRY DEVELOPMENT</t>
  </si>
  <si>
    <t>PANG_CHEE_MENG@PUB.GOV.SG</t>
  </si>
  <si>
    <t>MOHD_RIDZWAN_ABDUL_RAHMAN@PUB.GOV.SG</t>
  </si>
  <si>
    <t>RAMLAN_AHMED@PUB.LITEMAIL.GOV.SG</t>
  </si>
  <si>
    <t>NURHUDA_RASEB@PUB.GOV.SG</t>
  </si>
  <si>
    <t>CHAN_LING_LI@PUB.GOV.SG</t>
  </si>
  <si>
    <t>No-Pay Leave</t>
  </si>
  <si>
    <t>NORIZMAN_ISMAIL@PUB.GOV.SG</t>
  </si>
  <si>
    <t>LIM_WEE_CHUAN@PUB.GOV.SG</t>
  </si>
  <si>
    <t>MOHD_HELMI_SAINAL@PUB.GOV.SG</t>
  </si>
  <si>
    <t>EJAZ_SARWAR_REHMAT_ALI@PUB.GOV.SG</t>
  </si>
  <si>
    <t>TAN GIIN BO</t>
  </si>
  <si>
    <t>TAN_GIIN_BO@PUB.GOV.SG</t>
  </si>
  <si>
    <t>JULIANAH_JUMARI@PUB.GOV.SG</t>
  </si>
  <si>
    <t>MOHD_SIDDIQ_MUSTAFFA@PUB.GOV.SG</t>
  </si>
  <si>
    <t>ZULKARNAIEN_RAFIIE@PUB.GOV.SG</t>
  </si>
  <si>
    <t>MOHD_FAUZI_SELAMAT@PUB.GOV.SG</t>
  </si>
  <si>
    <t>GANISAN_BALASUBRAMANIAM@PUB.GOV.SG</t>
  </si>
  <si>
    <t>LEE_HAI_HONG@PUB.GOV.SG</t>
  </si>
  <si>
    <t>KHAIRUR_RAHMAN@PUB.GOV.SG</t>
  </si>
  <si>
    <t>MOHAMMAD_AZMIE_KASMANI@PUB.GOV.SG</t>
  </si>
  <si>
    <t>ZURAIMI_ANSOR@PUB.GOV.SG</t>
  </si>
  <si>
    <t>BAHARI_BAKAR@PUB.GOV.SG</t>
  </si>
  <si>
    <t>ABDUL_WAHID_HUSSIN@PUB.GOV.SG</t>
  </si>
  <si>
    <t>JENNY_LAU@PUB.GOV.SG</t>
  </si>
  <si>
    <t>MOHD_NORHISHAM_ROSLAN@PUB.GOV.SG</t>
  </si>
  <si>
    <t>MUHAMAD_SALIHIN_MOHAMED_ALI@PUB.GOV.SG</t>
  </si>
  <si>
    <t>KHU_HIANG_HUANG@PUB.GOV.SG</t>
  </si>
  <si>
    <t>YAP_MAY_YAN@PUB.GOV.SG</t>
  </si>
  <si>
    <t>RAFIZAH_ISMAIL@PUB.GOV.SG</t>
  </si>
  <si>
    <t>NORMAH BINTE MAT LASA</t>
  </si>
  <si>
    <t>NORMAH_MAT_LASA@PUB.GOV.SG</t>
  </si>
  <si>
    <t>AZMI_AHMAD@PUB.GOV.SG</t>
  </si>
  <si>
    <t>NOR_AZHAR_HUSIN@PUB.GOV.SG</t>
  </si>
  <si>
    <t>HAMEDE_HAMSON@PUB.GOV.SG</t>
  </si>
  <si>
    <t>LEONG YIN LAI CYNTHIA</t>
  </si>
  <si>
    <t>CYNTHIA_LEONG@PUB.GOV.SG</t>
  </si>
  <si>
    <t>AMIR_HAMZAH_MOHALI@PUB.GOV.SG</t>
  </si>
  <si>
    <t>QUEK_HWEE_BOON@PUB.GOV.SG</t>
  </si>
  <si>
    <t>LIM CHOONG KHIANG</t>
  </si>
  <si>
    <t>LIM_CHOONG_KHIANG@PUB.GOV.SG</t>
  </si>
  <si>
    <t>MOHD_NAZRI_MAN@PUB.GOV.SG</t>
  </si>
  <si>
    <t>ROBSON DARREN MARK</t>
  </si>
  <si>
    <t>DARREN_MARK_ROBSON@PUB.GOV.SG</t>
  </si>
  <si>
    <t>ANG CHIN YEE</t>
  </si>
  <si>
    <t>YVONNE_ANG@PUB.GOV.SG</t>
  </si>
  <si>
    <t>NIZAMUDIN_ABDULLAH@PUB.GOV.SG</t>
  </si>
  <si>
    <t>GOH LOO YIN</t>
  </si>
  <si>
    <t>GOH_LOO_YIN@PUB.GOV.SG</t>
  </si>
  <si>
    <t>LIM PEI SHAN</t>
  </si>
  <si>
    <t>VERONICA_LIM@PUB.GOV.SG</t>
  </si>
  <si>
    <t>MOHD_DAEES_EESAH@PUB.GOV.SG</t>
  </si>
  <si>
    <t>KHAIRIL_ANWAR@PUB.GOV.SG</t>
  </si>
  <si>
    <t>TEO BEE CHENG</t>
  </si>
  <si>
    <t>TEO_BEE_CHENG@PUB.GOV.SG</t>
  </si>
  <si>
    <t>ANAND_RAJA@PUB.GOV.SG</t>
  </si>
  <si>
    <t>LINDA_ANTHONY@PUB.GOV.SG</t>
  </si>
  <si>
    <t>MOHD_RIZHAN_KAMSEH@PUB.GOV.SG</t>
  </si>
  <si>
    <t>MOHAMED_KHALID_SYED_MOHAMED_SALLEH@PUB.GOV.SG</t>
  </si>
  <si>
    <t>SHAIFUL_YAMIN_NASIR@PUB.LITEMAIL.GOV.SG</t>
  </si>
  <si>
    <t>AW LAY KHENG</t>
  </si>
  <si>
    <t>AW_LAY_KHENG@PUB.GOV.SG</t>
  </si>
  <si>
    <t>Community Relations Div</t>
  </si>
  <si>
    <t>Outreach</t>
  </si>
  <si>
    <t>MOHAMAD_HELMIE_MD_EFENDI@PUB.GOV.SG</t>
  </si>
  <si>
    <t>Smart Operations Systems</t>
  </si>
  <si>
    <t>NGEOW_CHIN_KEONG@PUB.GOV.SG</t>
  </si>
  <si>
    <t>CHENG_ZESEN@PUB.GOV.SG</t>
  </si>
  <si>
    <t>MASRINA BTE NASBEE</t>
  </si>
  <si>
    <t>MASRINA_NASBEE@PUB.GOV.SG</t>
  </si>
  <si>
    <t>SITI MARIANNE BINTE AHMAD MAGAD</t>
  </si>
  <si>
    <t>SITI_MARIANNE@PUB.GOV.SG</t>
  </si>
  <si>
    <t>MAK HUI MIN</t>
  </si>
  <si>
    <t>MAK_HUI_MIN@PUB.GOV.SG</t>
  </si>
  <si>
    <t>THARMARAJAH VANITA</t>
  </si>
  <si>
    <t>VANITA_THARMARAJAH@PUB.GOV.SG</t>
  </si>
  <si>
    <t>SECRETARY TO DCE (POLICY &amp; DEVELOPMENT)</t>
  </si>
  <si>
    <t>HOO ENG JEK RICHARD</t>
  </si>
  <si>
    <t>DCE (POLICY &amp; DEVELOPMENT)</t>
  </si>
  <si>
    <t>RICHARD_HOO@PUB.GOV.SG</t>
  </si>
  <si>
    <t>HARLY_ISWANDY_SUALI@PUB.GOV.SG</t>
  </si>
  <si>
    <t>ISKANDAR_GUNADI@PUB.GOV.SG</t>
  </si>
  <si>
    <t>SHAIKH_ALAUDIN_AB_SUKOR@PUB.GOV.SG</t>
  </si>
  <si>
    <t>MUSHAMHA_SULPHONAN@PUB.GOV.SG</t>
  </si>
  <si>
    <t>TAN BEEN WOEI</t>
  </si>
  <si>
    <t>TAN_BEEN_WOEI@PUB.GOV.SG</t>
  </si>
  <si>
    <t>ABDUL_SALIM_FAZAL_KARIM@PUB.GOV.SG</t>
  </si>
  <si>
    <t>MD_AYUB_MD_ARIFFIN@PUB.GOV.SG</t>
  </si>
  <si>
    <t>MOHAMAD_HISHAM_ABDUL_SAMAD@PUB.GOV.SG</t>
  </si>
  <si>
    <t>MASLINDAH_SALLEH@PUB.GOV.SG</t>
  </si>
  <si>
    <t>ROSNANI BINTE KHAMIS</t>
  </si>
  <si>
    <t>ROSNANI_KHAMIS@PUB.GOV.SG</t>
  </si>
  <si>
    <t>TAN SEOW CHENG, SALLY</t>
  </si>
  <si>
    <t>SALLY_TAN@PUB.GOV.SG</t>
  </si>
  <si>
    <t>MOHD_INDRA_MOHD_SALLEH@PUB.GOV.SG</t>
  </si>
  <si>
    <t>ABDUL_RAZAK_SAMAD@PUB.GOV.SG</t>
  </si>
  <si>
    <t>ALFIAN_ALWE@PUB.GOV.SG</t>
  </si>
  <si>
    <t>HAFIZAH BT ABDUL KARIM</t>
  </si>
  <si>
    <t>HAFIZAH_ABDUL_KARIM@PUB.GOV.SG</t>
  </si>
  <si>
    <t>MOHD_RYMIE_NORSANI@PUB.GOV.SG</t>
  </si>
  <si>
    <t>MAZLI_WARIN@PUB.GOV.SG</t>
  </si>
  <si>
    <t>MUHAMMAD_HAMZAH@PUB.GOV.SG</t>
  </si>
  <si>
    <t>GWEE_ENG_HWEE@PUB.GOV.SG</t>
  </si>
  <si>
    <t>PREMA LATHA D/O BALAKRISHNAN</t>
  </si>
  <si>
    <t>PREMA_LATHA_BALAKRISHNAN@PUB.GOV.SG</t>
  </si>
  <si>
    <t>MOHD_ASSYAKIRIN_HUSSEIN@PUB.GOV.SG</t>
  </si>
  <si>
    <t>NG_BOON_HEE@PUB.GOV.SG</t>
  </si>
  <si>
    <t>GOH_SHA_SHIN@PUB.GOV.SG</t>
  </si>
  <si>
    <t>JOYCE_KWANG@PUB.GOV.SG</t>
  </si>
  <si>
    <t>MOHAMED_IMRAN_MOHAMED_RAMLI@PUB.GOV.SG</t>
  </si>
  <si>
    <t>SITIRAHMAH_ABDUL_SANI@PUB.GOV.SG</t>
  </si>
  <si>
    <t>SHAREEN_ONG@PUB.GOV.SG</t>
  </si>
  <si>
    <t>DIRECTOR, ORGANISATIONAL EXCELLENCE</t>
  </si>
  <si>
    <t>CHAN_YOKE_FAN@PUB.GOV.SG</t>
  </si>
  <si>
    <t>ADZLI_BOIMIN@PUB.GOV.SG</t>
  </si>
  <si>
    <t>JUNIED_SAIED@PUB.GOV.SG</t>
  </si>
  <si>
    <t>MOHD_HARISMAN_ISMAIL@PUB.GOV.SG</t>
  </si>
  <si>
    <t>KHAIRIL_ANWAR_MAKKTOM@PUB.GOV.SG</t>
  </si>
  <si>
    <t>MARLENA BTE JAMALI</t>
  </si>
  <si>
    <t>MARLENA_JAMALI@PUB.GOV.SG</t>
  </si>
  <si>
    <t>ISMARDI_ITHNIN@PUB.GOV.SG</t>
  </si>
  <si>
    <t>LIM AI LIN CHLOE</t>
  </si>
  <si>
    <t>CHLOE_LIM@PUB.GOV.SG</t>
  </si>
  <si>
    <t>PNG SIEW SUAN</t>
  </si>
  <si>
    <t>PNG_SIEW_SUAN@PUB.GOV.SG</t>
  </si>
  <si>
    <t>KOH KIM HUAT</t>
  </si>
  <si>
    <t>KOH_KIM_HUAT@PUB.GOV.SG</t>
  </si>
  <si>
    <t>SYED OMAR FADZIL BIN SYED ALWEE</t>
  </si>
  <si>
    <t>SYED_OMAR_FADZIL@PUB.GOV.SG</t>
  </si>
  <si>
    <t>Social Media Branch</t>
  </si>
  <si>
    <t>WESLEY MICHAEL LEWIS</t>
  </si>
  <si>
    <t>WESLEY_LEWIS@PUB.GOV.SG</t>
  </si>
  <si>
    <t>MD_SUDIRMAN_ABDULLAH@PUB.GOV.SG</t>
  </si>
  <si>
    <t>FLORENCE_DSILVA@PUB.GOV.SG</t>
  </si>
  <si>
    <t>MD_YUNOS_MD_NOR@PUB.LITEMAIL.GOV.SG</t>
  </si>
  <si>
    <t>KOH MUI LIEW</t>
  </si>
  <si>
    <t>KOH_MUI_LIEW@PUB.GOV.SG</t>
  </si>
  <si>
    <t>JENNIFER_LIM@PUB.GOV.SG</t>
  </si>
  <si>
    <t>MICHELLE_SIM@PUB.GOV.SG</t>
  </si>
  <si>
    <t>LIM ANG LI</t>
  </si>
  <si>
    <t>LIM_ANG_LI@PUB.GOV.SG</t>
  </si>
  <si>
    <t>YEO SHENG WEI</t>
  </si>
  <si>
    <t>YEO_SHENG_WEI@PUB.GOV.SG</t>
  </si>
  <si>
    <t>ENG_SIAO_LING@PUB.GOV.SG</t>
  </si>
  <si>
    <t>VICKY YUANNA BINTE MOHAMED ALI</t>
  </si>
  <si>
    <t>VICKY_MOHAMED_ALI@PUB.GOV.SG</t>
  </si>
  <si>
    <t>KHOO CHOOI NEE</t>
  </si>
  <si>
    <t>HAZEL_KHOO@PUB.GOV.SG</t>
  </si>
  <si>
    <t>QUEK AI CHOO</t>
  </si>
  <si>
    <t>QUEK_AI_CHOO@PUB.GOV.SG</t>
  </si>
  <si>
    <t>MOHD_DZULKIFLY_HARON@PUB.GOV.SG</t>
  </si>
  <si>
    <t>HANAFFIA_HAMZAH@PUB.GOV.SG</t>
  </si>
  <si>
    <t>MOHAMED_MAHADI_AHMAD@PUB.GOV.SG</t>
  </si>
  <si>
    <t>KOK PUI KUM</t>
  </si>
  <si>
    <t>KOK_PUI_KUM@PUB.GOV.SG</t>
  </si>
  <si>
    <t>CYNTHIA VANI D/O ARUMEIDAS</t>
  </si>
  <si>
    <t>CYNTHIA_VANI_ARUMEIDAS@PUB.GOV.SG</t>
  </si>
  <si>
    <t>ANG MUI KEE</t>
  </si>
  <si>
    <t>ANG_MUI_KEE@PUB.GOV.SG</t>
  </si>
  <si>
    <t>JUAINY_MASROL@PUB.GOV.SG</t>
  </si>
  <si>
    <t>MOHD_MARHAN_MOHD_HANEF@PUB.GOV.SG</t>
  </si>
  <si>
    <t>TEO YIN YIN</t>
  </si>
  <si>
    <t>TEO_YIN_YIN@PUB.GOV.SG</t>
  </si>
  <si>
    <t>Media Comms Team A Branch</t>
  </si>
  <si>
    <t>MARLIZA BINTE OSMAN</t>
  </si>
  <si>
    <t>MARLIZA_OSMAN@PUB.GOV.SG</t>
  </si>
  <si>
    <t>Asset</t>
  </si>
  <si>
    <t>KAH_YEN_LING@PUB.GOV.SG</t>
  </si>
  <si>
    <t>YAU CHOI HAR FELICIA</t>
  </si>
  <si>
    <t>FELICIA_YAU@PUB.GOV.SG</t>
  </si>
  <si>
    <t>SUFFRY_AMAN@PUB.GOV.SG</t>
  </si>
  <si>
    <t>SEAH_YAN_CHING@PUB.GOV.SG</t>
  </si>
  <si>
    <t>WEN_YUE@PUB.GOV.SG</t>
  </si>
  <si>
    <t>LIM BEE LAY</t>
  </si>
  <si>
    <t>JOLEEN_LIM@PUB.GOV.SG</t>
  </si>
  <si>
    <t>SHAMALA DEVI D/O KOMRASAMY</t>
  </si>
  <si>
    <t>SHAMALA_DEVI_KOMRASAMY@PUB.GOV.SG</t>
  </si>
  <si>
    <t>Public Agencies</t>
  </si>
  <si>
    <t>TAN_SIEW_NOI@PUB.GOV.SG</t>
  </si>
  <si>
    <t>Urban</t>
  </si>
  <si>
    <t>ANDREW_TIONARDY@PUB.GOV.SG</t>
  </si>
  <si>
    <t>YEO HUEI HUEI</t>
  </si>
  <si>
    <t>YEO_HUEI_HUEI@PUB.GOV.SG</t>
  </si>
  <si>
    <t>KHOO_HUI_LING@PUB.GOV.SG</t>
  </si>
  <si>
    <t>SI_SOON_BENG@PUB.GOV.SG</t>
  </si>
  <si>
    <t>APPS SHELLY CHRISTINA</t>
  </si>
  <si>
    <t>SHELLY_CHRISTINA_APPS@PUB.GOV.SG</t>
  </si>
  <si>
    <t>TAN_HWEE_LING@PUB.GOV.SG</t>
  </si>
  <si>
    <t>ENG_RUI_JUN@PUB.GOV.SG</t>
  </si>
  <si>
    <t>CHAN_KIM_LEE@PUB.GOV.SG</t>
  </si>
  <si>
    <t>NOOR_AZHAR_HUSSAIN@PUB.GOV.SG</t>
  </si>
  <si>
    <t>GOH_KOH_KENG@PUB.GOV.SG</t>
  </si>
  <si>
    <t>SITI NURIJAN BINTE MOHAMED NOOR</t>
  </si>
  <si>
    <t>SITI_NURIJAN_MOHD_NOOR@PUB.GOV.SG</t>
  </si>
  <si>
    <t>EX16</t>
  </si>
  <si>
    <t>CHEN_YIXIU@PUB.GOV.SG</t>
  </si>
  <si>
    <t>NORLIZAH_HIRIN@PUB.GOV.SG</t>
  </si>
  <si>
    <t>NADIAWATI_AHMAD@PUB.GOV.SG</t>
  </si>
  <si>
    <t>RADHIKA D/O PARIENAN</t>
  </si>
  <si>
    <t>RADHIKA_PARIENAN@PUB.GOV.SG</t>
  </si>
  <si>
    <t>NOOR HIDAYAHWATI BINTE SAMSUDIN</t>
  </si>
  <si>
    <t>NOOR_HIDAYAH_WATI_SAMSUDIN@PUB.GOV.SG</t>
  </si>
  <si>
    <t>Technology Department</t>
  </si>
  <si>
    <t>ZULAIKHA BINTE MOHAMED ZAINOL ABIDIN</t>
  </si>
  <si>
    <t>ZULAIKHA_MD_ZAINOL_ABIDIN@PUB.GOV.SG</t>
  </si>
  <si>
    <t>JAMALLUDIN_MAAROF@PUB.LITEMAIL.GOV.SG</t>
  </si>
  <si>
    <t>ANBU_SUBRAMANIAM@PUB.GOV.SG</t>
  </si>
  <si>
    <t>ROHAYA_AHMAD@PUB.LITEMAIL.GOV.SG</t>
  </si>
  <si>
    <t>RENNA_LIM@PUB.GOV.SG</t>
  </si>
  <si>
    <t>ARIVALAGAN_VENKITASAN@PUB.GOV.SG</t>
  </si>
  <si>
    <t>MOHD_AZLAN_TORIMAN@PUB.GOV.SG</t>
  </si>
  <si>
    <t>IGNATIUS_TAY@PUB.GOV.SG</t>
  </si>
  <si>
    <t>SABTU_DEE@PUB.LITEMAIL.GOV.SG</t>
  </si>
  <si>
    <t>BADRI_SAMADRI@PUB.LITEMAIL.GOV.SG</t>
  </si>
  <si>
    <t>GOH_NEOW_HOON@PUB.GOV.SG</t>
  </si>
  <si>
    <t>Jurong Catchment</t>
  </si>
  <si>
    <t>LIM ENG SENG</t>
  </si>
  <si>
    <t>LIM_ENG_SENG@PUB.GOV.SG</t>
  </si>
  <si>
    <t>N RAJASWARY D/O V N NAIDU</t>
  </si>
  <si>
    <t>RAJASWARY_NAIDU@PUB.GOV.SG</t>
  </si>
  <si>
    <t>QU ZHONG</t>
  </si>
  <si>
    <t>QU_ZHONG@PUB.GOV.SG</t>
  </si>
  <si>
    <t>MATHEW_MATHEW@PUB.GOV.SG</t>
  </si>
  <si>
    <t>CHEN_LEI@PUB.GOV.SG</t>
  </si>
  <si>
    <t>THIRAVIDAMANI_SUNTHAN@PUB.LITEMAIL.GOV.SG</t>
  </si>
  <si>
    <t>GORDON_WONG@PUB.GOV.SG</t>
  </si>
  <si>
    <t>SITI_RAHAYU_AYAON@PUB.GOV.SG</t>
  </si>
  <si>
    <t>CHOW_KHOON_KIONG@PUB.GOV.SG</t>
  </si>
  <si>
    <t>CHONG_SAU_KWANG@PUB.GOV.SG</t>
  </si>
  <si>
    <t>SURESH_SHANKARAN@PUB.GOV.SG</t>
  </si>
  <si>
    <t>SELVA_KARPAYA@PUB.GOV.SG</t>
  </si>
  <si>
    <t>S_SAJITHA_PILLAI@PUB.GOV.SG</t>
  </si>
  <si>
    <t>RAMESH_RAJUGOPAL@PUB.GOV.SG</t>
  </si>
  <si>
    <t>DIRECTOR, HUMAN RESOURCES DEPT</t>
  </si>
  <si>
    <t>YAP_MEI_IMM@PUB.GOV.SG</t>
  </si>
  <si>
    <t>TEO_CHEE_KIONG@PUB.GOV.SG</t>
  </si>
  <si>
    <t>MAN_LAI_PENG@PUB.GOV.SG</t>
  </si>
  <si>
    <t>THOO_JUNG_CHEE@PUB.GOV.SG</t>
  </si>
  <si>
    <t>RAHMAT_SAMSURI@PUB.GOV.SG</t>
  </si>
  <si>
    <t>POO CHOOI PING</t>
  </si>
  <si>
    <t>POO_CHOOI_PING@PUB.GOV.SG</t>
  </si>
  <si>
    <t>BOON AI CHIA JESSICA</t>
  </si>
  <si>
    <t>JESSICA_BOON@PUB.GOV.SG</t>
  </si>
  <si>
    <t>PROGRAMME DEVELOPMENT OFFICER</t>
  </si>
  <si>
    <t>S_ARULANTHU_SOOSAY@PUB.LITEMAIL.GOV.SG</t>
  </si>
  <si>
    <t>LEONG_LEE_MAN@PUB.GOV.SG</t>
  </si>
  <si>
    <t>ABDUL_RAHMAN_AHMAD@PUB.LITEMAIL.GOV.SG</t>
  </si>
  <si>
    <t>WONG_LIONG_WAH@PUB.GOV.SG</t>
  </si>
  <si>
    <t>YEO_GEIK_LENG@PUB.GOV.SG</t>
  </si>
  <si>
    <t>ANANDAN_KUNJIRAMAN@PUB.LITEMAIL.GOV.SG</t>
  </si>
  <si>
    <t>ROSNAN_PYTHI@PUB.LITEMAIL.GOV.SG</t>
  </si>
  <si>
    <t>SUKARMAN_TULUS@PUB.LITEMAIL.GOV.SG</t>
  </si>
  <si>
    <t>GERNANTH_NAIR_APPU_NAIR@PUB.LITEMAIL.GOV.SG</t>
  </si>
  <si>
    <t>ISMAIL_MOIDEN_KUTTY@PUB.LITEMAIL.GOV.SG</t>
  </si>
  <si>
    <t>MAIDIN_MD_KANJI_KOTTU@PUB.LITEMAIL.GOV.SG</t>
  </si>
  <si>
    <t>JOHN_KOVIPILLAI@PUB.LITEMAIL.GOV.SG</t>
  </si>
  <si>
    <t>RAHIMAN_KUNJEERU@PUB.GOV.SG</t>
  </si>
  <si>
    <t>ALIAS_ABU_BAKAR@PUB.LITEMAIL.GOV.SG</t>
  </si>
  <si>
    <t>MD_NOR_EMBONG@PUB.LITEMAIL.GOV.SG</t>
  </si>
  <si>
    <t>RABUDIN_A_RAHMAN@PUB.LITEMAIL.GOV.SG</t>
  </si>
  <si>
    <t>SULAIMAN_MOHAMED@PUB.LITEMAIL.GOV.SG</t>
  </si>
  <si>
    <t>LIM_KA_CHAI@PUB.GOV.SG</t>
  </si>
  <si>
    <t>GOPE_KANNAN@PUB.GOV.SG</t>
  </si>
  <si>
    <t>YAHYA_ALI@PUB.LITEMAIL.GOV.SG</t>
  </si>
  <si>
    <t>ZAINON_SAFIEI@PUB.LITEMAIL.GOV.SG</t>
  </si>
  <si>
    <t>SANTI_SUPPIAH@PUB.GOV.SG</t>
  </si>
  <si>
    <t>ABU_BAKAR_SAITHALIKUTTY@PUB.LITEMAIL.GOV.SG</t>
  </si>
  <si>
    <t>LEE_WEI_TIAN@PUB.GOV.SG</t>
  </si>
  <si>
    <t>RAMADAS_PILLIA_AYAM_PILLIA@PUB.LITEMAIL.GOV.SG</t>
  </si>
  <si>
    <t>MIRZA_ZAIN@PUB.LITEMAIL.GOV.SG</t>
  </si>
  <si>
    <t>RAJAM_R_DORASAMY@PUB.LITEMAIL.GOV.SG</t>
  </si>
  <si>
    <t>MOHAMED_MD_SOITHALI@PUB.LITEMAIL.GOV.SG</t>
  </si>
  <si>
    <t>TAN_KAH_CHIN@PUB.GOV.SG</t>
  </si>
  <si>
    <t>A_RAZAK_OTHMAN@PUB.LITEMAIL.GOV.SG</t>
  </si>
  <si>
    <t>TIEN_CHENG_SENG@PUB.GOV.SG</t>
  </si>
  <si>
    <t>MAHAT_DOLLAH@PUB.LITEMAIL.GOV.SG</t>
  </si>
  <si>
    <t>SABAR_SADELE@PUB.LITEMAIL.GOV.SG</t>
  </si>
  <si>
    <t>HAMZAH_MUSBAH@PUB.GOV.SG</t>
  </si>
  <si>
    <t>AZMI_SAILAN@PUB.LITEMAIL.GOV.SG</t>
  </si>
  <si>
    <t>V_RAMANATHAN_VISUVANATHAN@PUB.LITEMAIL.GOV.SG</t>
  </si>
  <si>
    <t>SALIMAN_URI@PUB.LITEMAIL.GOV.SG</t>
  </si>
  <si>
    <t>GUI_JOO_CHUAN@PUB.GOV.SG</t>
  </si>
  <si>
    <t>ZAINAL_ADAM@PUB.LITEMAIL.GOV.SG</t>
  </si>
  <si>
    <t>HAFIZAH_KASIM@PUB.GOV.SG</t>
  </si>
  <si>
    <t>AMUTHA_VELOO@PUB.GOV.SG</t>
  </si>
  <si>
    <t>FATIMATUL_RAHIM@PUB.GOV.SG</t>
  </si>
  <si>
    <t>S_GANASAN_SUBRAMANIAM@PUB.LITEMAIL.GOV.SG</t>
  </si>
  <si>
    <t>ARSHAD_ANWAR@PUB.LITEMAIL.GOV.SG</t>
  </si>
  <si>
    <t>TEO_AH_SOON@PUB.GOV.SG</t>
  </si>
  <si>
    <t>RAJENDRAN_SUPPURAYAN@PUB.GOV.SG</t>
  </si>
  <si>
    <t>MOIDEEN_MD_MADAKKAL@PUB.LITEMAIL.GOV.SG</t>
  </si>
  <si>
    <t>SUKUMARAN_ARUNASALAM@PUB.LITEMAIL.GOV.SG</t>
  </si>
  <si>
    <t>KAISBAIN_SINNU@PUB.LITEMAIL.GOV.SG</t>
  </si>
  <si>
    <t>MUKSAN_MIRON@PUB.LITEMAIL.GOV.SG</t>
  </si>
  <si>
    <t>DEE_KIAT_BOON@PUB.GOV.SG</t>
  </si>
  <si>
    <t>VUN_YIT_KONG@PUB.GOV.SG</t>
  </si>
  <si>
    <t>AZIDDIN_MD_FIEE@PUB.LITEMAIL.GOV.SG</t>
  </si>
  <si>
    <t>WONG_NGIE_SING@PUB.GOV.SG</t>
  </si>
  <si>
    <t>MD_NASIR_PARMAN@PUB.LITEMAIL.GOV.SG</t>
  </si>
  <si>
    <t>MOIDEEN_KOYAMU@PUB.LITEMAIL.GOV.SG</t>
  </si>
  <si>
    <t>VIJAYAN_GOVINDARAJOO@PUB.LITEMAIL.GOV.SG</t>
  </si>
  <si>
    <t>PALANIVALAK_MUTHUSAMY@PUB.GOV.SG</t>
  </si>
  <si>
    <t>K_NARAYANAN_NAMBIAR@PUB.LITEMAIL.GOV.SG</t>
  </si>
  <si>
    <t>RICHARD_JAMES_TANGAYAH_KOVIL@PUB.LITEMAIL.GOV.SG</t>
  </si>
  <si>
    <t>LEE_KOK_AN@PUB.GOV.SG</t>
  </si>
  <si>
    <t>LEE_HENG_KAI@PUB.GOV.SG</t>
  </si>
  <si>
    <t>SIWANATHAN_MADAVAN@PUB.LITEMAIL.GOV.SG</t>
  </si>
  <si>
    <t>MD_AMIN_BOYAMIN@PUB.LITEMAIL.GOV.SG</t>
  </si>
  <si>
    <t>BALAYADAM_K_KONYAMBU@PUB.LITEMAIL.GOV.SG</t>
  </si>
  <si>
    <t>THURAIRAJA_MUNIANDY@PUB.GOV.SG</t>
  </si>
  <si>
    <t>MAT_SIES_TAYIN@PUB.LITEMAIL.GOV.SG</t>
  </si>
  <si>
    <t>RICHARD_RUFUS_AUGUSTUS@PUB.LITEMAIL.GOV.SG</t>
  </si>
  <si>
    <t>ZAINAL_ABIDIN_NORDIN@PUB.LITEMAIL.GOV.SG</t>
  </si>
  <si>
    <t>ZAINUDIN_MD_YUNUS@PUB.GOV.SG</t>
  </si>
  <si>
    <t>HO_WAI_TSAN@PUB.GOV.SG</t>
  </si>
  <si>
    <t>ANUAR_ALI@PUB.LITEMAIL.GOV.SG</t>
  </si>
  <si>
    <t>AZLI_KASIRON@PUB.LITEMAIL.GOV.SG</t>
  </si>
  <si>
    <t>SASEETHARAN_KRISHNAN@PUB.GOV.SG</t>
  </si>
  <si>
    <t>TOH_EE_CHYI@PUB.GOV.SG</t>
  </si>
  <si>
    <t>MUGUNTHAN_M_RAMKRISHNAN@PUB.LITEMAIL.GOV.SG</t>
  </si>
  <si>
    <t>R_KRISHNAN_RAMAMUITY@PUB.GOV.SG</t>
  </si>
  <si>
    <t>ZAIMON_ISMAIL@PUB.LITEMAIL.GOV.SG</t>
  </si>
  <si>
    <t>MD_KHALID_OTHMAN@PUB.GOV.SG</t>
  </si>
  <si>
    <t>RAMAN_ARUMUGAM@PUB.GOV.SG</t>
  </si>
  <si>
    <t>R_DEVARAJAN_P_RAMAKRISHNAN@PUB.LITEMAIL.GOV.SG</t>
  </si>
  <si>
    <t>ZAINUDDIN_MD_NOH@PUB.GOV.SG</t>
  </si>
  <si>
    <t>ALI_TEOH_ABDULLAH@PUB.GOV.SG</t>
  </si>
  <si>
    <t>SIVARAMAN_S_MUTHALOO@PUB.LITEMAIL.GOV.SG</t>
  </si>
  <si>
    <t>MD_RAZALI_JAMIL@PUB.LITEMAIL.GOV.SG</t>
  </si>
  <si>
    <t>SIVAPRAKASHAM_SUBRAMANIAM@PUB.GOV.SG</t>
  </si>
  <si>
    <t>ANTONINUS_BEK@PUB.LITEMAIL.GOV.SG</t>
  </si>
  <si>
    <t>CHENING_ULANG@PUB.LITEMAIL.GOV.SG</t>
  </si>
  <si>
    <t>ROSLI_JAYOS@PUB.LITEMAIL.GOV.SG</t>
  </si>
  <si>
    <t>MURALEESVARAN_VISVANATHAN@PUB.GOV.SG</t>
  </si>
  <si>
    <t>HUSNAN_ALI@PUB.LITEMAIL.GOV.SG</t>
  </si>
  <si>
    <t>MAHISHAM_MD_MASKAT@PUB.LITEMAIL.GOV.SG</t>
  </si>
  <si>
    <t>CHAN_FANG_SENG@PUB.LITEMAIL.GOV.SG</t>
  </si>
  <si>
    <t>KAMARULLAH_SATHAWEE@PUB.GOV.SG</t>
  </si>
  <si>
    <t>ANBALAHAN_VENKITASAN@PUB.GOV.SG</t>
  </si>
  <si>
    <t>ISMAIL_ABD_SAMAT@PUB.GOV.SG</t>
  </si>
  <si>
    <t>HASLIN_HASSAN@PUB.GOV.SG</t>
  </si>
  <si>
    <t>ISKANDAR_ALIAS@PUB.LITEMAIL.GOV.SG</t>
  </si>
  <si>
    <t>RAMANATHAN A/L KRISHNAN</t>
  </si>
  <si>
    <t>RAMANATHAN_KRISHNAN@PUB.GOV.SG</t>
  </si>
  <si>
    <t>MAZLAN_OTHMAN@PUB.LITEMAIL.GOV.SG</t>
  </si>
  <si>
    <t>ISHAK_ISMAIL@PUB.LITEMAIL.GOV.SG</t>
  </si>
  <si>
    <t>MD_MOHZIT_MOHID@PUB.LITEMAIL.GOV.SG</t>
  </si>
  <si>
    <t>KHAIRIL_ANWAR_JAAFAR@PUB.GOV.SG</t>
  </si>
  <si>
    <t>LIEW_SHUN_JIE@PUB.GOV.SG</t>
  </si>
  <si>
    <t>AHMAD_HATTA_ABU_BAKAR@PUB.LITEMAIL.GOV.SG</t>
  </si>
  <si>
    <t>NATHAN_ANTHONEY@PUB.GOV.SG</t>
  </si>
  <si>
    <t>MD_HASNAN_ISMAIL@PUB.GOV.SG</t>
  </si>
  <si>
    <t>HAFRIN_PAHMI@PUB.LITEMAIL.GOV.SG</t>
  </si>
  <si>
    <t>MAJID_MISNAWI@PUB.GOV.SG</t>
  </si>
  <si>
    <t>ABDUL_MANAS_ISMAIL@PUB.LITEMAIL.GOV.SG</t>
  </si>
  <si>
    <t>KUMARAN_SUBRAMANIAM@PUB.LITEMAIL.GOV.SG</t>
  </si>
  <si>
    <t>PHANG_KOK_FEI@PUB.GOV.SG</t>
  </si>
  <si>
    <t>ABD_RAZAAK_MD_SAM@PUB.LITEMAIL.GOV.SG</t>
  </si>
  <si>
    <t>RAHMAT_MD_TAIB@PUB.LITEMAIL.GOV.SG</t>
  </si>
  <si>
    <t>VIJAYAN_VIJAY@PUB.GOV.SG</t>
  </si>
  <si>
    <t>SUBRAMANIAM_MUNUSAMY@PUB.LITEMAIL.GOV.SG</t>
  </si>
  <si>
    <t>SARAVANAN_NARAYANAN@PUB.LITEMAIL.GOV.SG</t>
  </si>
  <si>
    <t>JEYABALEN_KANAPATHY@PUB.LITEMAIL.GOV.SG</t>
  </si>
  <si>
    <t>NUR_HISHAM_ABDUL_RAHMAN@PUB.LITEMAIL.GOV.SG</t>
  </si>
  <si>
    <t>HONG_PENG_SOON@PUB.GOV.SG</t>
  </si>
  <si>
    <t>SIVAPALANIMUTHU_DORAISAMY@PUB.LITEMAIL.GOV.SG</t>
  </si>
  <si>
    <t>MD_KUSYAIRI_A_RAHIM@PUB.LITEMAIL.GOV.SG</t>
  </si>
  <si>
    <t>PUVANESWARY_VENKITASAN@PUB.GOV.SG</t>
  </si>
  <si>
    <t>MD_AZHAAR_SAPAR@PUB.LITEMAIL.GOV.SG</t>
  </si>
  <si>
    <t>TAN_JOO_LEONG@PUB.GOV.SG</t>
  </si>
  <si>
    <t>AMRAN_ABDULLAH@PUB.GOV.SG</t>
  </si>
  <si>
    <t>WONG_HEE_SIONG@PUB.GOV.SG</t>
  </si>
  <si>
    <t>OON_CHENG_SIONG@PUB.GOV.SG</t>
  </si>
  <si>
    <t>ANBU_RAMOO@PUB.GOV.SG</t>
  </si>
  <si>
    <t>MURUKAN_GOVINDASAMY@PUB.LITEMAIL.GOV.SG</t>
  </si>
  <si>
    <t>MD_RIZAL_JUMAIRI@PUB.LITEMAIL.GOV.SG</t>
  </si>
  <si>
    <t>ARI_KRISHNAN@PUB.GOV.SG</t>
  </si>
  <si>
    <t>LOI_FUEI_WOEI@PUB.GOV.SG</t>
  </si>
  <si>
    <t>SIN_HONG_LIM@PUB.GOV.SG</t>
  </si>
  <si>
    <t>CHOW_WEI_HOONG@PUB.GOV.SG</t>
  </si>
  <si>
    <t>MD_FADZIL_RUSMAN@PUB.LITEMAIL.GOV.SG</t>
  </si>
  <si>
    <t>ISMAIL_AZMAH@PUB.LITEMAIL.GOV.SG</t>
  </si>
  <si>
    <t>HAIRUL_ANUAR_BANAN@PUB.LITEMAIL.GOV.SG</t>
  </si>
  <si>
    <t>GOH_YEN_KANG@PUB.LITEMAIL.GOV.SG</t>
  </si>
  <si>
    <t>HONG_YONGCHUN@PUB.GOV.SG</t>
  </si>
  <si>
    <t>TAN_YEW_HUAT@PUB.GOV.SG</t>
  </si>
  <si>
    <t>CHIA_YIN@PUB.GOV.SG</t>
  </si>
  <si>
    <t>ZULKIFELEE_DAUD@PUB.LITEMAIL.GOV.SG</t>
  </si>
  <si>
    <t>TAN_KHIM_YEW@PUB.GOV.SG</t>
  </si>
  <si>
    <t>UKYAW_KYAW_NGWE@PUB.GOV.SG</t>
  </si>
  <si>
    <t>Modelling Team C</t>
  </si>
  <si>
    <t>NGUYEN_KHAC_TIEN_PHUOC@PUB.GOV.SG</t>
  </si>
  <si>
    <t>CHONG MIEN LING</t>
  </si>
  <si>
    <t>CHONG_MIEN_LING@PUB.GOV.SG</t>
  </si>
  <si>
    <t>Technology</t>
  </si>
  <si>
    <t>WONG VEE-MENG MARK</t>
  </si>
  <si>
    <t>MARK_WONG@MEWR.GOV.SG</t>
  </si>
  <si>
    <t>DY DIRECTOR (SUPPLY &amp; DRAINAGE), MEWR</t>
  </si>
  <si>
    <t>KOH_XIAO_CHI@PUB.GOV.SG</t>
  </si>
  <si>
    <t>PRINCIPAL TRAINING SPECIALIST</t>
  </si>
  <si>
    <t>CHEW CHEE KEONG</t>
  </si>
  <si>
    <t>CHEW_CHEE_KEONG@PUB.GOV.SG</t>
  </si>
  <si>
    <t>SOPHIE_LIM@PUB.GOV.SG</t>
  </si>
  <si>
    <t>GOH CHONG ANN, JAMES</t>
  </si>
  <si>
    <t>JAMES_GOH@PUB.GOV.SG</t>
  </si>
  <si>
    <t>LEW_CHEUN_HONG@PUB.GOV.SG</t>
  </si>
  <si>
    <t>CHUA SOON GUAN</t>
  </si>
  <si>
    <t>CHUA_SOON_GUAN@VITAL.GOV.SG</t>
  </si>
  <si>
    <t>CHIEF EXECUTIVE, VITAL (MOF)</t>
  </si>
  <si>
    <t>LOW_E_WEN@PUB.GOV.SG</t>
  </si>
  <si>
    <t>ONG_KOK_HSING@PUB.GOV.SG</t>
  </si>
  <si>
    <t>CHENG MAN SHING, SIMON</t>
  </si>
  <si>
    <t>SIMON_CHENG@PUB.GOV.SG</t>
  </si>
  <si>
    <t>Area 4 &amp; 5</t>
  </si>
  <si>
    <t>LEE SHUWEN, ELIZABETH</t>
  </si>
  <si>
    <t>ELIZABETH_LEE@PUB.GOV.SG</t>
  </si>
  <si>
    <t>Smart PUB Programme Office</t>
  </si>
  <si>
    <t>TAN WERN-TZE JOY</t>
  </si>
  <si>
    <t>JOY_WT_TAN@PUB.GOV.SG</t>
  </si>
  <si>
    <t>Programmes Delivery &amp; Technology</t>
  </si>
  <si>
    <t>FONG HAN LOONG</t>
  </si>
  <si>
    <t>FONG_HAN_LOONG@PUB.GOV.SG</t>
  </si>
  <si>
    <t>LIN SIYU, YOMAY</t>
  </si>
  <si>
    <t>YOMAY_LIN@PUB.GOV.SG</t>
  </si>
  <si>
    <t>SR AUDIT OFFICER</t>
  </si>
  <si>
    <t>WILLIAM_ANG@PUB.GOV.SG</t>
  </si>
  <si>
    <t>WONG TENG KUAN</t>
  </si>
  <si>
    <t>WONG_TENG_KUAN@PUB.GOV.SG</t>
  </si>
  <si>
    <t>SAM BENG YEW</t>
  </si>
  <si>
    <t>SAM_BENG_YEW@PUB.GOV.SG</t>
  </si>
  <si>
    <t>THOMAS_SOH@PUB.GOV.SG</t>
  </si>
  <si>
    <t>TAY_CHOO_HIM@PUB.GOV.SG</t>
  </si>
  <si>
    <t>VINCENT_GOH@PUB.GOV.SG</t>
  </si>
  <si>
    <t>LIEW HUN NEE</t>
  </si>
  <si>
    <t>LIEW_HUN_NEE@PUB.GOV.SG</t>
  </si>
  <si>
    <t>SR CREATIVE DESIGNER</t>
  </si>
  <si>
    <t>Design &amp; Media</t>
  </si>
  <si>
    <t>ANG LI CHOO</t>
  </si>
  <si>
    <t>NOBY_ANG@PUB.GOV.SG</t>
  </si>
  <si>
    <t>CHUA_CHEC_SENG@PUB.GOV.SG</t>
  </si>
  <si>
    <t>AGGIE_LIM@PUB.GOV.SG</t>
  </si>
  <si>
    <t>LOW MUN YEE,KATTY</t>
  </si>
  <si>
    <t>KATTY_LOW@PUB.GOV.SG</t>
  </si>
  <si>
    <t>Project Engagement</t>
  </si>
  <si>
    <t>TAN BOON MENG IGNITIUS</t>
  </si>
  <si>
    <t>JULIAN_TAN@PUB.GOV.SG</t>
  </si>
  <si>
    <t>GOH_WEE_KIAT@PUB.GOV.SG</t>
  </si>
  <si>
    <t>TAN_YEE_SOON@PUB.GOV.SG</t>
  </si>
  <si>
    <t>WENINGTIYAS@PUB.GOV.SG</t>
  </si>
  <si>
    <t>SAM_CHIANN@PUB.GOV.SG</t>
  </si>
  <si>
    <t>MOHAMMAD_RIZAL_BASARI@PUB.GOV.SG</t>
  </si>
  <si>
    <t>AUNG AUNG MYO WIN</t>
  </si>
  <si>
    <t>AUNG_AUNG_MYO_WIN@PUB.GOV.SG</t>
  </si>
  <si>
    <t>Groundwater</t>
  </si>
  <si>
    <t>GURDEV SINGH S/O NESHATER SINGH</t>
  </si>
  <si>
    <t>GURDEV_SINGH@PUB.GOV.SG</t>
  </si>
  <si>
    <t>TOH HENG SAI</t>
  </si>
  <si>
    <t>GEORGE_TOH@PUB.GOV.SG</t>
  </si>
  <si>
    <t>Contract Management</t>
  </si>
  <si>
    <t>VIVIAN_NOO@PUB.GOV.SG</t>
  </si>
  <si>
    <t>SOH_YAKE_LEONG@PUB.GOV.SG</t>
  </si>
  <si>
    <t>SYAHIDAH_SALIMEN@PUB.GOV.SG</t>
  </si>
  <si>
    <t>PHAM_HUY_PHUONG@PUB.GOV.SG</t>
  </si>
  <si>
    <t>LIEW_SUN_BOON@PUB.GOV.SG</t>
  </si>
  <si>
    <t>NURHIDAYAH BINTE JAMALLODIN</t>
  </si>
  <si>
    <t>NURHIDAYAH_JAMALLODIN@PUB.GOV.SG</t>
  </si>
  <si>
    <t>COMMUNITY RELATIONS EXECUTIVE</t>
  </si>
  <si>
    <t>Education</t>
  </si>
  <si>
    <t>NEWater Visitor Centre</t>
  </si>
  <si>
    <t>YAP WAI KIT</t>
  </si>
  <si>
    <t>YAP_WAI_KIT@PUB.GOV.SG</t>
  </si>
  <si>
    <t>ANG_KOK_WEE@PUB.GOV.SG</t>
  </si>
  <si>
    <t>MOHD_RUDY_KHABIR@PUB.GOV.SG</t>
  </si>
  <si>
    <t>NG YIT SIEW</t>
  </si>
  <si>
    <t>NG_YIT_SIEW@PUB.GOV.SG</t>
  </si>
  <si>
    <t>DHALAN_MOHAMED_SAID@PUB.GOV.SG</t>
  </si>
  <si>
    <t>MOHD_FARID_SALIHODDIN@PUB.GOV.SG</t>
  </si>
  <si>
    <t>LEE TIAN YEOW THOMAS</t>
  </si>
  <si>
    <t>THOMAS_LEE@PUB.GOV.SG</t>
  </si>
  <si>
    <t>MUHAMMAD RAZIS BIN MOHAMED RAHIM</t>
  </si>
  <si>
    <t>MUHD_RAZIS_RAHIM@PUB.GOV.SG</t>
  </si>
  <si>
    <t>JOYCELYN_LEONG@PUB.GOV.SG</t>
  </si>
  <si>
    <t>TEH_CHWOON_CHAER@PUB.GOV.SG</t>
  </si>
  <si>
    <t>LAI CHING CHING BRENDA</t>
  </si>
  <si>
    <t>BRENDA_LAI@PUB.GOV.SG</t>
  </si>
  <si>
    <t>R&amp;D (Planning, Design &amp; Monitoring)</t>
  </si>
  <si>
    <t>ZAMAN_KUTHUBDEEN@PUB.GOV.SG</t>
  </si>
  <si>
    <t>FIRDAUS_MOHD_RAWI@PUB.GOV.SG</t>
  </si>
  <si>
    <t>MUHD_HAFIZ_SAZALI@PUB.GOV.SG</t>
  </si>
  <si>
    <t>LEE YAN LEONG</t>
  </si>
  <si>
    <t>LEE_YAN_LEONG@PUB.GOV.SG</t>
  </si>
  <si>
    <t>VIGNESHWARAN_SHAMUGAM@PUB.GOV.SG</t>
  </si>
  <si>
    <t>MOHAMMAD_HANAFI_AHMAD@PUB.GOV.SG</t>
  </si>
  <si>
    <t>ROSLINDA BINTE EDROS</t>
  </si>
  <si>
    <t>ROSLINDA_EDROS@PUB.GOV.SG</t>
  </si>
  <si>
    <t>GALANT_TANSON@PUB.GOV.SG</t>
  </si>
  <si>
    <t>MUSTAPHAK_KAMMAL_HAMID@PUB.GOV.SG</t>
  </si>
  <si>
    <t>FU_HONGMING@PUB.GOV.SG</t>
  </si>
  <si>
    <t>CHEN_HWEE_FERN@PUB.GOV.SG</t>
  </si>
  <si>
    <t>TAN YUNITA</t>
  </si>
  <si>
    <t>YUNITA_TAN@PUB.GOV.SG</t>
  </si>
  <si>
    <t>MOHD_SUHAIMI_MOHD_IBRAHIM@PUB.GOV.SG</t>
  </si>
  <si>
    <t>CALLIE_TAN@PUB.GOV.SG</t>
  </si>
  <si>
    <t>KHAIRUL_FADZIL_MASORD@PUB.GOV.SG</t>
  </si>
  <si>
    <t>TOH JING PING</t>
  </si>
  <si>
    <t>TOH_JING_PING@PUB.GOV.SG</t>
  </si>
  <si>
    <t>ONG HUI BEE</t>
  </si>
  <si>
    <t>ANGELA_ONG@PUB.GOV.SG</t>
  </si>
  <si>
    <t>Contract T11</t>
  </si>
  <si>
    <t>NG CHENG BOON</t>
  </si>
  <si>
    <t>NG_CHENG_BOON@PUB.GOV.SG</t>
  </si>
  <si>
    <t>KING SHEAU HORNG</t>
  </si>
  <si>
    <t>CLAUDIA_KING@PUB.GOV.SG</t>
  </si>
  <si>
    <t>GOH_HUI_TENG@PUB.GOV.SG</t>
  </si>
  <si>
    <t>CONG_TIAN_YI@PUB.GOV.SG</t>
  </si>
  <si>
    <t>QUEK PEI JIA DILYS</t>
  </si>
  <si>
    <t>DILYS_QUEK@PUB.GOV.SG</t>
  </si>
  <si>
    <t>DON_TAN@PUB.GOV.SG</t>
  </si>
  <si>
    <t>VIKNESH_SHIVARAM@PUB.GOV.SG</t>
  </si>
  <si>
    <t>MOHD_YUNOS_ISMAIL@PUB.GOV.SG</t>
  </si>
  <si>
    <t>AIGELA_SUBRAMANIAM@PUB.GOV.SG</t>
  </si>
  <si>
    <t>SHAWN_TAN@PUB.GOV.SG</t>
  </si>
  <si>
    <t>SOH PER HWA</t>
  </si>
  <si>
    <t>ERIC_SOH@PUB.GOV.SG</t>
  </si>
  <si>
    <t>CHENG GUANG HUEI</t>
  </si>
  <si>
    <t>ANTHONY_CHENG@PUB.GOV.SG</t>
  </si>
  <si>
    <t>LIM_LAY_ZHEN@PUB.GOV.SG</t>
  </si>
  <si>
    <t>SAMUEL_YING@PUB.GOV.SG</t>
  </si>
  <si>
    <t>AHMAD_SHAHIZIR_ABDUL_HAMID@PUB.GOV.SG</t>
  </si>
  <si>
    <t>SUHAIDA BINTE SAPI'EE</t>
  </si>
  <si>
    <t>SUHAIDA_SAPIEE@PUB.GOV.SG</t>
  </si>
  <si>
    <t>NOOR_HIDAYAT_SAAT@PUB.GOV.SG</t>
  </si>
  <si>
    <t>RAJAN_TAN@PUB.GOV.SG</t>
  </si>
  <si>
    <t>JASMINE_NG@PUB.GOV.SG</t>
  </si>
  <si>
    <t>JEHANNE_LOKE@PUB.GOV.SG</t>
  </si>
  <si>
    <t>ZHOU_CHENG_CHENG@PUB.GOV.SG</t>
  </si>
  <si>
    <t>ABDUL_NASIR_MAMAT@PUB.GOV.SG</t>
  </si>
  <si>
    <t>CHIA_TSUI_FEN@PUB.GOV.SG</t>
  </si>
  <si>
    <t>VAHINIISWARY_KRISHNAN@PUB.GOV.SG</t>
  </si>
  <si>
    <t>IVAN_ONG@PUB.GOV.SG</t>
  </si>
  <si>
    <t>CHAN_EE_MEIN@PUB.GOV.SG</t>
  </si>
  <si>
    <t>OD &amp; Training</t>
  </si>
  <si>
    <t>MORRIS_POVIL@PUB.GOV.SG</t>
  </si>
  <si>
    <t>TAN_JUNWEN@PUB.GOV.SG</t>
  </si>
  <si>
    <t>GOH LI HUI</t>
  </si>
  <si>
    <t>GOH_LI_HUI@MEWR.GOV.SG</t>
  </si>
  <si>
    <t>SR ASST DIRECTOR (PERFORMANCE), MEWR</t>
  </si>
  <si>
    <t>OON_SIWEI@PUB.GOV.SG</t>
  </si>
  <si>
    <t>CHAN_BOON_HWEE@PUB.GOV.SG</t>
  </si>
  <si>
    <t>GAYATHRI_KALYANARAMAN@PUB.GOV.SG</t>
  </si>
  <si>
    <t>Major Canals Outllet Drains</t>
  </si>
  <si>
    <t>QUEK LEE KENG JOANNE</t>
  </si>
  <si>
    <t>JOANNE_QUEK@PUB.GOV.SG</t>
  </si>
  <si>
    <t>RUSYDIAH BINTE EDROS</t>
  </si>
  <si>
    <t>RUSYDIAH_EDROS@PUB.GOV.SG</t>
  </si>
  <si>
    <t>TAN TECK WAH</t>
  </si>
  <si>
    <t>TAN_TECK_WAH@PUB.GOV.SG</t>
  </si>
  <si>
    <t>Health, Safety &amp; Security</t>
  </si>
  <si>
    <t>DIANA_LIZMA_ABDUL_RAHIM@PUB.GOV.SG</t>
  </si>
  <si>
    <t>TAN_HONG_CHING@PUB.GOV.SG</t>
  </si>
  <si>
    <t>LIM_OOI_KWAN@PUB.GOV.SG</t>
  </si>
  <si>
    <t>ANG_CHAI_GEOK@PUB.GOV.SG</t>
  </si>
  <si>
    <t>CHIN_SHUENN_YI@PUB.GOV.SG</t>
  </si>
  <si>
    <t>LIM JIN ZHI</t>
  </si>
  <si>
    <t>LIM_JIN_ZHI@PUB.GOV.SG</t>
  </si>
  <si>
    <t>Raw Water</t>
  </si>
  <si>
    <t>GAO RUOMING</t>
  </si>
  <si>
    <t>GAO_RUOMING@PUB.GOV.SG</t>
  </si>
  <si>
    <t>SIOW HUIHUI</t>
  </si>
  <si>
    <t>SIOW_HUI_HUI@PUB.GOV.SG</t>
  </si>
  <si>
    <t>AUDIT OFFICER</t>
  </si>
  <si>
    <t>PENG_KAIQI@PUB.GOV.SG</t>
  </si>
  <si>
    <t>RAYMOND_ANTHONY@PUB.GOV.SG</t>
  </si>
  <si>
    <t>DAVE_KOH@PUB.GOV.SG</t>
  </si>
  <si>
    <t>HETTY_GUSTINAH_ABU_HASSAN@PUB.GOV.SG</t>
  </si>
  <si>
    <t>YOW WAI LING CHERYL</t>
  </si>
  <si>
    <t>CHERYL_YOW@PUB.GOV.SG</t>
  </si>
  <si>
    <t>MOHD_ROSLI_MOHD_AMIN@PUB.GOV.SG</t>
  </si>
  <si>
    <t>CHUA_SUAT_KUAN@PUB.GOV.SG</t>
  </si>
  <si>
    <t>MUHAMMAD LUTFI BIN ABDUL RAHMAN</t>
  </si>
  <si>
    <t>MUHD_LUTFI_ABD_RAHMAN@PUB.GOV.SG</t>
  </si>
  <si>
    <t>LIN_ZHIWEI@PUB.GOV.SG</t>
  </si>
  <si>
    <t>HALIMAH_MOHD_ZUPPRI@PUB.GOV.SG</t>
  </si>
  <si>
    <t>KEVIN_GAN@PUB.GOV.SG</t>
  </si>
  <si>
    <t>SAMUEL_HUI@PUB.GOV.SG</t>
  </si>
  <si>
    <t>ZULAFIQ_ZAILANI@PUB.GOV.SG</t>
  </si>
  <si>
    <t>KAREN_KOH@PUB.GOV.SG</t>
  </si>
  <si>
    <t>LIU_BAO_JING@PUB.GOV.SG</t>
  </si>
  <si>
    <t>ECHO_LIM@PUB.GOV.SG</t>
  </si>
  <si>
    <t>PAUL_PUAH@PUB.GOV.SG</t>
  </si>
  <si>
    <t>NUR_LAILA_MOHD_KASIM@PUB.GOV.SG</t>
  </si>
  <si>
    <t>BOESTAMAM_ABDOLL_WAHAB@PUB.GOV.SG</t>
  </si>
  <si>
    <t>LIM LAY PENG</t>
  </si>
  <si>
    <t>LIM_LAY_PENG@PUB.GOV.SG</t>
  </si>
  <si>
    <t>WANG_QIONG@PUB.GOV.SG</t>
  </si>
  <si>
    <t>NG_BOON_POH@PUB.GOV.SG</t>
  </si>
  <si>
    <t>NAZIRA BTE NAZIR @ HALIMAZATUL NAZIRA BT</t>
  </si>
  <si>
    <t>NAZIRA_NAZIR@PUB.GOV.SG</t>
  </si>
  <si>
    <t>LOW_FANG_TING@PUB.GOV.SG</t>
  </si>
  <si>
    <t>ABDUL_AZIZ_ABDUL_RAHMAN@PUB.GOV.SG</t>
  </si>
  <si>
    <t>STEVEN_KHOO@PUB.GOV.SG</t>
  </si>
  <si>
    <t>BADARIAH_MD_PAHORASI@PUB.GOV.SG</t>
  </si>
  <si>
    <t>NURHIDAYAH_ISMAIL@PUB.GOV.SG</t>
  </si>
  <si>
    <t>BALACHANDAR_PERUMAL@PUB.GOV.SG</t>
  </si>
  <si>
    <t>SHAFIE_SAPARI@PUB.GOV.SG</t>
  </si>
  <si>
    <t>NORAZLINAHWATI_HASSAN@PUB.GOV.SG</t>
  </si>
  <si>
    <t>LIM YIN MEI</t>
  </si>
  <si>
    <t>LIM_YIN_MEI@PUB.GOV.SG</t>
  </si>
  <si>
    <t>SR TECHNICAL OFFICER</t>
  </si>
  <si>
    <t>TAN SIM YEN</t>
  </si>
  <si>
    <t>TAN_SIM_YEN@PUB.GOV.SG</t>
  </si>
  <si>
    <t>MUHD_HANIF_JUMALI@PUB.GOV.SG</t>
  </si>
  <si>
    <t>CHENG HOCK CHYE</t>
  </si>
  <si>
    <t>CHENG_HOCK_CHYE@PUB.GOV.SG</t>
  </si>
  <si>
    <t>TEH SHU XIN</t>
  </si>
  <si>
    <t>TEH_SHU_XIN@PUB.GOV.SG</t>
  </si>
  <si>
    <t>YEE_KOK_HENG@PUB.GOV.SG</t>
  </si>
  <si>
    <t>LEE_KAI_MING@PUB.GOV.SG</t>
  </si>
  <si>
    <t>MAZNI_ABDUL_RANI@PUB.GOV.SG</t>
  </si>
  <si>
    <t>ANG_SWEE_CHYE@PUB.GOV.SG</t>
  </si>
  <si>
    <t>LOW_CHEE_SENG@PUB.GOV.SG</t>
  </si>
  <si>
    <t>NORAISHAH BINTE MOHAMMED ALI</t>
  </si>
  <si>
    <t>NORAISHAH_MOHAMMED_ALI@PUB.GOV.SG</t>
  </si>
  <si>
    <t>NAZILAH_SAPUAN@PUB.GOV.SG</t>
  </si>
  <si>
    <t>JAMES_LIM@PUB.GOV.SG</t>
  </si>
  <si>
    <t>MD_FADHLY_OTHMAN@PUB.GOV.SG</t>
  </si>
  <si>
    <t>ABDUL_WAHAB_RAMLI@PUB.GOV.SG</t>
  </si>
  <si>
    <t>RUDI_MASWIRA_TALIB@PUB.LITEMAIL.GOV.SG</t>
  </si>
  <si>
    <t>MOHD_HAMZAH_AHAMED@PUB.GOV.SG</t>
  </si>
  <si>
    <t>MOHAMAD SOFIAN BIN KEMAT</t>
  </si>
  <si>
    <t>MOHAMAD_SOFIAN_KEMAT@PUB.GOV.SG</t>
  </si>
  <si>
    <t>AMIR_IBRAHIM@PUB.GOV.SG</t>
  </si>
  <si>
    <t>MOHAMAD_RIDUAN_ABDUL_RAZAK@PUB.GOV.SG</t>
  </si>
  <si>
    <t>DEV_KRITHYVASAN@PUB.GOV.SG</t>
  </si>
  <si>
    <t>MOHD_EDDRIS_MOHAMED@PUB.GOV.SG</t>
  </si>
  <si>
    <t>JEROME_JUSTIN@PUB.GOV.SG</t>
  </si>
  <si>
    <t>ALFRED_WENG@PUB.GOV.SG</t>
  </si>
  <si>
    <t>AZMI_NOOH@PUB.GOV.SG</t>
  </si>
  <si>
    <t>TAN_YEW_JIN@PUB.GOV.SG</t>
  </si>
  <si>
    <t>ADELINE_NEO@PUB.GOV.SG</t>
  </si>
  <si>
    <t>MOHAMMAD_ADINO_ROSLAN@PUB.GOV.SG</t>
  </si>
  <si>
    <t>RASOOL_MYDIN@PUB.GOV.SG</t>
  </si>
  <si>
    <t>MOHAMMAD FADZLI BIN MUSLIM</t>
  </si>
  <si>
    <t>MOHD_FADZLI_MUSLIM@PUB.GOV.SG</t>
  </si>
  <si>
    <t>CHANG SIAO YUN</t>
  </si>
  <si>
    <t>CHANG_SIAO_YUN@PUB.GOV.SG</t>
  </si>
  <si>
    <t>NORDIN_MASURI@PUB.LITEMAIL.GOV.SG</t>
  </si>
  <si>
    <t>HAMDAN_SAMSI@PUB.GOV.SG</t>
  </si>
  <si>
    <t>MD_JAFFAR_MASOD@PUB.GOV.SG</t>
  </si>
  <si>
    <t>MOHD_RIZDWAN_YUNOS@PUB.GOV.SG</t>
  </si>
  <si>
    <t>RAGUNATHAN_KERUSHAN@PUB.GOV.SG</t>
  </si>
  <si>
    <t>SERENE_LIN@PUB.GOV.SG</t>
  </si>
  <si>
    <t>CATHERINE_ONG@PUB.GOV.SG</t>
  </si>
  <si>
    <t>CHIA_HOCK_CHUAN@PUB.GOV.SG</t>
  </si>
  <si>
    <t>MOHAMMAD_FAHMI_VASMIN@PUB.GOV.SG</t>
  </si>
  <si>
    <t>MD_KHIDIR_MD_YASIN@PUB.GOV.SG</t>
  </si>
  <si>
    <t>AZMIN_SALIM@PUB.GOV.SG</t>
  </si>
  <si>
    <t>SAARAVANAN_VENGADASAN@PUB.GOV.SG</t>
  </si>
  <si>
    <t>ROBERT_BLEEME@PUB.GOV.SG</t>
  </si>
  <si>
    <t>CHEN DEYING</t>
  </si>
  <si>
    <t>CHEN_DEYING@PUB.GOV.SG</t>
  </si>
  <si>
    <t>Project Accounting</t>
  </si>
  <si>
    <t>EX8</t>
  </si>
  <si>
    <t>HAIRIL_AZRI_MOHAMAD@PUB.GOV.SG</t>
  </si>
  <si>
    <t>LUKMAN_HAKIM_RIDUAN@PUB.GOV.SG</t>
  </si>
  <si>
    <t>MUHAMMAD_NAYEF_HASAN@PUB.GOV.SG</t>
  </si>
  <si>
    <t>MANISEKARAN_SENTHILKUMARAN@PUB.GOV.SG</t>
  </si>
  <si>
    <t>MUHAMAD_YUSRI_ISMAIL@PUB.GOV.SG</t>
  </si>
  <si>
    <t>TAN KOK TIAN</t>
  </si>
  <si>
    <t>TAN_KOK_TIAN@PUB.GOV.SG</t>
  </si>
  <si>
    <t>YAP MING WEI</t>
  </si>
  <si>
    <t>YAP_MING_WEI@PUB.GOV.SG</t>
  </si>
  <si>
    <t>KOH CHENG BUAN PATRICK</t>
  </si>
  <si>
    <t>PATRICK_KOH@PUB.GOV.SG</t>
  </si>
  <si>
    <t>DALI_MOHD_ALI@PUB.GOV.SG</t>
  </si>
  <si>
    <t>DEVANDRAN_RAMALINGAM@PUB.GOV.SG</t>
  </si>
  <si>
    <t>MUSTAFFA_OSMAN@PUB.GOV.SG</t>
  </si>
  <si>
    <t>JAMES_CHEW@PUB.GOV.SG</t>
  </si>
  <si>
    <t>DANIEL_MAK@PUB.GOV.SG</t>
  </si>
  <si>
    <t>RENEE_ISWANDI_PUNGUT@PUB.GOV.SG</t>
  </si>
  <si>
    <t>MASTER_CHELLAPPAN@PUB.GOV.SG</t>
  </si>
  <si>
    <t>MOHAMED_RAZZIL_ALIAS@PUB.GOV.SG</t>
  </si>
  <si>
    <t>BAVANANDHI_SOKKALINGAM@PUB.GOV.SG</t>
  </si>
  <si>
    <t>AERWAN_SABARI@PUB.LITEMAIL.GOV.SG</t>
  </si>
  <si>
    <t>MOHAMED_REZDWAN_SADLI@PUB.GOV.SG</t>
  </si>
  <si>
    <t>GHAZALI_KAMIS@PUB.GOV.SG</t>
  </si>
  <si>
    <t>MUHAMMAD_ARIFF_ABDUL_HALIM@PUB.GOV.SG</t>
  </si>
  <si>
    <t>MOHAMED_REZAL_MOHAMED_YUSOF@PUB.GOV.SG</t>
  </si>
  <si>
    <t>MOHAMED_HAJA_NAZIMUDEEN@PUB.GOV.SG</t>
  </si>
  <si>
    <t>MUHAMMAD_ADLI_HASSAN@PUB.GOV.SG</t>
  </si>
  <si>
    <t>MUHD_AZHAR_OTHMAN@PUB.GOV.SG</t>
  </si>
  <si>
    <t>ZURAIDAH_YAHYA@PUB.GOV.SG</t>
  </si>
  <si>
    <t>NORSINHA BINTE ABDUL RAHIM</t>
  </si>
  <si>
    <t>NORSINHA_ABDUL_RAHIM@PUB.GOV.SG</t>
  </si>
  <si>
    <t>INDRA_WIJAYA_NASROEL@PUB.GOV.SG</t>
  </si>
  <si>
    <t>HO HAN SONG</t>
  </si>
  <si>
    <t>DAVID_HO@PUB.GOV.SG</t>
  </si>
  <si>
    <t>LIM CHAI YIN</t>
  </si>
  <si>
    <t>LIM_CHAI_YIN@PUB.GOV.SG</t>
  </si>
  <si>
    <t>HUSSIN_RAHIM@PUB.GOV.SG</t>
  </si>
  <si>
    <t>MOHAMAD_FARID_RIDWAN@PUB.GOV.SG</t>
  </si>
  <si>
    <t>AW SI WEI</t>
  </si>
  <si>
    <t>AW_SI_WEI@PUB.GOV.SG</t>
  </si>
  <si>
    <t>MUHD_RIDZAL_ABDUL_WAHID@PUB.GOV.SG</t>
  </si>
  <si>
    <t>ABDUL_HAKAM_NAZAIMODDIN@PUB.GOV.SG</t>
  </si>
  <si>
    <t>MOHD_KHAIRULLAH_JAMAL@PUB.GOV.SG</t>
  </si>
  <si>
    <t>ERWAN_EHSAN@PUB.GOV.SG</t>
  </si>
  <si>
    <t>MOHD_SHAM_JAMIL@PUB.GOV.SG</t>
  </si>
  <si>
    <t>ABDUL_ALIF_SAPARI@PUB.GOV.SG</t>
  </si>
  <si>
    <t>AHMAD_ZAKI_MOHD_ALI@PUB.GOV.SG</t>
  </si>
  <si>
    <t>FADLY_RAMLI@PUB.GOV.SG</t>
  </si>
  <si>
    <t>MOHAMED_FUAD_MD_NOOR@PUB.GOV.SG</t>
  </si>
  <si>
    <t>WINNIE_TAN@PUB.GOV.SG</t>
  </si>
  <si>
    <t>SITI_AISAH_ALI@PUB.GOV.SG</t>
  </si>
  <si>
    <t>MUHAMMAD_SUFFI_AHMAD@PUB.GOV.SG</t>
  </si>
  <si>
    <t>MUS_ISKANDAR_ABDUL_MOTALIB@PUB.GOV.SG</t>
  </si>
  <si>
    <t>KAMARUDIN_FADILAH@PUB.GOV.SG</t>
  </si>
  <si>
    <t>AW_JIN_HUI@PUB.GOV.SG</t>
  </si>
  <si>
    <t>AL_FAZIL_NABALI@PUB.GOV.SG</t>
  </si>
  <si>
    <t>AHMAD_FAHMI_MD_SAID@PUB.GOV.SG</t>
  </si>
  <si>
    <t>TAN_ZHI_JIA@PUB.GOV.SG</t>
  </si>
  <si>
    <t>RAHMAT_JAMALUDDIN@PUB.GOV.SG</t>
  </si>
  <si>
    <t>MUHAMMAD_NAJIB_SARDON@PUB.GOV.SG</t>
  </si>
  <si>
    <t>MUHAMMAD_TAUFIK_SULAIMAN@PUB.GOV.SG</t>
  </si>
  <si>
    <t>MD_FADHIL_MD_AFFANDI@PUB.GOV.SG</t>
  </si>
  <si>
    <t>KOH_KIANG_HENG@PUB.GOV.SG</t>
  </si>
  <si>
    <t>MOHD_SAZALI_SUHAIMI@PUB.GOV.SG</t>
  </si>
  <si>
    <t>LOW SOO BEE</t>
  </si>
  <si>
    <t>LOW_SOO_BEE@PUB.GOV.SG</t>
  </si>
  <si>
    <t>NUR_IRYANI_YOUNOS@PUB.GOV.SG</t>
  </si>
  <si>
    <t>MOHD_RIDZUAN_ABDULLAH@PUB.GOV.SG</t>
  </si>
  <si>
    <t>SAIRAH_BANU_MOHD_SULTAN@PUB.GOV.SG</t>
  </si>
  <si>
    <t>RASHA BINTE MOHAMMED RAFIL KHAN</t>
  </si>
  <si>
    <t>RASHA_MOHD_RAFIL_KHAN@PUB.GOV.SG</t>
  </si>
  <si>
    <t>ANG BISI VIKKI</t>
  </si>
  <si>
    <t>VIKKI_ANG@PUB.GOV.SG</t>
  </si>
  <si>
    <t>NORIZAN_ZAINAL@PUB.GOV.SG</t>
  </si>
  <si>
    <t>MUHAMMAD_SALLEH@PUB.GOV.SG</t>
  </si>
  <si>
    <t>JAMALULAIL_AMIN@PUB.GOV.SG</t>
  </si>
  <si>
    <t>LIM KAI YI</t>
  </si>
  <si>
    <t>WINNIE_LIM@PUB.GOV.SG</t>
  </si>
  <si>
    <t>WONG LIYAN</t>
  </si>
  <si>
    <t>PLANNER</t>
  </si>
  <si>
    <t>WONG_LIYAN@PUB.GOV.SG</t>
  </si>
  <si>
    <t>MOK FU ZHEN EUNICE</t>
  </si>
  <si>
    <t>EUNICE_MOK@PUB.GOV.SG</t>
  </si>
  <si>
    <t>Potable Water Treatment</t>
  </si>
  <si>
    <t>TENG WEE LIN</t>
  </si>
  <si>
    <t>PRINCIPAL MICROBIOLOGIST</t>
  </si>
  <si>
    <t>SARAH_TENG@PUB.GOV.SG</t>
  </si>
  <si>
    <t>RAZALI_ISMAIL@PUB.GOV.SG</t>
  </si>
  <si>
    <t>RAHAYU_MAZELAN@PUB.GOV.SG</t>
  </si>
  <si>
    <t>Admin</t>
  </si>
  <si>
    <t>WONG WEI QIANG MARK</t>
  </si>
  <si>
    <t>MARK_WONG@PUB.GOV.SG</t>
  </si>
  <si>
    <t>SITI_ZANARIAH_SAAD@PUB.GOV.SG</t>
  </si>
  <si>
    <t>SOH_KIAN_PHENG@PUB.GOV.SG</t>
  </si>
  <si>
    <t>MOHD_RASHID_OMAR@PUB.GOV.SG</t>
  </si>
  <si>
    <t>HONG_MAOJIAN@PUB.GOV.SG</t>
  </si>
  <si>
    <t>LAM CHENG POH</t>
  </si>
  <si>
    <t>LAM_CHENG_POH@PUB.GOV.SG</t>
  </si>
  <si>
    <t>HEAD (LEGAL)</t>
  </si>
  <si>
    <t>Legal Office</t>
  </si>
  <si>
    <t>SIM YUZE</t>
  </si>
  <si>
    <t>GABRIEL_SIM@PUB.GOV.SG</t>
  </si>
  <si>
    <t>YEHAN@PUB.GOV.SG</t>
  </si>
  <si>
    <t>HILDA_LIE@PUB.GOV.SG</t>
  </si>
  <si>
    <t>JOYCE_LAU@PUB.GOV.SG</t>
  </si>
  <si>
    <t>CHUA CHONG TZEH</t>
  </si>
  <si>
    <t>CHUA_CHONG_TZEH@PUB.GOV.SG</t>
  </si>
  <si>
    <t>LI_MENGMENG@PUB.GOV.SG</t>
  </si>
  <si>
    <t>TRAN_LAM_GIANG@PUB.GOV.SG</t>
  </si>
  <si>
    <t>LU_QINGLIN@PUB.GOV.SG</t>
  </si>
  <si>
    <t>JAMES_LEUNG@PUB.GOV.SG</t>
  </si>
  <si>
    <t>RIZAL_MOHD_ELIAS@PUB.GOV.SG</t>
  </si>
  <si>
    <t>JAMES_KOH@PUB.GOV.SG</t>
  </si>
  <si>
    <t>YANG WEN</t>
  </si>
  <si>
    <t>YANG_WEN@PUB.GOV.SG</t>
  </si>
  <si>
    <t>VICKNESWARAN S/O DANABAL KAHSAIRAJAH</t>
  </si>
  <si>
    <t>VICKNESWARAN_DANABAL@PUB.GOV.SG</t>
  </si>
  <si>
    <t>XIAO YONGJUN</t>
  </si>
  <si>
    <t>XIAO_YONGJUN@PUB.GOV.SG</t>
  </si>
  <si>
    <t>Organic Chemistry</t>
  </si>
  <si>
    <t>YUE JUNQI</t>
  </si>
  <si>
    <t>YUE_JUNQI@PUB.GOV.SG</t>
  </si>
  <si>
    <t>ZHANG LIFENG</t>
  </si>
  <si>
    <t>ZHANG_LIFENG@PUB.GOV.SG</t>
  </si>
  <si>
    <t>NOORLIANA BINTE SADLI</t>
  </si>
  <si>
    <t>NOORLIANA_SADLI@PUB.GOV.SG</t>
  </si>
  <si>
    <t>Research</t>
  </si>
  <si>
    <t>NUR FARHAIN BINTE MOHAMED HAMIM</t>
  </si>
  <si>
    <t>NORA_FARHAIN_HAMIM@PUB.GOV.SG</t>
  </si>
  <si>
    <t>RAJAKUMAR_AMRITHA@PUB.GOV.SG</t>
  </si>
  <si>
    <t>CHOO_YI_XUAN@PUB.GOV.SG</t>
  </si>
  <si>
    <t>JUSTIN_PAUL_TAN@PUB.GOV.SG</t>
  </si>
  <si>
    <t>CHIN NYUK HAN</t>
  </si>
  <si>
    <t>CHIN_NYUK_HAN@PUB.GOV.SG</t>
  </si>
  <si>
    <t>NEO_GUO_QIANG@PUB.GOV.SG</t>
  </si>
  <si>
    <t>HTUN_KYAW@PUB.GOV.SG</t>
  </si>
  <si>
    <t>ER GEOK LIAN</t>
  </si>
  <si>
    <t>ER_GEOK_LIAN@PUB.GOV.SG</t>
  </si>
  <si>
    <t>LAW SEOW KIM</t>
  </si>
  <si>
    <t>LAW_SEOW_KIM@PUB.GOV.SG</t>
  </si>
  <si>
    <t>QIN_JIANJUN@PUB.GOV.SG</t>
  </si>
  <si>
    <t>TAO_GUIHE@PUB.GOV.SG</t>
  </si>
  <si>
    <t>FU_YONG@PUB.GOV.SG</t>
  </si>
  <si>
    <t>XING_YONGJIE@PUB.GOV.SG</t>
  </si>
  <si>
    <t>XIE_RONGJING@PUB.GOV.SG</t>
  </si>
  <si>
    <t>ONG PEI LI</t>
  </si>
  <si>
    <t>JOEY_ONG@PUB.GOV.SG</t>
  </si>
  <si>
    <t>LIM TIEN TZE</t>
  </si>
  <si>
    <t>LIM_TIEN_TZE@PUB.GOV.SG</t>
  </si>
  <si>
    <t>FENG CAIPING</t>
  </si>
  <si>
    <t>FENG_CAIPING@PUB.GOV.SG</t>
  </si>
  <si>
    <t>Advanced Biotechnology</t>
  </si>
  <si>
    <t>LAM SIU WAI</t>
  </si>
  <si>
    <t>IVY_LAM@PUB.GOV.SG</t>
  </si>
  <si>
    <t>GAO PINGPING</t>
  </si>
  <si>
    <t>GAO_PINGPING@PUB.GOV.SG</t>
  </si>
  <si>
    <t>KIRAN ARUN KEKRE</t>
  </si>
  <si>
    <t>KIRAN_KEKRE@PUB.GOV.SG</t>
  </si>
  <si>
    <t>Industrial Water Solution Project Unit</t>
  </si>
  <si>
    <t>LEE_BEE_PENG@PUB.GOV.SG</t>
  </si>
  <si>
    <t>LIM KOK YONG FRANCIS</t>
  </si>
  <si>
    <t>LIM_KOK_YONG@PUB.GOV.SG</t>
  </si>
  <si>
    <t>Potable Water Distribution Network</t>
  </si>
  <si>
    <t>QIAN XIAOQING</t>
  </si>
  <si>
    <t>QIAN_XIAOQING@PUB.GOV.SG</t>
  </si>
  <si>
    <t>LIU YING</t>
  </si>
  <si>
    <t>LIU_YING@PUB.GOV.SG</t>
  </si>
  <si>
    <t>WU JINGMING</t>
  </si>
  <si>
    <t>WU_JINGMING@PUB.GOV.SG</t>
  </si>
  <si>
    <t>HU RUIKANG</t>
  </si>
  <si>
    <t>HU_RUIKANG@PUB.GOV.SG</t>
  </si>
  <si>
    <t>SHE WENWEI</t>
  </si>
  <si>
    <t>SHE_WENWEI@PUB.GOV.SG</t>
  </si>
  <si>
    <t>YAP KIM WING</t>
  </si>
  <si>
    <t>YAP_KIM_WING@PUB.GOV.SG</t>
  </si>
  <si>
    <t>YU_LEI@PUB.GOV.SG</t>
  </si>
  <si>
    <t>ENG SENG HONG</t>
  </si>
  <si>
    <t>ENG_SENG_HONG@PUB.GOV.SG</t>
  </si>
  <si>
    <t>BALAKRISHNAN_VISWANATH@PUB.GOV.SG</t>
  </si>
  <si>
    <t>HIONG PUI LENG, SARAH</t>
  </si>
  <si>
    <t>SARAH_HIONG@MND.GOV.SG</t>
  </si>
  <si>
    <t>CHEN_XIN@PUB.GOV.SG</t>
  </si>
  <si>
    <t>TAN JAN KIAT, ALLAN</t>
  </si>
  <si>
    <t>ALLAN_TAN@PUB.GOV.SG</t>
  </si>
  <si>
    <t>MAK MING FOONG</t>
  </si>
  <si>
    <t>MAK_MING_FOONG@PUB.GOV.SG</t>
  </si>
  <si>
    <t>EWI (Technology Development)</t>
  </si>
  <si>
    <t>LIOW WEE SIANG</t>
  </si>
  <si>
    <t>LIOW_WEE_SIANG@PUB.GOV.SG</t>
  </si>
  <si>
    <t>Infrastructure &amp; Resilient Systems</t>
  </si>
  <si>
    <t>HOR CHEONG WAI</t>
  </si>
  <si>
    <t>HOR_CHEONG_WAI@PUB.GOV.SG</t>
  </si>
  <si>
    <t>LIM SIMIN, AMELIA</t>
  </si>
  <si>
    <t>AMELIA_LIM@PUB.GOV.SG</t>
  </si>
  <si>
    <t>ASST DIRECTOR (SUPPLY &amp; DRAINAGE), MEWR</t>
  </si>
  <si>
    <t>SHEN DANQIAN</t>
  </si>
  <si>
    <t>SHEN_DANQIAN@PUB.GOV.SG</t>
  </si>
  <si>
    <t>CHEN YILING</t>
  </si>
  <si>
    <t>CHEN_YILING@PUB.GOV.SG</t>
  </si>
  <si>
    <t>Area 1 &amp;2</t>
  </si>
  <si>
    <t>MUHD_ISKANDAR_KAMAL@PUB.GOV.SG</t>
  </si>
  <si>
    <t>SHARAN_CHOW@PUB.GOV.SG</t>
  </si>
  <si>
    <t>YAU_WING_KEN@PUB.GOV.SG</t>
  </si>
  <si>
    <t>FARAH'AIN NIZA BINTE MOHD TAMREN</t>
  </si>
  <si>
    <t>FARAHAIN_NIZA_MD_TAMREN@PUB.GOV.SG</t>
  </si>
  <si>
    <t>Marcom</t>
  </si>
  <si>
    <t>SEET YEONG SAY</t>
  </si>
  <si>
    <t>ALISON_SEET@PUB.GOV.SG</t>
  </si>
  <si>
    <t>YEONG MAY LING</t>
  </si>
  <si>
    <t>YEONG_MAY_LING@PUB.GOV.SG</t>
  </si>
  <si>
    <t>ONG_GUO_RONG@PUB.GOV.SG</t>
  </si>
  <si>
    <t>CHEN XINGXIA</t>
  </si>
  <si>
    <t>CHEN_XINGXIA@PUB.GOV.SG</t>
  </si>
  <si>
    <t>ASST DIRECTOR (FDP), MEWR</t>
  </si>
  <si>
    <t>Directorate, Finance &amp; Admin</t>
  </si>
  <si>
    <t>LIM YAN CHING</t>
  </si>
  <si>
    <t>LIM_YAN_CHING@PUB.GOV.SG</t>
  </si>
  <si>
    <t>HONG_CHOON_KEAT@PUB.GOV.SG</t>
  </si>
  <si>
    <t>QIU_TIAN@PUB.GOV.SG</t>
  </si>
  <si>
    <t>SUN_HAO@PUB.GOV.SG</t>
  </si>
  <si>
    <t>RIZAL_ISMAIL@PUB.GOV.SG</t>
  </si>
  <si>
    <t>MOHD_NOOR_MOHD_KASIM@PUB.GOV.SG</t>
  </si>
  <si>
    <t>CHAN_CHU_DE@PUB.GOV.SG</t>
  </si>
  <si>
    <t>NUNTHINEE D/O SUNDARAMURTHI</t>
  </si>
  <si>
    <t>NUNTHINEE_SUNDARAMURTHI@PUB.GOV.SG</t>
  </si>
  <si>
    <t>TEO CHEK WEI</t>
  </si>
  <si>
    <t>TEO_CHEK_WEI@PUB.GOV.SG</t>
  </si>
  <si>
    <t>Study Leave</t>
  </si>
  <si>
    <t>MAS SHAFREEN BIN SIRAT</t>
  </si>
  <si>
    <t>MAS_SHAFREEN_SIRAT@PUB.GOV.SG</t>
  </si>
  <si>
    <t>AG DY DIRECTOR</t>
  </si>
  <si>
    <t>SEAH SIEW HWEE</t>
  </si>
  <si>
    <t>SEAH_SIEW_HWEE@PUB.GOV.SG</t>
  </si>
  <si>
    <t>SECRETARY TO DCE (OPERATIONS)</t>
  </si>
  <si>
    <t>DUARAH ANKUR</t>
  </si>
  <si>
    <t>ANKUR_DUARAH@PUB.GOV.SG</t>
  </si>
  <si>
    <t>ANG_YU_QIN@PUB.GOV.SG</t>
  </si>
  <si>
    <t>SOH YEOW CHONG</t>
  </si>
  <si>
    <t>SOH_YEOW_CHONG@PUB.GOV.SG</t>
  </si>
  <si>
    <t>Corporate &amp; Development</t>
  </si>
  <si>
    <t>ARUN_MOZHI_SELVAM@PUB.GOV.SG</t>
  </si>
  <si>
    <t>ROHAIMI_MASOD@PUB.GOV.SG</t>
  </si>
  <si>
    <t>MUDDASYIR_AZHAR@PUB.GOV.SG</t>
  </si>
  <si>
    <t>SIM_KHENG_HIANG@PUB.GOV.SG</t>
  </si>
  <si>
    <t>NAZRULHISHAM_NOOR@PUB.GOV.SG</t>
  </si>
  <si>
    <t>CHER KOK HOW</t>
  </si>
  <si>
    <t>CHER_KOK_HOW@PUB.GOV.SG</t>
  </si>
  <si>
    <t>YU_CHONGKAI@PUB.GOV.SG</t>
  </si>
  <si>
    <t>SEOW_ZHI_WEI@PUB.GOV.SG</t>
  </si>
  <si>
    <t>MUHD_SHUKOR_ABDUL_MALEK@PUB.GOV.SG</t>
  </si>
  <si>
    <t>NEO_PENG_SIANG@PUB.GOV.SG</t>
  </si>
  <si>
    <t>YVONNE_TAN@PUB.GOV.SG</t>
  </si>
  <si>
    <t>MOHD_FARUQ_ARIFFIN@PUB.GOV.SG</t>
  </si>
  <si>
    <t>DESMOND_SOH@PUB.GOV.SG</t>
  </si>
  <si>
    <t>KATHY_HENG@PUB.GOV.SG</t>
  </si>
  <si>
    <t>THYAGARAJAN SHANKAR RAM</t>
  </si>
  <si>
    <t>SHANKAR_RAM@PUB.GOV.SG</t>
  </si>
  <si>
    <t>ALVIN_GOH@PUB.GOV.SG</t>
  </si>
  <si>
    <t>LOH YEE WEN</t>
  </si>
  <si>
    <t>LOH_YEE_WEN@PUB.GOV.SG</t>
  </si>
  <si>
    <t>Civil/Process</t>
  </si>
  <si>
    <t>YEN_JIA_TING@PUB.GOV.SG</t>
  </si>
  <si>
    <t>SARA_TEH@PUB.GOV.SG</t>
  </si>
  <si>
    <t>NGUYEN_MANH_TUAN@PUB.GOV.SG</t>
  </si>
  <si>
    <t>CHUA EFFENDY</t>
  </si>
  <si>
    <t>EFFENDY@PUB.GOV.SG</t>
  </si>
  <si>
    <t>YAN SIEW MUI</t>
  </si>
  <si>
    <t>MARY_YAN@PUB.GOV.SG</t>
  </si>
  <si>
    <t>JULIA_TAY@PUB.GOV.SG</t>
  </si>
  <si>
    <t>JOANN_LIM@PUB.GOV.SG</t>
  </si>
  <si>
    <t>LI_QIMING@PUB.GOV.SG</t>
  </si>
  <si>
    <t>TAY HUI SHI MELISSA</t>
  </si>
  <si>
    <t>MELISSA_TAY@PUB.GOV.SG</t>
  </si>
  <si>
    <t>TAI LIYUN</t>
  </si>
  <si>
    <t>TAI_LIYUN@PUB.GOV.SG</t>
  </si>
  <si>
    <t>RAMASAMY_PARTHIPAN@PUB.GOV.SG</t>
  </si>
  <si>
    <t>SUNDARARAJAN VENKATESA PERUMAL</t>
  </si>
  <si>
    <t>VENKATESA_PERUMAL@PUB.GOV.SG</t>
  </si>
  <si>
    <t>KWOK_YUAN_LI@PUB.GOV.SG</t>
  </si>
  <si>
    <t>NEO WEIJIE BERNARD</t>
  </si>
  <si>
    <t>BERNARD_NEO@PUB.GOV.SG</t>
  </si>
  <si>
    <t>GOH XUE PING</t>
  </si>
  <si>
    <t>ADELINE_GOH@MEWR.GOV.SG</t>
  </si>
  <si>
    <t>CHEN LIQIN</t>
  </si>
  <si>
    <t>CHEN_LIQIN@PUB.GOV.SG</t>
  </si>
  <si>
    <t>FAISAL_AHMAD@PUB.GOV.SG</t>
  </si>
  <si>
    <t>TAY_ZHI_WEI@PUB.GOV.SG</t>
  </si>
  <si>
    <t>CHEOH WEE KEAT</t>
  </si>
  <si>
    <t>CHEOH_WEE_KEAT@MOH.GOV.SG</t>
  </si>
  <si>
    <t>MOHD_HAZMIE_RAZALI@PUB.GOV.SG</t>
  </si>
  <si>
    <t>JESSY_CHEW@PUB.GOV.SG</t>
  </si>
  <si>
    <t>MSO2</t>
  </si>
  <si>
    <t>CHOW_QIN_WEI@PUB.GOV.SG</t>
  </si>
  <si>
    <t>CHOW TUCK WAI CAROLINE</t>
  </si>
  <si>
    <t>CAROLINE_CHOW@PUB.GOV.SG</t>
  </si>
  <si>
    <t>Private Companies</t>
  </si>
  <si>
    <t>FAN RONGLI</t>
  </si>
  <si>
    <t>FAN_RONGLI@PUB.GOV.SG</t>
  </si>
  <si>
    <t>ZHOU KAIJING</t>
  </si>
  <si>
    <t>ZHOU_KAIJING@PUB.GOV.SG</t>
  </si>
  <si>
    <t>LOO WAI LEONG</t>
  </si>
  <si>
    <t>LOO_WAI_LEONG@PUB.GOV.SG</t>
  </si>
  <si>
    <t>CHIN WEI JIE, EDWIN</t>
  </si>
  <si>
    <t>EDWIN_CHIN@PUB.GOV.SG</t>
  </si>
  <si>
    <t>KHOR_FOO_SIAH@PUB.GOV.SG</t>
  </si>
  <si>
    <t>GO_RIN_SEE@PUB.GOV.SG</t>
  </si>
  <si>
    <t>FADLY_SHAH@PUB.GOV.SG</t>
  </si>
  <si>
    <t>KUPPUSWAMY_GANDHI@PUB.GOV.SG</t>
  </si>
  <si>
    <t>PHUONG_HANH_NGUYEN@PUB.GOV.SG</t>
  </si>
  <si>
    <t>JACK_NEO@PUB.GOV.SG</t>
  </si>
  <si>
    <t>ZHOU_YANNA@PUB.GOV.SG</t>
  </si>
  <si>
    <t>KOH_HWEE_YING@PUB.GOV.SG</t>
  </si>
  <si>
    <t>QUEK BOON SHAN</t>
  </si>
  <si>
    <t>QUEK_BOON_SHAN@PUB.GOV.SG</t>
  </si>
  <si>
    <t>R&amp;D (Development)</t>
  </si>
  <si>
    <t>YEO SIEW TENG,JUDY</t>
  </si>
  <si>
    <t>JUDY_YEO@PUB.GOV.SG</t>
  </si>
  <si>
    <t>LIM_WEE_LEONG@PUB.GOV.SG</t>
  </si>
  <si>
    <t>LAU KUM KEE JOSEPH</t>
  </si>
  <si>
    <t>JOSEPH_LAU@PUB.GOV.SG</t>
  </si>
  <si>
    <t>ONG GIN WEI</t>
  </si>
  <si>
    <t>KATHRYN_ONG@PUB.GOV.SG</t>
  </si>
  <si>
    <t>NG_JUN_YI@PUB.GOV.SG</t>
  </si>
  <si>
    <t>MOHD_SABIR_MOHD_SAID@PUB.GOV.SG</t>
  </si>
  <si>
    <t>NELLYANA_HUANG@PUB.GOV.SG</t>
  </si>
  <si>
    <t>NURFAEZAH BINTE MOHAMED NOR</t>
  </si>
  <si>
    <t>NURFAEZAH_MOHD_NOR@PUB.GOV.SG</t>
  </si>
  <si>
    <t>LOO SHI HUI RACHEL</t>
  </si>
  <si>
    <t>RACHEL_LOO@PUB.GOV.SG</t>
  </si>
  <si>
    <t>LIM QUN YUAN</t>
  </si>
  <si>
    <t>LIM_QUN_YUAN@PUB.GOV.SG</t>
  </si>
  <si>
    <t>GOH WEIYAO</t>
  </si>
  <si>
    <t>GOH_WEIYAO@PUB.GOV.SG</t>
  </si>
  <si>
    <t>YEO XIN HE</t>
  </si>
  <si>
    <t>YEO_XIN_HE@PUB.GOV.SG</t>
  </si>
  <si>
    <t>XU YU LIN CHLOE</t>
  </si>
  <si>
    <t>XU_LIN@PUB.GOV.SG</t>
  </si>
  <si>
    <t>TAN LEE HAN KENNETH</t>
  </si>
  <si>
    <t>KENNETH_TAN@PUB.GOV.SG</t>
  </si>
  <si>
    <t>WONG_LENG_KEAT@PUB.GOV.SG</t>
  </si>
  <si>
    <t>TAN ZHENG QIANG DARRYL</t>
  </si>
  <si>
    <t>DARRYL_TAN@PUB.GOV.SG</t>
  </si>
  <si>
    <t>Contract T07</t>
  </si>
  <si>
    <t>TAN QIANSHAN</t>
  </si>
  <si>
    <t>TAN_QIANSHAN@PUB.GOV.SG</t>
  </si>
  <si>
    <t>RYAN_TEY@PUB.GOV.SG</t>
  </si>
  <si>
    <t>JON_GAY@PUB.GOV.SG</t>
  </si>
  <si>
    <t>MOHD_AMIR_HUSSEIN@PUB.GOV.SG</t>
  </si>
  <si>
    <t>ANG POH HOON</t>
  </si>
  <si>
    <t>ANG_POH_HOON@PUB.GOV.SG</t>
  </si>
  <si>
    <t>NAWWAR SYAHIRAH BINTE AKHBAR KHAN</t>
  </si>
  <si>
    <t>NAWWAR_SYAHIRAH@PUB.GOV.SG</t>
  </si>
  <si>
    <t>RAMIZAN_RASSOL@PUB.GOV.SG</t>
  </si>
  <si>
    <t>LEE_WEI_JIA@PUB.GOV.SG</t>
  </si>
  <si>
    <t>MB &amp; Drainage PS</t>
  </si>
  <si>
    <t>RANJITH_THYLAKANDY@PUB.GOV.SG</t>
  </si>
  <si>
    <t>MUHD_SOLIHIN_RAHIM@PUB.GOV.SG</t>
  </si>
  <si>
    <t>ACHMAD_FAHMY_RAHMAN@PUB.GOV.SG</t>
  </si>
  <si>
    <t>TEO LI LIAN</t>
  </si>
  <si>
    <t>TEO_LI_LIAN@PUB.GOV.SG</t>
  </si>
  <si>
    <t>Development Consultation</t>
  </si>
  <si>
    <t>SCHOON HANANEEL MARIE</t>
  </si>
  <si>
    <t>HANA_SCHOON@PUB.GOV.SG</t>
  </si>
  <si>
    <t>AINA_FILZA_ABDULLAH@PUB.GOV.SG</t>
  </si>
  <si>
    <t>CHEA GUO ZHANG JOEL</t>
  </si>
  <si>
    <t>JOEL_CHEA@PUB.GOV.SG</t>
  </si>
  <si>
    <t>KELVIN_KOK@PUB.GOV.SG</t>
  </si>
  <si>
    <t>JEE YIN LING</t>
  </si>
  <si>
    <t>JEE_YIN_LING@PUB.GOV.SG</t>
  </si>
  <si>
    <t>Community</t>
  </si>
  <si>
    <t>HO_SOON_HEE@PUB.GOV.SG</t>
  </si>
  <si>
    <t>JULIAN_LI@PUB.GOV.SG</t>
  </si>
  <si>
    <t>DAI_JIANRONG@PUB.GOV.SG</t>
  </si>
  <si>
    <t>SEE_SENG_KIO@PUB.GOV.SG</t>
  </si>
  <si>
    <t>BOON_KOK_ENG@PUB.GOV.SG</t>
  </si>
  <si>
    <t>TONG YIU YAN</t>
  </si>
  <si>
    <t>TONG_YIU_YAN@PUB.GOV.SG</t>
  </si>
  <si>
    <t>RAYMOND_SEAH@PUB.GOV.SG</t>
  </si>
  <si>
    <t>CHARLOTTE_HTOO@PUB.GOV.SG</t>
  </si>
  <si>
    <t>ERIC_CHIAM@PUB.GOV.SG</t>
  </si>
  <si>
    <t>MOHD_FIRDAUS_ZAINUDEEN@PUB.GOV.SG</t>
  </si>
  <si>
    <t>CHONG CHOR MING</t>
  </si>
  <si>
    <t>CHONG_CHOR_MING@PUB.GOV.SG</t>
  </si>
  <si>
    <t>KELVIN_YU@PUB.GOV.SG</t>
  </si>
  <si>
    <t>BILAL_ABDULL_SALAM@PUB.GOV.SG</t>
  </si>
  <si>
    <t>NUR SYAZWANI TAN @ TAN PEI FERN</t>
  </si>
  <si>
    <t>TAN_PEI_FERN@PUB.GOV.SG</t>
  </si>
  <si>
    <t>ANGELA_CHANG@PUB.GOV.SG</t>
  </si>
  <si>
    <t>LOU PANG BOON</t>
  </si>
  <si>
    <t>LOU_PANG_BOON@PUB.GOV.SG</t>
  </si>
  <si>
    <t>TEO KAI WEN</t>
  </si>
  <si>
    <t>TEO_KAI_WEN@PUB.GOV.SG</t>
  </si>
  <si>
    <t>TAMILARRESAN_RAVICHANTHIRAN@PUB.GOV.SG</t>
  </si>
  <si>
    <t>WANG_YINJIE@PUB.GOV.SG</t>
  </si>
  <si>
    <t>MUHD_FAIZ_RAHMAT@PUB.GOV.SG</t>
  </si>
  <si>
    <t>DAPHNE_CHEN@PUB.GOV.SG</t>
  </si>
  <si>
    <t>LEE SING POU</t>
  </si>
  <si>
    <t>LEE_SING_POU@PUB.GOV.SG</t>
  </si>
  <si>
    <t>TANG WANZHEN</t>
  </si>
  <si>
    <t>TANG_WANZHEN@MOE.GOV.SG</t>
  </si>
  <si>
    <t>SR ASST DIRECTOR (PLANNING), MOE</t>
  </si>
  <si>
    <t>ONG_HWEE_LENG@PUB.GOV.SG</t>
  </si>
  <si>
    <t>CHONG_KAH_HOW@PUB.GOV.SG</t>
  </si>
  <si>
    <t>NG_CHEN_MIN@PUB.GOV.SG</t>
  </si>
  <si>
    <t>LE THU HIEN</t>
  </si>
  <si>
    <t>THU_HIEN_LE@PUB.GOV.SG</t>
  </si>
  <si>
    <t>GU YAN</t>
  </si>
  <si>
    <t>GU_YAN@PUB.GOV.SG</t>
  </si>
  <si>
    <t>ADRIAN_CHIONG@PUB.GOV.SG</t>
  </si>
  <si>
    <t>THONG_MING_CHIN@PUB.GOV.SG</t>
  </si>
  <si>
    <t>ADDISON_ANTHONYSAMY@PUB.GOV.SG</t>
  </si>
  <si>
    <t>NURSHAKINAH BINTE RAMAN</t>
  </si>
  <si>
    <t>NURSHAKINAH_RAMAN@PUB.GOV.SG</t>
  </si>
  <si>
    <t>SHAIK AQIL ESMAIL</t>
  </si>
  <si>
    <t>AQIL_ESMAIL@MOM.GOV.SG</t>
  </si>
  <si>
    <t>ASST DIRECTOR (RETIREMENT SYSTEMS), MOM</t>
  </si>
  <si>
    <t>HUANG QIU LING ERVIA</t>
  </si>
  <si>
    <t>ERVIA_HUANG@PUB.GOV.SG</t>
  </si>
  <si>
    <t>NEWater &amp; Used Water</t>
  </si>
  <si>
    <t>CHUE PHEN WEI</t>
  </si>
  <si>
    <t>CHUE_PHEN_WEI@PUB.GOV.SG</t>
  </si>
  <si>
    <t>STEPHANIE_TAY@PUB.GOV.SG</t>
  </si>
  <si>
    <t>SOLOMON RAPHAEL FREDDIE</t>
  </si>
  <si>
    <t>RAPHAEL_SOLOMON@PUB.GOV.SG</t>
  </si>
  <si>
    <t>PRINCIPAL LEGAL OFFICER</t>
  </si>
  <si>
    <t>TAN_LIPING@PUB.GOV.SG</t>
  </si>
  <si>
    <t>JASLYN_GOH@PUB.GOV.SG</t>
  </si>
  <si>
    <t>MUHD_FIRDAUS_HUSSAIN@PUB.GOV.SG</t>
  </si>
  <si>
    <t>MARK_BAEY@PUB.GOV.SG</t>
  </si>
  <si>
    <t>CHIA GEK HUI JACELIN</t>
  </si>
  <si>
    <t>JACELIN_CHIA@PUB.GOV.SG</t>
  </si>
  <si>
    <t>GOH HUILIN JACLYN</t>
  </si>
  <si>
    <t>JACLYN_GOH@PUB.GOV.SG</t>
  </si>
  <si>
    <t>YANG_KEK_HONG@PUB.GOV.SG</t>
  </si>
  <si>
    <t>SYIMIR_SADAN@PUB.GOV.SG</t>
  </si>
  <si>
    <t>MUHD_FAIZAL_MOHD@PUB.GOV.SG</t>
  </si>
  <si>
    <t>ALVIN_KOH@PUB.GOV.SG</t>
  </si>
  <si>
    <t>TAN_TONG_YAM@PUB.GOV.SG</t>
  </si>
  <si>
    <t>NOORHUDA_RIDAWI@PUB.GOV.SG</t>
  </si>
  <si>
    <t>KENNETH_SOH@PUB.GOV.SG</t>
  </si>
  <si>
    <t>LUM ZHI YU</t>
  </si>
  <si>
    <t>LUM_ZHI_YU@MCI.GOV.SG</t>
  </si>
  <si>
    <t>SR MANAGER/HR(CSA), MCI</t>
  </si>
  <si>
    <t>SHAHRUDIN_ABU_SAMAH@PUB.GOV.SG</t>
  </si>
  <si>
    <t>SHEN_HAIXI@PUB.GOV.SG</t>
  </si>
  <si>
    <t>QUAH_WEI_REN@PUB.GOV.SG</t>
  </si>
  <si>
    <t>MOHD_NIZAR_SALIM@PUB.GOV.SG</t>
  </si>
  <si>
    <t>SITI_AYUNI_HUSSAIN@PUB.GOV.SG</t>
  </si>
  <si>
    <t>LEONG_YEE_BOON@PUB.GOV.SG</t>
  </si>
  <si>
    <t>MOHD_RASHID_JAMIL@PUB.GOV.SG</t>
  </si>
  <si>
    <t>MUSTAFA_MOHD_YASSIN@PUB.GOV.SG</t>
  </si>
  <si>
    <t>CHAN_THIAN_YONG@PUB.GOV.SG</t>
  </si>
  <si>
    <t>ASHARUDIN_AHAMED_JALALUDIN@PUB.GOV.SG</t>
  </si>
  <si>
    <t>ANG_CHUN_WEI@PUB.GOV.SG</t>
  </si>
  <si>
    <t>CHENG_WEI_CHIANG@PUB.GOV.SG</t>
  </si>
  <si>
    <t>ABDUL_MALIK_BUCKER@PUB.GOV.SG</t>
  </si>
  <si>
    <t>OOI HUAY LI MICHELLE</t>
  </si>
  <si>
    <t>MICHELLE_OOI@PUB.GOV.SG</t>
  </si>
  <si>
    <t>LIM TZE KENT</t>
  </si>
  <si>
    <t>KENT_LIM@PUB.GOV.SG</t>
  </si>
  <si>
    <t>Grassroots</t>
  </si>
  <si>
    <t>SULEIMAN_MOHD_HUSSAIN@PUB.GOV.SG</t>
  </si>
  <si>
    <t>NUR LIYANA BINTE YACOB</t>
  </si>
  <si>
    <t>NUR_LIYANA_YACOB@PUB.GOV.SG</t>
  </si>
  <si>
    <t>GLENN_WONG@PUB.GOV.SG</t>
  </si>
  <si>
    <t>MOHD_ISKANDAR_MOHD_TAHIR@PUB.GOV.SG</t>
  </si>
  <si>
    <t>MOHD_RIDZWAN_MOHD_NOORDIN@PUB.LITEMAIL.GOV.SG</t>
  </si>
  <si>
    <t>RENGARAJ S/O PRUSOTAMEN</t>
  </si>
  <si>
    <t>RENGARAJ_PRUSOTAMEN@PUB.GOV.SG</t>
  </si>
  <si>
    <t>MOHD_GHAZALI_SALEH@PUB.GOV.SG</t>
  </si>
  <si>
    <t>NUR_FAEZAH_JAMIL@PUB.GOV.SG</t>
  </si>
  <si>
    <t>JANAN_NAI@PUB.GOV.SG</t>
  </si>
  <si>
    <t>NG_JIAWEI@PUB.GOV.SG</t>
  </si>
  <si>
    <t>HEW_SOCK_FANG@PUB.GOV.SG</t>
  </si>
  <si>
    <t>SEOW_GIM_HONG@PUB.GOV.SG</t>
  </si>
  <si>
    <t>MOHD_HAIRI_HAMSSAN@PUB.GOV.SG</t>
  </si>
  <si>
    <t>MAZLAN_ANN@PUB.GOV.SG</t>
  </si>
  <si>
    <t>HOO BEE CHOO</t>
  </si>
  <si>
    <t>VERONE_HOO@PUB.GOV.SG</t>
  </si>
  <si>
    <t>MOHD_SAINI_ARSHAD@PUB.GOV.SG</t>
  </si>
  <si>
    <t>CHUA_QIAO_MEI@PUB.GOV.SG</t>
  </si>
  <si>
    <t>FONG_XI_NING@PUB.GOV.SG</t>
  </si>
  <si>
    <t>DICKY_ABU_BAKAR@PUB.GOV.SG</t>
  </si>
  <si>
    <t>MUHD_AMIRUL_MUTALIB@PUB.GOV.SG</t>
  </si>
  <si>
    <t>CHAN_WEI_JUN@PUB.GOV.SG</t>
  </si>
  <si>
    <t>ALISON_TEO@PUB.GOV.SG</t>
  </si>
  <si>
    <t>MUHD_KHAIRI_RAHMAT@PUB.GOV.SG</t>
  </si>
  <si>
    <t>KAMALUT_ASBU@PUB.LITEMAIL.GOV.SG</t>
  </si>
  <si>
    <t>ZUBIRAHAMED@PUB.GOV.SG</t>
  </si>
  <si>
    <t>MUHD_FARHAN_OSMAN@PUB.GOV.SG</t>
  </si>
  <si>
    <t>NURULHUDA_YUNOS@PUB.GOV.SG</t>
  </si>
  <si>
    <t>MUHD_NURFARHAN_ALI@PUB.LITEMAIL.GOV.SG</t>
  </si>
  <si>
    <t>MOHD_FAHMI_AHMAD@PUB.GOV.SG</t>
  </si>
  <si>
    <t>MUHD_ASHAR_ASMAT@PUB.GOV.SG</t>
  </si>
  <si>
    <t>MUHD_RIDHUAN_ITHNIN@PUB.GOV.SG</t>
  </si>
  <si>
    <t>SIMON_OW@PUB.GOV.SG</t>
  </si>
  <si>
    <t>CHUA_JIN_SENG@PUB.GOV.SG</t>
  </si>
  <si>
    <t>NURLIYANA_MOHD_ALI@PUB.GOV.SG</t>
  </si>
  <si>
    <t>MOHD_FAREED_ELIYAS@PUB.LITEMAIL.GOV.SG</t>
  </si>
  <si>
    <t>NG TIAC WOO</t>
  </si>
  <si>
    <t>NG_TIAC_WOO@PUB.GOV.SG</t>
  </si>
  <si>
    <t>KING XIAO QIANG</t>
  </si>
  <si>
    <t>KING_XIAO_QIANG@PUB.GOV.SG</t>
  </si>
  <si>
    <t>DESMOND_TAN@PUB.GOV.SG</t>
  </si>
  <si>
    <t>MOHD_AIDILADHA_BASIRON@PUB.LITEMAIL.GOV.SG</t>
  </si>
  <si>
    <t>LIEW_JIA_YAN@PUB.GOV.SG</t>
  </si>
  <si>
    <t>TEO_YIN_BAO@PUB.GOV.SG</t>
  </si>
  <si>
    <t>MANDICE_LIEU@PUB.GOV.SG</t>
  </si>
  <si>
    <t>CHEN YIXIANG</t>
  </si>
  <si>
    <t>CHEN_YIXIANG@PUB.GOV.SG</t>
  </si>
  <si>
    <t>TAN ZHEN XIAN</t>
  </si>
  <si>
    <t>TAN_ZHEN_XIAN@PUB.GOV.SG</t>
  </si>
  <si>
    <t>PUB Ops Centre</t>
  </si>
  <si>
    <t>LOH WEI KEONG KELVIN</t>
  </si>
  <si>
    <t>KELVIN_LOH@MEWR.GOV.SG</t>
  </si>
  <si>
    <t>MOHD_IRFAN_SLAMAT@PUB.LITEMAIL.GOV.SG</t>
  </si>
  <si>
    <t>LIU YUXIN</t>
  </si>
  <si>
    <t>LIU_YUXIN@PUB.GOV.SG</t>
  </si>
  <si>
    <t>LEH_LEH_THAN@PUB.GOV.SG</t>
  </si>
  <si>
    <t>FAN_ZHEN@PUB.GOV.SG</t>
  </si>
  <si>
    <t>MD_FARUQ_ZAINAL_ABIDIN@PUB.GOV.SG</t>
  </si>
  <si>
    <t>JEFFREY_TEW@PUB.GOV.SG</t>
  </si>
  <si>
    <t>PEARLENE_THEN@PUB.GOV.SG</t>
  </si>
  <si>
    <t>KHAIRULNIZAM_RAMLE@PUB.GOV.SG</t>
  </si>
  <si>
    <t>RAYMOND_LIM@PUB.GOV.SG</t>
  </si>
  <si>
    <t>CHOW_CHEE_CHONG@PUB.GOV.SG</t>
  </si>
  <si>
    <t>IVAN_CHUA@PUB.GOV.SG</t>
  </si>
  <si>
    <t>SEAH TAIDE, TITUS</t>
  </si>
  <si>
    <t>TITUS_SEAH@MOT.GOV.SG</t>
  </si>
  <si>
    <t>LEAD STRATEGIST (FUTURES DIVISION), MOT</t>
  </si>
  <si>
    <t>KOW CILIN</t>
  </si>
  <si>
    <t>KOW_CILIN@PUB.GOV.SG</t>
  </si>
  <si>
    <t>HARRIS_HASSAN@PUB.GOV.SG</t>
  </si>
  <si>
    <t>ANG LI WEN ANNE MARIE</t>
  </si>
  <si>
    <t>ANNE_MARIE_ANG@PUB.GOV.SG</t>
  </si>
  <si>
    <t>MOHD_NIZAM_HAMEED@PUB.GOV.SG</t>
  </si>
  <si>
    <t>OOI_KOK_SIME@PUB.GOV.SG</t>
  </si>
  <si>
    <t>ONG CHIEH WEI</t>
  </si>
  <si>
    <t>TRISTIN_ONG@PUB.GOV.SG</t>
  </si>
  <si>
    <t>KHONG PUI PUI</t>
  </si>
  <si>
    <t>KHONG_PUI_PUI@PUB.GOV.SG</t>
  </si>
  <si>
    <t>VIKNESWARA_GUNASEGARAN@PUB.GOV.SG</t>
  </si>
  <si>
    <t>HE_QIHUI@PUB.GOV.SG</t>
  </si>
  <si>
    <t>CHEY TJUN KIT</t>
  </si>
  <si>
    <t>CHEY_TJUN_KIT@PUB.GOV.SG</t>
  </si>
  <si>
    <t>Security</t>
  </si>
  <si>
    <t>SOPHIAN_ISMAIL@PUB.GOV.SG</t>
  </si>
  <si>
    <t>MD_RAIMI_BASARI@PUB.GOV.SG</t>
  </si>
  <si>
    <t>NUR_ALYSSA_AMRAN@PUB.GOV.SG</t>
  </si>
  <si>
    <t>SAIFUL SHAHRIL BIN SAINI</t>
  </si>
  <si>
    <t>SAIFUL_SAINI@PUB.GOV.SG</t>
  </si>
  <si>
    <t>MUHD_AFIQ_AMIN@PUB.GOV.SG</t>
  </si>
  <si>
    <t>GRACE_WS_CHAN@PUB.GOV.SG</t>
  </si>
  <si>
    <t>MUHD_ZULKARNAEN_MAARIF@PUB.GOV.SG</t>
  </si>
  <si>
    <t>ABDUL_HALIM_WAHID@PUB.GOV.SG</t>
  </si>
  <si>
    <t>MOHD_ASRI_ITHNIN@PUB.GOV.SG</t>
  </si>
  <si>
    <t>MUHD_ALAUDDIN_ARIFF@PUB.GOV.SG</t>
  </si>
  <si>
    <t>KWEK_CHEE_KEONG@PUB.GOV.SG</t>
  </si>
  <si>
    <t>SIEW RUYAN JOANNE</t>
  </si>
  <si>
    <t>JOANNE_SIEW@PUB.GOV.SG</t>
  </si>
  <si>
    <t>FAEZAH_ISMAIL@PUB.GOV.SG</t>
  </si>
  <si>
    <t>NOORHALIM_AHMAD@PUB.GOV.SG</t>
  </si>
  <si>
    <t>TING_CHUI_LEE@PUB.GOV.SG</t>
  </si>
  <si>
    <t>AZRIEL_LAI@PUB.GOV.SG</t>
  </si>
  <si>
    <t>LIEW HOI CHENG</t>
  </si>
  <si>
    <t>LIEW_HOI_CHENG@PUB.GOV.SG</t>
  </si>
  <si>
    <t>TAN_CHEE_YONG@PUB.GOV.SG</t>
  </si>
  <si>
    <t>RAVI PALANI</t>
  </si>
  <si>
    <t>RAVI_PALANI@PUB.GOV.SG</t>
  </si>
  <si>
    <t>MOHD_SAFIEE_ANN@PUB.GOV.SG</t>
  </si>
  <si>
    <t>MOHD_FIRDAUS_OMAR@PUB.GOV.SG</t>
  </si>
  <si>
    <t>CHIN LI PING</t>
  </si>
  <si>
    <t>CHIN_LI_PING@PUB.GOV.SG</t>
  </si>
  <si>
    <t>KHOO YUH YANG HAROLD</t>
  </si>
  <si>
    <t>HAROLD_KHOO@MINDEF.GOV.SG</t>
  </si>
  <si>
    <t>SR MANAGER (NS RESOURCE), MINDEF</t>
  </si>
  <si>
    <t>TEO YING ZHEN CELINE</t>
  </si>
  <si>
    <t>CELINE_TEO@PUB.GOV.SG</t>
  </si>
  <si>
    <t>MUHD_SUFFIAN_SAPUAN@PUB.GOV.SG</t>
  </si>
  <si>
    <t>ZAHIRUDIN_SULAIMAN@PUB.GOV.SG</t>
  </si>
  <si>
    <t>YONG_GHIM_CHEW@PUB.GOV.SG</t>
  </si>
  <si>
    <t>TAY_KHENG_HUA@PUB.GOV.SG</t>
  </si>
  <si>
    <t>MUHD_MUNIR_AHMAD@PUB.GOV.SG</t>
  </si>
  <si>
    <t>SAHMUDIN_MODH@PUB.GOV.SG</t>
  </si>
  <si>
    <t>MOHD_ZARIQ_RAZALI@PUB.GOV.SG</t>
  </si>
  <si>
    <t>NG WEI JIE</t>
  </si>
  <si>
    <t>MELVIN_NG@PUB.GOV.SG</t>
  </si>
  <si>
    <t>QUEK_SWEE_CHUN@PUB.GOV.SG</t>
  </si>
  <si>
    <t>LOH HWEE PENG LENA</t>
  </si>
  <si>
    <t>LENA_LOH@PUB.GOV.SG</t>
  </si>
  <si>
    <t>CHEN JING YI</t>
  </si>
  <si>
    <t>CHEN_JING_YI@PUB.GOV.SG</t>
  </si>
  <si>
    <t>ZHANG LINZI</t>
  </si>
  <si>
    <t>ZHANG_LINZI@PUB.GOV.SG</t>
  </si>
  <si>
    <t>JASMAN_MOHD_NOR@PUB.GOV.SG</t>
  </si>
  <si>
    <t>GOH_AIK_BOON@PUB.GOV.SG</t>
  </si>
  <si>
    <t>Schools</t>
  </si>
  <si>
    <t>MOHD_FISEL_MANSOR@PUB.GOV.SG</t>
  </si>
  <si>
    <t>AZHAR_ALI@PUB.GOV.SG</t>
  </si>
  <si>
    <t>ALAIN_WONG@PUB.GOV.SG</t>
  </si>
  <si>
    <t>SARVESH_SANTHAN@PUB.GOV.SG</t>
  </si>
  <si>
    <t>TAN_PAIL_GEE@PUB.GOV.SG</t>
  </si>
  <si>
    <t>AYYASSAMY_MANICKASSAMY@PUB.GOV.SG</t>
  </si>
  <si>
    <t>HENRICK_WOON@PUB.GOV.SG</t>
  </si>
  <si>
    <t>MOHD_NIZAM_JAMIL@PUB.GOV.SG</t>
  </si>
  <si>
    <t>MOHAN_ARUNASALM@PUB.GOV.SG</t>
  </si>
  <si>
    <t>NG_JUN_RONG@PUB.GOV.SG</t>
  </si>
  <si>
    <t>LIM_HAI_RUI@PUB.GOV.SG</t>
  </si>
  <si>
    <t>ABDUL_RAHIM_ARSAT@PUB.GOV.SG</t>
  </si>
  <si>
    <t>POH PEI JU FLORENCE</t>
  </si>
  <si>
    <t>FLORENCE_POH@PUB.GOV.SG</t>
  </si>
  <si>
    <t>TAN_KIM_POH@PUB.GOV.SG</t>
  </si>
  <si>
    <t>LEE_JIA_YI@PUB.GOV.SG</t>
  </si>
  <si>
    <t>TAN KIN YONG</t>
  </si>
  <si>
    <t>TAN_KIN_YONG@PUB.GOV.SG</t>
  </si>
  <si>
    <t>MUHD_REDZWAN_ZAINI@PUB.GOV.SG</t>
  </si>
  <si>
    <t>CHANG_HYUN_JUNG@PUB.GOV.SG</t>
  </si>
  <si>
    <t>MAGDALENE_MUN@PUB.GOV.SG</t>
  </si>
  <si>
    <t>CHIN_PAU_YEE@PUB.GOV.SG</t>
  </si>
  <si>
    <t>MUHD_IRWAN_SAMURI@PUB.GOV.SG</t>
  </si>
  <si>
    <t>SIDI MUHAMED KHALID BIN MOHAMED RAHMAT</t>
  </si>
  <si>
    <t>SIDI_RAHMAT@PUB.GOV.SG</t>
  </si>
  <si>
    <t>LEE_YEN_MEI@PUB.GOV.SG</t>
  </si>
  <si>
    <t>FOK_TONG_LAM@PUB.GOV.SG</t>
  </si>
  <si>
    <t>KHOR_BOON_PIN@PUB.GOV.SG</t>
  </si>
  <si>
    <t>MOHD_HAMZAH_MASRURI@PUB.GOV.SG</t>
  </si>
  <si>
    <t>QI_SHIJIE@PUB.GOV.SG</t>
  </si>
  <si>
    <t>MOHD_LATIFF_MOHAMED@PUB.GOV.SG</t>
  </si>
  <si>
    <t>HOU ZHISHENG</t>
  </si>
  <si>
    <t>HOU_ZHISHENG@PUB.GOV.SG</t>
  </si>
  <si>
    <t>IRWADY_TAN_ABDULLAH@PUB.GOV.SG</t>
  </si>
  <si>
    <t>ABDUL_MUTALIP_AMJAH@PUB.GOV.SG</t>
  </si>
  <si>
    <t>MUHAMMAD_MOHD_SAAD@PUB.GOV.SG</t>
  </si>
  <si>
    <t>LEE ERIN</t>
  </si>
  <si>
    <t>ERIN_LEE@PUB.GOV.SG</t>
  </si>
  <si>
    <t>ABDUL_HALIM_SABAR@PUB.GOV.SG</t>
  </si>
  <si>
    <t>SAMUEL_CHUA@PUB.GOV.SG</t>
  </si>
  <si>
    <t>SULAIMAN_SUKAMAT@PUB.GOV.SG</t>
  </si>
  <si>
    <t>THAW_CHEN_CHAI@PUB.GOV.SG</t>
  </si>
  <si>
    <t>CHEN CHANGHUA</t>
  </si>
  <si>
    <t>CHEN_CHANGHUA@PUB.GOV.SG</t>
  </si>
  <si>
    <t>SYSTEMS ANALYST</t>
  </si>
  <si>
    <t>MUHD_RAFIE_HAMID@PUB.GOV.SG</t>
  </si>
  <si>
    <t>MUHD_NASRUDDIN_NASIR@PUB.GOV.SG</t>
  </si>
  <si>
    <t>DANG_THE_CUONG@PUB.GOV.SG</t>
  </si>
  <si>
    <t>MUHD_HAIKAL_HASANI@PUB.GOV.SG</t>
  </si>
  <si>
    <t>CHIA WEI HONG JAMES</t>
  </si>
  <si>
    <t>JAMES_CHIA@PUB.GOV.SG</t>
  </si>
  <si>
    <t>NG YONG BIN</t>
  </si>
  <si>
    <t>NG_YONG_BIN@PUB.GOV.SG</t>
  </si>
  <si>
    <t>International Policy</t>
  </si>
  <si>
    <t>YUEN YU LENG</t>
  </si>
  <si>
    <t>YUEN_YU_LENG@PUB.GOV.SG</t>
  </si>
  <si>
    <t>JOY_LU@PUB.GOV.SG</t>
  </si>
  <si>
    <t>LUQMANUL_HAKIM_JAMALUDIN@PUB.GOV.SG</t>
  </si>
  <si>
    <t>NOOR_AZAHAR_RAHIM@PUB.GOV.SG</t>
  </si>
  <si>
    <t>TEO YONG DA</t>
  </si>
  <si>
    <t>TEO_YONG_DA@PUB.GOV.SG</t>
  </si>
  <si>
    <t>WONG JIEXIANG, JASON</t>
  </si>
  <si>
    <t>JASON_JX_WONG@PUB.GOV.SG</t>
  </si>
  <si>
    <t>CHAN TZE HAO ANTHONY</t>
  </si>
  <si>
    <t>ANTHONY_CHAN@MEWR.GOV.SG</t>
  </si>
  <si>
    <t>ASST DIRECTOR (INT'L RELATIONS), MEWR</t>
  </si>
  <si>
    <t>AMAT_KHAYRUL_AMAT_KASSAN@PUB.GOV.SG</t>
  </si>
  <si>
    <t>ZAIDI_MD_ZAID@PUB.GOV.SG</t>
  </si>
  <si>
    <t>LI_CHENGXI@PUB.GOV.SG</t>
  </si>
  <si>
    <t>AYLWIN_LOW@PUB.GOV.SG</t>
  </si>
  <si>
    <t>RENNY_JONET@PUB.GOV.SG</t>
  </si>
  <si>
    <t>HUANG YUE</t>
  </si>
  <si>
    <t>ARIELLE_HUANG@PUB.GOV.SG</t>
  </si>
  <si>
    <t>TANG_MING_XUE@PUB.GOV.SG</t>
  </si>
  <si>
    <t>PHANG SHI YANG JONATHAN</t>
  </si>
  <si>
    <t>JONATHAN_PHANG@PUB.GOV.SG</t>
  </si>
  <si>
    <t>LIOU_CUI_XIAN@PUB.GOV.SG</t>
  </si>
  <si>
    <t>CHEN TONG PENG</t>
  </si>
  <si>
    <t>CHRIS_CHEN@PUB.GOV.SG</t>
  </si>
  <si>
    <t>LOKMAN_ABDUL_LAZI@PUB.GOV.SG</t>
  </si>
  <si>
    <t>KEVINPREET_SINGH@PUB.GOV.SG</t>
  </si>
  <si>
    <t>ONG XIU LI</t>
  </si>
  <si>
    <t>ONG_XIU_LI@PUB.GOV.SG</t>
  </si>
  <si>
    <t>MOHD_FAKULRAZIZ_AZIZ@PUB.GOV.SG</t>
  </si>
  <si>
    <t>SHAMSUL_SHAFRY_ISHAK@PUB.GOV.SG</t>
  </si>
  <si>
    <t>ISKANDAR_ZAINOLABIDIN@PUB.GOV.SG</t>
  </si>
  <si>
    <t>LAU HENG HUI</t>
  </si>
  <si>
    <t>LAU_HENG_HUI@PUB.GOV.SG</t>
  </si>
  <si>
    <t>MATTHEW_LOH@PUB.GOV.SG</t>
  </si>
  <si>
    <t>MUHD_IMRAN_AJARI@PUB.GOV.SG</t>
  </si>
  <si>
    <t>CHONG_CHOON_HENG@PUB.GOV.SG</t>
  </si>
  <si>
    <t>YEE BOON CHONG</t>
  </si>
  <si>
    <t>LARRY_YEE@PUB.GOV.SG</t>
  </si>
  <si>
    <t>FU_JIAN@PUB.GOV.SG</t>
  </si>
  <si>
    <t>BRAMSHA_OSMAN@PUB.GOV.SG</t>
  </si>
  <si>
    <t>ISADIMAN_MANSUR@PUB.GOV.SG</t>
  </si>
  <si>
    <t>ONG_CHUNG_HWA@PUB.GOV.SG</t>
  </si>
  <si>
    <t>GUO_RUI@PUB.GOV.SG</t>
  </si>
  <si>
    <t>LIU LU</t>
  </si>
  <si>
    <t>LIU_LU@PUB.GOV.SG</t>
  </si>
  <si>
    <t>LIM HONG RUI, LESTER</t>
  </si>
  <si>
    <t>LESTER_LIM@PUB.GOV.SG</t>
  </si>
  <si>
    <t>ISKANDAR_YUSOF@PUB.GOV.SG</t>
  </si>
  <si>
    <t>EFFA_ABD_WAHAB@PUB.GOV.SG</t>
  </si>
  <si>
    <t>MD_ISKANDAR_MABID@PUB.GOV.SG</t>
  </si>
  <si>
    <t>HENRY_YEO@PUB.GOV.SG</t>
  </si>
  <si>
    <t>YANG_KEWEN@PUB.GOV.SG</t>
  </si>
  <si>
    <t>WU_YU@PUB.GOV.SG</t>
  </si>
  <si>
    <t>KHOR_SWEE_LOONG@PUB.GOV.SG</t>
  </si>
  <si>
    <t>DEMPSTER_LEE@PUB.GOV.SG</t>
  </si>
  <si>
    <t>OH_ZHI_WEI@PUB.GOV.SG</t>
  </si>
  <si>
    <t>WONG ROSE</t>
  </si>
  <si>
    <t>ROSE_WONG@PUB.GOV.SG</t>
  </si>
  <si>
    <t>HUANG YAN</t>
  </si>
  <si>
    <t>HUANG_YAN@PUB.GOV.SG</t>
  </si>
  <si>
    <t>LIU_HUEI_LYN@PUB.GOV.SG</t>
  </si>
  <si>
    <t>KATHERINE_KHEW@PUB.GOV.SG</t>
  </si>
  <si>
    <t>MUHD_SHAHRIL_JALIL@PUB.GOV.SG</t>
  </si>
  <si>
    <t>JEMIAZLAN_SHAH_MAHAT@PUB.GOV.SG</t>
  </si>
  <si>
    <t>PAVITHRA_KRISHNAN@PUB.GOV.SG</t>
  </si>
  <si>
    <t>MAHADEVAN_ARUN@PUB.GOV.SG</t>
  </si>
  <si>
    <t>FAKHRUDDIN_SAMSUDIN@PUB.GOV.SG</t>
  </si>
  <si>
    <t>NUR FILZAH BINTE MOHD ISMAIL</t>
  </si>
  <si>
    <t>NUR_FILZAH_ISMAIL@PUB.GOV.SG</t>
  </si>
  <si>
    <t>SHERYL_CHIA@PUB.GOV.SG</t>
  </si>
  <si>
    <t>MOHD_BARAK_HASSAN@PUB.LITEMAIL.GOV.SG</t>
  </si>
  <si>
    <t>TSO8</t>
  </si>
  <si>
    <t>KOK RUI WEN JOANNE</t>
  </si>
  <si>
    <t>JOANNE_KOK@PUB.GOV.SG</t>
  </si>
  <si>
    <t>ONG_LAY_HOON@PUB.GOV.SG</t>
  </si>
  <si>
    <t>TEO_CHEE_WEE@PUB.GOV.SG</t>
  </si>
  <si>
    <t>AHMAD_AZAM_AMIR@PUB.GOV.SG</t>
  </si>
  <si>
    <t>ROSNAH BINTE ABDUL RAHIM</t>
  </si>
  <si>
    <t>ROSNAH_ABD_RAHIM@PUB.GOV.SG</t>
  </si>
  <si>
    <t>MUHAMMAD AZHAR BIN MOHAMED SHUKOR</t>
  </si>
  <si>
    <t>MUHD_AZHAR_MOHD_SHUKOR@PUB.GOV.SG</t>
  </si>
  <si>
    <t>AZREE_ANIS@PUB.LITEMAIL.GOV.SG</t>
  </si>
  <si>
    <t>MARC_ONG@PUB.GOV.SG</t>
  </si>
  <si>
    <t>VOON_SU_HUN@PUB.GOV.SG</t>
  </si>
  <si>
    <t>NURHIDAYATULLAH_OSMAN@PUB.GOV.SG</t>
  </si>
  <si>
    <t>ZAAHIDAH_TAHIR@PUB.GOV.SG</t>
  </si>
  <si>
    <t>LIU LEI</t>
  </si>
  <si>
    <t>LIU_LEI@PUB.GOV.SG</t>
  </si>
  <si>
    <t>LOH QIU-LYNG</t>
  </si>
  <si>
    <t>LOH_QIU_LYNG@PUB.GOV.SG</t>
  </si>
  <si>
    <t>SAI THURA AUNG</t>
  </si>
  <si>
    <t>SAI_THURA_AUNG@PUB.GOV.SG</t>
  </si>
  <si>
    <t>MOHD_RIDZUAN_ROSMAN@PUB.GOV.SG</t>
  </si>
  <si>
    <t>LIN_MINGKUN@PUB.GOV.SG</t>
  </si>
  <si>
    <t>MUHD_SHARIL_SALIM@PUB.GOV.SG</t>
  </si>
  <si>
    <t>NURUL HAFIZAH BINTE SHAMSUDIN</t>
  </si>
  <si>
    <t>NURUL_SHAMSUDIN@PUB.GOV.SG</t>
  </si>
  <si>
    <t>POON CHENG YEE JESSICA</t>
  </si>
  <si>
    <t>JESSICA_POON@PUB.GOV.SG</t>
  </si>
  <si>
    <t>PEH_CAILING@PUB.GOV.SG</t>
  </si>
  <si>
    <t>AL_IZAN_JAMALI@PUB.GOV.SG</t>
  </si>
  <si>
    <t>MUHAMMAD FIRDAUS BIN MOHAMED YUSOFF</t>
  </si>
  <si>
    <t>MUHD_FIRDAUS_YUSOFF@PUB.GOV.SG</t>
  </si>
  <si>
    <t>HOH WAN LIN</t>
  </si>
  <si>
    <t>CALISTER_HOH@PUB.GOV.SG</t>
  </si>
  <si>
    <t>MOHAMMAD FADHIL BIN HAMZAH</t>
  </si>
  <si>
    <t>MOHD_FADHIL_HAMZAH@PUB.GOV.SG</t>
  </si>
  <si>
    <t>FADHILATUL ARIFFIN BIN MOHAMED TAIB</t>
  </si>
  <si>
    <t>FADHILATUL_TAIB@PUB.GOV.SG</t>
  </si>
  <si>
    <t>MOHD_FARID_MOHRI@PUB.GOV.SG</t>
  </si>
  <si>
    <t>MOHD_DZAKI_OTHMAN@PUB.GOV.SG</t>
  </si>
  <si>
    <t>ALEX_CHAN@PUB.GOV.SG</t>
  </si>
  <si>
    <t>XIAO_CHEN@PUB.GOV.SG</t>
  </si>
  <si>
    <t>DAWNICE_LIM@PUB.GOV.SG</t>
  </si>
  <si>
    <t>TAN_ZHI_WEI@PUB.GOV.SG</t>
  </si>
  <si>
    <t>MUHD_SALEH_IBRAHIM@PUB.GOV.SG</t>
  </si>
  <si>
    <t>BERNARD_LEE@PUB.GOV.SG</t>
  </si>
  <si>
    <t>SIVAKUMAR_BALAJI@PUB.GOV.SG</t>
  </si>
  <si>
    <t>SARINAH BINTE MOHD SAHID</t>
  </si>
  <si>
    <t>SARINAH_MD_SAHID@PUB.GOV.SG</t>
  </si>
  <si>
    <t>DAVID_YEW@PUB.GOV.SG</t>
  </si>
  <si>
    <t>PHUA_JIAN_FA@PUB.GOV.SG</t>
  </si>
  <si>
    <t>BUDIMAN_BAKAR@PUB.GOV.SG</t>
  </si>
  <si>
    <t>MUHD_NAZERI_PUNGUT@PUB.GOV.SG</t>
  </si>
  <si>
    <t>VEEKNESWARAN_NARAYANAN@PUB.GOV.SG</t>
  </si>
  <si>
    <t>NUR_HAZIQAH_HARON@PUB.GOV.SG</t>
  </si>
  <si>
    <t>MOHD_HANAFI_RAMLAN@PUB.GOV.SG</t>
  </si>
  <si>
    <t>HONG HUIFEN</t>
  </si>
  <si>
    <t>CHLOE_HONG@PUB.GOV.SG</t>
  </si>
  <si>
    <t>TAY_CHIA_WOO@PUB.GOV.SG</t>
  </si>
  <si>
    <t>MATTHEW_LIM@PUB.GOV.SG</t>
  </si>
  <si>
    <t>NUR SAKINAH BINTE AZMAN</t>
  </si>
  <si>
    <t>NUR_SAKINAH_AZMAN@PUB.GOV.SG</t>
  </si>
  <si>
    <t>LEE YEE LAM</t>
  </si>
  <si>
    <t>LEE_YEE_LAM@PUB.GOV.SG</t>
  </si>
  <si>
    <t>NOOR_RAZMY_SAMAT@PUB.GOV.SG</t>
  </si>
  <si>
    <t>ALAN_JC_TAN@PUB.GOV.SG</t>
  </si>
  <si>
    <t>MUHD_SHAZWAN_SUHAIME@PUB.GOV.SG</t>
  </si>
  <si>
    <t>MOHD_FAIZAL_ESPU@PUB.GOV.SG</t>
  </si>
  <si>
    <t>MUHD_FADHLI_SIPALAH@PUB.GOV.SG</t>
  </si>
  <si>
    <t>CHARMAINE_NG@PUB.GOV.SG</t>
  </si>
  <si>
    <t>SIH PENG TZE RODERICK</t>
  </si>
  <si>
    <t>RODERICK_SIH@PUB.GOV.SG</t>
  </si>
  <si>
    <t>CHAN LAI HENG BETTY</t>
  </si>
  <si>
    <t>BETTY_CHAN@PUB.GOV.SG</t>
  </si>
  <si>
    <t>PAUL_TAN@PUB.GOV.SG</t>
  </si>
  <si>
    <t>MATIN_OTHMAN@PUB.GOV.SG</t>
  </si>
  <si>
    <t>MOHAN_VISVESVARAN@PUB.GOV.SG</t>
  </si>
  <si>
    <t>PHUA_CHIA_HEONG@PUB.GOV.SG</t>
  </si>
  <si>
    <t>NELSON_ANG@PUB.GOV.SG</t>
  </si>
  <si>
    <t>MOHD_IZAR_RAHMAT@PUB.GOV.SG</t>
  </si>
  <si>
    <t>NUR_AISHAFINA_AMRAN@PUB.GOV.SG</t>
  </si>
  <si>
    <t>NORDIANA_KARSUN@PUB.GOV.SG</t>
  </si>
  <si>
    <t>ABDUL_HAKEEM_JUKI@PUB.GOV.SG</t>
  </si>
  <si>
    <t>YEOH_YANG_SHAN@PUB.GOV.SG</t>
  </si>
  <si>
    <t>MOHD_FAIZUL_ALI@PUB.GOV.SG</t>
  </si>
  <si>
    <t>JASRIZAL_JASNI@PUB.GOV.SG</t>
  </si>
  <si>
    <t>JUMARI_SAMAT@PUB.GOV.SG</t>
  </si>
  <si>
    <t>JAMES_TUNG@PUB.GOV.SG</t>
  </si>
  <si>
    <t>MUHAMMAD ABDUL HAFIDZ BIN ROHANI</t>
  </si>
  <si>
    <t>ABDUL_HAFIDZ_ROHANI@PUB.GOV.SG</t>
  </si>
  <si>
    <t>PRISCILLA_YEOH@PUB.GOV.SG</t>
  </si>
  <si>
    <t>DARLIE_ISKANDAR_HAMID@PUB.GOV.SG</t>
  </si>
  <si>
    <t>HABEEB_ABD_HAMEED@PUB.GOV.SG</t>
  </si>
  <si>
    <t>AQILAH_ABDUL_SAMAT@PUB.GOV.SG</t>
  </si>
  <si>
    <t>TEO_WANG_CHENG@PUB.GOV.SG</t>
  </si>
  <si>
    <t>ROLAND_CHAN@PUB.GOV.SG</t>
  </si>
  <si>
    <t>MUHD_FAUZI_DARLIS@PUB.GOV.SG</t>
  </si>
  <si>
    <t>MUHD_RIFAIE_RAHMAT@PUB.GOV.SG</t>
  </si>
  <si>
    <t>MUHD_ERWIN_SAMSUDIN@PUB.GOV.SG</t>
  </si>
  <si>
    <t>MOHD_NOR_FIRUS_SAMAD@PUB.LITEMAIL.GOV.SG</t>
  </si>
  <si>
    <t>LIM_SU_JIUEN@PUB.GOV.SG</t>
  </si>
  <si>
    <t>YEO EE HOON</t>
  </si>
  <si>
    <t>YEO_EE_HOON@PUB.GOV.SG</t>
  </si>
  <si>
    <t>NUR_AISHAFIQA_AMRAN@PUB.GOV.SG</t>
  </si>
  <si>
    <t>Design &amp; Innovation</t>
  </si>
  <si>
    <t>RON_TAY@PUB.GOV.SG</t>
  </si>
  <si>
    <t>MOHDHAR_IBRAHIM_BASHADI@PUB.GOV.SG</t>
  </si>
  <si>
    <t>AZZRI_ABDUL_JABBAR@PUB.GOV.SG</t>
  </si>
  <si>
    <t>MOHAMED KUTHUBUDEEN S/O JAHABER MARICAR</t>
  </si>
  <si>
    <t>MOHD_KUTHUBUDEEN_JAHABER@PUB.GOV.SG</t>
  </si>
  <si>
    <t>MUHAMMAD SYAFIQ BIN MOHAMMAD</t>
  </si>
  <si>
    <t>MUHD_SYAFIQ_MOHD@PUB.GOV.SG</t>
  </si>
  <si>
    <t>TAN_TECK_CHYE@PUB.GOV.SG</t>
  </si>
  <si>
    <t>LIM_WAN_TING@PUB.GOV.SG</t>
  </si>
  <si>
    <t>ANG_ZHI_WEI@PUB.GOV.SG</t>
  </si>
  <si>
    <t>TAY_TIAN_LOON@PUB.GOV.SG</t>
  </si>
  <si>
    <t>AZMI BIN ABDUL RAZAK</t>
  </si>
  <si>
    <t>AZMI_ABDUL_RAZAK@PUB.GOV.SG</t>
  </si>
  <si>
    <t>STANLEY_WOO@PUB.GOV.SG</t>
  </si>
  <si>
    <t>MOHD_SYAHRIL_ABD_MALIK@PUB.GOV.SG</t>
  </si>
  <si>
    <t>NUR_ARINA_SUMARDI@PUB.GOV.SG</t>
  </si>
  <si>
    <t>AMIR_JAAFAR@PUB.GOV.SG</t>
  </si>
  <si>
    <t>ASHRIN_SHAH_AZMAN@PUB.GOV.SG</t>
  </si>
  <si>
    <t>LIM_CHOON_MIN@PUB.GOV.SG</t>
  </si>
  <si>
    <t>MUHD_NASIR_ABDULLAH@PUB.GOV.SG</t>
  </si>
  <si>
    <t>LIM WEI LING, FELICIA</t>
  </si>
  <si>
    <t>FELICIA_LIM@PUB.GOV.SG</t>
  </si>
  <si>
    <t>ANTON_LEE@PUB.GOV.SG</t>
  </si>
  <si>
    <t>ACHMAD_JULIANSAH_ALWI@PUB.LITEMAIL.GOV.SG</t>
  </si>
  <si>
    <t>LEE MING HWEE</t>
  </si>
  <si>
    <t>LEE_MING_HWEE@PUB.GOV.SG</t>
  </si>
  <si>
    <t>LOW_GUAN_TAT@PUB.GOV.SG</t>
  </si>
  <si>
    <t>CHEE_JUN_JIE@PUB.GOV.SG</t>
  </si>
  <si>
    <t>MUHD_ZUHAIRI_JUFRI@PUB.GOV.SG</t>
  </si>
  <si>
    <t>POH_YUHENG@PUB.GOV.SG</t>
  </si>
  <si>
    <t>KOO_MUN_WEI@PUB.GOV.SG</t>
  </si>
  <si>
    <t>CHIA JING SHENG</t>
  </si>
  <si>
    <t>CHIA_JING_SHENG@PUB.GOV.SG</t>
  </si>
  <si>
    <t>VINAYAGAM_LATCHMINAN@PUB.GOV.SG</t>
  </si>
  <si>
    <t>SHANNEN_TRAVIS_CHONG@PUB.GOV.SG</t>
  </si>
  <si>
    <t>TAN_MENG_SIANG@PUB.GOV.SG</t>
  </si>
  <si>
    <t>MARTIN_CHO@PUB.GOV.SG</t>
  </si>
  <si>
    <t>MUHD_ERWAN_SAMSUDIN@PUB.GOV.SG</t>
  </si>
  <si>
    <t>EUGENE_LIM@PUB.GOV.SG</t>
  </si>
  <si>
    <t>WENG_YIQI@PUB.GOV.SG</t>
  </si>
  <si>
    <t>TOH_YI_DA@PUB.GOV.SG</t>
  </si>
  <si>
    <t>LOH SIEW HUI</t>
  </si>
  <si>
    <t>LOH_SIEW_HUI@PUB.GOV.SG</t>
  </si>
  <si>
    <t>Contract T08</t>
  </si>
  <si>
    <t>WONG PEI PEI</t>
  </si>
  <si>
    <t>WONG_PEI_PEI@PUB.GOV.SG</t>
  </si>
  <si>
    <t>EMANUEL JOSEPH FRANCIS</t>
  </si>
  <si>
    <t>EMANUEL_JOSEPH_FRANCIS@PUB.GOV.SG</t>
  </si>
  <si>
    <t>MATTHEW_TIEN@PUB.GOV.SG</t>
  </si>
  <si>
    <t>MUHD_ZAHID_ROHMAN@PUB.GOV.SG</t>
  </si>
  <si>
    <t>MUHD_HIZAMY_TARMIZY@PUB.GOV.SG</t>
  </si>
  <si>
    <t>TAN_YEE_LOON@PUB.GOV.SG</t>
  </si>
  <si>
    <t>TAN_THUAN_KIONG@PUB.GOV.SG</t>
  </si>
  <si>
    <t>SHARON_ZHENG@PUB.GOV.SG</t>
  </si>
  <si>
    <t>PNG_HUI_YI@PUB.GOV.SG</t>
  </si>
  <si>
    <t>TAN_BO_RUI@PUB.GOV.SG</t>
  </si>
  <si>
    <t>NG_CHIU_YEEN@PUB.GOV.SG</t>
  </si>
  <si>
    <t>KELVIN_TAN@PUB.GOV.SG</t>
  </si>
  <si>
    <t>KWONG_KOK_YI@PUB.GOV.SG</t>
  </si>
  <si>
    <t>Hydroinformatics</t>
  </si>
  <si>
    <t>ZAID BIN MOHAMED HASHIM</t>
  </si>
  <si>
    <t>ZAID_MOHD_HASHIM@PUB.GOV.SG</t>
  </si>
  <si>
    <t>SHARIFAH FADILAH BINTE SYED AHMED AL-MUT</t>
  </si>
  <si>
    <t>SHARIFAH_FADILAH_AHMED@PUB.GOV.SG</t>
  </si>
  <si>
    <t>MSO6</t>
  </si>
  <si>
    <t>AZLINA_AMID@PUB.GOV.SG</t>
  </si>
  <si>
    <t>ROSDI_ROHMAN@PUB.GOV.SG</t>
  </si>
  <si>
    <t>SYIFFA_AMRON@PUB.GOV.SG</t>
  </si>
  <si>
    <t>NGOO_SIN_LOOI@PUB.GOV.SG</t>
  </si>
  <si>
    <t>MOHD_SHAH_AREE_ROZARIO@PUB.GOV.SG</t>
  </si>
  <si>
    <t>FAZELI_SUHAIMI@PUB.GOV.SG</t>
  </si>
  <si>
    <t>TAN_YEONG_CHEE@PUB.GOV.SG</t>
  </si>
  <si>
    <t>YONG_SHENG_MING@PUB.GOV.SG</t>
  </si>
  <si>
    <t>SIM_SI_HUI@PUB.GOV.SG</t>
  </si>
  <si>
    <t>FAM_SUI_LING@PUB.GOV.SG</t>
  </si>
  <si>
    <t>ONG_WELWYN@PUB.GOV.SG</t>
  </si>
  <si>
    <t>ONG CHAI SENG</t>
  </si>
  <si>
    <t>ONG_CHAI_SENG@PUB.GOV.SG</t>
  </si>
  <si>
    <t>KOH_SOON_SWEE@PUB.GOV.SG</t>
  </si>
  <si>
    <t>HARRY_LOW@PUB.GOV.SG</t>
  </si>
  <si>
    <t>WANG_YIN@PUB.GOV.SG</t>
  </si>
  <si>
    <t>LEE_PEI_ZHEN@PUB.GOV.SG</t>
  </si>
  <si>
    <t>CHU_GUANG_SING@PUB.GOV.SG</t>
  </si>
  <si>
    <t>Surveillance - Central &amp; West</t>
  </si>
  <si>
    <t>ANG_CHOON_WOON@PUB.GOV.SG</t>
  </si>
  <si>
    <t>AZMI_ABDUL_RASHIP@PUB.GOV.SG</t>
  </si>
  <si>
    <t>SHARUL_EFFENDI_ARIFFIN@PUB.GOV.SG</t>
  </si>
  <si>
    <t>ENID_CHEN@PUB.GOV.SG</t>
  </si>
  <si>
    <t>CHEE_YAN_PING@PUB.GOV.SG</t>
  </si>
  <si>
    <t>TANG_CHENG_HENG@PUB.GOV.SG</t>
  </si>
  <si>
    <t>MOHD_FARIES_SYED_JAAFAR@PUB.GOV.SG</t>
  </si>
  <si>
    <t>ZULKIFLI_KHAMIS@PUB.GOV.SG</t>
  </si>
  <si>
    <t>GU YANGSHUO</t>
  </si>
  <si>
    <t>GU_YANGSHUO@PUB.GOV.SG</t>
  </si>
  <si>
    <t>ELIYANA JOHNSON SALIM</t>
  </si>
  <si>
    <t>ELIYANA_JOHNSON@PUB.GOV.SG</t>
  </si>
  <si>
    <t>RAUSYAN_ARDI_BURHAM@PUB.GOV.SG</t>
  </si>
  <si>
    <t>LEE_KANG_WEI@PUB.GOV.SG</t>
  </si>
  <si>
    <t>CHEN_LIHUI@PUB.GOV.SG</t>
  </si>
  <si>
    <t>AZMAN_ABD_AZIZ@PUB.GOV.SG</t>
  </si>
  <si>
    <t>NG_QIU_YAN@PUB.GOV.SG</t>
  </si>
  <si>
    <t>ZAINAL_AMRAN@PUB.LITEMAIL.GOV.SG</t>
  </si>
  <si>
    <t>AHMAD_ZAKI@PUB.GOV.SG</t>
  </si>
  <si>
    <t>ZOEY_PEH@PUB.GOV.SG</t>
  </si>
  <si>
    <t>ABDUL_RAHMAN_MUSTAPHA@PUB.GOV.SG</t>
  </si>
  <si>
    <t>MUHD_KHAIR_ABD_KADIR@PUB.GOV.SG</t>
  </si>
  <si>
    <t>TEO_JIUN_WEI@PUB.GOV.SG</t>
  </si>
  <si>
    <t>MUHD_MOHSAN_AZMAN@PUB.GOV.SG</t>
  </si>
  <si>
    <t>MOHD_DAFER_SAMAT@PUB.GOV.SG</t>
  </si>
  <si>
    <t>QUACK YI YANG</t>
  </si>
  <si>
    <t>IAN_QUACK@PUB.GOV.SG</t>
  </si>
  <si>
    <t>MUHD_FADIL_ALIP_DEEN@PUB.GOV.SG</t>
  </si>
  <si>
    <t>ALOYSIUS_LEE@PUB.GOV.SG</t>
  </si>
  <si>
    <t>SENG_PUAY_CHOR@PUB.GOV.SG</t>
  </si>
  <si>
    <t>DAN_CHUA@PUB.GOV.SG</t>
  </si>
  <si>
    <t>ANG_CHENG_LOG@PUB.GOV.SG</t>
  </si>
  <si>
    <t>TOH_THIAM_LENG@PUB.GOV.SG</t>
  </si>
  <si>
    <t>LEE_KIM_LIANG@PUB.GOV.SG</t>
  </si>
  <si>
    <t>KEE TUAN HENG PATRICK</t>
  </si>
  <si>
    <t>PATRICK_KEE@PUB.GOV.SG</t>
  </si>
  <si>
    <t>MUHD_FADIL_JAAFAR@PUB.GOV.SG</t>
  </si>
  <si>
    <t>MOHD_SHUHAIMI_JUMAAT@PUB.GOV.SG</t>
  </si>
  <si>
    <t>LEE SHAW KIAT CLEMENT</t>
  </si>
  <si>
    <t>CLEMENT_LEE@PUB.GOV.SG</t>
  </si>
  <si>
    <t>QUEK_BAN_LEE@PUB.GOV.SG</t>
  </si>
  <si>
    <t>CHUA WOON CHING, ANGELA</t>
  </si>
  <si>
    <t>ANGELA_CHUA@PUB.GOV.SG</t>
  </si>
  <si>
    <t>SHAMSHER_KHAN_NAZIR@PUB.GOV.SG</t>
  </si>
  <si>
    <t>CHUA JIA LIN</t>
  </si>
  <si>
    <t>CHUA_JIA_LIN@PUB.GOV.SG</t>
  </si>
  <si>
    <t>MUHD_DANIAL_NG@PUB.GOV.SG</t>
  </si>
  <si>
    <t>ZHANG_JIANWEI@PUB.GOV.SG</t>
  </si>
  <si>
    <t>SYARIFUDDIN_BAHARUDIN@PUB.LITEMAIL.GOV.SG</t>
  </si>
  <si>
    <t>OW_CHEE_HAU@PUB.GOV.SG</t>
  </si>
  <si>
    <t>ONG SI HUI</t>
  </si>
  <si>
    <t>MANDY_ONG@PUB.GOV.SG</t>
  </si>
  <si>
    <t>NIGEL_LIM@PUB.GOV.SG</t>
  </si>
  <si>
    <t>MUHD_HAFEEZ_RASHID@PUB.GOV.SG</t>
  </si>
  <si>
    <t>AINUL_ANWAR@PUB.GOV.SG</t>
  </si>
  <si>
    <t>CHEW ZHI JIE</t>
  </si>
  <si>
    <t>CHEW_ZHI_JIE@PUB.GOV.SG</t>
  </si>
  <si>
    <t>JACOB_SIBY@PUB.GOV.SG</t>
  </si>
  <si>
    <t>STEPHENIE_YAP@PUB.GOV.SG</t>
  </si>
  <si>
    <t>MOHD_NASIR_RAHMAT@PUB.GOV.SG</t>
  </si>
  <si>
    <t>BENJAMIN_TAN@PUB.GOV.SG</t>
  </si>
  <si>
    <t>CHAN CHEE ONN, MARCUS</t>
  </si>
  <si>
    <t>MARCUS_CHAN@PUB.GOV.SG</t>
  </si>
  <si>
    <t>LIN CHENGXIAN</t>
  </si>
  <si>
    <t>SAM_LIN@PUB.GOV.SG</t>
  </si>
  <si>
    <t>Western Reservoirs Branch</t>
  </si>
  <si>
    <t>YEW JUNXIAN, JIREH</t>
  </si>
  <si>
    <t>JIREH_YEW@PUB.GOV.SG</t>
  </si>
  <si>
    <t>LIM_CHEE_HENG@PUB.GOV.SG</t>
  </si>
  <si>
    <t>TAN_PUAY_CHUAN@PUB.GOV.SG</t>
  </si>
  <si>
    <t>SEE_TIAN_BAO@PUB.GOV.SG</t>
  </si>
  <si>
    <t>YEO KIAN MIN</t>
  </si>
  <si>
    <t>YEO_KIAN_MIN@PUB.GOV.SG</t>
  </si>
  <si>
    <t>ONG YI KAI</t>
  </si>
  <si>
    <t>ONG_YI_KAI@PSD.GOV.SG</t>
  </si>
  <si>
    <t>MANAGER/ENGRG PROGRAMME OFFICE, PSD</t>
  </si>
  <si>
    <t>WANG_WEIJI@PUB.GOV.SG</t>
  </si>
  <si>
    <t>MUHD_AIMAN_MOHD@PUB.GOV.SG</t>
  </si>
  <si>
    <t>LIM_WEI_KANG@PUB.GOV.SG</t>
  </si>
  <si>
    <t>MUHD_FAIZUL_MANSOR@PUB.GOV.SG</t>
  </si>
  <si>
    <t>ROHAIZAT_SURIANI@PUB.GOV.SG</t>
  </si>
  <si>
    <t>MUHD_NASRI_NASER@PUB.GOV.SG</t>
  </si>
  <si>
    <t>SEAH TING TING</t>
  </si>
  <si>
    <t>CHERYL_SEAH@PUB.GOV.SG</t>
  </si>
  <si>
    <t>CHIONH HUI PING</t>
  </si>
  <si>
    <t>CHIONH_HUI_PING@PUB.GOV.SG</t>
  </si>
  <si>
    <t>MOHD_AFFIQ_MOHD_ANNUAR@PUB.GOV.SG</t>
  </si>
  <si>
    <t>CRI Projects/Drainage Assets</t>
  </si>
  <si>
    <t>CHRISTIANA_SHEN@PUB.GOV.SG</t>
  </si>
  <si>
    <t>NG QING LING</t>
  </si>
  <si>
    <t>NG_QING_LING@PUB.GOV.SG</t>
  </si>
  <si>
    <t>ANG KOK LAM</t>
  </si>
  <si>
    <t>ANG_KOK_LAM@PUB.GOV.SG</t>
  </si>
  <si>
    <t>FONG_BANG_MING@PUB.GOV.SG</t>
  </si>
  <si>
    <t>TEH_MING_HWANG@PUB.GOV.SG</t>
  </si>
  <si>
    <t>SHAMSUL_KAMARUL_ISHAK@PUB.GOV.SG</t>
  </si>
  <si>
    <t>LUQMAN_NULHAKIM@PUB.GOV.SG</t>
  </si>
  <si>
    <t>FARIS_KHAN@PUB.GOV.SG</t>
  </si>
  <si>
    <t>MUHD_HAIZEL_HASHIM@PUB.GOV.SG</t>
  </si>
  <si>
    <t>ABDULLAH TAWFIQ BIN ABDUL RAHMAN</t>
  </si>
  <si>
    <t>ABDULLAH_TAWFIQ_ABDUL_RAHMAN@PUB.GOV.SG</t>
  </si>
  <si>
    <t>AQILA_ALKAFF@PUB.GOV.SG</t>
  </si>
  <si>
    <t>LEE MING LUN</t>
  </si>
  <si>
    <t>ALAN_LEE@PUB.GOV.SG</t>
  </si>
  <si>
    <t>TAN JIA QING</t>
  </si>
  <si>
    <t>TAN_JIA_QING@PUB.GOV.SG</t>
  </si>
  <si>
    <t>AIZAT_MOHD_SIDIK@PUB.GOV.SG</t>
  </si>
  <si>
    <t>YEO_KIAT_KEONG@PUB.GOV.SG</t>
  </si>
  <si>
    <t>ERIN_SEOW@PUB.GOV.SG</t>
  </si>
  <si>
    <t>MUHD_HYRIN_ABDUL_RAHMAN@PUB.GOV.SG</t>
  </si>
  <si>
    <t>SULAIMAN_SALIM@PUB.GOV.SG</t>
  </si>
  <si>
    <t>MUHD_AZHAR_AZMAN@PUB.GOV.SG</t>
  </si>
  <si>
    <t>WONG HUI SIAN MICHELLE</t>
  </si>
  <si>
    <t>MICHELLE_WONG@PUB.GOV.SG</t>
  </si>
  <si>
    <t>DAVID_NG@PUB.GOV.SG</t>
  </si>
  <si>
    <t>RAJA_MUHD_RAJA@PUB.GOV.SG</t>
  </si>
  <si>
    <t>NASH_EZHAR_ROSLY@PUB.GOV.SG</t>
  </si>
  <si>
    <t>ELAMAARAN_MURUGIAH@PUB.GOV.SG</t>
  </si>
  <si>
    <t>OH_YEONG_HUI@PUB.GOV.SG</t>
  </si>
  <si>
    <t>AMELIA_SYAMIN@PUB.GOV.SG</t>
  </si>
  <si>
    <t>LEE_JING_HUI@PUB.GOV.SG</t>
  </si>
  <si>
    <t>KENNETH_WAY@PUB.GOV.SG</t>
  </si>
  <si>
    <t>LUKE JEREMIAH ALPHONSO ORTEGA</t>
  </si>
  <si>
    <t>LUKE_ORTEGA@PUB.GOV.SG</t>
  </si>
  <si>
    <t>WONG_HONG_SHENG@PUB.GOV.SG</t>
  </si>
  <si>
    <t>SHAKTHIGANESH_KRISHNAMOORTHY@PUB.GOV.SG</t>
  </si>
  <si>
    <t>KENNY_TAN@PUB.GOV.SG</t>
  </si>
  <si>
    <t>MOHD_KHALED_JAILANI@PUB.GOV.SG</t>
  </si>
  <si>
    <t>SHAN JUNHONG</t>
  </si>
  <si>
    <t>SHAN_JUNHONG@PUB.GOV.SG</t>
  </si>
  <si>
    <t>VIET_TUNG_NGUYEN@PUB.GOV.SG</t>
  </si>
  <si>
    <t>ZHANG YUAN</t>
  </si>
  <si>
    <t>ZHANG_YUAN@PUB.GOV.SG</t>
  </si>
  <si>
    <t>TAN MING'EN, FELIX</t>
  </si>
  <si>
    <t>FELIX_TAN@PUB.GOV.SG</t>
  </si>
  <si>
    <t>LEE BOON LEE</t>
  </si>
  <si>
    <t>LEE_BOON_LEE@PUB.GOV.SG</t>
  </si>
  <si>
    <t>SECRETARY TO CE</t>
  </si>
  <si>
    <t>NG JOO HEE PETER</t>
  </si>
  <si>
    <t>CHIEF EXECUTIVE</t>
  </si>
  <si>
    <t>NG_JOO_HEE@PUB.GOV.SG</t>
  </si>
  <si>
    <t>CHAN_CHEE_HOONG@PUB.GOV.SG</t>
  </si>
  <si>
    <t>TAY SIAO LIN ELEANOR</t>
  </si>
  <si>
    <t>ELEANOR_TAY@PUB.GOV.SG</t>
  </si>
  <si>
    <t>SASIKUMAR_VESUVANATHAN@PUB.GOV.SG</t>
  </si>
  <si>
    <t>DAISY SETYONO</t>
  </si>
  <si>
    <t>DAISY_SETYONO@PUB.GOV.SG</t>
  </si>
  <si>
    <t>MUHD_DANIAL_JASMANI@PUB.GOV.SG</t>
  </si>
  <si>
    <t>SU_YU@PUB.GOV.SG</t>
  </si>
  <si>
    <t>MUHD_ASRI_AMIN@PUB.GOV.SG</t>
  </si>
  <si>
    <t>BENJAMIN_CHUA@PUB.GOV.SG</t>
  </si>
  <si>
    <t>MUHD_ZULKARNAEN_SALEH@PUB.GOV.SG</t>
  </si>
  <si>
    <t>AZHAR_ISMAIL@PUB.GOV.SG</t>
  </si>
  <si>
    <t>GOH BOON YEOW</t>
  </si>
  <si>
    <t>GOH_BOON_YEOW@PUB.GOV.SG</t>
  </si>
  <si>
    <t>LEGAL OFFICER</t>
  </si>
  <si>
    <t>SALAHUDEEN_SHIHANA@PUB.GOV.SG</t>
  </si>
  <si>
    <t>LEI FOOK SENG</t>
  </si>
  <si>
    <t>EDMUND_LEI@PUB.GOV.SG</t>
  </si>
  <si>
    <t>DAING_FARHANAH_ALWEE@PUB.GOV.SG</t>
  </si>
  <si>
    <t>MOHD_NOH_AMIN@PUB.GOV.SG</t>
  </si>
  <si>
    <t>NG_SHIWEI@PUB.GOV.SG</t>
  </si>
  <si>
    <t>TING_CHING_KIAT@PUB.GOV.SG</t>
  </si>
  <si>
    <t>NUR AZIMAH BINTE SALLEH</t>
  </si>
  <si>
    <t>NUR_AZIMAH_SALLEH@PUB.GOV.SG</t>
  </si>
  <si>
    <t>TEO MINGHUI</t>
  </si>
  <si>
    <t>TEO_MINGHUI@PUB.GOV.SG</t>
  </si>
  <si>
    <t>Climate Change</t>
  </si>
  <si>
    <t>FRANCES_TENG@PUB.GOV.SG</t>
  </si>
  <si>
    <t>WONG_LIANG_CHEN@PUB.GOV.SG</t>
  </si>
  <si>
    <t>HAZMINUBALIS_SAWANDI@PUB.GOV.SG</t>
  </si>
  <si>
    <t>SHAH_SAMAT@PUB.GOV.SG</t>
  </si>
  <si>
    <t>PUNG_TIONG_MENG@PUB.GOV.SG</t>
  </si>
  <si>
    <t>KADIE_TAN@PUB.GOV.SG</t>
  </si>
  <si>
    <t>ZHAO YAN</t>
  </si>
  <si>
    <t>ZHAO_YAN@PUB.GOV.SG</t>
  </si>
  <si>
    <t>OW_ZHAO_HUI@PUB.GOV.SG</t>
  </si>
  <si>
    <t>LIEW_ZHI_QU@PUB.GOV.SG</t>
  </si>
  <si>
    <t>GOH PEI LING EILEEN</t>
  </si>
  <si>
    <t>EILEEN_GOH@PUB.GOV.SG</t>
  </si>
  <si>
    <t>SAADIAH_IBRAHIM@PUB.GOV.SG</t>
  </si>
  <si>
    <t>DAMIEN_FU@PUB.GOV.SG</t>
  </si>
  <si>
    <t>MUHD_FIRDAUS_OTHMAN@PUB.GOV.SG</t>
  </si>
  <si>
    <t>AHMAD_ISKANDAR_SUDIRO@PUB.GOV.SG</t>
  </si>
  <si>
    <t>LIM JING XIAN</t>
  </si>
  <si>
    <t>LIM_JING_XIAN@PUB.GOV.SG</t>
  </si>
  <si>
    <t>GAN WEI SHENG</t>
  </si>
  <si>
    <t>GAN_WEI_SHENG@PUB.GOV.SG</t>
  </si>
  <si>
    <t>Systems Integration</t>
  </si>
  <si>
    <t>GUAN_ZHIYONG@PUB.GOV.SG</t>
  </si>
  <si>
    <t>SITI_AISHA_HAMSARI@PUB.GOV.SG</t>
  </si>
  <si>
    <t>DANIEL_YEO@PUB.GOV.SG</t>
  </si>
  <si>
    <t>ARVIND_DEV@PUB.GOV.SG</t>
  </si>
  <si>
    <t>IMRAN_SARION@PUB.GOV.SG</t>
  </si>
  <si>
    <t>REGINA_TAN@PUB.GOV.SG</t>
  </si>
  <si>
    <t>Regulation &amp; Legislation</t>
  </si>
  <si>
    <t>ARNOLD_NG@PUB.GOV.SG</t>
  </si>
  <si>
    <t>MOSES_G_R_GABRIEL@PUB.GOV.SG</t>
  </si>
  <si>
    <t>LONG_ZHENG_RUI@PUB.GOV.SG</t>
  </si>
  <si>
    <t>GANESH_SRINIVASAN@PUB.GOV.SG</t>
  </si>
  <si>
    <t>LOGESHWARI_RAJENDRAN@PUB.GOV.SG</t>
  </si>
  <si>
    <t>EUNICE_TAN@PUB.GOV.SG</t>
  </si>
  <si>
    <t>SUDHIR_DAMODHARAN@PUB.LITEMAIL.GOV.SG</t>
  </si>
  <si>
    <t>YVONNE_YU@PUB.GOV.SG</t>
  </si>
  <si>
    <t>LEOW CHEE SIN</t>
  </si>
  <si>
    <t>LEOW_CHEE_SIN@PUB.GOV.SG</t>
  </si>
  <si>
    <t>FOO KIM GEE JAMIE</t>
  </si>
  <si>
    <t>JAMIE_FOO@PUB.GOV.SG</t>
  </si>
  <si>
    <t>NG DING WEN ASHLEY</t>
  </si>
  <si>
    <t>ASHLEY_NG@PUB.GOV.SG</t>
  </si>
  <si>
    <t>ONG_WEE_MENG@PUB.GOV.SG</t>
  </si>
  <si>
    <t>HUZAIFA_MOHD_YAZID@PUB.GOV.SG</t>
  </si>
  <si>
    <t>PUAY_NI_QING@PUB.GOV.SG</t>
  </si>
  <si>
    <t>NURRIN_ALI_TEOH@PUB.GOV.SG</t>
  </si>
  <si>
    <t>PAY BENG HUI</t>
  </si>
  <si>
    <t>GENEVIEVE_PAY@PUB.GOV.SG</t>
  </si>
  <si>
    <t>LEE_TIAN_HUI@PUB.GOV.SG</t>
  </si>
  <si>
    <t>JOSHUA_TAN@PUB.GOV.SG</t>
  </si>
  <si>
    <t>ALI MESHGI</t>
  </si>
  <si>
    <t>ALI_MESHGI@PUB.GOV.SG</t>
  </si>
  <si>
    <t>KOH HSIE JINN THEODORA KAYDENCE</t>
  </si>
  <si>
    <t>THEODORA_KOH@PUB.GOV.SG</t>
  </si>
  <si>
    <t>LIM_KIAN_BENG@PUB.GOV.SG</t>
  </si>
  <si>
    <t>YUSAINI_SUBANI@PUB.LITEMAIL.GOV.SG</t>
  </si>
  <si>
    <t>MOHD_ASHHARY_RASHID@PUB.GOV.SG</t>
  </si>
  <si>
    <t>CHAN EN HUI, GRACE-MARIE</t>
  </si>
  <si>
    <t>GRACE_EH_CHAN@PUB.GOV.SG</t>
  </si>
  <si>
    <t>AW KOK WEI</t>
  </si>
  <si>
    <t>JEFF_AW@PUB.GOV.SG</t>
  </si>
  <si>
    <t>ANG_BOON_CHUANG@PUB.GOV.SG</t>
  </si>
  <si>
    <t>NEO SU HWEI</t>
  </si>
  <si>
    <t>NEO_SU_HWEI@PUB.GOV.SG</t>
  </si>
  <si>
    <t>SHAR_RIEZKANDAR_SIS@PUB.GOV.SG</t>
  </si>
  <si>
    <t>NG_WEIKANG@PUB.GOV.SG</t>
  </si>
  <si>
    <t>ROSIMA_ABBAS@PUB.GOV.SG</t>
  </si>
  <si>
    <t>CHAN_SI_CHYI@PUB.GOV.SG</t>
  </si>
  <si>
    <t>CHUNG MI HYUN</t>
  </si>
  <si>
    <t>CHUNG_MI_HYUN@PUB.GOV.SG</t>
  </si>
  <si>
    <t>GO TIONG SEN</t>
  </si>
  <si>
    <t>GO_TIONG_SEN@PUB.GOV.SG</t>
  </si>
  <si>
    <t>NICHOLAS_CHEE@PUB.GOV.SG</t>
  </si>
  <si>
    <t>LOW_YING_JIA@PUB.GOV.SG</t>
  </si>
  <si>
    <t>HO JOON TING</t>
  </si>
  <si>
    <t>HO_JOON_TING@PUB.GOV.SG</t>
  </si>
  <si>
    <t>MUHD_SOFIAN_MISADI@PUB.GOV.SG</t>
  </si>
  <si>
    <t>MOHD_ABUBACKERSIDDICK@PUB.GOV.SG</t>
  </si>
  <si>
    <t>MOHD_NADHIR_JASMIN@PUB.GOV.SG</t>
  </si>
  <si>
    <t>ALSTON OLIVER EDWARDS</t>
  </si>
  <si>
    <t>ALSTON_OLIVER_EDWARDS@PUB.GOV.SG</t>
  </si>
  <si>
    <t>AZ_ZUBIR_SOHANI@PUB.GOV.SG</t>
  </si>
  <si>
    <t>YEO_ZE_TING@PUB.GOV.SG</t>
  </si>
  <si>
    <t>CHRIS_DING@PUB.GOV.SG</t>
  </si>
  <si>
    <t>FATTAH_DANIAL_AMIN@PUB.GOV.SG</t>
  </si>
  <si>
    <t>LIM_JUN_XIANG@PUB.GOV.SG</t>
  </si>
  <si>
    <t>MUHD_KHALIL_KHAIDIR@PUB.GOV.SG</t>
  </si>
  <si>
    <t>LIM_YAOFENG@PUB.GOV.SG</t>
  </si>
  <si>
    <t>TAN CHOY GEK</t>
  </si>
  <si>
    <t>TAN_CHOY_GEK@PUB.GOV.SG</t>
  </si>
  <si>
    <t>Regulations and Auditing</t>
  </si>
  <si>
    <t>PAN JU KHUAN</t>
  </si>
  <si>
    <t>PAN_JU_KHUAN@PUB.GOV.SG</t>
  </si>
  <si>
    <t>MANAGER (POLICY &amp; RESEARCH), PMO</t>
  </si>
  <si>
    <t>KHONG HUI SHAN</t>
  </si>
  <si>
    <t>KHONG_HUI_SHAN@PUB.GOV.SG</t>
  </si>
  <si>
    <t>MOHD_HAFIZ_ARIFF@PUB.GOV.SG</t>
  </si>
  <si>
    <t>YAP POH TECK CHRISTOPHER</t>
  </si>
  <si>
    <t>CHRISTOPHER_YAP@PUB.GOV.SG</t>
  </si>
  <si>
    <t>Contract T10</t>
  </si>
  <si>
    <t>JASON_ET_TAN@PUB.GOV.SG</t>
  </si>
  <si>
    <t>GINA_KOH@PUB.GOV.SG</t>
  </si>
  <si>
    <t>NG_RUI_QIANG@PUB.GOV.SG</t>
  </si>
  <si>
    <t>MUHD_NAZRI_JAMAL@PUB.GOV.SG</t>
  </si>
  <si>
    <t>LEE JUE YING</t>
  </si>
  <si>
    <t>LEE_JUE_YING@PUB.GOV.SG</t>
  </si>
  <si>
    <t>CHIA WAI DA ABEL</t>
  </si>
  <si>
    <t>ABEL_CHIA@PUB.GOV.SG</t>
  </si>
  <si>
    <t>ROY_XU@PUB.GOV.SG</t>
  </si>
  <si>
    <t>SIOW_WEN_NI@PUB.GOV.SG</t>
  </si>
  <si>
    <t>LAI YONG XIN SELICA</t>
  </si>
  <si>
    <t>SELICA_LAI@PUB.GOV.SG</t>
  </si>
  <si>
    <t>LIM TONG LEE, ANDY</t>
  </si>
  <si>
    <t>ANDY_LIM@PUB.GOV.SG</t>
  </si>
  <si>
    <t>FARHAN_YAZID@PUB.GOV.SG</t>
  </si>
  <si>
    <t>MOHD_TAUFIQ_NOOR@PUB.GOV.SG</t>
  </si>
  <si>
    <t>TOO_SEE_YANG@PUB.GOV.SG</t>
  </si>
  <si>
    <t>LEE_PEI_KUAN@PUB.GOV.SG</t>
  </si>
  <si>
    <t>JOSEPH_GIAN@PUB.GOV.SG</t>
  </si>
  <si>
    <t>MOHD_AZREEN_SALLEH@PUB.GOV.SG</t>
  </si>
  <si>
    <t>MOHD_KAMARUL_KAMIL@PUB.GOV.SG</t>
  </si>
  <si>
    <t>YEO YAN LING</t>
  </si>
  <si>
    <t>YEO_YAN_LING@PUB.GOV.SG</t>
  </si>
  <si>
    <t>MUHD_HILMI_SALIM@PUB.GOV.SG</t>
  </si>
  <si>
    <t>LEE KENG EE, NINA</t>
  </si>
  <si>
    <t>NINA_LEE@PUB.GOV.SG</t>
  </si>
  <si>
    <t>MUHD_HASIF_RAHMAN@PUB.LITEMAIL.GOV.SG</t>
  </si>
  <si>
    <t>SOO JUN HAO NICHOLAS</t>
  </si>
  <si>
    <t>NICHOLAS_SOO@PUB.GOV.SG</t>
  </si>
  <si>
    <t>SAMUEL_LIM@PUB.GOV.SG</t>
  </si>
  <si>
    <t>TAY_PICK_WEI@PUB.GOV.SG</t>
  </si>
  <si>
    <t>MUHD_HANIS_ROHIMAN@PUB.GOV.SG</t>
  </si>
  <si>
    <t>ABDUL_RAHMAN_KASIM@PUB.GOV.SG</t>
  </si>
  <si>
    <t>CHRISTIAAN FREDERICK DELPORT</t>
  </si>
  <si>
    <t>CHRISTIAAN_FREDERICK_DELPORT@PUB.GOV.SG</t>
  </si>
  <si>
    <t>MOHD_HAFIZ_ITHNIN@PUB.GOV.SG</t>
  </si>
  <si>
    <t>TAN WEI JIE</t>
  </si>
  <si>
    <t>JAYSON_TAN@PUB.GOV.SG</t>
  </si>
  <si>
    <t>WOO LAI SAN</t>
  </si>
  <si>
    <t>WOO_LAI_SAN@PUB.GOV.SG</t>
  </si>
  <si>
    <t>TAY MANJUN</t>
  </si>
  <si>
    <t>TAY_MANJUN@PUB.GOV.SG</t>
  </si>
  <si>
    <t>PUA BING HUA</t>
  </si>
  <si>
    <t>PUA_BING_HUA@PUB.GOV.SG</t>
  </si>
  <si>
    <t>NUR FATIN BINTE MOHATI</t>
  </si>
  <si>
    <t>NUR_FATIN_MOHATI@PUB.GOV.SG</t>
  </si>
  <si>
    <t>PEH HUI RU</t>
  </si>
  <si>
    <t>KYRA_PEH@PUB.GOV.SG</t>
  </si>
  <si>
    <t>TEOH_KOK_LEONG@PUB.GOV.SG</t>
  </si>
  <si>
    <t>MUHD_HAMDAN_ABU_BAKAR@PUB.GOV.SG</t>
  </si>
  <si>
    <t>ASMANI_SAMAT@PUB.GOV.SG</t>
  </si>
  <si>
    <t>MUHD_ADIB_SHAFI@PUB.GOV.SG</t>
  </si>
  <si>
    <t>CHAN_GHIM_HENG@PUB.GOV.SG</t>
  </si>
  <si>
    <t>WANG_AI@PUB.GOV.SG</t>
  </si>
  <si>
    <t>NORHALIFF_ABD_HAMID@PUB.GOV.SG</t>
  </si>
  <si>
    <t>CHUNG KAH MEN SYLVIA</t>
  </si>
  <si>
    <t>SYLVIA_CHUNG@PUB.GOV.SG</t>
  </si>
  <si>
    <t>TAN CHEE WEI</t>
  </si>
  <si>
    <t>TAN_CHEE_WEI@PUB.GOV.SG</t>
  </si>
  <si>
    <t>CHIA_SOON_SING@PUB.GOV.SG</t>
  </si>
  <si>
    <t>DESMOND_FOO@PUB.GOV.SG</t>
  </si>
  <si>
    <t>JAMAL_MOHD_HABEEB@PUB.GOV.SG</t>
  </si>
  <si>
    <t>MOHD_YAZID_KAMALUDDIN@PUB.GOV.SG</t>
  </si>
  <si>
    <t>NUR_AZIZAH_ABDULLAH@PUB.GOV.SG</t>
  </si>
  <si>
    <t>CLEMENT_QUEK@PUB.GOV.SG</t>
  </si>
  <si>
    <t>KOH_YI_ZI@PUB.GOV.SG</t>
  </si>
  <si>
    <t>LIM WEI JIE IVAN</t>
  </si>
  <si>
    <t>IVAN_LIM@PUB.GOV.SG</t>
  </si>
  <si>
    <t>MOHD_NASRI_JAMHARI@PUB.GOV.SG</t>
  </si>
  <si>
    <t>KHIN_PHYU_PWINT@PUB.GOV.SG</t>
  </si>
  <si>
    <t>TAN MEIXUAN, CHERYL</t>
  </si>
  <si>
    <t>CHERYL_TAN@PUB.GOV.SG</t>
  </si>
  <si>
    <t>LIM_WEN_JUN@PUB.GOV.SG</t>
  </si>
  <si>
    <t>THIAGARAJAH_PUSPANATHAN@PUB.LITEMAIL.GOV.SG</t>
  </si>
  <si>
    <t>NORAZILAWATI BINTE MOHD ALI</t>
  </si>
  <si>
    <t>NORAZILAWATI_MD_ALI@PUB.GOV.SG</t>
  </si>
  <si>
    <t>COLLIN_LEE@PUB.GOV.SG</t>
  </si>
  <si>
    <t>LEE_TING_TING@PUB.GOV.SG</t>
  </si>
  <si>
    <t>BRYAN_SOH@PUB.GOV.SG</t>
  </si>
  <si>
    <t>TAN_JONG_SHENG@PUB.GOV.SG</t>
  </si>
  <si>
    <t>MOHAMED MOHSIN BIN ISMAIL</t>
  </si>
  <si>
    <t>MOHD_MOHSIN_ISMAIL@PUB.GOV.SG</t>
  </si>
  <si>
    <t>JEREMY_TAN@PUB.GOV.SG</t>
  </si>
  <si>
    <t>TAN KAR ANN</t>
  </si>
  <si>
    <t>TAN_KAR_ANN@PUB.GOV.SG</t>
  </si>
  <si>
    <t>ESTHER_YUEN@PUB.GOV.SG</t>
  </si>
  <si>
    <t>WEE JING JING</t>
  </si>
  <si>
    <t>WEE_JING_JING@PUB.GOV.SG</t>
  </si>
  <si>
    <t>KAMARULZAMAN BIN MOHD MOKHTAR</t>
  </si>
  <si>
    <t>KAMARULZAMAN_MOHD_MOKHTAR@PUB.GOV.SG</t>
  </si>
  <si>
    <t>MUHAMMAD SUFIYAN BIN KAMSARI</t>
  </si>
  <si>
    <t>MUHD_SUFIYAN_KAMSARI@PUB.GOV.SG</t>
  </si>
  <si>
    <t>SECURITY EXECUTIVE</t>
  </si>
  <si>
    <t>MOHD_FAIDZUL_MUSLIM@PUB.GOV.SG</t>
  </si>
  <si>
    <t>HO_XUE_YU@PUB.GOV.SG</t>
  </si>
  <si>
    <t>ROSHAIZAD_RUSNOH@PUB.LITEMAIL.GOV.SG</t>
  </si>
  <si>
    <t>KOH LI LING, CHERYL</t>
  </si>
  <si>
    <t>CHERYL_KOH@PUB.GOV.SG</t>
  </si>
  <si>
    <t>GOH JING RUI</t>
  </si>
  <si>
    <t>GOH_JING_RUI@PUB.GOV.SG</t>
  </si>
  <si>
    <t>ELAINE_YANG@PUB.GOV.SG</t>
  </si>
  <si>
    <t>ABDUL_RASHID_MOHD_SUBI@PUB.GOV.SG</t>
  </si>
  <si>
    <t>MUHD_AREF_KAMARUDIN@PUB.GOV.SG</t>
  </si>
  <si>
    <t>GEORGE_TEOPILUS@PUB.GOV.SG</t>
  </si>
  <si>
    <t>ABDUL_LATIFF_ABDUL_RASHID@PUB.GOV.SG</t>
  </si>
  <si>
    <t>LIM_ZHONG_YI@PUB.GOV.SG</t>
  </si>
  <si>
    <t>MUHD_RAFIQ_MOHD_AKIP@PUB.GOV.SG</t>
  </si>
  <si>
    <t>CHARMAINE_MM_NG@PUB.GOV.SG</t>
  </si>
  <si>
    <t>YEO MEI LING</t>
  </si>
  <si>
    <t>YEO_MEI_LING@PUB.GOV.SG</t>
  </si>
  <si>
    <t>NUR HIDAYAH BINTE A M HASHIM</t>
  </si>
  <si>
    <t>NUR_HIDAYAH_AM_HASHIM@PUB.GOV.SG</t>
  </si>
  <si>
    <t>WONG_CHEE_KEEN@PUB.GOV.SG</t>
  </si>
  <si>
    <t>LI_ZIXUAN@PUB.GOV.SG</t>
  </si>
  <si>
    <t>ZUHRI_JUMAIN@PUB.GOV.SG</t>
  </si>
  <si>
    <t>MOHD_MUDDAI_ROSLI@PUB.GOV.SG</t>
  </si>
  <si>
    <t>JUHAINA YASMIN D/O ABOO HURAIRA</t>
  </si>
  <si>
    <t>JUHAINA_YASMIN_HURAIRA@PUB.GOV.SG</t>
  </si>
  <si>
    <t>MUHD_NAZREE_JUMANI@PUB.GOV.SG</t>
  </si>
  <si>
    <t>NUR_LIYANA_MOHD_AYOB@PUB.GOV.SG</t>
  </si>
  <si>
    <t>LEE LIANG ZHI</t>
  </si>
  <si>
    <t>LEE_LIANG_ZHI@PUB.GOV.SG</t>
  </si>
  <si>
    <t>HARIHARAN S/O RAMASAMY</t>
  </si>
  <si>
    <t>HARIHARAN_RAMASAMY@PUB.GOV.SG</t>
  </si>
  <si>
    <t>MOHD_HAFEEZ_SULAIMAN@PUB.GOV.SG</t>
  </si>
  <si>
    <t>NG_CHUIGUANG@PUB.GOV.SG</t>
  </si>
  <si>
    <t>TAN WAN LIN STEFFI</t>
  </si>
  <si>
    <t>STEFFI_TAN@PUB.GOV.SG</t>
  </si>
  <si>
    <t>ANANTHAN S/O SIVAKUMAR</t>
  </si>
  <si>
    <t>ANANTHAN_SIVAKUMAR@PUB.GOV.SG</t>
  </si>
  <si>
    <t>TRICIA_POH@PUB.GOV.SG</t>
  </si>
  <si>
    <t>FABIA_LIM@PUB.GOV.SG</t>
  </si>
  <si>
    <t>CHONG_KUO_XING@PUB.GOV.SG</t>
  </si>
  <si>
    <t>MOHANRAJ S/O YOGESWARAN</t>
  </si>
  <si>
    <t>MOHANRAJ_YOGESWARAN@PUB.GOV.SG</t>
  </si>
  <si>
    <t>SOEHENDRA_SONARNO@PUB.GOV.SG</t>
  </si>
  <si>
    <t>CHEOK JIANXING NIGEL</t>
  </si>
  <si>
    <t>NIGEL_CHEOK@PUB.GOV.SG</t>
  </si>
  <si>
    <t>TOH_KIN_KEONG@PUB.GOV.SG</t>
  </si>
  <si>
    <t>WANG YIXIANG</t>
  </si>
  <si>
    <t>WANG_YIXIANG@PUB.GOV.SG</t>
  </si>
  <si>
    <t>IZZAT_FAHMI_SAFIEE@PUB.GOV.SG</t>
  </si>
  <si>
    <t>YONG JIA EN RACHEL</t>
  </si>
  <si>
    <t>RACHEL_YONG@PUB.GOV.SG</t>
  </si>
  <si>
    <t>MUHD_HARIZ_RAMLI@PUB.GOV.SG</t>
  </si>
  <si>
    <t>KOK_YONG_HAO@PUB.GOV.SG</t>
  </si>
  <si>
    <t>JANICE_YEO@PUB.GOV.SG</t>
  </si>
  <si>
    <t>MUHD_ZAHID_KAMARUL@PUB.GOV.SG</t>
  </si>
  <si>
    <t>ANG_CI_HONG@PUB.GOV.SG</t>
  </si>
  <si>
    <t>AMOS_TOH@PUB.GOV.SG</t>
  </si>
  <si>
    <t>MUHD_FAIZAL_MUHD_NASIR@PUB.GOV.SG</t>
  </si>
  <si>
    <t>CHOO_LING_QIAN@PUB.GOV.SG</t>
  </si>
  <si>
    <t>WU WENJUN</t>
  </si>
  <si>
    <t>WU_WENJUN@PUB.GOV.SG</t>
  </si>
  <si>
    <t>TAN ZI HUI SHERYL</t>
  </si>
  <si>
    <t>SHERYL_TAN@PUB.GOV.SG</t>
  </si>
  <si>
    <t>SOH WEI MING, MELVIN</t>
  </si>
  <si>
    <t>MELVIN_SOH@PUB.GOV.SG</t>
  </si>
  <si>
    <t>CHAY_PECK_SI@PUB.GOV.SG</t>
  </si>
  <si>
    <t>JARVAN_YANG@PUB.GOV.SG</t>
  </si>
  <si>
    <t>JEGABAR_ALI_MOHD_ANIFA@PUB.GOV.SG</t>
  </si>
  <si>
    <t>YANG_YIQIAN@PUB.GOV.SG</t>
  </si>
  <si>
    <t>ABEDUL_HALEM_SALLEH@PUB.GOV.SG</t>
  </si>
  <si>
    <t>TAN_JIANKAI@PUB.GOV.SG</t>
  </si>
  <si>
    <t>AHMAD_SYUKRI_IBRAHIM@PUB.GOV.SG</t>
  </si>
  <si>
    <t>HAIDER_TYEBALLY@PUB.GOV.SG</t>
  </si>
  <si>
    <t>RAYMOND_SIM@PUB.GOV.SG</t>
  </si>
  <si>
    <t>ABDUL_HAKIM_YUSOF@PUB.GOV.SG</t>
  </si>
  <si>
    <t>MUHD_YAZID_SANI@PUB.GOV.SG</t>
  </si>
  <si>
    <t>ADAM_FREDRIKSSON@PUB.GOV.SG</t>
  </si>
  <si>
    <t>LEE SHU HUI</t>
  </si>
  <si>
    <t>LEE_SHU_HUI@PUB.GOV.SG</t>
  </si>
  <si>
    <t>CHUA ZAI XING</t>
  </si>
  <si>
    <t>CHUA_ZAI_XING@PUB.GOV.SG</t>
  </si>
  <si>
    <t>MUHD_SHARIZAL_SHAHIAR@PUB.GOV.SG</t>
  </si>
  <si>
    <t>MUHD_FIRDAUS_IDROS@PUB.GOV.SG</t>
  </si>
  <si>
    <t>MUHD_FADHLI_HARIANTO@PUB.GOV.SG</t>
  </si>
  <si>
    <t>MUHD_AZIL_ABDUL_HAMID@PUB.GOV.SG</t>
  </si>
  <si>
    <t>FATIN NABILAH BINTE AHMAD AL-KASTALANI</t>
  </si>
  <si>
    <t>FATIN_NABILAH_AHMAD@PUB.GOV.SG</t>
  </si>
  <si>
    <t>AZMI_TALIB@PUB.GOV.SG</t>
  </si>
  <si>
    <t>YIN_XIN_YI@PUB.GOV.SG</t>
  </si>
  <si>
    <t>LIU_CHENGQI@PUB.GOV.SG</t>
  </si>
  <si>
    <t>MOHD_ZAMRI_ZAINOL@PUB.GOV.SG</t>
  </si>
  <si>
    <t>LEE SI JIA</t>
  </si>
  <si>
    <t>LEE_SI_JIA@PUB.GOV.SG</t>
  </si>
  <si>
    <t>ANG KAY YING REGINA</t>
  </si>
  <si>
    <t>REGINA_ANG@PUB.GOV.SG</t>
  </si>
  <si>
    <t>MUHD_IZUDDIN_SUDARNO@PUB.GOV.SG</t>
  </si>
  <si>
    <t>MERVYN_CHIANG@PUB.GOV.SG</t>
  </si>
  <si>
    <t>YEO JIA HAN</t>
  </si>
  <si>
    <t>YEO_JIA_HAN@PUB.GOV.SG</t>
  </si>
  <si>
    <t>TAY QI XIANG MARTIN</t>
  </si>
  <si>
    <t>MARTIN_TAY@PUB.GOV.SG</t>
  </si>
  <si>
    <t>LEE SI TIAN SHAE</t>
  </si>
  <si>
    <t>SHAE_LEE@PUB.GOV.SG</t>
  </si>
  <si>
    <t>ZULHILMI_MOHD_ARIF@PUB.GOV.SG</t>
  </si>
  <si>
    <t>GOH_SONG_YONG@PUB.GOV.SG</t>
  </si>
  <si>
    <t>CAO WEITIAN, CINDY</t>
  </si>
  <si>
    <t>CINDY_CAO@PUB.GOV.SG</t>
  </si>
  <si>
    <t>MOHD_FAUZI_MOHD_MONER@PUB.GOV.SG</t>
  </si>
  <si>
    <t>KENNETH_CHEN@PUB.GOV.SG</t>
  </si>
  <si>
    <t>MAH_CHOON_SENG@PUB.GOV.SG</t>
  </si>
  <si>
    <t>MARSHITA BINTE NAWAWI</t>
  </si>
  <si>
    <t>MARSHITA_NAWAWI@PUB.GOV.SG</t>
  </si>
  <si>
    <t>LEE YAN JIE</t>
  </si>
  <si>
    <t>LEE_YAN_JIE@PUB.GOV.SG</t>
  </si>
  <si>
    <t>LI ZHIYAN</t>
  </si>
  <si>
    <t>LI_ZHIYAN@PUB.GOV.SG</t>
  </si>
  <si>
    <t>MUHD_DANIAL_JAFFERY@PUB.GOV.SG</t>
  </si>
  <si>
    <t>DE SOUZA ERICA MICHELLE</t>
  </si>
  <si>
    <t>ERICA_MICHELLE_DE_SOUZA@PUB.GOV.SG</t>
  </si>
  <si>
    <t>LOO CHEE KANG</t>
  </si>
  <si>
    <t>LOO_CHEE_KANG@PUB.GOV.SG</t>
  </si>
  <si>
    <t>TAN_GUOHAO@PUB.GOV.SG</t>
  </si>
  <si>
    <t>GANESH_JEBANTHAN@PUB.GOV.SG</t>
  </si>
  <si>
    <t>HAIRONIE_JASNI@PUB.GOV.SG</t>
  </si>
  <si>
    <t>MOHD_NASIRUDDIN_MUSTAFFA@PUB.GOV.SG</t>
  </si>
  <si>
    <t>AHMAD_NOOR_ABDUL_RAHIM@PUB.GOV.SG</t>
  </si>
  <si>
    <t>KUSNADI_ABU@PUB.GOV.SG</t>
  </si>
  <si>
    <t>DEANNA_LYE@PUB.GOV.SG</t>
  </si>
  <si>
    <t>MUHD_SYAFIQ_HANAFI@PUB.LITEMAIL.GOV.SG</t>
  </si>
  <si>
    <t>BENEDICT_TAN@PUB.GOV.SG</t>
  </si>
  <si>
    <t>MOHD_AZAHAR_PAUWIMAN@PUB.GOV.SG</t>
  </si>
  <si>
    <t>JUMA'EYAH BINTE MOHAMED</t>
  </si>
  <si>
    <t>JUMAEYAH_MOHAMED@PUB.GOV.SG</t>
  </si>
  <si>
    <t>GOH_EK_MING@PUB.GOV.SG</t>
  </si>
  <si>
    <t>LEE WEI ZHONG, NOEL</t>
  </si>
  <si>
    <t>NOEL_LEE@PUB.GOV.SG</t>
  </si>
  <si>
    <t>JASON_YAO@PUB.GOV.SG</t>
  </si>
  <si>
    <t>HOU CHENGYAN</t>
  </si>
  <si>
    <t>HOU_CHENGYAN@PUB.GOV.SG</t>
  </si>
  <si>
    <t>TAN WEI YAN WENDY</t>
  </si>
  <si>
    <t>WENDY_TAN@PUB.GOV.SG</t>
  </si>
  <si>
    <t>NURFARAHIN BINTE KAMSIR</t>
  </si>
  <si>
    <t>NURFARAHIN_KAMSIR@PUB.GOV.SG</t>
  </si>
  <si>
    <t>SUHAIBATUL ALSLAMIYAH BINTE ISMAIL</t>
  </si>
  <si>
    <t>SUHAIBATUL_ISMAIL@PUB.GOV.SG</t>
  </si>
  <si>
    <t>NUR MUHAMMAD BIN MOHAMED SUWATI</t>
  </si>
  <si>
    <t>NUR_MOHD_SUWATI@PUB.GOV.SG</t>
  </si>
  <si>
    <t>CHUA WEI RONG</t>
  </si>
  <si>
    <t>CHUA_WEI_RONG@PUB.GOV.SG</t>
  </si>
  <si>
    <t>TAN CHO LING</t>
  </si>
  <si>
    <t>TAN_CHO_LING@PUB.GOV.SG</t>
  </si>
  <si>
    <t>MOHD_RIDHAUDDIN_RIZWAN@PUB.GOV.SG</t>
  </si>
  <si>
    <t>MOHD_RUSYDI_SUMADI@PUB.GOV.SG</t>
  </si>
  <si>
    <t>WANG_JIA@PUB.GOV.SG</t>
  </si>
  <si>
    <t>HENRY_CHAN@PUB.GOV.SG</t>
  </si>
  <si>
    <t>CARMEN_FOO@PUB.GOV.SG</t>
  </si>
  <si>
    <t>LIN ZHIJIE</t>
  </si>
  <si>
    <t>LIN_ZHIJIE@PUB.GOV.SG</t>
  </si>
  <si>
    <t>ANDY_PANG@PUB.GOV.SG</t>
  </si>
  <si>
    <t>NG_HWA_HIANG@PUB.GOV.SG</t>
  </si>
  <si>
    <t>LOW YANG YOU</t>
  </si>
  <si>
    <t>LOW_YANG_YOU@PUB.GOV.SG</t>
  </si>
  <si>
    <t>WU YILEI</t>
  </si>
  <si>
    <t>WU_YILEI@PUB.GOV.SG</t>
  </si>
  <si>
    <t>KYI KHIN</t>
  </si>
  <si>
    <t>KYI_KHIN@PUB.GOV.SG</t>
  </si>
  <si>
    <t>LIAO ZHANFENG AARON</t>
  </si>
  <si>
    <t>AARON_LIAO@PUB.GOV.SG</t>
  </si>
  <si>
    <t>CHOW YOKE PING</t>
  </si>
  <si>
    <t>CHOW_YOKE_PING@PUB.GOV.SG</t>
  </si>
  <si>
    <t>SHIOW SHI YING</t>
  </si>
  <si>
    <t>SHIOW_SHI_YING@PUB.GOV.SG</t>
  </si>
  <si>
    <t>MUHD_NABIL_MOHD_RAUS@PUB.GOV.SG</t>
  </si>
  <si>
    <t>MUHD_HAFIEZ_SUHAIMI@PUB.GOV.SG</t>
  </si>
  <si>
    <t>MOHD_SALIHIN_SHAION@PUB.GOV.SG</t>
  </si>
  <si>
    <t>MUHD_RAMDHAN_IZAT@PUB.GOV.SG</t>
  </si>
  <si>
    <t>MUHD_HAKEEM_MIDI@PUB.GOV.SG</t>
  </si>
  <si>
    <t>MUHD_FAZLI_ABDUL_RAZAK@PUB.GOV.SG</t>
  </si>
  <si>
    <t>GAN CHIAT KWANG</t>
  </si>
  <si>
    <t>GAN_CHIAT_KWANG@PUB.GOV.SG</t>
  </si>
  <si>
    <t>PWA_KEAY_HOON@PUB.GOV.SG</t>
  </si>
  <si>
    <t>MOHD_FAZIL_MUHAYAT@PUB.GOV.SG</t>
  </si>
  <si>
    <t>BRENDA_ONG@PUB.GOV.SG</t>
  </si>
  <si>
    <t>LIM SIN SING</t>
  </si>
  <si>
    <t>ERIC_LIM@PUB.GOV.SG</t>
  </si>
  <si>
    <t>MOHD_KHAIRUNIZAM_KHALID@PUB.GOV.SG</t>
  </si>
  <si>
    <t>MUHD_KHAIRUDDIN_MOHD_JAFFAR@PUB.GOV.SG</t>
  </si>
  <si>
    <t>NOR FADILAH BINTE MOHD AFFANDI</t>
  </si>
  <si>
    <t>NOR_FADILAH_MOHD_AFFANDI@PUB.GOV.SG</t>
  </si>
  <si>
    <t>ABD_RAHMAN_ABD_RAHIM@PUB.GOV.SG</t>
  </si>
  <si>
    <t>YEO_ZHAO_HUI@PUB.GOV.SG</t>
  </si>
  <si>
    <t>MUHD_RAIHAN_RASHID@PUB.GOV.SG</t>
  </si>
  <si>
    <t>SALEH_ASWAM@PUB.GOV.SG</t>
  </si>
  <si>
    <t>ISKANDAR_REBANO_RAHMAT@PUB.GOV.SG</t>
  </si>
  <si>
    <t>MUHD_FIRDAUS_AZMAN@PUB.GOV.SG</t>
  </si>
  <si>
    <t>FAZLY_KASMIN@PUB.GOV.SG</t>
  </si>
  <si>
    <t>RIYAZAD_ALI_ABD_SALAM@PUB.GOV.SG</t>
  </si>
  <si>
    <t>KHOO ZHI-HAO, GERALD</t>
  </si>
  <si>
    <t>GERALD_KHOO@PUB.GOV.SG</t>
  </si>
  <si>
    <t>MOHD_FAIZAL_KARNO@PUB.GOV.SG</t>
  </si>
  <si>
    <t>XIA LIJUN</t>
  </si>
  <si>
    <t>XIA_LIJUN@PUB.GOV.SG</t>
  </si>
  <si>
    <t>HUANG JUNYANG</t>
  </si>
  <si>
    <t>HUANG_JUNYANG@PUB.GOV.SG</t>
  </si>
  <si>
    <t>PEH ZHENGLIANG LINCOLN</t>
  </si>
  <si>
    <t>LINCOLN_PEH@PUB.GOV.SG</t>
  </si>
  <si>
    <t>ONG PEK LEONG</t>
  </si>
  <si>
    <t>ONG_PEK_LEONG@PUB.GOV.SG</t>
  </si>
  <si>
    <t>NUR_AMIRA_MOHD_KISHOR@PUB.GOV.SG</t>
  </si>
  <si>
    <t>SHAIFUL_SAIMAN@PUB.GOV.SG</t>
  </si>
  <si>
    <t>LEE_GER_LIM@PUB.LITEMAIL.GOV.SG</t>
  </si>
  <si>
    <t>MUHD_KHAIRI_AHMAD@PUB.GOV.SG</t>
  </si>
  <si>
    <t>MUHD_FIRDAUS_HAMID@PUB.GOV.SG</t>
  </si>
  <si>
    <t>AUNG KO KO SOE</t>
  </si>
  <si>
    <t>AUNG_KO_KO_SOE@PUB.GOV.SG</t>
  </si>
  <si>
    <t>YAO_CHIA_HSIANG@PUB.GOV.SG</t>
  </si>
  <si>
    <t>LAI MINGZHU CALIS</t>
  </si>
  <si>
    <t>CALIS_LAI@PUB.GOV.SG</t>
  </si>
  <si>
    <t>OH YING YING</t>
  </si>
  <si>
    <t>OH_YING_YING@PUB.GOV.SG</t>
  </si>
  <si>
    <t>ONG CHOON HOE</t>
  </si>
  <si>
    <t>ONG_CHOON_HOE@PUB.GOV.SG</t>
  </si>
  <si>
    <t>HENG SOOK MUN</t>
  </si>
  <si>
    <t>HENG_SOOK_MUN@PUB.GOV.SG</t>
  </si>
  <si>
    <t>SEAH_CHEE_YONG@PUB.GOV.SG</t>
  </si>
  <si>
    <t>TEE KAI REN</t>
  </si>
  <si>
    <t>TEE_KAI_REN@PUB.GOV.SG</t>
  </si>
  <si>
    <t>LIM_YEE_TAT@PUB.GOV.SG</t>
  </si>
  <si>
    <t>LOKMANNIRHAKIM_KHALID@PUB.GOV.SG</t>
  </si>
  <si>
    <t>MOHD_NOOR_ZULKIFLE@PUB.GOV.SG</t>
  </si>
  <si>
    <t>ONG_CHUN_HAU@PUB.GOV.SG</t>
  </si>
  <si>
    <t>MUHD_IRFAN_ABDULLAH@PUB.GOV.SG</t>
  </si>
  <si>
    <t>PHUA_ZAI_YAO@PUB.GOV.SG</t>
  </si>
  <si>
    <t>FARID_BIDIN@PUB.GOV.SG</t>
  </si>
  <si>
    <t>CHERYL_YEOW@PUB.GOV.SG</t>
  </si>
  <si>
    <t>MUHD_FAISAL_WAGE@PUB.GOV.SG</t>
  </si>
  <si>
    <t>LINN_YUN_LI@PUB.GOV.SG</t>
  </si>
  <si>
    <t>YEUNG FAN</t>
  </si>
  <si>
    <t>YEUNG_FAN@PUB.GOV.SG</t>
  </si>
  <si>
    <t>JOANNE_LIM@PUB.GOV.SG</t>
  </si>
  <si>
    <t>FOO_FANG_REN@PUB.GOV.SG</t>
  </si>
  <si>
    <t>ONG_ZHI_SIONG@PUB.GOV.SG</t>
  </si>
  <si>
    <t>LENG TING FANG</t>
  </si>
  <si>
    <t>LENG_TING_FANG@PUB.GOV.SG</t>
  </si>
  <si>
    <t>GABRIEL_LIM@PUB.GOV.SG</t>
  </si>
  <si>
    <t>TANG SZE WEI</t>
  </si>
  <si>
    <t>JOANNE_TANG@PUB.GOV.SG</t>
  </si>
  <si>
    <t>TAN_SIN_KIAT@PUB.GOV.SG</t>
  </si>
  <si>
    <t>FOONG WEI LE</t>
  </si>
  <si>
    <t>FOONG_WEI_LE@PUB.GOV.SG</t>
  </si>
  <si>
    <t>ERWAN_ZUBIR@PUB.GOV.SG</t>
  </si>
  <si>
    <t>SAINI_MOHD_SANI@PUB.GOV.SG</t>
  </si>
  <si>
    <t>KAJENTHIRAN_J_BALLAN@PUB.GOV.SG</t>
  </si>
  <si>
    <t>WONG_YUAN_HAO@PUB.GOV.SG</t>
  </si>
  <si>
    <t>NORMALA DEWI BINTE JONID</t>
  </si>
  <si>
    <t>NORMALA_DEWI_JONID@PUB.GOV.SG</t>
  </si>
  <si>
    <t>JASSY_TEO@PUB.GOV.SG</t>
  </si>
  <si>
    <t>TANG_WEI_GUANG@PUB.GOV.SG</t>
  </si>
  <si>
    <t>I_VISWANATH@PUB.GOV.SG</t>
  </si>
  <si>
    <t>HOW_KWANG_YI@PUB.GOV.SG</t>
  </si>
  <si>
    <t>NAUFAL_RAMLEE@PUB.GOV.SG</t>
  </si>
  <si>
    <t>AZLAN_AB_RAHMAN@PUB.GOV.SG</t>
  </si>
  <si>
    <t>TAN_KIAN_PENG@PUB.GOV.SG</t>
  </si>
  <si>
    <t>MUHD_IZWANDY_AZIZ@PUB.GOV.SG</t>
  </si>
  <si>
    <t>LOW YUEN LENG</t>
  </si>
  <si>
    <t>CECILIA_LOW@PUB.GOV.SG</t>
  </si>
  <si>
    <t>ABDUL HAFIEZ BIN QAMARUDDIN</t>
  </si>
  <si>
    <t>ABD_HAFIEZ_QAMARUDDIN@PUB.GOV.SG</t>
  </si>
  <si>
    <t>SABRINA_YEO@PUB.GOV.SG</t>
  </si>
  <si>
    <t>MUHD_SAFWAN_ABDULLAH@PUB.GOV.SG</t>
  </si>
  <si>
    <t>TAN JAN MING DANIEL JOHN</t>
  </si>
  <si>
    <t>DANIEL_JOHN_TAN@PUB.GOV.SG</t>
  </si>
  <si>
    <t>ABDUL_RAHIM_HASHIM@PUB.GOV.SG</t>
  </si>
  <si>
    <t>TAN CHOON GUAN LAWRENCE</t>
  </si>
  <si>
    <t>LAWRENCE_CG_TAN@PUB.GOV.SG</t>
  </si>
  <si>
    <t>ANG_PENG_HONG@PUB.GOV.SG</t>
  </si>
  <si>
    <t>CHONG_KWEE_CHING@PUB.GOV.SG</t>
  </si>
  <si>
    <t>MICHELLE_LEOW@PUB.GOV.SG</t>
  </si>
  <si>
    <t>ISHAM_ABD_RAHMAN@PUB.GOV.SG</t>
  </si>
  <si>
    <t>NG_RUI_JIE@PUB.GOV.SG</t>
  </si>
  <si>
    <t>KHAIRUL_NUAIM_KAMARUZAMAN@PUB.GOV.SG</t>
  </si>
  <si>
    <t>SHAUN_LEE@PUB.GOV.SG</t>
  </si>
  <si>
    <t>HU HUIJUN</t>
  </si>
  <si>
    <t>HU_HUIJUN@PUB.GOV.SG</t>
  </si>
  <si>
    <t>EDWARD_KHOO@PUB.GOV.SG</t>
  </si>
  <si>
    <t>ALFYAN_SYAHERAN_FAUDZI@PUB.GOV.SG</t>
  </si>
  <si>
    <t>LEE KOK HWEE</t>
  </si>
  <si>
    <t>LEE_KOK_HWEE@PUB.GOV.SG</t>
  </si>
  <si>
    <t>ABDUL_HAKIM_JOHARI@PUB.GOV.SG</t>
  </si>
  <si>
    <t>NARAYAN_MURUKESHWAR@PUB.GOV.SG</t>
  </si>
  <si>
    <t>LEE_JUN_XI@PUB.GOV.SG</t>
  </si>
  <si>
    <t>ABDUL_MUIZ_MUSTAFFA@PUB.GOV.SG</t>
  </si>
  <si>
    <t>DARREN_TAN@PUB.GOV.SG</t>
  </si>
  <si>
    <t>MUHD_NUR_AFIQ_SELAMAT@PUB.GOV.SG</t>
  </si>
  <si>
    <t>CHENG YI AN</t>
  </si>
  <si>
    <t>CHENG_YI_AN@PUB.GOV.SG</t>
  </si>
  <si>
    <t>MUHD_SULAIME_SUANDI@PUB.GOV.SG</t>
  </si>
  <si>
    <t>MUHD_HARIZ_JURIAMI@PUB.LITEMAIL.GOV.SG</t>
  </si>
  <si>
    <t>MUHD_KHIDHIR_ANWAR@PUB.GOV.SG</t>
  </si>
  <si>
    <t>CARL_TAN@PUB.GOV.SG</t>
  </si>
  <si>
    <t>CHEW_JI_TIONG@PUB.GOV.SG</t>
  </si>
  <si>
    <t>LIM_SENG_LEONG@PUB.GOV.SG</t>
  </si>
  <si>
    <t>TAN DE HAO</t>
  </si>
  <si>
    <t>TAN_DE_HAO@PUB.GOV.SG</t>
  </si>
  <si>
    <t>AHMAD_YASSER_MOHD@PUB.GOV.SG</t>
  </si>
  <si>
    <t>MUHD_FIRDAUS_AHMAD@PUB.GOV.SG</t>
  </si>
  <si>
    <t>CHEN_WEIZHI@PUB.GOV.SG</t>
  </si>
  <si>
    <t>MUHD_ZHAFRI_MOHD_SHAHARUDDIN@PUB.GOV.SG</t>
  </si>
  <si>
    <t>NUR SYUHADAH BINTE SAID</t>
  </si>
  <si>
    <t>NUR_SYUHADAH_SAID@PUB.GOV.SG</t>
  </si>
  <si>
    <t>BRADFORD_LOH@PUB.GOV.SG</t>
  </si>
  <si>
    <t>SADASIVAM_THEJESVI@PUB.GOV.SG</t>
  </si>
  <si>
    <t>BENSON_TEO@PUB.GOV.SG</t>
  </si>
  <si>
    <t>SRIDHARAN_KRISHNA@PUB.GOV.SG</t>
  </si>
  <si>
    <t>MUHD_FAHMI_AZRI_SULAIMAN@PUB.GOV.SG</t>
  </si>
  <si>
    <t>NEO_AI_BENG@PUB.GOV.SG</t>
  </si>
  <si>
    <t>SAIFULLAH_ABDULLAH@PUB.GOV.SG</t>
  </si>
  <si>
    <t>MUHD_ZULKHAIRY_IBRAHIM@PUB.GOV.SG</t>
  </si>
  <si>
    <t>MURALIRAJ S/O RAJOO DEVARAJ</t>
  </si>
  <si>
    <t>MURALIRAJ_RAJOO_DEVARAJ@PUB.GOV.SG</t>
  </si>
  <si>
    <t>JONATHAN_PHUA@PUB.GOV.SG</t>
  </si>
  <si>
    <t>NAANDHINI D/O A SANDRASEGARAN</t>
  </si>
  <si>
    <t>NAANDHINI_A_SANDRASEGARAN@PUB.GOV.SG</t>
  </si>
  <si>
    <t>KEVIN_LEE@PUB.GOV.SG</t>
  </si>
  <si>
    <t>MUHD_AZIM_ZAKARIA@PUB.GOV.SG</t>
  </si>
  <si>
    <t>FARID_ASH_SHIDDIEQY_ABAS@PUB.GOV.SG</t>
  </si>
  <si>
    <t>KAM_WUI_WUI@PUB.GOV.SG</t>
  </si>
  <si>
    <t>MUHD_FARHAN_ZAILANI@PUB.GOV.SG</t>
  </si>
  <si>
    <t>NG_KANG_WAH@PUB.GOV.SG</t>
  </si>
  <si>
    <t>TRUDY_HO@PUB.GOV.SG</t>
  </si>
  <si>
    <t>VINCENT_TAY@PUB.GOV.SG</t>
  </si>
  <si>
    <t>MURRAY_SEAH@PUB.GOV.SG</t>
  </si>
  <si>
    <t>NUR AYU AFIRA BINTE SUTRISNOH</t>
  </si>
  <si>
    <t>NUR_AYU_AFIRA@PUB.GOV.SG</t>
  </si>
  <si>
    <t>KOH NAN YEN</t>
  </si>
  <si>
    <t>KOH_NAN_YEN@PUB.GOV.SG</t>
  </si>
  <si>
    <t>ZURIAH BINTE BAKIR</t>
  </si>
  <si>
    <t>ZURIAH_BAKIR@PUB.GOV.SG</t>
  </si>
  <si>
    <t>TEO MINGPEI GLADYS</t>
  </si>
  <si>
    <t>GLADYS_TEO@PUB.GOV.SG</t>
  </si>
  <si>
    <t>MUHD_YAZID_YUSOFF@PUB.GOV.SG</t>
  </si>
  <si>
    <t>BERNARD_SOH@PUB.GOV.SG</t>
  </si>
  <si>
    <t>DELVIS_CHEW@PUB.GOV.SG</t>
  </si>
  <si>
    <t>NOORUL_AAREFEEN@PUB.GOV.SG</t>
  </si>
  <si>
    <t>YEO JING WEN, JASLYNN</t>
  </si>
  <si>
    <t>JASLYNN_YEO@PUB.GOV.SG</t>
  </si>
  <si>
    <t>DIGITAL MEDIA EXECUTIVE</t>
  </si>
  <si>
    <t>MUHD_EDELY_AFIQ@PUB.GOV.SG</t>
  </si>
  <si>
    <t>LIM MING XIANG</t>
  </si>
  <si>
    <t>LIM_MING_XIANG@PUB.GOV.SG</t>
  </si>
  <si>
    <t>MUHD_FAIZAL_NIN_AWI@PUB.GOV.SG</t>
  </si>
  <si>
    <t>TAN_HER_ER@PUB.GOV.SG</t>
  </si>
  <si>
    <t>OWEN_WANG@PUB.GOV.SG</t>
  </si>
  <si>
    <t>MOHD_FYROUZ_WAHAB@PUB.GOV.SG</t>
  </si>
  <si>
    <t>MUHD_HAZIQ_HAMZAH@PUB.GOV.SG</t>
  </si>
  <si>
    <t>XU CHENLING, ANGEL</t>
  </si>
  <si>
    <t>ANGEL_XU@PUB.GOV.SG</t>
  </si>
  <si>
    <t>EEY TZE CHIANG STANLEY</t>
  </si>
  <si>
    <t>STANLEY_EEY@PUB.GOV.SG</t>
  </si>
  <si>
    <t>SRINIREDDIYAR THIRUNARAYANAN</t>
  </si>
  <si>
    <t>SRINIREDDIYAR_THIRUNARAYANAN@PUB.GOV.SG</t>
  </si>
  <si>
    <t>SEAH_LI_PENG@PUB.GOV.SG</t>
  </si>
  <si>
    <t>THERESA MARIE LEE</t>
  </si>
  <si>
    <t>THERESA_MARIE_LEE@PUB.GOV.SG</t>
  </si>
  <si>
    <t>TENGKU_MUHD_NIZAM@PUB.GOV.SG</t>
  </si>
  <si>
    <t>MUHD_HILMI_RASHID@PUB.GOV.SG</t>
  </si>
  <si>
    <t>JESTONI_CHUA@PUB.GOV.SG</t>
  </si>
  <si>
    <t>CHAN_JUN_HUA@PUB.GOV.SG</t>
  </si>
  <si>
    <t>KHAIRUL_EFFENDI@PUB.GOV.SG</t>
  </si>
  <si>
    <t>MUHD_RAFIE_BASIR@PUB.GOV.SG</t>
  </si>
  <si>
    <t>CHEN XIU LING</t>
  </si>
  <si>
    <t>CHEN_XIU_LING@PUB.GOV.SG</t>
  </si>
  <si>
    <t>HAU_DAM_CING@PUB.GOV.SG</t>
  </si>
  <si>
    <t>CHANG_HUI_CHANG@PUB.GOV.SG</t>
  </si>
  <si>
    <t>KANG_TENG_WEE@PUB.GOV.SG</t>
  </si>
  <si>
    <t>LIM CHIN GUAN</t>
  </si>
  <si>
    <t>LIM_CHIN_GUAN@PUB.GOV.SG</t>
  </si>
  <si>
    <t>TAN_HOW_WEI@PUB.GOV.SG</t>
  </si>
  <si>
    <t>LOU_JIA_YING@PUB.GOV.SG</t>
  </si>
  <si>
    <t>CHIONH CHAI SHOON BENEDICT</t>
  </si>
  <si>
    <t>BENEDICT_CHIONH@PUB.GOV.SG</t>
  </si>
  <si>
    <t>LIEW_WEI_HAO@PUB.GOV.SG</t>
  </si>
  <si>
    <t>DAYANA EDDY</t>
  </si>
  <si>
    <t>DAYANA_EDDY@PUB.GOV.SG</t>
  </si>
  <si>
    <t>ARYWAHIDY BIN KOMARI</t>
  </si>
  <si>
    <t>ARYWAHIDY_KOMARI@PUB.GOV.SG</t>
  </si>
  <si>
    <t>HAIKAL_LESTALUHU_AZMAN@PUB.GOV.SG</t>
  </si>
  <si>
    <t>LIM SZE YEE VENEZIA</t>
  </si>
  <si>
    <t>VENEZIA_LIM@PUB.GOV.SG</t>
  </si>
  <si>
    <t>TAN_EK_KIANG@PUB.GOV.SG</t>
  </si>
  <si>
    <t>SRITARAN RAMESH</t>
  </si>
  <si>
    <t>SRITARAN_RAMESH@PUB.GOV.SG</t>
  </si>
  <si>
    <t>SYAFIQ BIN MOHAMAD SARIP</t>
  </si>
  <si>
    <t>SYAFIQ_MOHD_SARIP@PUB.GOV.SG</t>
  </si>
  <si>
    <t>MOHAMED HAIKAL BIN MOHAMED ISMAIL</t>
  </si>
  <si>
    <t>MOHD_HAIKAL_ISMAIL@PUB.GOV.SG</t>
  </si>
  <si>
    <t>SEE LI XIA</t>
  </si>
  <si>
    <t>SEE_LI_XIA@PUB.GOV.SG</t>
  </si>
  <si>
    <t>MUHAMMAD SYAFIQ BIN ZAILANI</t>
  </si>
  <si>
    <t>MUHD_SYAFIQ_ZAILANI@PUB.GOV.SG</t>
  </si>
  <si>
    <t>LEK WEN QING LAWRENCE</t>
  </si>
  <si>
    <t>LAWRENCE_LEK@PUB.GOV.SG</t>
  </si>
  <si>
    <t>MUHAMMAD SYUKRI FADHLULLAH BIN MOHAMMAD</t>
  </si>
  <si>
    <t>MUHD_SYUKRI_FADHLULLAH@PUB.GOV.SG</t>
  </si>
  <si>
    <t>TAM JIA LIANG</t>
  </si>
  <si>
    <t>TAM_JIA_LIANG@PUB.GOV.SG</t>
  </si>
  <si>
    <t>LITA .</t>
  </si>
  <si>
    <t>LITA@PUB.GOV.SG</t>
  </si>
  <si>
    <t>KOH JIA LE</t>
  </si>
  <si>
    <t>KOH_JIA_LE@PUB.GOV.SG</t>
  </si>
  <si>
    <t>ANG LI YEN</t>
  </si>
  <si>
    <t>ANG_LI_YEN@PUB.GOV.SG</t>
  </si>
  <si>
    <t>KHAIRIL ANUAR BIN MALEK</t>
  </si>
  <si>
    <t>KHAIRIL_ANUAR_MALEK@PUB.GOV.SG</t>
  </si>
  <si>
    <t>GOH YI FAN</t>
  </si>
  <si>
    <t>GOH_YI_FAN@PUB.GOV.SG</t>
  </si>
  <si>
    <t>AYE THANDA BO</t>
  </si>
  <si>
    <t>AYE_THANDA_BO@PUB.GOV.SG</t>
  </si>
  <si>
    <t>NG HUI MIN</t>
  </si>
  <si>
    <t>NG_HUI_MIN@PUB.GOV.SG</t>
  </si>
  <si>
    <t>MOHAMMED ZULHILMI BIN ABDUL RASHID</t>
  </si>
  <si>
    <t>MOHD_ZULHILMI@PUB.GOV.SG</t>
  </si>
  <si>
    <t>STEVEN CANDRA SETIOKUSUMO</t>
  </si>
  <si>
    <t>STEVEN_CANDRA_SETIOKUSUMO@PUB.GOV.SG</t>
  </si>
  <si>
    <t>CHOW NGAI MUN</t>
  </si>
  <si>
    <t>MICHELLE_CHOW@PUB.GOV.SG</t>
  </si>
  <si>
    <t>Masrina</t>
  </si>
  <si>
    <t>Dayana</t>
  </si>
  <si>
    <t>Siti</t>
  </si>
  <si>
    <t xml:space="preserve">Organisatoin </t>
  </si>
  <si>
    <t>CSC</t>
  </si>
  <si>
    <t xml:space="preserve">jazvanloh@hcs.com.sg (6603 8053 | HP: 9625 5104 | Fax: 6423 0963) ; seangoh@hcs.com.sg; </t>
  </si>
  <si>
    <t>Practical People Management Skills for Managers</t>
  </si>
  <si>
    <t>Job Analysis And Evaluation Workshop</t>
  </si>
  <si>
    <t>HR Foundation Programme</t>
  </si>
  <si>
    <t>Selection Interview - Competency Based Skills and Techniques</t>
  </si>
  <si>
    <t xml:space="preserve">Managing My Performance at Work using the AIM Model </t>
  </si>
  <si>
    <t>HRM Essentials for Support Officers</t>
  </si>
  <si>
    <t>Dave Ulrich Asia Forum</t>
  </si>
  <si>
    <t>if yes, provide value ($) or (%)</t>
  </si>
  <si>
    <t>Copywriting Essentials</t>
  </si>
  <si>
    <t>Firo-B Certification</t>
  </si>
  <si>
    <t>MBTI Step 1&amp;2 Certification</t>
  </si>
  <si>
    <t>LSC Graduate Diploma: Leading and Sustaining Change</t>
  </si>
  <si>
    <t xml:space="preserve">Microsoft Excel 2013 Advanced </t>
  </si>
  <si>
    <t>Amazing Macros (Microsoft Excel 2013)</t>
  </si>
  <si>
    <t>Capture and Imaging</t>
  </si>
  <si>
    <t>Taxonomy and Metadata</t>
  </si>
  <si>
    <t>Requirements for Environmental Sustainability in Buildings and the Green Mark Scheme</t>
  </si>
  <si>
    <t>Certification Course for Green Mark Managers</t>
  </si>
  <si>
    <t>Property and Facilities Management Master class</t>
  </si>
  <si>
    <t>Facilities Management and Maintenance</t>
  </si>
  <si>
    <t>Real Estate Valuation</t>
  </si>
  <si>
    <t>Master of Science (Real Estate)</t>
  </si>
  <si>
    <t>SEC10 Data Visualisation for Effective Communications</t>
  </si>
  <si>
    <t>OEX001</t>
  </si>
  <si>
    <t>OEX002</t>
  </si>
  <si>
    <t>OEX003</t>
  </si>
  <si>
    <t>OEX004</t>
  </si>
  <si>
    <t>OEX005</t>
  </si>
  <si>
    <t>OEX006</t>
  </si>
  <si>
    <t>OEX007</t>
  </si>
  <si>
    <t>OEX008</t>
  </si>
  <si>
    <t>OEX009</t>
  </si>
  <si>
    <t>OEX010</t>
  </si>
  <si>
    <t>OEX011</t>
  </si>
  <si>
    <t>OEX012</t>
  </si>
  <si>
    <t>OEX013</t>
  </si>
  <si>
    <t>OEX014</t>
  </si>
  <si>
    <t>OEX015</t>
  </si>
  <si>
    <t>OEX016</t>
  </si>
  <si>
    <t>OEX017</t>
  </si>
  <si>
    <t>OEX018</t>
  </si>
  <si>
    <t>OEX019</t>
  </si>
  <si>
    <t>OEX020</t>
  </si>
  <si>
    <t>OEX021</t>
  </si>
  <si>
    <t>OEX022</t>
  </si>
  <si>
    <t>OEX023</t>
  </si>
  <si>
    <t>OEX024</t>
  </si>
  <si>
    <t>OEX025</t>
  </si>
  <si>
    <t>OEX026</t>
  </si>
  <si>
    <t>OEX027</t>
  </si>
  <si>
    <t>OEX028</t>
  </si>
  <si>
    <t>OEX029</t>
  </si>
  <si>
    <t>OEX030</t>
  </si>
  <si>
    <t>OEX031</t>
  </si>
  <si>
    <t>OEX032</t>
  </si>
  <si>
    <t>OEX033</t>
  </si>
  <si>
    <t>OEX034</t>
  </si>
  <si>
    <t>OEX035</t>
  </si>
  <si>
    <t>OEX036</t>
  </si>
  <si>
    <t>OEX037</t>
  </si>
  <si>
    <t>OEX038</t>
  </si>
  <si>
    <t>OEX039</t>
  </si>
  <si>
    <t>OEX040</t>
  </si>
  <si>
    <t>OEX041</t>
  </si>
  <si>
    <t>OEX042</t>
  </si>
  <si>
    <t>OEX043</t>
  </si>
  <si>
    <t>OEX044</t>
  </si>
  <si>
    <t>OEX045</t>
  </si>
  <si>
    <t>OEX046</t>
  </si>
  <si>
    <t>OEX047</t>
  </si>
  <si>
    <t>OEX048</t>
  </si>
  <si>
    <t>OEX049</t>
  </si>
  <si>
    <t>OEX050</t>
  </si>
  <si>
    <t>OEX051</t>
  </si>
  <si>
    <t>OEX052</t>
  </si>
  <si>
    <t>OEX053</t>
  </si>
  <si>
    <t>OEX054</t>
  </si>
  <si>
    <t xml:space="preserve">Public Sector Internal Audit Conference </t>
  </si>
  <si>
    <t xml:space="preserve">Annual Conference and Global Internal Audit Leadership Summit </t>
  </si>
  <si>
    <t xml:space="preserve">Performing an Effective Quality Assessment </t>
  </si>
  <si>
    <t xml:space="preserve">Practical Guide Forensic Audit for Auditors </t>
  </si>
  <si>
    <t xml:space="preserve">Value for Money Auditing </t>
  </si>
  <si>
    <t xml:space="preserve">Fraud Risk Awareness and Warning Signs of Fraud </t>
  </si>
  <si>
    <t>Assessing Risk: Ensuring Internal Auditor's Value</t>
  </si>
  <si>
    <t xml:space="preserve">ACL - Level 1 </t>
  </si>
  <si>
    <t xml:space="preserve">ACL - Level 2 </t>
  </si>
  <si>
    <t xml:space="preserve">ACL - Level 3 </t>
  </si>
  <si>
    <t xml:space="preserve">Qlik Sense for Beginners </t>
  </si>
  <si>
    <t>NA</t>
  </si>
  <si>
    <t>Microsoft Visio</t>
  </si>
  <si>
    <t xml:space="preserve">Effective Audit Report Writing </t>
  </si>
  <si>
    <t>IIA</t>
  </si>
  <si>
    <t xml:space="preserve">IIA </t>
  </si>
  <si>
    <t>ACL Academy</t>
  </si>
  <si>
    <t>-</t>
  </si>
  <si>
    <t xml:space="preserve">Comat </t>
  </si>
  <si>
    <t>ISACA</t>
  </si>
  <si>
    <t>FOC</t>
  </si>
  <si>
    <t>Auditor-General's Report</t>
  </si>
  <si>
    <t>Internal Investigation Course</t>
  </si>
  <si>
    <t>ENF001</t>
  </si>
  <si>
    <t>ENF002</t>
  </si>
  <si>
    <t>Strategic Leadership in Crisis Communication</t>
  </si>
  <si>
    <t xml:space="preserve">Spokesmanship Course </t>
  </si>
  <si>
    <t>Diana SIM &lt;diana@strategicmoves.com.sg&gt;</t>
  </si>
  <si>
    <t>Basic OT Cybersecurity</t>
  </si>
  <si>
    <t>OT Cybersecurity Incident Traige</t>
  </si>
  <si>
    <t>FNP001</t>
  </si>
  <si>
    <t>FNP002</t>
  </si>
  <si>
    <t>FNP003</t>
  </si>
  <si>
    <t>FNP004</t>
  </si>
  <si>
    <t>FNP005</t>
  </si>
  <si>
    <t>FNP006</t>
  </si>
  <si>
    <t>$25,000 for 6 to 8 pax</t>
  </si>
  <si>
    <t>$16,800 for 8 pax</t>
  </si>
  <si>
    <t>dept/competency level</t>
  </si>
  <si>
    <t>CWL2</t>
  </si>
  <si>
    <t>CWL4</t>
  </si>
  <si>
    <t>WSNL2</t>
  </si>
  <si>
    <t xml:space="preserve">WSNL4 </t>
  </si>
  <si>
    <t>WRNL2</t>
  </si>
  <si>
    <t>WRNL4</t>
  </si>
  <si>
    <t>WSPL2</t>
  </si>
  <si>
    <t>WSPL4</t>
  </si>
  <si>
    <t>WRPL2</t>
  </si>
  <si>
    <t>WRPL4</t>
  </si>
  <si>
    <t xml:space="preserve">OD Practitioner Foundation Programme  </t>
  </si>
  <si>
    <t xml:space="preserve">Organisation Diagnosis Programme for OD Practitioners  </t>
  </si>
  <si>
    <t xml:space="preserve">Facilitation Skills for OD Practitioners  </t>
  </si>
  <si>
    <t xml:space="preserve">The Power of Visuals: A Tool to Attract and Connect  </t>
  </si>
  <si>
    <t xml:space="preserve">Advanced Presentations </t>
  </si>
  <si>
    <t xml:space="preserve">Implementation of Key Performance Indicators and Key Results Area  </t>
  </si>
  <si>
    <t xml:space="preserve">Culture Development for OD Practitioners  </t>
  </si>
  <si>
    <t xml:space="preserve">Applied Change Management: Certification Programme  </t>
  </si>
  <si>
    <t xml:space="preserve">Every Door is the Right Door  </t>
  </si>
  <si>
    <t xml:space="preserve">Mastering Telephone and Email Service Skills  </t>
  </si>
  <si>
    <t xml:space="preserve">Write For Your Audience: Service in Words for Support Officers  </t>
  </si>
  <si>
    <t xml:space="preserve">Data Analytics: Basic Principles and Applications  </t>
  </si>
  <si>
    <t xml:space="preserve">Introduction to Predictive Analytics: Tools and Techniques  </t>
  </si>
  <si>
    <t xml:space="preserve">Think. Experience. Design  </t>
  </si>
  <si>
    <t xml:space="preserve">Write for Your Audience: Service in Words for Senior Officers </t>
  </si>
  <si>
    <t xml:space="preserve">Respond to Flood Events </t>
  </si>
  <si>
    <t>Plan Flood Management Schemes</t>
  </si>
  <si>
    <t xml:space="preserve">Operate Rain Water Storage Facilities </t>
  </si>
  <si>
    <t>Perform Water Quality Monitoring in Reservoirs and Waterways</t>
  </si>
  <si>
    <t>Maintain Performance of Mechanical, Electrical and Instrumentation Equipment in Water Collection Facilities</t>
  </si>
  <si>
    <t>Design Drainage Schemes</t>
  </si>
  <si>
    <t xml:space="preserve">Develop Drainage Implementation Scheme </t>
  </si>
  <si>
    <t>Manage Stormwater Drainage System</t>
  </si>
  <si>
    <t xml:space="preserve">Manage Impounding Reservoirs </t>
  </si>
  <si>
    <t xml:space="preserve">Manage Water Quality in Reservoirs and Waterways </t>
  </si>
  <si>
    <t>Manage Plant Equipment in Water Collection Facilities</t>
  </si>
  <si>
    <t>Contribute to Safety in Used Water Treatment Plant</t>
  </si>
  <si>
    <t>Operate a High Pressure Water Jetting System to Pipelines and Appertunances</t>
  </si>
  <si>
    <t>Operate CCTV Camera for Pipeline Assessment</t>
  </si>
  <si>
    <t>Operate and Perform Preventive Maintenance of Mechanical, Electrical and Instrumentation Equipment in Used Water Treatment Plant</t>
  </si>
  <si>
    <t xml:space="preserve">Interpret CCTV Videos and Prepare Report for Pipeline Assessment </t>
  </si>
  <si>
    <t xml:space="preserve">Perform Hydrostatic Leak Detection for Sewers </t>
  </si>
  <si>
    <t>Design Basic Used Water Collection System</t>
  </si>
  <si>
    <t>Plan Sewerage Systems</t>
  </si>
  <si>
    <t>Manage Compliance of Sanitary Plumbing and Drainage Submission</t>
  </si>
  <si>
    <t>Manage Operation, Maintenance and Enforcement of Sewerage Systems</t>
  </si>
  <si>
    <t>Manage Assets in Used Water Treatment Plant</t>
  </si>
  <si>
    <t>Monitor and Control Liquid Stream Facility in Used Water Treatment Plant</t>
  </si>
  <si>
    <t>Monitor and Control Solid Stream Facility in Used Water Treatment Plant</t>
  </si>
  <si>
    <t>Perform Intermediate Laboratory Tests for Used Water</t>
  </si>
  <si>
    <t>Manage Workplace Safety and Health in Used Water Treatment Plant</t>
  </si>
  <si>
    <t>Manage Biosolids in Used Water Treatment Plant</t>
  </si>
  <si>
    <t>Manage Nutrients Removal in Used Water Treatment Plant</t>
  </si>
  <si>
    <t>Manage Energy Efficiency of Used Water Treatment Plant</t>
  </si>
  <si>
    <t>Manage Membrane Bioreactor System for Used Water Treatment Plant</t>
  </si>
  <si>
    <t>Maintain Regulatory Compliances in Water Supply Network Environment</t>
  </si>
  <si>
    <t>Maintain Safety in Water Supply Network Environment</t>
  </si>
  <si>
    <t>Supervise Water Trunk Pipeline Construction</t>
  </si>
  <si>
    <t>Supervise Water Distribution Pipeline Works</t>
  </si>
  <si>
    <t xml:space="preserve">Operate Water Supply Network </t>
  </si>
  <si>
    <t xml:space="preserve">Perform Site Inspection and Investigation on Water Supply Network </t>
  </si>
  <si>
    <t>Perform Water Storage System Inspection and Maintenance</t>
  </si>
  <si>
    <t>Implement Water Metering Work</t>
  </si>
  <si>
    <t>Implement Water Efficiency Practices</t>
  </si>
  <si>
    <t>Manage Regulatory Compliance and Safety in Water Supply Network Environment</t>
  </si>
  <si>
    <t>Manage Project Planning and Implementation of Water Supply Network</t>
  </si>
  <si>
    <t xml:space="preserve">Manage Operations of Water Supply Network </t>
  </si>
  <si>
    <t>Manage Maintenance of Water Supply Network Asset</t>
  </si>
  <si>
    <t>Manage Customer Supply and Service Excellence in Water Supply Network</t>
  </si>
  <si>
    <t>Manage Water Demand for Water Efficiency</t>
  </si>
  <si>
    <t>Maintain Safety in Water Treatment Plant</t>
  </si>
  <si>
    <t>Supervise Operations of Water Treatment Processes in Water Treatment Plant</t>
  </si>
  <si>
    <t>Maintain Mechanical, Electrical and Instrumentation Equipment in Water Treatment Plant</t>
  </si>
  <si>
    <t>Perform Water Treatability Tests in Water Treatment Plant</t>
  </si>
  <si>
    <t>Manage the Operation of Water Treatment Processes and Quality Control</t>
  </si>
  <si>
    <t>Manage Work Procedures in Waterworks</t>
  </si>
  <si>
    <t>Manage Safety, Security, Environment and Health at the Waterworks</t>
  </si>
  <si>
    <t>Contribute to Execution of Waterworks Response Plans</t>
  </si>
  <si>
    <t>Manage Operation of NEWater and Seawater Desalination Plants</t>
  </si>
  <si>
    <t>After Effects CC: Beginners to Advanced</t>
  </si>
  <si>
    <t>Adobe Premiere Pro CC: Beginners to Advanced</t>
  </si>
  <si>
    <t xml:space="preserve">OD Practitioner Certification Programme: A Graduate Diploma in Organisation Development  </t>
  </si>
  <si>
    <t xml:space="preserve">Transforming Customer Experience  </t>
  </si>
  <si>
    <t xml:space="preserve">A Systematic Approach to Managing and Implementing Service Excellence </t>
  </si>
  <si>
    <t xml:space="preserve">Customer Research through Surveys and Analytics  </t>
  </si>
  <si>
    <t xml:space="preserve">The Art of Service Recovery  </t>
  </si>
  <si>
    <t xml:space="preserve">Future Service Leaders Programme </t>
  </si>
  <si>
    <t xml:space="preserve">Leaders in Service Management Programme  </t>
  </si>
  <si>
    <t xml:space="preserve">Introduction to Effective Writing for Support Officers  </t>
  </si>
  <si>
    <t xml:space="preserve">Writing Reports and Proposals for Support Officers  </t>
  </si>
  <si>
    <t xml:space="preserve">Fundamentals of Procurement Tender Process </t>
  </si>
  <si>
    <t xml:space="preserve">Introduction To Contract Management  </t>
  </si>
  <si>
    <t xml:space="preserve">Effective Specification Writing   </t>
  </si>
  <si>
    <t xml:space="preserve">Essential Communications Skills  </t>
  </si>
  <si>
    <t xml:space="preserve">Introduction To Effective Writing for Senior Officers  </t>
  </si>
  <si>
    <t xml:space="preserve">Project Management Workshop for Senior Officers  </t>
  </si>
  <si>
    <t xml:space="preserve">Legal Essentials For Public Officers: Basic Contract Law </t>
  </si>
  <si>
    <t xml:space="preserve">Negotiation Skills for Senior Officers  </t>
  </si>
  <si>
    <t xml:space="preserve">Interpersonal Impact  </t>
  </si>
  <si>
    <t>Breakfast/ Lunch/ Evening Talk by IIA</t>
  </si>
  <si>
    <t xml:space="preserve">General IT Audit for Non-IT Auditor </t>
  </si>
  <si>
    <t>Basic Appreciation of Cybersecurity Threats: A Hands-on Approach</t>
  </si>
  <si>
    <t xml:space="preserve">Water Infrastructure Management System  </t>
  </si>
  <si>
    <t>Fixed Assets Accounting (Refresher)</t>
  </si>
  <si>
    <t xml:space="preserve">ACE Procurement User  </t>
  </si>
  <si>
    <t>ACE Procurement User (Refresher)</t>
  </si>
  <si>
    <t>FNP007</t>
  </si>
  <si>
    <t>CYS001</t>
  </si>
  <si>
    <t>CYS002</t>
  </si>
  <si>
    <t>CYS003</t>
  </si>
  <si>
    <t>CYS004</t>
  </si>
  <si>
    <t>CYS005</t>
  </si>
  <si>
    <t>CYS006</t>
  </si>
  <si>
    <t>CYS007</t>
  </si>
  <si>
    <t>CYS008</t>
  </si>
  <si>
    <t>Government IT Policies and Regulations</t>
  </si>
  <si>
    <t>OT Cybersecurity Incident Response and Investigation</t>
  </si>
  <si>
    <t>Cybersecurity Development and Architecting</t>
  </si>
  <si>
    <t xml:space="preserve">SCADA Operators: Cyber First Responder  </t>
  </si>
  <si>
    <t>SCADA Operators: Cyber Threat Detection</t>
  </si>
  <si>
    <t>Local Skills Training</t>
  </si>
  <si>
    <t>LST</t>
  </si>
  <si>
    <t>Industry</t>
  </si>
  <si>
    <t xml:space="preserve">International </t>
  </si>
  <si>
    <t>INT</t>
  </si>
  <si>
    <t xml:space="preserve">HH / Melvin </t>
  </si>
  <si>
    <t>Delivery Method</t>
  </si>
  <si>
    <t>Induction Programme</t>
  </si>
  <si>
    <t>Foundation Programme</t>
  </si>
  <si>
    <t>The Leader's Role in Facilitating Effective Team Meetings</t>
  </si>
  <si>
    <t>7 Habits of Highly Effective People for Senior Officers</t>
  </si>
  <si>
    <t>Supervisory Leadership for Support Officers</t>
  </si>
  <si>
    <t>Water Leaders Programme</t>
  </si>
  <si>
    <t>Leading from the Middle Programme</t>
  </si>
  <si>
    <t>Managing Tension: A Core Leadership Skill</t>
  </si>
  <si>
    <t>WSQ Leadership and People Management (Develop Self)</t>
  </si>
  <si>
    <t>WSQ Leadership and People Management (Supporting Officer)</t>
  </si>
  <si>
    <t>TrueNorth</t>
  </si>
  <si>
    <t>Capelle Academy / Seraphcorp Institute / Kaplan Learning Institute</t>
  </si>
  <si>
    <t>Refresher Course for License Plumber</t>
  </si>
  <si>
    <t>Combined Water Services and Sanitary Course</t>
  </si>
  <si>
    <t>Water Fittings and Requirements Course</t>
  </si>
  <si>
    <t>Maintenance on ABC Waters Design Features</t>
  </si>
  <si>
    <t>CW</t>
  </si>
  <si>
    <t>WRN</t>
  </si>
  <si>
    <t>WRP</t>
  </si>
  <si>
    <t>WSN</t>
  </si>
  <si>
    <t>WSP</t>
  </si>
  <si>
    <t>Sanitary Conversion Course for License Plumber</t>
  </si>
  <si>
    <t>Water Services Conversion Course for License Plumber</t>
  </si>
  <si>
    <t>LST001</t>
  </si>
  <si>
    <t>LST002</t>
  </si>
  <si>
    <t>LST003</t>
  </si>
  <si>
    <t>LST004</t>
  </si>
  <si>
    <t>LST005</t>
  </si>
  <si>
    <t>LST006</t>
  </si>
  <si>
    <t>SgWM Water Quality Management</t>
  </si>
  <si>
    <t>SgWM Sustainable Urban Stormwater Management</t>
  </si>
  <si>
    <t>SgWM Water Supply Network Management</t>
  </si>
  <si>
    <t>SgWM Water (Re)Cycle</t>
  </si>
  <si>
    <t>Temasek Foundation International Water Leaders Programme</t>
  </si>
  <si>
    <t>ASEAN Bilateral Programme</t>
  </si>
  <si>
    <t>MFA-UNICEF WASH Programme</t>
  </si>
  <si>
    <t>INT001</t>
  </si>
  <si>
    <t>INT002</t>
  </si>
  <si>
    <t>INT003</t>
  </si>
  <si>
    <t>INT004</t>
  </si>
  <si>
    <t>INT005</t>
  </si>
  <si>
    <t>INT006</t>
  </si>
  <si>
    <t>INT007</t>
  </si>
  <si>
    <t>LKYSPP</t>
  </si>
  <si>
    <t xml:space="preserve">SOJT: New Staff </t>
  </si>
  <si>
    <t xml:space="preserve">SOJT: Transferred Staff </t>
  </si>
  <si>
    <t>OJT001</t>
  </si>
  <si>
    <t>OJT002</t>
  </si>
  <si>
    <t xml:space="preserve">Cecilia </t>
  </si>
  <si>
    <t xml:space="preserve">Foundation </t>
  </si>
  <si>
    <t xml:space="preserve">Intermediate </t>
  </si>
  <si>
    <t xml:space="preserve">Advanced </t>
  </si>
  <si>
    <t>Masterclass in Strategic Complaint Management and Service Recovery: A Systemic Approach to Policies, Processes and People</t>
  </si>
  <si>
    <t>Leaders in Service Manangement Programme</t>
  </si>
  <si>
    <t xml:space="preserve">CSC-SMU Executive Programme in Public Sector Service Management </t>
  </si>
  <si>
    <t>Customized Service Leadership Programme</t>
  </si>
  <si>
    <t>Masterclass on Implementing the Service Vision Strategically &amp; Tactically</t>
  </si>
  <si>
    <t>Masterclass on Building An Analytics Culture</t>
  </si>
  <si>
    <t>Building Change Agility: Leading and Managing Change</t>
  </si>
  <si>
    <t>Design for Policy Seminar</t>
  </si>
  <si>
    <t>CSV001</t>
  </si>
  <si>
    <t>CSV002</t>
  </si>
  <si>
    <t>CSV003</t>
  </si>
  <si>
    <t>CSV004</t>
  </si>
  <si>
    <t>CSV005</t>
  </si>
  <si>
    <t>CSV006</t>
  </si>
  <si>
    <t>CSV007</t>
  </si>
  <si>
    <t>CSV008</t>
  </si>
  <si>
    <t>CSV009</t>
  </si>
  <si>
    <t>CSV010</t>
  </si>
  <si>
    <t>CSV011</t>
  </si>
  <si>
    <t>CSV012</t>
  </si>
  <si>
    <t>CSV013</t>
  </si>
  <si>
    <t>CSV014</t>
  </si>
  <si>
    <t>CSV015</t>
  </si>
  <si>
    <t>CSV016</t>
  </si>
  <si>
    <t>CSV017</t>
  </si>
  <si>
    <t>CSV018</t>
  </si>
  <si>
    <t>Seeing Systems, Strengthening Collaborations</t>
  </si>
  <si>
    <t xml:space="preserve">Enhancing Interpersonal Relations, Influence and Impact through Emotional Intelligence </t>
  </si>
  <si>
    <t>Contact Center Management</t>
  </si>
  <si>
    <t>Future Service Leaders Programme</t>
  </si>
  <si>
    <t>ToP™ Group Facilitation Methods</t>
  </si>
  <si>
    <t>The Essence of Lean Thinking</t>
  </si>
  <si>
    <t>Masterclass: Managing by Design</t>
  </si>
  <si>
    <t>CSV019</t>
  </si>
  <si>
    <t>CSV020</t>
  </si>
  <si>
    <t>CSV021</t>
  </si>
  <si>
    <t>CSV022</t>
  </si>
  <si>
    <t>CSV023</t>
  </si>
  <si>
    <t>CSV024</t>
  </si>
  <si>
    <t>CSV025</t>
  </si>
  <si>
    <t>CSV026</t>
  </si>
  <si>
    <t>CSV027</t>
  </si>
  <si>
    <t>CSV028</t>
  </si>
  <si>
    <t>CSV029</t>
  </si>
  <si>
    <t>CSV030</t>
  </si>
  <si>
    <t>CSV031</t>
  </si>
  <si>
    <t>CSV032</t>
  </si>
  <si>
    <t>CSV033</t>
  </si>
  <si>
    <t>CSV034</t>
  </si>
  <si>
    <t>Service Managers Programme: Transforming Customer Experience</t>
  </si>
  <si>
    <t>Write for Your Audience: Service in Words for Senior Officers</t>
  </si>
  <si>
    <t>Winning Over Difficult Customers in the Public Sector - Defusing Their Hostility</t>
  </si>
  <si>
    <t>Every Door is the Right Door (NWD Simulation Workshop)</t>
  </si>
  <si>
    <t>Mindfulness for Resilience at Work</t>
  </si>
  <si>
    <t>Think, Experience, Design</t>
  </si>
  <si>
    <t>Customer Research through Surveys and Analytics</t>
  </si>
  <si>
    <t>Data Visualization for Effective Communications</t>
  </si>
  <si>
    <t xml:space="preserve">The Supervisor's Role in Navigating Change </t>
  </si>
  <si>
    <t>Service Values Workshop for Frontline Officers</t>
  </si>
  <si>
    <t>Mastering Telephone and Email Service Skills</t>
  </si>
  <si>
    <t>Write for Your Audience: Service in Words for Support Officers</t>
  </si>
  <si>
    <t>EQ in Customer Service for Frontline Staff</t>
  </si>
  <si>
    <t>Building Your Personal Resilience for Support Officers</t>
  </si>
  <si>
    <t>Influencing &amp; Diffusing Skills for Difficult Customer Situations</t>
  </si>
  <si>
    <t>Stats Alive - A Foundation for Analytics</t>
  </si>
  <si>
    <t>SAF001</t>
  </si>
  <si>
    <t>None</t>
  </si>
  <si>
    <t>Yes by law</t>
  </si>
  <si>
    <t>PUB Induction Prog – New Safety, Security, and Emergency Preparedness Module</t>
  </si>
  <si>
    <t>SAF002</t>
  </si>
  <si>
    <t>SAF003</t>
  </si>
  <si>
    <t>SAF004</t>
  </si>
  <si>
    <t>SAF005</t>
  </si>
  <si>
    <t>SAF006</t>
  </si>
  <si>
    <t>SAF007</t>
  </si>
  <si>
    <t>SAF008</t>
  </si>
  <si>
    <t>SAF009</t>
  </si>
  <si>
    <t>SAF010</t>
  </si>
  <si>
    <t>SAF011</t>
  </si>
  <si>
    <t>SAF012</t>
  </si>
  <si>
    <t>SAF014</t>
  </si>
  <si>
    <t>SAF015</t>
  </si>
  <si>
    <t>SAF016</t>
  </si>
  <si>
    <t>SAF017</t>
  </si>
  <si>
    <t>SAF018</t>
  </si>
  <si>
    <t>SAF019</t>
  </si>
  <si>
    <t>SAF020</t>
  </si>
  <si>
    <t>Department Safety Induction Programme</t>
  </si>
  <si>
    <t>bizSAFE Level 1 - Workshop for CEO/Top Management</t>
  </si>
  <si>
    <t>bizSAFE Level 4 - Develop a Workplace Safety and Health Management Implementation Plan</t>
  </si>
  <si>
    <t>Comply with Workplace Safety and Health Policies and Procedures</t>
  </si>
  <si>
    <t>Supervise Work in Confined Space Operation</t>
  </si>
  <si>
    <t>Perform Work In Confined Space Operation</t>
  </si>
  <si>
    <t>Written+Practical</t>
  </si>
  <si>
    <t>Written+Interview</t>
  </si>
  <si>
    <t>MCQ</t>
  </si>
  <si>
    <t>Case Study</t>
  </si>
  <si>
    <t>MCQ+Case Study</t>
  </si>
  <si>
    <t>Construction Safety Orientation for Workers - General Trade</t>
  </si>
  <si>
    <t>MCQ+Practical</t>
  </si>
  <si>
    <t>Construction Safety Orientation for Workers - Tunelling</t>
  </si>
  <si>
    <t>Supervise Construction Work in Workplace Safety and Health</t>
  </si>
  <si>
    <t>Supervise Tunneling Work for Workplace Safety and Health</t>
  </si>
  <si>
    <t>Written+Case Study</t>
  </si>
  <si>
    <t>Design for Safety Professional Course</t>
  </si>
  <si>
    <t xml:space="preserve">Fire Safety Awareness  </t>
  </si>
  <si>
    <t>WSQ Respond to Fire Incident in Workplace</t>
  </si>
  <si>
    <t>Fire Safety Audit</t>
  </si>
  <si>
    <t>Workplace Accident Investigation Workshop</t>
  </si>
  <si>
    <t>SAF021</t>
  </si>
  <si>
    <t>SAF022</t>
  </si>
  <si>
    <t>SAF023</t>
  </si>
  <si>
    <t>SAF024</t>
  </si>
  <si>
    <t>SAF025</t>
  </si>
  <si>
    <t>SAF026</t>
  </si>
  <si>
    <t>SAF027</t>
  </si>
  <si>
    <t>SAF028</t>
  </si>
  <si>
    <t>SAF029</t>
  </si>
  <si>
    <t>SAF030</t>
  </si>
  <si>
    <t>SAF031</t>
  </si>
  <si>
    <t>SAF032</t>
  </si>
  <si>
    <t>SAF033</t>
  </si>
  <si>
    <t>SAF034</t>
  </si>
  <si>
    <t>SAF035</t>
  </si>
  <si>
    <t>SAF036</t>
  </si>
  <si>
    <t>SAF037</t>
  </si>
  <si>
    <t>SAF038</t>
  </si>
  <si>
    <t>SAF039</t>
  </si>
  <si>
    <t>SAF040</t>
  </si>
  <si>
    <t>WSQ Implement Incident Management Process</t>
  </si>
  <si>
    <t xml:space="preserve">Overhead Crane Safety and Operation  </t>
  </si>
  <si>
    <t xml:space="preserve">Integrated Rigger and Signalmen  </t>
  </si>
  <si>
    <t>WSQ Operate Forklift Course (without License)</t>
  </si>
  <si>
    <t>WSQ Operate Forklift Course (with License)</t>
  </si>
  <si>
    <t>Maintenance Safety Course on Lock-out Tag-Out Procedures (LOTO)</t>
  </si>
  <si>
    <t>Management of Hazardous Substances</t>
  </si>
  <si>
    <t xml:space="preserve">Chemical Safety Awareness  </t>
  </si>
  <si>
    <t>Occupational First Aid &amp; AED</t>
  </si>
  <si>
    <t>Occupational First Aid &amp; AED (Refresher)</t>
  </si>
  <si>
    <t>Breathing Apparatus (BA) Training</t>
  </si>
  <si>
    <t xml:space="preserve">Basic Traffic Control Management  </t>
  </si>
  <si>
    <t xml:space="preserve">Defensive Riding  </t>
  </si>
  <si>
    <t xml:space="preserve">Cycle Safe  </t>
  </si>
  <si>
    <t xml:space="preserve">HAZMAT Driving </t>
  </si>
  <si>
    <t xml:space="preserve">Apply Workplace Safety and Health in Process Plant </t>
  </si>
  <si>
    <t xml:space="preserve">Supervise Workplace Safety and Health in Process Plant </t>
  </si>
  <si>
    <t>Basic Industrial Safety and Health for Supervisors</t>
  </si>
  <si>
    <t>SAF041</t>
  </si>
  <si>
    <t>SAF042</t>
  </si>
  <si>
    <t>SAF043</t>
  </si>
  <si>
    <t>Behavioural Based Safety (BBS)</t>
  </si>
  <si>
    <t>Managing Work At Height (3-in-1 course)</t>
  </si>
  <si>
    <t>SAF044</t>
  </si>
  <si>
    <t>SAF045</t>
  </si>
  <si>
    <t>SAF046</t>
  </si>
  <si>
    <t>Work at Height for Workers</t>
  </si>
  <si>
    <t xml:space="preserve">Boom Lift Operator  </t>
  </si>
  <si>
    <t>WSQ L2</t>
  </si>
  <si>
    <t>WSQ L3</t>
  </si>
  <si>
    <t>WSQ L4</t>
  </si>
  <si>
    <t>WSQ L5</t>
  </si>
  <si>
    <t>Administer Voluntary and Involuntary Termination Process</t>
  </si>
  <si>
    <t>Provide Human Resource Information</t>
  </si>
  <si>
    <t>Process Payroll</t>
  </si>
  <si>
    <t>Administer Recruitment and Selection Process</t>
  </si>
  <si>
    <t>Administer Performance Review Process</t>
  </si>
  <si>
    <t>Administer Internal Employee Movements</t>
  </si>
  <si>
    <t>Administer Benefits</t>
  </si>
  <si>
    <t>Support Organisation Events</t>
  </si>
  <si>
    <t>Participate in a Work Team</t>
  </si>
  <si>
    <t>Conduct Interviews and Make Hiring Decisions</t>
  </si>
  <si>
    <t>Analyse and Present Research Information</t>
  </si>
  <si>
    <t>Support Change Processes</t>
  </si>
  <si>
    <t>Implement Recruitment and Selection Methods</t>
  </si>
  <si>
    <t>ManagePayroll</t>
  </si>
  <si>
    <t>Develop and Evaluate Onboarding Programmes</t>
  </si>
  <si>
    <t>Resolve Grievances and Disputes</t>
  </si>
  <si>
    <t>Develop Human Resource Policy Framework</t>
  </si>
  <si>
    <t>Implement Talent Management Programmes</t>
  </si>
  <si>
    <t>Implement Employee Engagement Programmes</t>
  </si>
  <si>
    <t>Measure Organisational Climate</t>
  </si>
  <si>
    <t>Manage Human Resource Analytics</t>
  </si>
  <si>
    <t>Develop Workplace and Business Relationships</t>
  </si>
  <si>
    <t>Build People Management Capabilities</t>
  </si>
  <si>
    <t>Develop and Evaluate Strategies for Learning and Development</t>
  </si>
  <si>
    <t>Develop and Implement Career Coaching and Mentoring Framework</t>
  </si>
  <si>
    <t>Develop and Implement Change Management Strategies and Plans</t>
  </si>
  <si>
    <t>Promote Innovation</t>
  </si>
  <si>
    <t>Develop and Evaluate Organisational Learning Culture</t>
  </si>
  <si>
    <t>Enhance Organisation Effectiveness</t>
  </si>
  <si>
    <t>Develop Strategies and Policies for Employee Relations</t>
  </si>
  <si>
    <t>Manage Organisational Risks</t>
  </si>
  <si>
    <t>Develop a Framework and Strategies for Succession Management</t>
  </si>
  <si>
    <t>Develop a Business Case for New Initiatives</t>
  </si>
  <si>
    <t>Create Human Resource Strategies Aligned with Business Needs</t>
  </si>
  <si>
    <t>Apply Financial Knowledge within a Human Resource Environment</t>
  </si>
  <si>
    <t>Promote Harmonious Tripartite Relations</t>
  </si>
  <si>
    <t xml:space="preserve"> </t>
  </si>
  <si>
    <t>Enhance Sludge De-Watering Process in Water Treatment Plant</t>
  </si>
  <si>
    <t>SOF</t>
  </si>
  <si>
    <t>Soft Skills</t>
  </si>
  <si>
    <t>TEC001</t>
  </si>
  <si>
    <t>ABC Waters Professional Programme Core Module CU1: Understanding ABC Waters Design Guidelines and Certification</t>
  </si>
  <si>
    <t xml:space="preserve">ABC Waters Professional Programme Core Module CU3: Design, Construction and Maintenance of Swales and Buffer Strips </t>
  </si>
  <si>
    <t>TEC002</t>
  </si>
  <si>
    <t>TEC003</t>
  </si>
  <si>
    <t>TEC004</t>
  </si>
  <si>
    <t>TEC005</t>
  </si>
  <si>
    <t xml:space="preserve">ABC Waters Professional Programme Core Module CU4: Design, Construction and Maintenance of Bioretention Basins and Bioretention Swales </t>
  </si>
  <si>
    <t xml:space="preserve">ABC Waters Professional Programme Elective Module EU1: Design, Construction and Maintenance of Sedimentation Basins </t>
  </si>
  <si>
    <t>TEC006</t>
  </si>
  <si>
    <t>TEC007</t>
  </si>
  <si>
    <t>TEC008</t>
  </si>
  <si>
    <t>TEC009</t>
  </si>
  <si>
    <t>TEC010</t>
  </si>
  <si>
    <t xml:space="preserve">ABC Waters Professional Programme Elective Module EU2: Design, Construction and Maintenance of Cleansing Biotopes and Bio-Engineering Techniques </t>
  </si>
  <si>
    <t xml:space="preserve">ABC Waters Professional Programme Elective Module EU3: Design, Construction and Maintenance of Constructed Wetlands </t>
  </si>
  <si>
    <t>Advanced Hydraulics</t>
  </si>
  <si>
    <t>Applied HAZOP (Hazard and Operability Studies) for Engineer</t>
  </si>
  <si>
    <t>Apply Failure Mode Effect and Analysis (FMEA) Techniques</t>
  </si>
  <si>
    <t>TEC011</t>
  </si>
  <si>
    <t>TEC012</t>
  </si>
  <si>
    <t>TEC013</t>
  </si>
  <si>
    <t xml:space="preserve">ArcGIS 1: Introduction to GIS </t>
  </si>
  <si>
    <t xml:space="preserve">ArcGIS 2: Essential Workflows </t>
  </si>
  <si>
    <t>AutoCAD (2D) Fundamental Training</t>
  </si>
  <si>
    <t>Basic Traffic Manager Course</t>
  </si>
  <si>
    <t>Building Control Regulations for Site Supervisors</t>
  </si>
  <si>
    <t>Building Technology and Services (Basic)</t>
  </si>
  <si>
    <t>Building Technology and Services (Advanced)</t>
  </si>
  <si>
    <t>TEC014</t>
  </si>
  <si>
    <t>TEC015</t>
  </si>
  <si>
    <t>TEC016</t>
  </si>
  <si>
    <t>TEC017</t>
  </si>
  <si>
    <t>TEC018</t>
  </si>
  <si>
    <t>TEC019</t>
  </si>
  <si>
    <t>TEC020</t>
  </si>
  <si>
    <t>Boiler Attendant: Class 1</t>
  </si>
  <si>
    <t>Boiler Attendant: Class 2</t>
  </si>
  <si>
    <t>BIM Management Certification</t>
  </si>
  <si>
    <t>Earth Control Measures (ECM) for Construction Site Personnel Certificate of Competency</t>
  </si>
  <si>
    <t xml:space="preserve">BIM Modelling (Structure Track) Certification </t>
  </si>
  <si>
    <t>Concrete Inspection and Repair</t>
  </si>
  <si>
    <t>TEC021</t>
  </si>
  <si>
    <t>TEC022</t>
  </si>
  <si>
    <t>TEC023</t>
  </si>
  <si>
    <t>TEC024</t>
  </si>
  <si>
    <t>TEC025</t>
  </si>
  <si>
    <t>TEC026</t>
  </si>
  <si>
    <t>TEC027</t>
  </si>
  <si>
    <t>TEC028</t>
  </si>
  <si>
    <t>Cracks in Concrete</t>
  </si>
  <si>
    <t>A Public Officer's Toolkit for Designing and Evaluating Policies and Programmes</t>
  </si>
  <si>
    <t xml:space="preserve">Data Analytics: Basic Principles and Applications </t>
  </si>
  <si>
    <t>Blended Learning</t>
  </si>
  <si>
    <t>Defects in Buildings</t>
  </si>
  <si>
    <t xml:space="preserve">Design of Used Water Treatment Plant and Processes </t>
  </si>
  <si>
    <t>High Voltage Operation for Engineers</t>
  </si>
  <si>
    <t xml:space="preserve">Law-Making and Policy  </t>
  </si>
  <si>
    <t>Lightning and Lightning Protection SS555</t>
  </si>
  <si>
    <t>TEC029</t>
  </si>
  <si>
    <t>TEC030</t>
  </si>
  <si>
    <t>TEC031</t>
  </si>
  <si>
    <t>TEC032</t>
  </si>
  <si>
    <t>TEC033</t>
  </si>
  <si>
    <t>Matlab Essential Training: Part A - Fundamentals</t>
  </si>
  <si>
    <t>Matlab Essential Training: Part C - Customised Data Processing and Report Generation</t>
  </si>
  <si>
    <t>Operation and Maintenance of Pumps</t>
  </si>
  <si>
    <t>Operation of Standby Generator</t>
  </si>
  <si>
    <t>Programming a Programmable Logic Controller</t>
  </si>
  <si>
    <t>Pumping Technology</t>
  </si>
  <si>
    <t xml:space="preserve">Qualified Erosion Control Professional (QECP) </t>
  </si>
  <si>
    <t xml:space="preserve">Reverse Osmosis: Design and Engineering, Monitoring and Troubleshooting </t>
  </si>
  <si>
    <t>Severe Weather Systems and Natural Disasters</t>
  </si>
  <si>
    <t>TEC034</t>
  </si>
  <si>
    <t>TEC035</t>
  </si>
  <si>
    <t>TEC036</t>
  </si>
  <si>
    <t>TEC037</t>
  </si>
  <si>
    <t>TEC038</t>
  </si>
  <si>
    <t>TEC039</t>
  </si>
  <si>
    <t>TEC040</t>
  </si>
  <si>
    <t>TEC041</t>
  </si>
  <si>
    <t>TEC042</t>
  </si>
  <si>
    <t>TEC043</t>
  </si>
  <si>
    <t>TEC044</t>
  </si>
  <si>
    <t>TEC045</t>
  </si>
  <si>
    <t>Standards Adoption Workshop on Eurocode in Geotechnical Engineering: Application to Ground Investigation and Deep Foundation Design</t>
  </si>
  <si>
    <t>Systat Training</t>
  </si>
  <si>
    <t xml:space="preserve">Trees and Construction Understanding the Arboriculture Impact </t>
  </si>
  <si>
    <t xml:space="preserve">Understanding the  Singapore Weather </t>
  </si>
  <si>
    <t>Water Efficiency Manager Course</t>
  </si>
  <si>
    <t xml:space="preserve">Water Pipeline Maintenance and Repair   </t>
  </si>
  <si>
    <t>Water Quality Monitoring and Testing</t>
  </si>
  <si>
    <t>TEC046</t>
  </si>
  <si>
    <t>TEC047</t>
  </si>
  <si>
    <t>TEC048</t>
  </si>
  <si>
    <t>TEC049</t>
  </si>
  <si>
    <t>TEC050</t>
  </si>
  <si>
    <t>TEC051</t>
  </si>
  <si>
    <t>Perform Predictive Maintenance for Mechanical and Electrical Equipment at Water Installations</t>
  </si>
  <si>
    <t xml:space="preserve">ABC Waters Professional Programme Elective Module EU4: Green Slope and Channel Design for ABC and QECP </t>
  </si>
  <si>
    <t>Industrial Water Treatment</t>
  </si>
  <si>
    <t>TEC052</t>
  </si>
  <si>
    <t>TEC053</t>
  </si>
  <si>
    <t>TEC054</t>
  </si>
  <si>
    <t xml:space="preserve">Strategic Moves  </t>
  </si>
  <si>
    <t>IES</t>
  </si>
  <si>
    <t xml:space="preserve">Yes  </t>
  </si>
  <si>
    <t>Mandatory</t>
  </si>
  <si>
    <t xml:space="preserve">Yes </t>
  </si>
  <si>
    <t xml:space="preserve">bizSAFE Level 2 - Develop a Risk Management Implementation Plan </t>
  </si>
  <si>
    <t xml:space="preserve">Confined Space Entry and Rescue  </t>
  </si>
  <si>
    <t>WSQ Respond to Fire and HazMat Emergency in Industries</t>
  </si>
  <si>
    <t xml:space="preserve">Scissor Lift Operator  </t>
  </si>
  <si>
    <t xml:space="preserve">ABC Waters Professional Programme Core Module CU2: Stormwater Quality Management – Planning and Designing ABC Waters Design Features </t>
  </si>
  <si>
    <t>Electrical: Switchboard Maintenance</t>
  </si>
  <si>
    <t>Electrical Installation CP5: 1998 Code Of Practice</t>
  </si>
  <si>
    <t>Competency Based HR Management</t>
  </si>
  <si>
    <t>Implement Performance Management Programmes</t>
  </si>
  <si>
    <t xml:space="preserve">Data Analytics - Basic Principles and Applications  </t>
  </si>
  <si>
    <t>Responsiveness in Frontline Customer Service: Making Customer Satisfaction a Daily Pleasure</t>
  </si>
  <si>
    <t>All Level</t>
  </si>
  <si>
    <t xml:space="preserve">GeBIZ: Catalogue Buy / GeBIZ Mall / Work Re-Assignment  </t>
  </si>
  <si>
    <t>Tenancies Management: Landlord and Tenant Law</t>
  </si>
  <si>
    <t>Audit Manager Tools and Techniques</t>
  </si>
  <si>
    <t xml:space="preserve">Risk-based Auditing: A Value Add Proposition </t>
  </si>
  <si>
    <t>Understanding IM8 Policies: Infrastructure, Applications and Security</t>
  </si>
  <si>
    <t xml:space="preserve">Governance, Technology Audit, Control, Security </t>
  </si>
  <si>
    <t xml:space="preserve">Budget Management Reporting and Project Proposal </t>
  </si>
  <si>
    <t xml:space="preserve">Fixed Assets Accounting </t>
  </si>
  <si>
    <t xml:space="preserve">Managing PSSCOC Contracts </t>
  </si>
  <si>
    <t>Enforcement and Investigation Training for PUB Officers</t>
  </si>
  <si>
    <t>IT Cybersecurity Knowledge and Best Practices</t>
  </si>
  <si>
    <r>
      <t xml:space="preserve">Dept/
Competency Level 
</t>
    </r>
    <r>
      <rPr>
        <i/>
        <sz val="10"/>
        <color theme="1"/>
        <rFont val="Calibri"/>
        <family val="2"/>
        <scheme val="minor"/>
      </rPr>
      <t>(if applicable)</t>
    </r>
  </si>
  <si>
    <t>$10,300/20pax - 1st run
$7,300/20 pax - sub runs
$150/pax - additional pax</t>
  </si>
  <si>
    <t xml:space="preserve">HCS  </t>
  </si>
  <si>
    <t xml:space="preserve">Octagon  </t>
  </si>
  <si>
    <t>NTUC</t>
  </si>
  <si>
    <t>Qlik Sense</t>
  </si>
  <si>
    <t xml:space="preserve">A Practical Guide to Organizatoinal Budgeting </t>
  </si>
  <si>
    <t xml:space="preserve">6 Disciplines </t>
  </si>
  <si>
    <t>ACTA M3: Prepare and Facilitate a Learning Experience</t>
  </si>
  <si>
    <t>ACT001</t>
  </si>
  <si>
    <t>ACT002</t>
  </si>
  <si>
    <t>ACT003</t>
  </si>
  <si>
    <t>ACT004</t>
  </si>
  <si>
    <t>ACT005</t>
  </si>
  <si>
    <t>ACT006</t>
  </si>
  <si>
    <t xml:space="preserve">American Chemical Society National Meeting &amp; Exposition  </t>
  </si>
  <si>
    <t xml:space="preserve">Analytics Immersion Programme </t>
  </si>
  <si>
    <t xml:space="preserve">Matlab Essential Training: Part B - Statistics and Machine Learning </t>
  </si>
  <si>
    <t>SAF047</t>
  </si>
  <si>
    <t>SAF048</t>
  </si>
  <si>
    <t>SAF049</t>
  </si>
  <si>
    <t>SAF050</t>
  </si>
  <si>
    <t>SAF051</t>
  </si>
  <si>
    <t>SAF052</t>
  </si>
  <si>
    <t>FNP008</t>
  </si>
  <si>
    <t>Conference</t>
  </si>
  <si>
    <t>BSI Conference - Public Trust Issues</t>
  </si>
  <si>
    <t>Competency-Based Interviewing (1 Day)for PUB</t>
  </si>
  <si>
    <t>Connected and Autonomous Vehicles</t>
  </si>
  <si>
    <t>WSQ Supervise Safe Lifting Operations</t>
  </si>
  <si>
    <t>ComfortDelgro</t>
  </si>
  <si>
    <t>IEEE World Forum (Internet of Things)</t>
  </si>
  <si>
    <t>IP Management for R&amp;D Projects</t>
  </si>
  <si>
    <t>Legionelis: Risk Mangement for Builidng Water System</t>
  </si>
  <si>
    <t xml:space="preserve">Annual Meeting for Asia Oceania Geosciences Society </t>
  </si>
  <si>
    <t>Annual Urban Underground Space &amp; Tunnel</t>
  </si>
  <si>
    <t>Aquariam Fish Health workshop</t>
  </si>
  <si>
    <t>ARCGIS for Server: Site Configuration and Administration</t>
  </si>
  <si>
    <t xml:space="preserve">Asia ICS Cybersecurity Conference </t>
  </si>
  <si>
    <t xml:space="preserve">Asia Pacific Programme for Senior National Security Officers (APPSNO)  </t>
  </si>
  <si>
    <t>Behavioural Exchange (BX Conference )</t>
  </si>
  <si>
    <t xml:space="preserve">Best Practices In Internal Audit </t>
  </si>
  <si>
    <t xml:space="preserve">Beyond – The Global HR Leadership Forum  </t>
  </si>
  <si>
    <t>Combating Fraud: 360 Degrees in Fraud Risk Management</t>
  </si>
  <si>
    <t>Concise Executive Writing Workshop</t>
  </si>
  <si>
    <t>Critical Thinking - For Support Officer</t>
  </si>
  <si>
    <t xml:space="preserve">Develop and Implement Grading and Salary Structure  </t>
  </si>
  <si>
    <t xml:space="preserve">Develop Organisational Response to National Manpower Initiatives and Strategic Priorities </t>
  </si>
  <si>
    <t xml:space="preserve">Develop Stragtegies for Total Remuneration </t>
  </si>
  <si>
    <t xml:space="preserve">Develop Strategies for Career Planning </t>
  </si>
  <si>
    <t xml:space="preserve">Develop Strategies for Performance Management </t>
  </si>
  <si>
    <t xml:space="preserve">Ecocity World Summit </t>
  </si>
  <si>
    <t xml:space="preserve">Email at Work - For Support Officers </t>
  </si>
  <si>
    <t xml:space="preserve">Employee Health &amp; Wellness Congress </t>
  </si>
  <si>
    <t xml:space="preserve">Engineering with Membranes (EWM)  Conference </t>
  </si>
  <si>
    <t xml:space="preserve">Fundamentals of Procurement Tender Process  </t>
  </si>
  <si>
    <t>IA: ISO 22000</t>
  </si>
  <si>
    <t>IA: ISO 9001, 14001 &amp; OHSAS 18000</t>
  </si>
  <si>
    <t>IA: ISO 9001:2015; ISO14001:2015;  OHSAS18001:2007 &amp; HACCP</t>
  </si>
  <si>
    <t xml:space="preserve">IA: OHSAS 18001:2007 / SS 506 Part 1:2009  </t>
  </si>
  <si>
    <t>Avoiding Risks in Tunnelling and Deep Excavation projects</t>
  </si>
  <si>
    <t>Prep Course for PPE</t>
  </si>
  <si>
    <t xml:space="preserve">ISO 9001 Transition </t>
  </si>
  <si>
    <t>IWA Asia Pacific Regional Group (ASPIRE) Conference</t>
  </si>
  <si>
    <t>IWA International Conference on Water Reclamation and Reuse</t>
  </si>
  <si>
    <t>IWA Specialist Conference on Sludge Management</t>
  </si>
  <si>
    <t xml:space="preserve">IWA Specialized Conference on Instrumentation, Control and Automation </t>
  </si>
  <si>
    <t xml:space="preserve">IWA Specialized Conference on Membrane Technology for Water and Wastewater Treatment </t>
  </si>
  <si>
    <t xml:space="preserve">IWA Symposium on Lake and Reservoir Management </t>
  </si>
  <si>
    <t xml:space="preserve">Microsoft Project Training 2013 </t>
  </si>
  <si>
    <t>Microsoft Word 2016 - Advanced</t>
  </si>
  <si>
    <t>Pre-Retirement Course: Turning Silver into Gold</t>
  </si>
  <si>
    <t xml:space="preserve">Project Management Workshop - For Senior Officers </t>
  </si>
  <si>
    <t xml:space="preserve">SCEM Motor Driven Systems  </t>
  </si>
  <si>
    <t xml:space="preserve">Service Skills For Enforcement Officers  </t>
  </si>
  <si>
    <t>AD</t>
  </si>
  <si>
    <t>prog code</t>
  </si>
  <si>
    <t>OEX055</t>
  </si>
  <si>
    <t>OEX056</t>
  </si>
  <si>
    <t xml:space="preserve">Annual Secretaries' Summit  </t>
  </si>
  <si>
    <t>Brendan Harley on "Adapting Cities for Flood Resilience</t>
  </si>
  <si>
    <t>BSI Conference - Unintended Consequence</t>
  </si>
  <si>
    <t>Data Analytics – Basic Principles and Applications</t>
  </si>
  <si>
    <t xml:space="preserve">Dave Ulrich Asia Forum </t>
  </si>
  <si>
    <t>Educational Partnerships for Innovation in Communities Network Model training through Resilient Cities Conference</t>
  </si>
  <si>
    <t>ESRI Singapore User Conference</t>
  </si>
  <si>
    <t xml:space="preserve">Facilities Management Conference  </t>
  </si>
  <si>
    <t xml:space="preserve">Factory Acceptance Test (FAT) of Pentair's membranes  </t>
  </si>
  <si>
    <t>FAT for LTM Aeration Blowers</t>
  </si>
  <si>
    <t xml:space="preserve">From E-Learning to M-Learning – its Myths and Facts. How to get effective with M-Learning? </t>
  </si>
  <si>
    <t>Fun and Easy Way to Improve Communication</t>
  </si>
  <si>
    <t xml:space="preserve">GRI Standards Certified Training  </t>
  </si>
  <si>
    <t xml:space="preserve">GTACS "Cyber Resilience for Tomorrow” Conference and Workshop </t>
  </si>
  <si>
    <t xml:space="preserve">HR Summit &amp; Expo Asia  </t>
  </si>
  <si>
    <t xml:space="preserve">IIA Singapore-Public Sector Internal Audit (PSIA) Conference  </t>
  </si>
  <si>
    <t>Improving Budgeting and Forecasting Effectiveness</t>
  </si>
  <si>
    <t xml:space="preserve">Inter-Agency Coordinating Committee (IACC) Engagement Seminar </t>
  </si>
  <si>
    <t xml:space="preserve">International Green Building Conference </t>
  </si>
  <si>
    <t xml:space="preserve">International Housing Forum  </t>
  </si>
  <si>
    <t xml:space="preserve">IOC Training Course and Identification Qualification in Harmful Marine Microalgae  </t>
  </si>
  <si>
    <t>IPM Course &amp; Toolkit For Procurement Officer</t>
  </si>
  <si>
    <t xml:space="preserve">IUVA Symposium </t>
  </si>
  <si>
    <t>Leadership Milestone Programme</t>
  </si>
  <si>
    <t xml:space="preserve">Learning &amp; Development Congress </t>
  </si>
  <si>
    <t>Learning Points from AGO Report</t>
  </si>
  <si>
    <t>Managing Staff Performance Using the AIM Model - For Supervisors</t>
  </si>
  <si>
    <t>Microsoft Excel 2016 - Advanced</t>
  </si>
  <si>
    <t xml:space="preserve">National Energy Efficiency (NEE) Conference </t>
  </si>
  <si>
    <t>National Security Milestone Programme</t>
  </si>
  <si>
    <t xml:space="preserve">NICF-Software Testing </t>
  </si>
  <si>
    <t xml:space="preserve">Public Engagement Network  </t>
  </si>
  <si>
    <t xml:space="preserve">Public Procurement Conference </t>
  </si>
  <si>
    <t xml:space="preserve">Public Project Leadership Programme  </t>
  </si>
  <si>
    <t xml:space="preserve">Public Sector Construction Procurement </t>
  </si>
  <si>
    <t>Public Sector Data Skills - Advanced (Designing the Digital Future)</t>
  </si>
  <si>
    <t xml:space="preserve">Razor sharp memory for Personal Success, Greater Productivity and Effectiveness </t>
  </si>
  <si>
    <t xml:space="preserve">Retirement Planning for Near Retirees </t>
  </si>
  <si>
    <t xml:space="preserve">SCADA World Summit  </t>
  </si>
  <si>
    <t xml:space="preserve">Scrum Alliance Agile Conference </t>
  </si>
  <si>
    <t xml:space="preserve">Service Delivery Conference </t>
  </si>
  <si>
    <t xml:space="preserve">SHRM (Society for Human Resource Management) </t>
  </si>
  <si>
    <t xml:space="preserve">Singapore Accountancy &amp; Audit Convention </t>
  </si>
  <si>
    <t>Singapore International Cyber Week: Building a Secure and Resilient Digital Future Through Partnership</t>
  </si>
  <si>
    <t xml:space="preserve">SISPAT </t>
  </si>
  <si>
    <t>SIWW Spotlight - Forging Alliances amongst Water Utility Leaders</t>
  </si>
  <si>
    <t xml:space="preserve">Standard Adoption W/S on Eurocode </t>
  </si>
  <si>
    <t>Steam Boiler Attendant - Class 2</t>
  </si>
  <si>
    <t>Study Trip to Netherlands</t>
  </si>
  <si>
    <t>Study Trip to RASA Pipe Jacking/Tunnelling Machine Factory, Kubota Pipe Manufacturing Plant, Fukuok</t>
  </si>
  <si>
    <t>Study Trip to Relevant Plants in USA</t>
  </si>
  <si>
    <t>SWAN Conference &amp; Visit to OFWAT, Anglian Water and Wessex Water</t>
  </si>
  <si>
    <t xml:space="preserve">The Impact of Agile Transformation on Existing IT Governance </t>
  </si>
  <si>
    <t xml:space="preserve">The Leader's Role in Facilitating Effective Team Meeting </t>
  </si>
  <si>
    <t>The Leading Edge Sustainable Asset Management of Water and Wastewater Infrastructure Conference</t>
  </si>
  <si>
    <t xml:space="preserve">The Power of Visuals: A Tool to Attract and Connect </t>
  </si>
  <si>
    <t xml:space="preserve">TUCSS Symposium on Innovation &amp; Challenges in Asian Tunnelling (SICAT)  </t>
  </si>
  <si>
    <t xml:space="preserve">Urban Sustainability R&amp;D Congress </t>
  </si>
  <si>
    <t>Using Data Analytics To Enhance Audit</t>
  </si>
  <si>
    <t>Using Your Voice for Impact</t>
  </si>
  <si>
    <t xml:space="preserve">Visual Analytics (I2VSA) Workshop  </t>
  </si>
  <si>
    <t>Water Loss Europe Conference and Study Trip on Danish Water Utilities</t>
  </si>
  <si>
    <t>Water Loss Europe Conference and Study Trip on UFW/NRW in Denmark</t>
  </si>
  <si>
    <t xml:space="preserve">Water Microbiology Conference: International Symposium on Health-Related Water Microbiology </t>
  </si>
  <si>
    <t>Working Capital: The Lifeblood of any Business</t>
  </si>
  <si>
    <t>World Engineers Summit – Applied Energy Symposium and Forum: Low Carbon Cities &amp; Urban Energy Joint Conference</t>
  </si>
  <si>
    <t>Write For Your Audience: Service In Words - For Senior Officers</t>
  </si>
  <si>
    <t>Writing Reports and Proposals - For Support Officers</t>
  </si>
  <si>
    <t>WSQ Aligning Practical Enterprise Risk Management to ISO31000 for PUB</t>
  </si>
  <si>
    <t xml:space="preserve">WSQ Leadership And People Management Programme  – Support Team </t>
  </si>
  <si>
    <t xml:space="preserve">XXI World Congress on Safety and Health at Work  </t>
  </si>
  <si>
    <t>Org Unit 2 (text)</t>
  </si>
  <si>
    <t>Org Unit 3 (text)</t>
  </si>
  <si>
    <t>Org Unit 4 (text)</t>
  </si>
  <si>
    <t>Org Unit 5 (text)</t>
  </si>
  <si>
    <t>Org Unit 6 (text)</t>
  </si>
  <si>
    <t>ONG DA WEI, MATTHIAS</t>
  </si>
  <si>
    <t>MATTHIAS_ONG@PUB.GOV.SG</t>
  </si>
  <si>
    <t>LIM PECK LENG CINDY</t>
  </si>
  <si>
    <t>CINDY_KENG@PUB.GOV.SG</t>
  </si>
  <si>
    <t>TAN KIAN MENG</t>
  </si>
  <si>
    <t>TAN_KIAN_MENG@PUB.GOV.SG</t>
  </si>
  <si>
    <t>TAY MING KUANG JEREMY</t>
  </si>
  <si>
    <t>JEREMY_TAY@PUB.GOV.SG</t>
  </si>
  <si>
    <t>TEO SOON KIAT</t>
  </si>
  <si>
    <t>TEO_SOON_KIAT@PUB.GOV.SG</t>
  </si>
  <si>
    <t>TRAN DAC TRUNG</t>
  </si>
  <si>
    <t>TRAN_DAC_TRUNG@PUB.GOV.SG</t>
  </si>
  <si>
    <t>WONG XIAOHAN DEBORAH</t>
  </si>
  <si>
    <t>DEBORAH_WONG@PUB.GOV.SG</t>
  </si>
  <si>
    <t>LIM LI TING LYDIA</t>
  </si>
  <si>
    <t>LYDIA_LIM@PUB.GOV.SG</t>
  </si>
  <si>
    <t>WOO YONG KEONG</t>
  </si>
  <si>
    <t>WOO_YONG_KEONG@PUB.GOV.SG</t>
  </si>
  <si>
    <t>HRM</t>
  </si>
  <si>
    <t>Human Resource Management</t>
  </si>
  <si>
    <t>IAU</t>
  </si>
  <si>
    <t>LDS</t>
  </si>
  <si>
    <t>ONB</t>
  </si>
  <si>
    <t>Chee Siong / Lydia</t>
  </si>
  <si>
    <t>Chee Siong / BH</t>
  </si>
  <si>
    <t>Chee Siong / Rachel</t>
  </si>
  <si>
    <t>OTH001</t>
  </si>
  <si>
    <t>OTH002</t>
  </si>
  <si>
    <t>OTH003</t>
  </si>
  <si>
    <t>OTH004</t>
  </si>
  <si>
    <t>OTH005</t>
  </si>
  <si>
    <t>OTH006</t>
  </si>
  <si>
    <t>OTH007</t>
  </si>
  <si>
    <t>OTH008</t>
  </si>
  <si>
    <t>OTH009</t>
  </si>
  <si>
    <t>OTH010</t>
  </si>
  <si>
    <t>OTH011</t>
  </si>
  <si>
    <t>OTH012</t>
  </si>
  <si>
    <t>OTH013</t>
  </si>
  <si>
    <t>OTH014</t>
  </si>
  <si>
    <t>OTH015</t>
  </si>
  <si>
    <t>OTH016</t>
  </si>
  <si>
    <t>OTH017</t>
  </si>
  <si>
    <t>OTH018</t>
  </si>
  <si>
    <t>OTH019</t>
  </si>
  <si>
    <t>OTH020</t>
  </si>
  <si>
    <t>OTH021</t>
  </si>
  <si>
    <t>OTH022</t>
  </si>
  <si>
    <t>OTH023</t>
  </si>
  <si>
    <t>OTH024</t>
  </si>
  <si>
    <t>OTH025</t>
  </si>
  <si>
    <t>OTH026</t>
  </si>
  <si>
    <t>OTH027</t>
  </si>
  <si>
    <t>OTH028</t>
  </si>
  <si>
    <t>OTH029</t>
  </si>
  <si>
    <t>OTH030</t>
  </si>
  <si>
    <t>OTH031</t>
  </si>
  <si>
    <t>OTH032</t>
  </si>
  <si>
    <t>OTH033</t>
  </si>
  <si>
    <t>OTH034</t>
  </si>
  <si>
    <t>OTH035</t>
  </si>
  <si>
    <t>OTH036</t>
  </si>
  <si>
    <t>OTH037</t>
  </si>
  <si>
    <t>OTH038</t>
  </si>
  <si>
    <t>OTH039</t>
  </si>
  <si>
    <t>OTH040</t>
  </si>
  <si>
    <t>OTH041</t>
  </si>
  <si>
    <t>OTH042</t>
  </si>
  <si>
    <t>OTH043</t>
  </si>
  <si>
    <t>OTH044</t>
  </si>
  <si>
    <t>OTH045</t>
  </si>
  <si>
    <t>OTH046</t>
  </si>
  <si>
    <t>OTH047</t>
  </si>
  <si>
    <t>OTH048</t>
  </si>
  <si>
    <t>OTH049</t>
  </si>
  <si>
    <t>OTH050</t>
  </si>
  <si>
    <t>OTH051</t>
  </si>
  <si>
    <t>OTH052</t>
  </si>
  <si>
    <t>OTH053</t>
  </si>
  <si>
    <t>OTH054</t>
  </si>
  <si>
    <t>OTH055</t>
  </si>
  <si>
    <t>OTH056</t>
  </si>
  <si>
    <t>OTH057</t>
  </si>
  <si>
    <t>OTH058</t>
  </si>
  <si>
    <t>OTH059</t>
  </si>
  <si>
    <t>OTH060</t>
  </si>
  <si>
    <t>OTH061</t>
  </si>
  <si>
    <t>OTH062</t>
  </si>
  <si>
    <t>OTH063</t>
  </si>
  <si>
    <t>OTH064</t>
  </si>
  <si>
    <t>OTH065</t>
  </si>
  <si>
    <t>OTH066</t>
  </si>
  <si>
    <t>OTH067</t>
  </si>
  <si>
    <t>OTH068</t>
  </si>
  <si>
    <t>OTH069</t>
  </si>
  <si>
    <t>OTH070</t>
  </si>
  <si>
    <t>OTH071</t>
  </si>
  <si>
    <t>OTH072</t>
  </si>
  <si>
    <t>OTH073</t>
  </si>
  <si>
    <t>OTH074</t>
  </si>
  <si>
    <t>OTH075</t>
  </si>
  <si>
    <t>OTH076</t>
  </si>
  <si>
    <t>OTH077</t>
  </si>
  <si>
    <t>OTH078</t>
  </si>
  <si>
    <t>OTH079</t>
  </si>
  <si>
    <t>OTH080</t>
  </si>
  <si>
    <t>OTH081</t>
  </si>
  <si>
    <t>OTH082</t>
  </si>
  <si>
    <t>OTH083</t>
  </si>
  <si>
    <t>OTH084</t>
  </si>
  <si>
    <t>OTH085</t>
  </si>
  <si>
    <t>OTH086</t>
  </si>
  <si>
    <t>OTH087</t>
  </si>
  <si>
    <t>OTH088</t>
  </si>
  <si>
    <t>OTH089</t>
  </si>
  <si>
    <t>OTH090</t>
  </si>
  <si>
    <t>OTH091</t>
  </si>
  <si>
    <t>OTH092</t>
  </si>
  <si>
    <t>OTH093</t>
  </si>
  <si>
    <t>OTH094</t>
  </si>
  <si>
    <t>OTH095</t>
  </si>
  <si>
    <t>OTH096</t>
  </si>
  <si>
    <t>OTH097</t>
  </si>
  <si>
    <t>OTH098</t>
  </si>
  <si>
    <t>OTH099</t>
  </si>
  <si>
    <t>OTH100</t>
  </si>
  <si>
    <t>OTH101</t>
  </si>
  <si>
    <t>OTH102</t>
  </si>
  <si>
    <t>OTH103</t>
  </si>
  <si>
    <t>OTH104</t>
  </si>
  <si>
    <t>OTH105</t>
  </si>
  <si>
    <t>OTH106</t>
  </si>
  <si>
    <t>OTH107</t>
  </si>
  <si>
    <t>OTH108</t>
  </si>
  <si>
    <t>OTH109</t>
  </si>
  <si>
    <t>OTH110</t>
  </si>
  <si>
    <t>OTH111</t>
  </si>
  <si>
    <t>OTH112</t>
  </si>
  <si>
    <t>OTH113</t>
  </si>
  <si>
    <t>OTH114</t>
  </si>
  <si>
    <t>OTH115</t>
  </si>
  <si>
    <t>OTH116</t>
  </si>
  <si>
    <t>OTH117</t>
  </si>
  <si>
    <t>OTH118</t>
  </si>
  <si>
    <t>OTH119</t>
  </si>
  <si>
    <t>OTH120</t>
  </si>
  <si>
    <t>OTH121</t>
  </si>
  <si>
    <t>OTH122</t>
  </si>
  <si>
    <t>OTH123</t>
  </si>
  <si>
    <t>OTH124</t>
  </si>
  <si>
    <t>OTH125</t>
  </si>
  <si>
    <t>OTH126</t>
  </si>
  <si>
    <t>OTH127</t>
  </si>
  <si>
    <t>OTH128</t>
  </si>
  <si>
    <t>OTH129</t>
  </si>
  <si>
    <t>OTH130</t>
  </si>
  <si>
    <t>OTH131</t>
  </si>
  <si>
    <t>OTH132</t>
  </si>
  <si>
    <t>OTH133</t>
  </si>
  <si>
    <t>OTH134</t>
  </si>
  <si>
    <t>OTH135</t>
  </si>
  <si>
    <t>OTH136</t>
  </si>
  <si>
    <t>OTH137</t>
  </si>
  <si>
    <t>OTH138</t>
  </si>
  <si>
    <t>OTH139</t>
  </si>
  <si>
    <t>OTH140</t>
  </si>
  <si>
    <t>OTH141</t>
  </si>
  <si>
    <t>OTH142</t>
  </si>
  <si>
    <t>OTH143</t>
  </si>
  <si>
    <t>OTH144</t>
  </si>
  <si>
    <t>OTH145</t>
  </si>
  <si>
    <t>OTH146</t>
  </si>
  <si>
    <t>OTH147</t>
  </si>
  <si>
    <t>OTH148</t>
  </si>
  <si>
    <t>OTH149</t>
  </si>
  <si>
    <t>OTH150</t>
  </si>
  <si>
    <t>OTH151</t>
  </si>
  <si>
    <t>OTH152</t>
  </si>
  <si>
    <t>OTH153</t>
  </si>
  <si>
    <t>OTH154</t>
  </si>
  <si>
    <t>OTH155</t>
  </si>
  <si>
    <t>OTH156</t>
  </si>
  <si>
    <t>OTH157</t>
  </si>
  <si>
    <t>OTH158</t>
  </si>
  <si>
    <t>OTH159</t>
  </si>
  <si>
    <t>OTH160</t>
  </si>
  <si>
    <t>OTH161</t>
  </si>
  <si>
    <t>OTH162</t>
  </si>
  <si>
    <t>OTH163</t>
  </si>
  <si>
    <t>OTH164</t>
  </si>
  <si>
    <t>OTH165</t>
  </si>
  <si>
    <t>OTH166</t>
  </si>
  <si>
    <t>OTH167</t>
  </si>
  <si>
    <t>OTH168</t>
  </si>
  <si>
    <t>OTH169</t>
  </si>
  <si>
    <t>OTH170</t>
  </si>
  <si>
    <t>OTH171</t>
  </si>
  <si>
    <t>OTH172</t>
  </si>
  <si>
    <t>OTH173</t>
  </si>
  <si>
    <t>OTH174</t>
  </si>
  <si>
    <t>OTH175</t>
  </si>
  <si>
    <t>OTH176</t>
  </si>
  <si>
    <t>OTH177</t>
  </si>
  <si>
    <t>OTH178</t>
  </si>
  <si>
    <t>OTH179</t>
  </si>
  <si>
    <t>OTH180</t>
  </si>
  <si>
    <t>OTH181</t>
  </si>
  <si>
    <t>OTH182</t>
  </si>
  <si>
    <t>OTH183</t>
  </si>
  <si>
    <t>OTH184</t>
  </si>
  <si>
    <t>OTH185</t>
  </si>
  <si>
    <t>OTH186</t>
  </si>
  <si>
    <t>OTH187</t>
  </si>
  <si>
    <t>OTH188</t>
  </si>
  <si>
    <t>OTH189</t>
  </si>
  <si>
    <t>OTH190</t>
  </si>
  <si>
    <t>OTH191</t>
  </si>
  <si>
    <t>OTH192</t>
  </si>
  <si>
    <t>OTH193</t>
  </si>
  <si>
    <t>OTH194</t>
  </si>
  <si>
    <t>OTH195</t>
  </si>
  <si>
    <t>OTH196</t>
  </si>
  <si>
    <t>OTH197</t>
  </si>
  <si>
    <t>OTH198</t>
  </si>
  <si>
    <t>OTH199</t>
  </si>
  <si>
    <t>OTH200</t>
  </si>
  <si>
    <t>OTH201</t>
  </si>
  <si>
    <t>OTH202</t>
  </si>
  <si>
    <t>OTH203</t>
  </si>
  <si>
    <t>OTH204</t>
  </si>
  <si>
    <t>OTH205</t>
  </si>
  <si>
    <t>OTH206</t>
  </si>
  <si>
    <t>OTH207</t>
  </si>
  <si>
    <t>OTH208</t>
  </si>
  <si>
    <t>OTH209</t>
  </si>
  <si>
    <t>OTH210</t>
  </si>
  <si>
    <t>OTH211</t>
  </si>
  <si>
    <t>OTH212</t>
  </si>
  <si>
    <t>OTH213</t>
  </si>
  <si>
    <t>OTH214</t>
  </si>
  <si>
    <t>OTH215</t>
  </si>
  <si>
    <t>OTH216</t>
  </si>
  <si>
    <t>OTH217</t>
  </si>
  <si>
    <t>OTH218</t>
  </si>
  <si>
    <t>OTH219</t>
  </si>
  <si>
    <t>OTH220</t>
  </si>
  <si>
    <t>OTH221</t>
  </si>
  <si>
    <t>OTH222</t>
  </si>
  <si>
    <t>OTH223</t>
  </si>
  <si>
    <t>OTH224</t>
  </si>
  <si>
    <t>OTH225</t>
  </si>
  <si>
    <t>OTH226</t>
  </si>
  <si>
    <t>OTH227</t>
  </si>
  <si>
    <t>OTH228</t>
  </si>
  <si>
    <t>OTH229</t>
  </si>
  <si>
    <t>OTH230</t>
  </si>
  <si>
    <t>OTH231</t>
  </si>
  <si>
    <t>OTH232</t>
  </si>
  <si>
    <t>OTH233</t>
  </si>
  <si>
    <t>OTH234</t>
  </si>
  <si>
    <t>OTH235</t>
  </si>
  <si>
    <t>OTH236</t>
  </si>
  <si>
    <t>OTH237</t>
  </si>
  <si>
    <t>OTH238</t>
  </si>
  <si>
    <t>OTH239</t>
  </si>
  <si>
    <t>OTH240</t>
  </si>
  <si>
    <t>OTH241</t>
  </si>
  <si>
    <t>OTH242</t>
  </si>
  <si>
    <t>OTH243</t>
  </si>
  <si>
    <t>OTH244</t>
  </si>
  <si>
    <t>OTH245</t>
  </si>
  <si>
    <t>OTH246</t>
  </si>
  <si>
    <t>OTH247</t>
  </si>
  <si>
    <t>OTH248</t>
  </si>
  <si>
    <t>LDS001</t>
  </si>
  <si>
    <t>LDS002</t>
  </si>
  <si>
    <t>LDS003</t>
  </si>
  <si>
    <t>LDS004</t>
  </si>
  <si>
    <t>LDS005</t>
  </si>
  <si>
    <t>LDS006</t>
  </si>
  <si>
    <t>LDS007</t>
  </si>
  <si>
    <t>LDS008</t>
  </si>
  <si>
    <t>LDS009</t>
  </si>
  <si>
    <t>LDS010</t>
  </si>
  <si>
    <t>LDS011</t>
  </si>
  <si>
    <t>ONB001</t>
  </si>
  <si>
    <t>ONB002</t>
  </si>
  <si>
    <t>IAU001</t>
  </si>
  <si>
    <t>IAU002</t>
  </si>
  <si>
    <t>IAU003</t>
  </si>
  <si>
    <t>IAU004</t>
  </si>
  <si>
    <t>IAU005</t>
  </si>
  <si>
    <t>IAU006</t>
  </si>
  <si>
    <t>IAU007</t>
  </si>
  <si>
    <t>IAU008</t>
  </si>
  <si>
    <t>IAU009</t>
  </si>
  <si>
    <t>IAU010</t>
  </si>
  <si>
    <t>IAU011</t>
  </si>
  <si>
    <t>IAU012</t>
  </si>
  <si>
    <t>IAU013</t>
  </si>
  <si>
    <t>IAU014</t>
  </si>
  <si>
    <t>IAU015</t>
  </si>
  <si>
    <t>IAU016</t>
  </si>
  <si>
    <t>IAU017</t>
  </si>
  <si>
    <t>IAU018</t>
  </si>
  <si>
    <t>IAU019</t>
  </si>
  <si>
    <t>IAU020</t>
  </si>
  <si>
    <t>IAU021</t>
  </si>
  <si>
    <t>IAU022</t>
  </si>
  <si>
    <t>IAU023</t>
  </si>
  <si>
    <t xml:space="preserve">HRM001 </t>
  </si>
  <si>
    <t>HRM002</t>
  </si>
  <si>
    <t>HRM003</t>
  </si>
  <si>
    <t>HRM004</t>
  </si>
  <si>
    <t>HRM005</t>
  </si>
  <si>
    <t>HRM006</t>
  </si>
  <si>
    <t>HRM007</t>
  </si>
  <si>
    <t>HRM008</t>
  </si>
  <si>
    <t>HRM009</t>
  </si>
  <si>
    <t>HRM010</t>
  </si>
  <si>
    <t>HRM011</t>
  </si>
  <si>
    <t>HRM012</t>
  </si>
  <si>
    <t>HRM013</t>
  </si>
  <si>
    <t>HRM014</t>
  </si>
  <si>
    <t>HRM015</t>
  </si>
  <si>
    <t>HRM016</t>
  </si>
  <si>
    <t>HRM017</t>
  </si>
  <si>
    <t>HRM018</t>
  </si>
  <si>
    <t>HRM019</t>
  </si>
  <si>
    <t>HRM020</t>
  </si>
  <si>
    <t>HRM021</t>
  </si>
  <si>
    <t>HRM022</t>
  </si>
  <si>
    <t>HRM023</t>
  </si>
  <si>
    <t>HRM024</t>
  </si>
  <si>
    <t>HRM025</t>
  </si>
  <si>
    <t>HRM026</t>
  </si>
  <si>
    <t>HRM027</t>
  </si>
  <si>
    <t>HRM028</t>
  </si>
  <si>
    <t>HRM029</t>
  </si>
  <si>
    <t>HRM030</t>
  </si>
  <si>
    <t>HRM031</t>
  </si>
  <si>
    <t>HRM032</t>
  </si>
  <si>
    <t>HRM033</t>
  </si>
  <si>
    <t>HRM034</t>
  </si>
  <si>
    <t>HRM035</t>
  </si>
  <si>
    <t>HRM036</t>
  </si>
  <si>
    <t>HRM037</t>
  </si>
  <si>
    <t>HRM038</t>
  </si>
  <si>
    <t>HRM039</t>
  </si>
  <si>
    <t>HRM040</t>
  </si>
  <si>
    <t>HRM041</t>
  </si>
  <si>
    <t>HRM042</t>
  </si>
  <si>
    <t>HRM043</t>
  </si>
  <si>
    <t>HRM044</t>
  </si>
  <si>
    <t>HRM045</t>
  </si>
  <si>
    <t>HRM046</t>
  </si>
  <si>
    <t>HRM047</t>
  </si>
  <si>
    <t>HRM048</t>
  </si>
  <si>
    <t>HRM049</t>
  </si>
  <si>
    <t>HRM050</t>
  </si>
  <si>
    <t>HRM051</t>
  </si>
  <si>
    <t>IAL</t>
  </si>
  <si>
    <t>Cost per Pax</t>
  </si>
  <si>
    <t>Grant/Susbsidy
(Y/N)</t>
  </si>
  <si>
    <t xml:space="preserve">WSQ Advanced Certificate in Training and Assessment (ACTA) </t>
  </si>
  <si>
    <t>ACT007</t>
  </si>
  <si>
    <t xml:space="preserve">Chee Siong  </t>
  </si>
  <si>
    <t>Lydia</t>
  </si>
  <si>
    <t>Course Placement DATA</t>
  </si>
  <si>
    <t>Course Runs DATA</t>
  </si>
  <si>
    <t>Course Directory</t>
  </si>
  <si>
    <t>Guidelines</t>
  </si>
  <si>
    <t>Programme Type / PIC Assignment</t>
  </si>
  <si>
    <t>To check individual training history &gt; filter by Per Number of Name</t>
  </si>
  <si>
    <t>Placement - Only required to fill in the boxes in Blue. Eg. &lt; Column: A and B &gt;; &lt; Column: D &gt;; and &lt; Column: I to N &gt;</t>
  </si>
  <si>
    <t>Only required to fill in the boxes in Blue &lt; Column: A &gt;; and &lt; Column: N to T &gt;</t>
  </si>
  <si>
    <t>To check the last Course Run Code: Filter by Text &lt; Columm: A / Row: 1 &gt;;  &lt; Text Filters &gt;; &lt; Begins With &gt;; and &lt; Key in the Programme Type Code (eg. WSQ, SAF, IAU, etc)&gt;</t>
  </si>
  <si>
    <t>Only required to fill in the boxes in Blue &lt; Column: C to O &gt;</t>
  </si>
  <si>
    <t xml:space="preserve">Select from dropdown list or fill in text </t>
  </si>
  <si>
    <t>Update Frequency</t>
  </si>
  <si>
    <t>Every 3rd week of the month - PIC to send your updated file to Administrator.</t>
  </si>
  <si>
    <t xml:space="preserve">PIC Assignment pending for review and update. Status quo till further updates. </t>
  </si>
  <si>
    <t>Mechanical Engineering - Lifting and Hoisting Systems (Preparation Course for PPE Part 2 Exam)</t>
  </si>
  <si>
    <t xml:space="preserve">Date of Course Code Created </t>
  </si>
  <si>
    <t>Jumpstart on Data Mining</t>
  </si>
  <si>
    <t>Partial Discharge</t>
  </si>
  <si>
    <t>QPM LEW Preparatory Course</t>
  </si>
  <si>
    <t>Certified Chief Information Security Officer Workshop</t>
  </si>
  <si>
    <t>7th Annual National PA/EA Masterclass</t>
  </si>
  <si>
    <t>Key Essentials of Collaborative Contracting</t>
  </si>
  <si>
    <t>Apply Artificial Intelligence and Deep Learning for Enterprises Conference</t>
  </si>
  <si>
    <t>Machine Learning and Deep Learning Bootcamp</t>
  </si>
  <si>
    <t>PST OD Plan Design Workshop</t>
  </si>
  <si>
    <t>The Bi-Annual Clear Writing Workshop</t>
  </si>
  <si>
    <r>
      <t xml:space="preserve">Course Title
</t>
    </r>
    <r>
      <rPr>
        <i/>
        <sz val="10"/>
        <color rgb="FFC00000"/>
        <rFont val="Calibri"/>
        <family val="2"/>
        <scheme val="minor"/>
      </rPr>
      <t>Avoid using acronyms. Please spell in full.</t>
    </r>
  </si>
  <si>
    <r>
      <t xml:space="preserve">Other Information, </t>
    </r>
    <r>
      <rPr>
        <b/>
        <i/>
        <sz val="10"/>
        <color theme="1"/>
        <rFont val="Calibri"/>
        <family val="2"/>
        <scheme val="minor"/>
      </rPr>
      <t>if any</t>
    </r>
  </si>
  <si>
    <t>ABDUL AZIZ BIN ALIAS</t>
  </si>
  <si>
    <t>KU MIEW FONG</t>
  </si>
  <si>
    <t>AS'AT BIN SAROH</t>
  </si>
  <si>
    <t>ASSAT_SAROH@PUB.LITEMAIL.GOV.SG</t>
  </si>
  <si>
    <t>SOOSAY WILLIAMS</t>
  </si>
  <si>
    <t>MASAYU ASIAH BTE MAS ABU BAKAR</t>
  </si>
  <si>
    <t>DIRECTOR, JOINT OPERATIONS</t>
  </si>
  <si>
    <t>HUSSEIN BIN ARSHAD</t>
  </si>
  <si>
    <t>IT Infrastructure Branch</t>
  </si>
  <si>
    <t>Cybersecurity Branch</t>
  </si>
  <si>
    <t>Cybersecurity Management Section</t>
  </si>
  <si>
    <t>LOW GEK HWA</t>
  </si>
  <si>
    <t>TEO EE WEI</t>
  </si>
  <si>
    <t>TEO_EE_WEI@PUB.GOV.SG</t>
  </si>
  <si>
    <t>Systems &amp; Network Infrastructure Section</t>
  </si>
  <si>
    <t>Network Infrastructure  Unit</t>
  </si>
  <si>
    <t>Systems Infrastructure Unit</t>
  </si>
  <si>
    <t>Corporate Systems</t>
  </si>
  <si>
    <t>Digital Services Branch</t>
  </si>
  <si>
    <t>Wog ICT Infrastructure Section</t>
  </si>
  <si>
    <t>End User Computing Unit</t>
  </si>
  <si>
    <t>Contracts</t>
  </si>
  <si>
    <t>Wog Central ICT Infrastructure Unit</t>
  </si>
  <si>
    <t>Cybersecurity Response Section</t>
  </si>
  <si>
    <t>SULAIMI BIN BASIR</t>
  </si>
  <si>
    <t>ABD HALIM  S/O SHAIK ABD MAJID</t>
  </si>
  <si>
    <t>Enterprise Architecture &amp; Software Engg</t>
  </si>
  <si>
    <t>Operations Technology Branch</t>
  </si>
  <si>
    <t>Smart Operations Section 2</t>
  </si>
  <si>
    <t>MOHAMED SA'AD BIN MOHAMED ALI</t>
  </si>
  <si>
    <t>Digital Workplace Branch</t>
  </si>
  <si>
    <t>TAN BOON LIN</t>
  </si>
  <si>
    <t>Data Analytics &amp; Digital Twin Branch</t>
  </si>
  <si>
    <t>ABD SALEH BIN SEMEDRI</t>
  </si>
  <si>
    <t>ABDUL RAHMAN BIN AHMED</t>
  </si>
  <si>
    <t>KAMARUZAN BIN YATIM</t>
  </si>
  <si>
    <t>KAMARUZAN_YATIM@PUB.LITEMAIL.GOV.SG</t>
  </si>
  <si>
    <t>Automater Meter Reading Project Branch</t>
  </si>
  <si>
    <t>Industry Development Section</t>
  </si>
  <si>
    <t>MUCHSIN BIN ABU</t>
  </si>
  <si>
    <t>Project Management Section</t>
  </si>
  <si>
    <t>DY DIRECTOR (RESOURCE EFFICIENCY), MEWR</t>
  </si>
  <si>
    <t>Enterprise Architecture &amp; Project Mgt</t>
  </si>
  <si>
    <t>YEO MAY CHOO</t>
  </si>
  <si>
    <t>LOW HUI PING</t>
  </si>
  <si>
    <t>Smart Operations Section 1</t>
  </si>
  <si>
    <t>SR AD (SYS GOV &amp; PLANNING), MOH</t>
  </si>
  <si>
    <t>ZHANG DONGRONG</t>
  </si>
  <si>
    <t>THONG SOOK LENG</t>
  </si>
  <si>
    <t>AHMAD MOHSIN BIN ABDUL WAHID</t>
  </si>
  <si>
    <t>Robotics &amp; Automation Branch</t>
  </si>
  <si>
    <t>LIM CHEE KEONG</t>
  </si>
  <si>
    <t>Software Engineering Section</t>
  </si>
  <si>
    <t>TAN MEI KEOW JENNIFER</t>
  </si>
  <si>
    <t>Procurement Officer</t>
  </si>
  <si>
    <t>TAN PEI WEN</t>
  </si>
  <si>
    <t>Sensors, Communications &amp; IOT Branch</t>
  </si>
  <si>
    <t>Cybersecurity Protection Section</t>
  </si>
  <si>
    <t>HUANG XIANGLING SHARON</t>
  </si>
  <si>
    <t>SHARON_HUANG@PUB.GOV.SG</t>
  </si>
  <si>
    <t>EX7</t>
  </si>
  <si>
    <t>Infrastructure Architecture Section</t>
  </si>
  <si>
    <t>LEOW XUE LING SHALLYN</t>
  </si>
  <si>
    <t>SHALLYN_LEOW@PUB.GOV.SG</t>
  </si>
  <si>
    <t>WONG TIAN YING</t>
  </si>
  <si>
    <t>WONG_TIAN_YING@PUB.GOV.SG</t>
  </si>
  <si>
    <t>TAAOUICHA MUJAHID M'BAREK</t>
  </si>
  <si>
    <t>TAAOUICHA_MUJAHID@PUB.GOV.SG</t>
  </si>
  <si>
    <t>Safety Officer</t>
  </si>
  <si>
    <t>OTH249</t>
  </si>
  <si>
    <t xml:space="preserve">EA Technology Asset Management Pte Ltd </t>
  </si>
  <si>
    <t>Sing Nah Tay - SingNah.Tay@eatechnology.sg</t>
  </si>
  <si>
    <t>OTH250</t>
  </si>
  <si>
    <t>Licensed Electrical Worker (LEW) Preparatory Course</t>
  </si>
  <si>
    <t>Quality Power Management Pte Ltd</t>
  </si>
  <si>
    <t>Mary Pamela Aw Bee Hong / mary@qpower.com.sg</t>
  </si>
  <si>
    <t>OTH251</t>
  </si>
  <si>
    <t>Singapore Computer Society</t>
  </si>
  <si>
    <t xml:space="preserve">Cindy Gan / cindy.gan@scs.org.sg. </t>
  </si>
  <si>
    <t>OTH252</t>
  </si>
  <si>
    <t>NUS Temasek Defence Systems Institute</t>
  </si>
  <si>
    <t>Sim Kah Eng, Queenie / tdsskeq@nus.edu.sg</t>
  </si>
  <si>
    <t>OTH253</t>
  </si>
  <si>
    <t>Mechanical Engineering - Lifting and Hoisting Systems (Preparation Course for Practice of Professional Engineering (PPE) Part 2 Exam)</t>
  </si>
  <si>
    <t>Karen Phua / karen@iesnet.org.sg</t>
  </si>
  <si>
    <t>OTH254</t>
  </si>
  <si>
    <t>7th Annual National Personal/Executive Assistant Masterclass</t>
  </si>
  <si>
    <t>Clariden Global Pte Ltd</t>
  </si>
  <si>
    <t>Clariden Admissions / admissions@claridenglobal.com</t>
  </si>
  <si>
    <t>OTH255</t>
  </si>
  <si>
    <t>BCA</t>
  </si>
  <si>
    <t>Seminar: Saraswathy RAMACHANDRAN (BCA) / Saraswathy_RAMACHANDRAN@bca.gov.sg
Workshop: Siti Nabilah AMZAH (BCA) / Siti_Nabilah_AMZAH@bca.gov.sg</t>
  </si>
  <si>
    <t>OTH256</t>
  </si>
  <si>
    <t>Admission Office / admissions_office@claridenglobal.com</t>
  </si>
  <si>
    <t>OTH257</t>
  </si>
  <si>
    <t>The Clear Writing Workshop</t>
  </si>
  <si>
    <t>The Global Business Exchange</t>
  </si>
  <si>
    <t>Michael Tow / michael@gbxchange.org</t>
  </si>
  <si>
    <t>OTH258</t>
  </si>
  <si>
    <t xml:space="preserve">SGSecure for PUB Officers </t>
  </si>
  <si>
    <t>OTH259</t>
  </si>
  <si>
    <t xml:space="preserve">Understanding Crisis Management Course </t>
  </si>
  <si>
    <t>CON001</t>
  </si>
  <si>
    <t>Seminar</t>
  </si>
  <si>
    <t>CON002</t>
  </si>
  <si>
    <t xml:space="preserve">L&amp;OD Conference 2018 - Rising Above Disruptions: The Brave New Workplace </t>
  </si>
  <si>
    <t>Civil Service College</t>
  </si>
  <si>
    <t>Zakiah SALEH / Zakiah_SALEH@cscollege.gov.sg</t>
  </si>
  <si>
    <t>RONB0001</t>
  </si>
  <si>
    <t>Taaouicha Mujahid M'barek</t>
  </si>
  <si>
    <t>DTSS 2</t>
  </si>
  <si>
    <r>
      <t> </t>
    </r>
    <r>
      <rPr>
        <sz val="11"/>
        <color theme="1"/>
        <rFont val="Calibri"/>
        <family val="2"/>
      </rPr>
      <t>Safety</t>
    </r>
  </si>
  <si>
    <t>Wong Tian Ying</t>
  </si>
  <si>
    <t>ROJT0001</t>
  </si>
  <si>
    <t>RINT0001</t>
  </si>
  <si>
    <t>Ramoncito N. Soriano</t>
  </si>
  <si>
    <t>Gina Laviste</t>
  </si>
  <si>
    <t>Lee Keat Lian</t>
  </si>
  <si>
    <t>Mo Lijun</t>
  </si>
  <si>
    <t xml:space="preserve">Willie Wari </t>
  </si>
  <si>
    <t xml:space="preserve">Irene Wanjik </t>
  </si>
  <si>
    <t>Rachael Ivai</t>
  </si>
  <si>
    <t>Ho Lai Wa</t>
  </si>
  <si>
    <t>Leung Chin-hung</t>
  </si>
  <si>
    <t>Robin Wong</t>
  </si>
  <si>
    <t xml:space="preserve">Mohd Hamim Mohd Saat </t>
  </si>
  <si>
    <t>Cecilia Chow</t>
  </si>
  <si>
    <t>Seow Yue Er</t>
  </si>
  <si>
    <t>Nur Hakimah Haji Mohd Mansor</t>
  </si>
  <si>
    <t>Norasilah Haji Nayan</t>
  </si>
  <si>
    <t>RTEC0001</t>
  </si>
  <si>
    <t>ROEX0001</t>
  </si>
  <si>
    <t>RCSV0001</t>
  </si>
  <si>
    <t>ROTH0001</t>
  </si>
  <si>
    <t>RIAU0001</t>
  </si>
  <si>
    <t>ROTH0002</t>
  </si>
  <si>
    <t>ROTH0003</t>
  </si>
  <si>
    <t>ROTH0004</t>
  </si>
  <si>
    <t>ROTH0005</t>
  </si>
  <si>
    <t>ROTH0006</t>
  </si>
  <si>
    <t>ROTH0007</t>
  </si>
  <si>
    <t>CON0001</t>
  </si>
  <si>
    <t>ROTH0008</t>
  </si>
  <si>
    <t>ROTH0009</t>
  </si>
  <si>
    <t>ROTH0010</t>
  </si>
  <si>
    <t>RWSQ001</t>
  </si>
  <si>
    <t>RWSQ002</t>
  </si>
  <si>
    <t>RWSQ003</t>
  </si>
  <si>
    <t>RCON0002</t>
  </si>
  <si>
    <t xml:space="preserve">1 absentee with penalty is recorded for Ang Chin Yee for OED. Failed to informed absence and self-arranged replacement. </t>
  </si>
  <si>
    <t>RSAF0003</t>
  </si>
  <si>
    <t>RSAF0029</t>
  </si>
  <si>
    <t>RSAF0030</t>
  </si>
  <si>
    <t>RSAF0031</t>
  </si>
  <si>
    <t>RSAF0032</t>
  </si>
  <si>
    <t>4th National Security Executive Program Food &amp; Water Panel</t>
  </si>
  <si>
    <t xml:space="preserve">Renovation for Public Housing </t>
  </si>
  <si>
    <t>Earth Control Measures (ECM) for Construction Site Personnel (Certificate of Competency)</t>
  </si>
  <si>
    <t xml:space="preserve">Green Mark Manager Certification Course  </t>
  </si>
  <si>
    <t xml:space="preserve">Water Efficiency Manager Course  </t>
  </si>
  <si>
    <t>Singapore Poly</t>
  </si>
  <si>
    <t xml:space="preserve">Argentina Third Country Training Programme - LKYSPP Singapore </t>
  </si>
  <si>
    <t>LST007</t>
  </si>
  <si>
    <t>LST008</t>
  </si>
  <si>
    <t>LST009</t>
  </si>
  <si>
    <t>LST010</t>
  </si>
  <si>
    <t>LST011</t>
  </si>
  <si>
    <t>LST012</t>
  </si>
  <si>
    <t>RSAF0001</t>
  </si>
  <si>
    <t>RSAF0002</t>
  </si>
  <si>
    <t>RSAF0004</t>
  </si>
  <si>
    <t>RSAF0005</t>
  </si>
  <si>
    <t>RSAF0006</t>
  </si>
  <si>
    <t>RSAF0007</t>
  </si>
  <si>
    <t>RSAF0008</t>
  </si>
  <si>
    <t>RSAF0009</t>
  </si>
  <si>
    <t>RSAF0010</t>
  </si>
  <si>
    <t>RSAF0011</t>
  </si>
  <si>
    <t>RSAF0012</t>
  </si>
  <si>
    <t>RSAF0013</t>
  </si>
  <si>
    <t>RSAF0014</t>
  </si>
  <si>
    <t>RSAF0015</t>
  </si>
  <si>
    <t>RSAF0016</t>
  </si>
  <si>
    <t>RSAF0017</t>
  </si>
  <si>
    <t>RSAF0018</t>
  </si>
  <si>
    <t>Passed</t>
  </si>
  <si>
    <t xml:space="preserve">Failed </t>
  </si>
  <si>
    <t xml:space="preserve">MATLAB Comprehensive </t>
  </si>
  <si>
    <t>TEC055</t>
  </si>
  <si>
    <t>Lee Jun</t>
  </si>
  <si>
    <t>Chua Lee Choong</t>
  </si>
  <si>
    <t>Lim Keng Hong</t>
  </si>
  <si>
    <t>Yong Chian Haw</t>
  </si>
  <si>
    <t>Yip Kai Tuck</t>
  </si>
  <si>
    <t>Junarto Mintaredja Ifah</t>
  </si>
  <si>
    <t>Shabena Jasmin Binti Mohamed Yoosoof</t>
  </si>
  <si>
    <t>Boon Uu Yu Dawson</t>
  </si>
  <si>
    <t>Chew Keng Moh</t>
  </si>
  <si>
    <t>TAN LAY YEW JIMMY</t>
  </si>
  <si>
    <t>WONG WENG CHUNG</t>
  </si>
  <si>
    <t>Lim Shin Yuh</t>
  </si>
  <si>
    <t>RLST0003</t>
  </si>
  <si>
    <t>RLST0001</t>
  </si>
  <si>
    <t>RLST0002</t>
  </si>
  <si>
    <t>Teo Tze Yin</t>
  </si>
  <si>
    <t>Chong Sai Bond</t>
  </si>
  <si>
    <t>Pang Chin Fatt</t>
  </si>
  <si>
    <t>Runa Bautista Antonio</t>
  </si>
  <si>
    <t>Ng Swit Yee</t>
  </si>
  <si>
    <t>Khairullah bin Abdul Razak</t>
  </si>
  <si>
    <t>Nur Liyana binte Zolpakar</t>
  </si>
  <si>
    <t>Ng Xi Feng, Anne</t>
  </si>
  <si>
    <t>Lok Yan Ling</t>
  </si>
  <si>
    <t>Teo Wen Yih</t>
  </si>
  <si>
    <t>Tan Leem Tien</t>
  </si>
  <si>
    <t>Ang Chuan Hua</t>
  </si>
  <si>
    <t xml:space="preserve">Arnold Daniel </t>
  </si>
  <si>
    <t>Boo Kim Seah</t>
  </si>
  <si>
    <t>Chen Gang</t>
  </si>
  <si>
    <t>Cheng Shan Ren</t>
  </si>
  <si>
    <t>Chong Kian Sing</t>
  </si>
  <si>
    <t>Chua Chen Kuo</t>
  </si>
  <si>
    <t>Chung Ka Wai Kevin</t>
  </si>
  <si>
    <t>David Poh Chee Hao</t>
  </si>
  <si>
    <t>Eng Guo Wei Desmond</t>
  </si>
  <si>
    <t>Goh Chee Chang</t>
  </si>
  <si>
    <t>Hassan Bin Latiff</t>
  </si>
  <si>
    <t>Heng Sen Leng</t>
  </si>
  <si>
    <t>Ibrahim</t>
  </si>
  <si>
    <t>Khong Thian Ser</t>
  </si>
  <si>
    <t xml:space="preserve">Koh Mui Hiong </t>
  </si>
  <si>
    <t>Lam Su Vun</t>
  </si>
  <si>
    <t>Lee Kim Loy</t>
  </si>
  <si>
    <t>Leong Wei Mun</t>
  </si>
  <si>
    <t>Li Yong</t>
  </si>
  <si>
    <t>Liang Weijie</t>
  </si>
  <si>
    <t xml:space="preserve">Liew Sheng Ming </t>
  </si>
  <si>
    <t>Lim Chan Wah</t>
  </si>
  <si>
    <t>Liong Kah Wei Jason</t>
  </si>
  <si>
    <t>Lock Mingli, Adeline</t>
  </si>
  <si>
    <t>Chin Chi Yong</t>
  </si>
  <si>
    <t xml:space="preserve">Ng Lam Whatt </t>
  </si>
  <si>
    <t>Low Kheng Siang, Glenn</t>
  </si>
  <si>
    <t>Mani Nagarajan</t>
  </si>
  <si>
    <t>Mohammad Kabir Hossain</t>
  </si>
  <si>
    <t>Mok Hon Yung, Benjamin</t>
  </si>
  <si>
    <t>Narayanasamy Praveen Kumar</t>
  </si>
  <si>
    <t>Ng Wenjie</t>
  </si>
  <si>
    <t>Ong Kay Hian</t>
  </si>
  <si>
    <t>Poh Kok Leong Larry</t>
  </si>
  <si>
    <t>Ramasamy S/O Arunasalam</t>
  </si>
  <si>
    <t>Ramasamy Sangaralingam</t>
  </si>
  <si>
    <t>Seah Wei Quan</t>
  </si>
  <si>
    <t>See Neng Chuan</t>
  </si>
  <si>
    <t>Sethuraman Selvam</t>
  </si>
  <si>
    <t>Soon Koon Bock, Sam</t>
  </si>
  <si>
    <t xml:space="preserve">Su Chang </t>
  </si>
  <si>
    <t>Tan Gim Hai</t>
  </si>
  <si>
    <t>Tan Thai Guan</t>
  </si>
  <si>
    <t>Tang Yon Pin</t>
  </si>
  <si>
    <t>Teh Mao Zhi</t>
  </si>
  <si>
    <t>Teo Wee Tiong</t>
  </si>
  <si>
    <t>Terence Heng Fook Ning</t>
  </si>
  <si>
    <t>Wai Fu Quan</t>
  </si>
  <si>
    <t xml:space="preserve">Wan Meiyi </t>
  </si>
  <si>
    <t>Wang Ke Jun</t>
  </si>
  <si>
    <t>Wang Ke Ping</t>
  </si>
  <si>
    <t>Wong Rong Bin</t>
  </si>
  <si>
    <t>Yeo Chin Wei</t>
  </si>
  <si>
    <t>Ong Boon Long</t>
  </si>
  <si>
    <t>RLST0004</t>
  </si>
  <si>
    <t xml:space="preserve">Medical Leave </t>
  </si>
  <si>
    <t>OTH260</t>
  </si>
  <si>
    <t>OTH261</t>
  </si>
  <si>
    <t>OTH262</t>
  </si>
  <si>
    <t>Specialist Certificate in Civil Infrastructure</t>
  </si>
  <si>
    <t>Nanyang Technological University</t>
  </si>
  <si>
    <t>Tan Lee Hoon &lt;tlh@ntu.edu.sg&gt;</t>
  </si>
  <si>
    <t>SIMATIC PCS7 SCADA System Course</t>
  </si>
  <si>
    <t>Siemens Pte Ltd</t>
  </si>
  <si>
    <t>Foo, Bei Xin &lt;amanda.foo.ext@siemens.com&gt;</t>
  </si>
  <si>
    <t>OTH263</t>
  </si>
  <si>
    <t>OTH264</t>
  </si>
  <si>
    <t>Essentials of Policy Development</t>
  </si>
  <si>
    <t>Lee Kuan Yew School of Public Policy, NUS</t>
  </si>
  <si>
    <t>Jonathan Zhang Yiyao &lt;jonathan.zhang@nus.edu.sg&gt;</t>
  </si>
  <si>
    <t>Bridgingminds Network</t>
  </si>
  <si>
    <t>Theng Wong &lt;theng.wong@bridgingminds.net&gt;</t>
  </si>
  <si>
    <t>Certified Security Testing: Associate (CSTA)</t>
  </si>
  <si>
    <t>Certified Security Testing: Professional (CSTP)</t>
  </si>
  <si>
    <t>Certified Information Systems Auditor (CISA)</t>
  </si>
  <si>
    <t>NTUC Learning Hub</t>
  </si>
  <si>
    <t>Eugene Tan Chan Hiong - LHUB &lt;eugene.tan@ntuclearninghub.com&gt;</t>
  </si>
  <si>
    <t>OTH265</t>
  </si>
  <si>
    <t>OTH266</t>
  </si>
  <si>
    <t>OTH267</t>
  </si>
  <si>
    <t>Joint-Board of Architects (BOA) and Association of Consulting Engineers Singapore (ACES) Conference 2018</t>
  </si>
  <si>
    <t>Association of Consulting Engineers Singapore</t>
  </si>
  <si>
    <t>Lilian &lt;secretariat@aces.org.sg&gt;</t>
  </si>
  <si>
    <t>Total Workplace Safety and Health (WSH) Convention 2018</t>
  </si>
  <si>
    <t xml:space="preserve">Singapore Institution of Safety Officers </t>
  </si>
  <si>
    <t>$200 (SISO members)
   $250 (NTUC members)</t>
  </si>
  <si>
    <t>Anthony Wu &lt;membership@siso.org.sg&gt;</t>
  </si>
  <si>
    <t>Bribery and Corruption Risks: Prevention, Detection and Response</t>
  </si>
  <si>
    <t>KPMG</t>
  </si>
  <si>
    <t>Mui, Emily (SG/KPMG Business School) &lt;emilymui@kpmg.com.sg&gt;</t>
  </si>
  <si>
    <t>OTH268</t>
  </si>
  <si>
    <t>PersNo</t>
  </si>
  <si>
    <t>E-mail</t>
  </si>
  <si>
    <t>Name of the Leave Approving Officer</t>
  </si>
  <si>
    <t>Email Address (Leave 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</si>
</sst>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5" formatCode="[$-409]d\-mmm\-yy;@"/>
    <numFmt numFmtId="166" formatCode="[$-409]d\-mmm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F243E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44" fontId="8" fillId="0" borderId="0" applyFont="0" applyFill="0" applyBorder="0" applyAlignment="0" applyProtection="0"/>
    <xf numFmtId="0" fontId="9" fillId="0" borderId="0"/>
    <xf numFmtId="0" fontId="8" fillId="0" borderId="0"/>
    <xf numFmtId="9" fontId="8" fillId="0" borderId="0" applyFont="0" applyFill="0" applyBorder="0" applyAlignment="0" applyProtection="0"/>
  </cellStyleXfs>
  <cellXfs count="222">
    <xf numFmtId="0" fontId="0" fillId="0" borderId="0" xfId="0"/>
    <xf numFmtId="14" fontId="2" fillId="2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17" fontId="3" fillId="0" borderId="1" xfId="0" applyNumberFormat="1" applyFont="1" applyFill="1" applyBorder="1" applyAlignment="1">
      <alignment vertical="top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17" fontId="4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0" fontId="4" fillId="0" borderId="2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/>
    </xf>
    <xf numFmtId="17" fontId="3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vertical="top"/>
    </xf>
    <xf numFmtId="14" fontId="4" fillId="0" borderId="1" xfId="0" applyNumberFormat="1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/>
    <xf numFmtId="164" fontId="3" fillId="0" borderId="0" xfId="0" applyNumberFormat="1" applyFont="1" applyFill="1" applyBorder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/>
    <xf numFmtId="164" fontId="3" fillId="0" borderId="0" xfId="0" applyNumberFormat="1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Border="1"/>
    <xf numFmtId="0" fontId="10" fillId="0" borderId="0" xfId="0" applyFont="1" applyFill="1" applyBorder="1" applyAlignment="1">
      <alignment horizontal="left"/>
    </xf>
    <xf numFmtId="0" fontId="11" fillId="4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</xf>
    <xf numFmtId="0" fontId="10" fillId="0" borderId="1" xfId="0" applyFont="1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/>
    <xf numFmtId="0" fontId="0" fillId="0" borderId="0" xfId="0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2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2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16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5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3" fillId="0" borderId="3" xfId="3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Fill="1" applyBorder="1" applyAlignment="1" applyProtection="1">
      <alignment horizontal="center" vertical="top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top"/>
    </xf>
    <xf numFmtId="165" fontId="3" fillId="0" borderId="0" xfId="0" applyNumberFormat="1" applyFont="1" applyBorder="1"/>
    <xf numFmtId="0" fontId="2" fillId="6" borderId="1" xfId="0" applyFon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Protection="1">
      <protection locked="0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165" fontId="2" fillId="6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/>
      <protection locked="0"/>
    </xf>
    <xf numFmtId="165" fontId="3" fillId="0" borderId="0" xfId="0" applyNumberFormat="1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/>
    <xf numFmtId="0" fontId="0" fillId="0" borderId="0" xfId="0" applyBorder="1" applyAlignment="1">
      <alignment horizontal="left"/>
    </xf>
    <xf numFmtId="0" fontId="2" fillId="6" borderId="1" xfId="0" applyFont="1" applyFill="1" applyBorder="1" applyAlignment="1" applyProtection="1">
      <alignment horizontal="center" vertical="center"/>
    </xf>
    <xf numFmtId="0" fontId="14" fillId="6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3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4" fillId="0" borderId="1" xfId="3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44" fontId="3" fillId="0" borderId="1" xfId="1" applyFont="1" applyBorder="1" applyAlignment="1" applyProtection="1">
      <alignment horizontal="center" vertical="center"/>
    </xf>
    <xf numFmtId="44" fontId="4" fillId="0" borderId="1" xfId="1" applyFont="1" applyBorder="1" applyAlignment="1" applyProtection="1">
      <alignment horizontal="center" vertical="center"/>
    </xf>
    <xf numFmtId="44" fontId="3" fillId="0" borderId="0" xfId="1" applyFont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0" xfId="0" applyFont="1" applyFill="1" applyAlignment="1">
      <alignment vertical="center"/>
    </xf>
    <xf numFmtId="44" fontId="2" fillId="6" borderId="1" xfId="1" applyFont="1" applyFill="1" applyBorder="1" applyAlignment="1" applyProtection="1">
      <alignment horizontal="center" vertical="center" wrapText="1"/>
    </xf>
    <xf numFmtId="44" fontId="3" fillId="0" borderId="1" xfId="1" applyFont="1" applyFill="1" applyBorder="1" applyAlignment="1" applyProtection="1">
      <alignment horizontal="center" vertical="center"/>
    </xf>
    <xf numFmtId="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wrapText="1"/>
    </xf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9" borderId="0" xfId="0" applyFill="1" applyAlignment="1">
      <alignment vertical="center"/>
    </xf>
    <xf numFmtId="0" fontId="17" fillId="9" borderId="0" xfId="0" applyFont="1" applyFill="1" applyAlignment="1">
      <alignment horizontal="left" vertical="center"/>
    </xf>
    <xf numFmtId="0" fontId="17" fillId="9" borderId="0" xfId="0" applyFont="1" applyFill="1"/>
    <xf numFmtId="0" fontId="0" fillId="0" borderId="0" xfId="0" applyAlignment="1">
      <alignment vertical="top"/>
    </xf>
    <xf numFmtId="0" fontId="18" fillId="0" borderId="0" xfId="0" applyFont="1" applyAlignment="1"/>
    <xf numFmtId="0" fontId="19" fillId="0" borderId="0" xfId="0" applyFont="1"/>
    <xf numFmtId="0" fontId="0" fillId="0" borderId="0" xfId="0" applyAlignment="1">
      <alignment horizontal="left" vertical="center"/>
    </xf>
    <xf numFmtId="0" fontId="20" fillId="0" borderId="0" xfId="0" applyFont="1"/>
    <xf numFmtId="0" fontId="4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166" fontId="3" fillId="0" borderId="0" xfId="0" applyNumberFormat="1" applyFont="1"/>
    <xf numFmtId="166" fontId="3" fillId="0" borderId="1" xfId="0" applyNumberFormat="1" applyFont="1" applyBorder="1"/>
    <xf numFmtId="166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top"/>
    </xf>
    <xf numFmtId="0" fontId="0" fillId="0" borderId="0" xfId="0" quotePrefix="1" applyAlignment="1">
      <alignment vertical="top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7" fillId="0" borderId="1" xfId="0" applyFont="1" applyBorder="1" applyAlignment="1">
      <alignment horizontal="left" vertical="center" wrapText="1"/>
    </xf>
    <xf numFmtId="44" fontId="0" fillId="0" borderId="0" xfId="1" applyFont="1" applyAlignment="1">
      <alignment vertical="center"/>
    </xf>
    <xf numFmtId="0" fontId="12" fillId="0" borderId="7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center" vertical="top"/>
    </xf>
    <xf numFmtId="9" fontId="3" fillId="0" borderId="0" xfId="0" applyNumberFormat="1" applyFont="1" applyFill="1" applyBorder="1" applyAlignment="1" applyProtection="1">
      <alignment horizontal="center" vertical="top"/>
      <protection locked="0"/>
    </xf>
    <xf numFmtId="9" fontId="3" fillId="0" borderId="0" xfId="0" applyNumberFormat="1" applyFont="1" applyBorder="1" applyProtection="1">
      <protection locked="0"/>
    </xf>
    <xf numFmtId="10" fontId="3" fillId="0" borderId="0" xfId="0" applyNumberFormat="1" applyFont="1" applyBorder="1" applyProtection="1">
      <protection locked="0"/>
    </xf>
    <xf numFmtId="9" fontId="4" fillId="0" borderId="0" xfId="0" applyNumberFormat="1" applyFont="1" applyBorder="1" applyAlignment="1" applyProtection="1">
      <alignment horizontal="center" vertical="top"/>
      <protection locked="0"/>
    </xf>
    <xf numFmtId="0" fontId="3" fillId="0" borderId="0" xfId="0" applyNumberFormat="1" applyFont="1" applyBorder="1" applyAlignment="1" applyProtection="1">
      <alignment horizontal="center"/>
    </xf>
    <xf numFmtId="0" fontId="3" fillId="10" borderId="0" xfId="0" applyFont="1" applyFill="1" applyProtection="1">
      <protection locked="0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6" fillId="0" borderId="0" xfId="0" applyNumberFormat="1" applyFont="1" applyFill="1" applyAlignment="1">
      <alignment horizontal="left" vertical="top"/>
    </xf>
    <xf numFmtId="8" fontId="3" fillId="0" borderId="1" xfId="0" applyNumberFormat="1" applyFont="1" applyBorder="1" applyAlignment="1">
      <alignment vertical="center"/>
    </xf>
    <xf numFmtId="0" fontId="4" fillId="0" borderId="0" xfId="0" applyFont="1" applyProtection="1">
      <protection locked="0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165" fontId="4" fillId="0" borderId="0" xfId="0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 vertical="top"/>
    </xf>
    <xf numFmtId="9" fontId="3" fillId="0" borderId="0" xfId="4" applyFont="1" applyBorder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165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165" fontId="3" fillId="0" borderId="0" xfId="0" applyNumberFormat="1" applyFont="1" applyFill="1" applyBorder="1" applyProtection="1"/>
    <xf numFmtId="0" fontId="0" fillId="0" borderId="0" xfId="0" applyNumberFormat="1" applyFill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0" xfId="0" applyFill="1" applyAlignment="1">
      <alignment vertical="top"/>
    </xf>
    <xf numFmtId="166" fontId="3" fillId="0" borderId="0" xfId="0" applyNumberFormat="1" applyFont="1" applyAlignment="1">
      <alignment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5">
    <cellStyle name="Currency" xfId="1" builtinId="4"/>
    <cellStyle name="Normal" xfId="0" builtinId="0"/>
    <cellStyle name="Normal 2" xfId="2"/>
    <cellStyle name="Normal 2 2" xfId="3"/>
    <cellStyle name="Percent" xfId="4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</xdr:row>
      <xdr:rowOff>9525</xdr:rowOff>
    </xdr:from>
    <xdr:to>
      <xdr:col>8</xdr:col>
      <xdr:colOff>485775</xdr:colOff>
      <xdr:row>9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42975"/>
          <a:ext cx="636270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26457</xdr:colOff>
      <xdr:row>11</xdr:row>
      <xdr:rowOff>38100</xdr:rowOff>
    </xdr:from>
    <xdr:to>
      <xdr:col>13</xdr:col>
      <xdr:colOff>209550</xdr:colOff>
      <xdr:row>27</xdr:row>
      <xdr:rowOff>161925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9441" r="30703" b="37969"/>
        <a:stretch/>
      </xdr:blipFill>
      <xdr:spPr>
        <a:xfrm>
          <a:off x="26457" y="2228850"/>
          <a:ext cx="9174693" cy="3171825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30</xdr:row>
      <xdr:rowOff>76199</xdr:rowOff>
    </xdr:from>
    <xdr:to>
      <xdr:col>7</xdr:col>
      <xdr:colOff>361950</xdr:colOff>
      <xdr:row>48</xdr:row>
      <xdr:rowOff>161924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7459" r="59885" b="37938"/>
        <a:stretch/>
      </xdr:blipFill>
      <xdr:spPr>
        <a:xfrm>
          <a:off x="76199" y="6029324"/>
          <a:ext cx="5619751" cy="35147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52</xdr:row>
      <xdr:rowOff>19050</xdr:rowOff>
    </xdr:from>
    <xdr:to>
      <xdr:col>9</xdr:col>
      <xdr:colOff>276225</xdr:colOff>
      <xdr:row>57</xdr:row>
      <xdr:rowOff>47625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315575"/>
          <a:ext cx="676275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61382</xdr:colOff>
      <xdr:row>61</xdr:row>
      <xdr:rowOff>38099</xdr:rowOff>
    </xdr:from>
    <xdr:to>
      <xdr:col>19</xdr:col>
      <xdr:colOff>305230</xdr:colOff>
      <xdr:row>86</xdr:row>
      <xdr:rowOff>57150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4069"/>
        <a:stretch/>
      </xdr:blipFill>
      <xdr:spPr>
        <a:xfrm>
          <a:off x="61382" y="12353924"/>
          <a:ext cx="12893048" cy="47815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Documents/KPIs/Monthly%20Report%202018/EC/EC%20-%20Course%20Data%20Collection%20-%202%20May1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inchin/Desktop/SgWA%20Monthly%20Reports/Dec%202017%20version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AppData/Local/Microsoft/Windows/INetCache/Content.MSO/Copy%20of%20EC%20-%20Course%20Data%20Collection%20-%202%20May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Documents/KPIs/Monthly%20Report%202018/EC/Course%20Data%20Collection%20-%20Mas%204%20May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Documents/KPIs/Monthly%20Report%202018/EC/Course%20Data%20Collection%20-%20Dayana%202%20May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Documents/KPIs/Monthly%20Report%202018/EC/Course%20Data%20Collection%20-%20Calister%204%20May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Documents/KPIs/Monthly%20Report%202018/EC/Course%20Data%20Collection%20-%20Siti%2010%20May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AppData/Local/Microsoft/Windows/INetCache/Content.Outlook/ZQ4ZHO6N/EC%20-%20Course%20Data%20Collection%20(Adhoc-8%20May18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wyl/Documents/KPIs/Monthly%20Report%202018/EC/Request%20Course%20Code%20-%20Dayana%20-%20May%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isterh/AppData/Local/Microsoft/Windows/Temporary%20Internet%20Files/Content.Outlook/AYUJVH9P/MonthlyProgressReport%20-%20Feb%20and%20Mar%202017%20Sin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NEW Code Request"/>
      <sheetName val="Guidelines"/>
      <sheetName val="DATA Validation"/>
      <sheetName val="Staff Data"/>
      <sheetName val="Sheet3"/>
    </sheetNames>
    <sheetDataSet>
      <sheetData sheetId="0" refreshError="1">
        <row r="1">
          <cell r="A1" t="str">
            <v>Course Run ID</v>
          </cell>
          <cell r="B1" t="str">
            <v>Course Code</v>
          </cell>
          <cell r="C1" t="str">
            <v>Course Name</v>
          </cell>
          <cell r="D1" t="str">
            <v>Personnel ID</v>
          </cell>
          <cell r="E1" t="str">
            <v>Name</v>
          </cell>
          <cell r="F1" t="str">
            <v>Department</v>
          </cell>
          <cell r="G1" t="str">
            <v>Division</v>
          </cell>
          <cell r="H1" t="str">
            <v>Branch</v>
          </cell>
          <cell r="I1" t="str">
            <v>Start Date</v>
          </cell>
          <cell r="J1" t="str">
            <v>End Date</v>
          </cell>
        </row>
        <row r="2">
          <cell r="C2" t="e">
            <v>#N/A</v>
          </cell>
          <cell r="D2"/>
          <cell r="E2" t="e">
            <v>#N/A</v>
          </cell>
          <cell r="F2" t="e">
            <v>#N/A</v>
          </cell>
          <cell r="G2" t="e">
            <v>#N/A</v>
          </cell>
          <cell r="H2" t="e">
            <v>#N/A</v>
          </cell>
          <cell r="I2"/>
          <cell r="J2"/>
        </row>
        <row r="3">
          <cell r="B3"/>
          <cell r="C3" t="e">
            <v>#N/A</v>
          </cell>
          <cell r="E3" t="e">
            <v>#N/A</v>
          </cell>
          <cell r="F3" t="e">
            <v>#N/A</v>
          </cell>
          <cell r="G3" t="e">
            <v>#N/A</v>
          </cell>
          <cell r="H3" t="e">
            <v>#N/A</v>
          </cell>
        </row>
        <row r="4">
          <cell r="B4"/>
          <cell r="C4" t="e">
            <v>#N/A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</row>
        <row r="5">
          <cell r="B5"/>
          <cell r="C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</row>
        <row r="6">
          <cell r="B6"/>
          <cell r="C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</row>
        <row r="7">
          <cell r="B7"/>
          <cell r="C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</row>
        <row r="8">
          <cell r="B8"/>
          <cell r="C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</row>
        <row r="9">
          <cell r="B9"/>
          <cell r="C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</row>
        <row r="10">
          <cell r="B10"/>
          <cell r="C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</row>
        <row r="11">
          <cell r="B11"/>
          <cell r="C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</row>
        <row r="12">
          <cell r="B12"/>
          <cell r="C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</row>
        <row r="13">
          <cell r="B13"/>
          <cell r="C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</row>
        <row r="14">
          <cell r="B14"/>
          <cell r="C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</row>
        <row r="15">
          <cell r="B15"/>
          <cell r="C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</row>
        <row r="16">
          <cell r="B16"/>
          <cell r="C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</row>
        <row r="17">
          <cell r="C17" t="e">
            <v>#N/A</v>
          </cell>
          <cell r="D17"/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</row>
        <row r="18">
          <cell r="C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</row>
        <row r="19">
          <cell r="C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</row>
        <row r="20">
          <cell r="C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</row>
        <row r="21">
          <cell r="C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</row>
        <row r="22">
          <cell r="C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</row>
        <row r="23">
          <cell r="C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</row>
        <row r="24">
          <cell r="A24" t="str">
            <v>RONB0001</v>
          </cell>
          <cell r="B24" t="str">
            <v>ONB002</v>
          </cell>
          <cell r="C24" t="str">
            <v>Induction Programme</v>
          </cell>
          <cell r="D24">
            <v>22381</v>
          </cell>
          <cell r="E24" t="str">
            <v>Taaouicha Mujahid M'barek</v>
          </cell>
          <cell r="F24" t="str">
            <v>DTSS 2</v>
          </cell>
          <cell r="G24" t="str">
            <v> Safety</v>
          </cell>
          <cell r="H24"/>
          <cell r="I24">
            <v>43206</v>
          </cell>
          <cell r="J24">
            <v>43210</v>
          </cell>
        </row>
        <row r="25">
          <cell r="A25" t="str">
            <v>RONB0001</v>
          </cell>
          <cell r="B25" t="str">
            <v>ONB002</v>
          </cell>
          <cell r="C25" t="str">
            <v>Induction Programme</v>
          </cell>
          <cell r="D25">
            <v>22380</v>
          </cell>
          <cell r="E25" t="str">
            <v>Wong Tian Ying</v>
          </cell>
          <cell r="F25" t="str">
            <v>Legal Office</v>
          </cell>
          <cell r="I25">
            <v>43206</v>
          </cell>
          <cell r="J25">
            <v>43210</v>
          </cell>
        </row>
        <row r="26">
          <cell r="A26" t="str">
            <v>ROJT0001</v>
          </cell>
          <cell r="B26" t="str">
            <v>OJT002</v>
          </cell>
          <cell r="C26" t="str">
            <v xml:space="preserve">SOJT: Transferred Staff </v>
          </cell>
          <cell r="D26">
            <v>20101</v>
          </cell>
          <cell r="E26" t="str">
            <v>KHAIRIL ANWAR BIN MAKKTOM</v>
          </cell>
          <cell r="F26" t="str">
            <v>Catchment &amp; Waterways Department</v>
          </cell>
          <cell r="G26" t="str">
            <v>Marina Barrage Div</v>
          </cell>
          <cell r="H26" t="str">
            <v>MB/Marina Resv/MRRS Operations</v>
          </cell>
          <cell r="I26">
            <v>43210</v>
          </cell>
          <cell r="J26">
            <v>43210</v>
          </cell>
        </row>
        <row r="27">
          <cell r="A27" t="str">
            <v>ROJT0001</v>
          </cell>
          <cell r="B27" t="str">
            <v>OJT002</v>
          </cell>
          <cell r="C27" t="str">
            <v xml:space="preserve">SOJT: Transferred Staff </v>
          </cell>
          <cell r="D27">
            <v>20216</v>
          </cell>
          <cell r="E27" t="str">
            <v>TAN CAILIN, SHAWN</v>
          </cell>
          <cell r="F27" t="str">
            <v>Catchment &amp; Waterways Department</v>
          </cell>
          <cell r="G27" t="str">
            <v>Drainage Operations Div</v>
          </cell>
          <cell r="H27" t="str">
            <v>Western Waterways</v>
          </cell>
          <cell r="I27">
            <v>43210</v>
          </cell>
          <cell r="J27">
            <v>43210</v>
          </cell>
        </row>
        <row r="28">
          <cell r="A28" t="str">
            <v>ROJT0001</v>
          </cell>
          <cell r="B28" t="str">
            <v>OJT002</v>
          </cell>
          <cell r="C28" t="str">
            <v xml:space="preserve">SOJT: Transferred Staff </v>
          </cell>
          <cell r="D28">
            <v>20442</v>
          </cell>
          <cell r="E28" t="str">
            <v>CHUA SUAT KUAN</v>
          </cell>
          <cell r="F28" t="str">
            <v>Water Reclamation (Network) Department</v>
          </cell>
          <cell r="G28" t="str">
            <v>Planning &amp; Design Div</v>
          </cell>
          <cell r="H28"/>
          <cell r="I28">
            <v>43210</v>
          </cell>
          <cell r="J28">
            <v>43210</v>
          </cell>
        </row>
        <row r="29">
          <cell r="A29" t="str">
            <v>ROJT0001</v>
          </cell>
          <cell r="B29" t="str">
            <v>OJT002</v>
          </cell>
          <cell r="C29" t="str">
            <v xml:space="preserve">SOJT: Transferred Staff </v>
          </cell>
          <cell r="D29">
            <v>2424</v>
          </cell>
          <cell r="E29" t="str">
            <v>TAN CHEE HOON</v>
          </cell>
          <cell r="F29" t="str">
            <v>Water Reclamation (Network) Department</v>
          </cell>
          <cell r="G29" t="str">
            <v>Planning &amp; Design Div</v>
          </cell>
          <cell r="H29"/>
          <cell r="I29">
            <v>43210</v>
          </cell>
          <cell r="J29">
            <v>43210</v>
          </cell>
        </row>
        <row r="30">
          <cell r="A30" t="str">
            <v>ROJT0001</v>
          </cell>
          <cell r="B30" t="str">
            <v>OJT002</v>
          </cell>
          <cell r="C30" t="str">
            <v xml:space="preserve">SOJT: Transferred Staff </v>
          </cell>
          <cell r="D30">
            <v>20686</v>
          </cell>
          <cell r="E30" t="str">
            <v>TAN KAH KYEE</v>
          </cell>
          <cell r="F30" t="str">
            <v>Water Reclamation (Network) Department</v>
          </cell>
          <cell r="G30" t="str">
            <v>Operation &amp; Maintenance Div</v>
          </cell>
          <cell r="H30" t="str">
            <v>Network Management Branch</v>
          </cell>
          <cell r="I30">
            <v>43210</v>
          </cell>
          <cell r="J30">
            <v>43210</v>
          </cell>
        </row>
        <row r="31">
          <cell r="A31" t="str">
            <v>ROJT0001</v>
          </cell>
          <cell r="B31" t="str">
            <v>OJT002</v>
          </cell>
          <cell r="C31" t="str">
            <v xml:space="preserve">SOJT: Transferred Staff </v>
          </cell>
          <cell r="D31">
            <v>20265</v>
          </cell>
          <cell r="E31" t="str">
            <v>KHOO YIN CHOO</v>
          </cell>
          <cell r="F31" t="str">
            <v>Water Supply (Network) Department</v>
          </cell>
          <cell r="G31" t="str">
            <v>Network Design &amp; Construction Div</v>
          </cell>
          <cell r="H31" t="str">
            <v>Network Expansion - 1</v>
          </cell>
          <cell r="I31">
            <v>43210</v>
          </cell>
          <cell r="J31">
            <v>43210</v>
          </cell>
        </row>
        <row r="32">
          <cell r="A32" t="str">
            <v>ROJT0001</v>
          </cell>
          <cell r="B32" t="str">
            <v>OJT002</v>
          </cell>
          <cell r="C32" t="str">
            <v xml:space="preserve">SOJT: Transferred Staff </v>
          </cell>
          <cell r="D32">
            <v>2866</v>
          </cell>
          <cell r="E32" t="str">
            <v>KO SOI CHEN</v>
          </cell>
          <cell r="F32" t="str">
            <v>Water Supply (Network) Department</v>
          </cell>
          <cell r="G32" t="str">
            <v>Network Services Div</v>
          </cell>
          <cell r="H32" t="str">
            <v>MAINS</v>
          </cell>
          <cell r="I32">
            <v>43210</v>
          </cell>
          <cell r="J32">
            <v>43210</v>
          </cell>
        </row>
        <row r="33">
          <cell r="A33" t="str">
            <v>ROJT0001</v>
          </cell>
          <cell r="B33" t="str">
            <v>OJT002</v>
          </cell>
          <cell r="C33" t="str">
            <v xml:space="preserve">SOJT: Transferred Staff </v>
          </cell>
          <cell r="D33">
            <v>20698</v>
          </cell>
          <cell r="E33" t="str">
            <v>QIU TIAN</v>
          </cell>
          <cell r="F33" t="str">
            <v>Water Supply (Network) Department</v>
          </cell>
          <cell r="G33" t="str">
            <v>Network Renewal</v>
          </cell>
          <cell r="H33" t="str">
            <v>Small Mains Renewal &amp; Analytics</v>
          </cell>
          <cell r="I33">
            <v>43210</v>
          </cell>
          <cell r="J33">
            <v>43210</v>
          </cell>
        </row>
        <row r="34">
          <cell r="A34" t="str">
            <v>ROJT0001</v>
          </cell>
          <cell r="B34" t="str">
            <v>OJT002</v>
          </cell>
          <cell r="C34" t="str">
            <v xml:space="preserve">SOJT: Transferred Staff </v>
          </cell>
          <cell r="D34">
            <v>20929</v>
          </cell>
          <cell r="E34" t="str">
            <v>YE HUIPING</v>
          </cell>
          <cell r="F34" t="str">
            <v>Water Supply (Network) Department</v>
          </cell>
          <cell r="G34" t="str">
            <v>Network Renewal</v>
          </cell>
          <cell r="H34" t="str">
            <v>Large Mains Renewal</v>
          </cell>
          <cell r="I34">
            <v>43210</v>
          </cell>
          <cell r="J34">
            <v>43210</v>
          </cell>
        </row>
        <row r="35">
          <cell r="A35" t="str">
            <v>ROJT0001</v>
          </cell>
          <cell r="B35" t="str">
            <v>OJT002</v>
          </cell>
          <cell r="C35" t="str">
            <v xml:space="preserve">SOJT: Transferred Staff </v>
          </cell>
          <cell r="D35">
            <v>21325</v>
          </cell>
          <cell r="E35" t="str">
            <v>CHOW CHEE CHONG</v>
          </cell>
          <cell r="F35" t="str">
            <v>Water Supply (Plants) Department</v>
          </cell>
          <cell r="G35" t="str">
            <v>Singapore Works - Eastern</v>
          </cell>
          <cell r="H35" t="str">
            <v>Tuas Desalination Plant 3</v>
          </cell>
          <cell r="I35">
            <v>43210</v>
          </cell>
          <cell r="J35">
            <v>43210</v>
          </cell>
        </row>
        <row r="36">
          <cell r="A36" t="str">
            <v>RINT0001</v>
          </cell>
          <cell r="B36" t="str">
            <v>INT006</v>
          </cell>
          <cell r="C36" t="str">
            <v>SgWM Water Supply Network Management</v>
          </cell>
          <cell r="E36" t="str">
            <v>Ramoncito N. Soriano</v>
          </cell>
          <cell r="F36" t="e">
            <v>#N/A</v>
          </cell>
          <cell r="G36" t="e">
            <v>#N/A</v>
          </cell>
          <cell r="H36" t="e">
            <v>#N/A</v>
          </cell>
          <cell r="I36">
            <v>43213</v>
          </cell>
          <cell r="J36">
            <v>43217</v>
          </cell>
        </row>
        <row r="37">
          <cell r="A37" t="str">
            <v>RINT0001</v>
          </cell>
          <cell r="B37" t="str">
            <v>INT006</v>
          </cell>
          <cell r="C37" t="str">
            <v>SgWM Water Supply Network Management</v>
          </cell>
          <cell r="E37" t="str">
            <v>Gina Laviste</v>
          </cell>
          <cell r="F37" t="e">
            <v>#N/A</v>
          </cell>
          <cell r="G37" t="e">
            <v>#N/A</v>
          </cell>
          <cell r="H37" t="e">
            <v>#N/A</v>
          </cell>
          <cell r="I37">
            <v>43213</v>
          </cell>
          <cell r="J37">
            <v>43217</v>
          </cell>
        </row>
        <row r="38">
          <cell r="A38" t="str">
            <v>RINT0001</v>
          </cell>
          <cell r="B38" t="str">
            <v>INT006</v>
          </cell>
          <cell r="C38" t="str">
            <v>SgWM Water Supply Network Management</v>
          </cell>
          <cell r="E38" t="str">
            <v>Lee Keat Lian</v>
          </cell>
          <cell r="F38" t="e">
            <v>#N/A</v>
          </cell>
          <cell r="G38" t="e">
            <v>#N/A</v>
          </cell>
          <cell r="H38" t="e">
            <v>#N/A</v>
          </cell>
          <cell r="I38">
            <v>43213</v>
          </cell>
          <cell r="J38">
            <v>43217</v>
          </cell>
        </row>
        <row r="39">
          <cell r="A39" t="str">
            <v>RINT0001</v>
          </cell>
          <cell r="B39" t="str">
            <v>INT006</v>
          </cell>
          <cell r="C39" t="str">
            <v>SgWM Water Supply Network Management</v>
          </cell>
          <cell r="E39" t="str">
            <v>Mo Lijun</v>
          </cell>
          <cell r="F39" t="e">
            <v>#N/A</v>
          </cell>
          <cell r="G39" t="e">
            <v>#N/A</v>
          </cell>
          <cell r="H39" t="e">
            <v>#N/A</v>
          </cell>
          <cell r="I39">
            <v>43213</v>
          </cell>
          <cell r="J39">
            <v>43217</v>
          </cell>
        </row>
        <row r="40">
          <cell r="A40" t="str">
            <v>RINT0001</v>
          </cell>
          <cell r="B40" t="str">
            <v>INT006</v>
          </cell>
          <cell r="C40" t="str">
            <v>SgWM Water Supply Network Management</v>
          </cell>
          <cell r="E40" t="str">
            <v xml:space="preserve">Willie Wari </v>
          </cell>
          <cell r="F40" t="e">
            <v>#N/A</v>
          </cell>
          <cell r="G40" t="e">
            <v>#N/A</v>
          </cell>
          <cell r="H40" t="e">
            <v>#N/A</v>
          </cell>
          <cell r="I40">
            <v>43213</v>
          </cell>
          <cell r="J40">
            <v>43217</v>
          </cell>
        </row>
        <row r="41">
          <cell r="A41" t="str">
            <v>RINT0001</v>
          </cell>
          <cell r="B41" t="str">
            <v>INT006</v>
          </cell>
          <cell r="C41"/>
          <cell r="E41" t="str">
            <v xml:space="preserve">Irene Wanjik </v>
          </cell>
          <cell r="F41" t="e">
            <v>#N/A</v>
          </cell>
          <cell r="G41" t="e">
            <v>#N/A</v>
          </cell>
          <cell r="H41" t="e">
            <v>#N/A</v>
          </cell>
          <cell r="I41">
            <v>43213</v>
          </cell>
          <cell r="J41">
            <v>43217</v>
          </cell>
        </row>
        <row r="42">
          <cell r="A42" t="str">
            <v>RINT0001</v>
          </cell>
          <cell r="B42" t="str">
            <v>INT006</v>
          </cell>
          <cell r="C42" t="str">
            <v>SgWM Water Supply Network Management</v>
          </cell>
          <cell r="E42" t="str">
            <v>Rachael Ivai</v>
          </cell>
          <cell r="F42" t="e">
            <v>#N/A</v>
          </cell>
          <cell r="G42" t="e">
            <v>#N/A</v>
          </cell>
          <cell r="H42" t="e">
            <v>#N/A</v>
          </cell>
          <cell r="I42">
            <v>43213</v>
          </cell>
          <cell r="J42">
            <v>43217</v>
          </cell>
        </row>
        <row r="43">
          <cell r="A43" t="str">
            <v>RINT0001</v>
          </cell>
          <cell r="B43" t="str">
            <v>INT006</v>
          </cell>
          <cell r="C43" t="str">
            <v>SgWM Water Supply Network Management</v>
          </cell>
          <cell r="E43" t="str">
            <v>Ho Lai Wa</v>
          </cell>
          <cell r="F43" t="e">
            <v>#N/A</v>
          </cell>
          <cell r="G43" t="e">
            <v>#N/A</v>
          </cell>
          <cell r="H43" t="e">
            <v>#N/A</v>
          </cell>
          <cell r="I43">
            <v>43213</v>
          </cell>
          <cell r="J43">
            <v>43217</v>
          </cell>
        </row>
        <row r="44">
          <cell r="A44" t="str">
            <v>RINT0001</v>
          </cell>
          <cell r="B44" t="str">
            <v>INT006</v>
          </cell>
          <cell r="C44" t="str">
            <v>SgWM Water Supply Network Management</v>
          </cell>
          <cell r="E44" t="str">
            <v>Leung Chin-hung</v>
          </cell>
          <cell r="F44" t="e">
            <v>#N/A</v>
          </cell>
          <cell r="G44" t="e">
            <v>#N/A</v>
          </cell>
          <cell r="H44" t="e">
            <v>#N/A</v>
          </cell>
          <cell r="I44">
            <v>43213</v>
          </cell>
          <cell r="J44">
            <v>43217</v>
          </cell>
        </row>
        <row r="45">
          <cell r="A45" t="str">
            <v>RINT0001</v>
          </cell>
          <cell r="B45" t="str">
            <v>INT006</v>
          </cell>
          <cell r="C45" t="str">
            <v>SgWM Water Supply Network Management</v>
          </cell>
          <cell r="E45" t="str">
            <v>Robin Wong</v>
          </cell>
          <cell r="F45" t="e">
            <v>#N/A</v>
          </cell>
          <cell r="G45" t="e">
            <v>#N/A</v>
          </cell>
          <cell r="H45" t="e">
            <v>#N/A</v>
          </cell>
          <cell r="I45">
            <v>43213</v>
          </cell>
          <cell r="J45">
            <v>43217</v>
          </cell>
        </row>
        <row r="46">
          <cell r="A46" t="str">
            <v>RINT0001</v>
          </cell>
          <cell r="B46" t="str">
            <v>INT006</v>
          </cell>
          <cell r="C46" t="str">
            <v>SgWM Water Supply Network Management</v>
          </cell>
          <cell r="E46" t="str">
            <v xml:space="preserve">Mohd Hamim Mohd Saat </v>
          </cell>
          <cell r="F46" t="e">
            <v>#N/A</v>
          </cell>
          <cell r="G46" t="e">
            <v>#N/A</v>
          </cell>
          <cell r="H46" t="e">
            <v>#N/A</v>
          </cell>
          <cell r="I46">
            <v>43213</v>
          </cell>
          <cell r="J46">
            <v>43217</v>
          </cell>
        </row>
        <row r="47">
          <cell r="A47" t="str">
            <v>RINT0001</v>
          </cell>
          <cell r="B47" t="str">
            <v>INT006</v>
          </cell>
          <cell r="C47" t="str">
            <v>SgWM Water Supply Network Management</v>
          </cell>
          <cell r="E47" t="str">
            <v>Cecilia Chow</v>
          </cell>
          <cell r="F47" t="e">
            <v>#N/A</v>
          </cell>
          <cell r="G47" t="e">
            <v>#N/A</v>
          </cell>
          <cell r="H47" t="e">
            <v>#N/A</v>
          </cell>
          <cell r="I47">
            <v>43213</v>
          </cell>
          <cell r="J47">
            <v>43217</v>
          </cell>
        </row>
        <row r="48">
          <cell r="A48" t="str">
            <v>RINT0001</v>
          </cell>
          <cell r="B48" t="str">
            <v>INT006</v>
          </cell>
          <cell r="C48" t="str">
            <v>SgWM Water Supply Network Management</v>
          </cell>
          <cell r="E48" t="str">
            <v>Seow Yue Er</v>
          </cell>
          <cell r="F48" t="e">
            <v>#N/A</v>
          </cell>
          <cell r="G48" t="e">
            <v>#N/A</v>
          </cell>
          <cell r="H48" t="e">
            <v>#N/A</v>
          </cell>
          <cell r="I48">
            <v>43213</v>
          </cell>
          <cell r="J48">
            <v>43217</v>
          </cell>
        </row>
        <row r="49">
          <cell r="A49" t="str">
            <v>RINT0001</v>
          </cell>
          <cell r="B49" t="str">
            <v>INT006</v>
          </cell>
          <cell r="C49" t="str">
            <v>SgWM Water Supply Network Management</v>
          </cell>
          <cell r="E49" t="str">
            <v>Nur Hakimah Haji Mohd Mansor</v>
          </cell>
          <cell r="F49" t="e">
            <v>#N/A</v>
          </cell>
          <cell r="G49" t="e">
            <v>#N/A</v>
          </cell>
          <cell r="H49" t="e">
            <v>#N/A</v>
          </cell>
          <cell r="I49">
            <v>43213</v>
          </cell>
          <cell r="J49">
            <v>43217</v>
          </cell>
        </row>
        <row r="50">
          <cell r="A50" t="str">
            <v>RINT0001</v>
          </cell>
          <cell r="B50" t="str">
            <v>INT006</v>
          </cell>
          <cell r="C50" t="str">
            <v>SgWM Water Supply Network Management</v>
          </cell>
          <cell r="E50" t="str">
            <v>Norasilah Haji Nayan</v>
          </cell>
          <cell r="F50" t="e">
            <v>#N/A</v>
          </cell>
          <cell r="G50" t="e">
            <v>#N/A</v>
          </cell>
          <cell r="H50" t="e">
            <v>#N/A</v>
          </cell>
          <cell r="I50">
            <v>43213</v>
          </cell>
          <cell r="J50">
            <v>43217</v>
          </cell>
        </row>
        <row r="51">
          <cell r="A51" t="str">
            <v>RINT0001</v>
          </cell>
          <cell r="B51" t="str">
            <v>INT006</v>
          </cell>
          <cell r="C51" t="str">
            <v>SgWM Water Supply Network Management</v>
          </cell>
          <cell r="D51">
            <v>21726</v>
          </cell>
          <cell r="E51" t="str">
            <v>NG HONG SHENG, DAVID</v>
          </cell>
          <cell r="F51" t="str">
            <v>Water Supply (Network) Department</v>
          </cell>
          <cell r="G51" t="str">
            <v>Network Services Div</v>
          </cell>
          <cell r="H51" t="str">
            <v>MAINS</v>
          </cell>
          <cell r="I51">
            <v>43213</v>
          </cell>
          <cell r="J51">
            <v>43217</v>
          </cell>
        </row>
        <row r="52">
          <cell r="A52" t="str">
            <v>RINT0001</v>
          </cell>
          <cell r="B52" t="str">
            <v>INT006</v>
          </cell>
          <cell r="C52" t="str">
            <v>SgWM Water Supply Network Management</v>
          </cell>
          <cell r="D52">
            <v>20288</v>
          </cell>
          <cell r="E52" t="str">
            <v>SOH YAKE LEONG</v>
          </cell>
          <cell r="F52" t="str">
            <v>Water Supply (Network) Department</v>
          </cell>
          <cell r="G52" t="str">
            <v>Network Services Div</v>
          </cell>
          <cell r="H52"/>
          <cell r="I52">
            <v>43213</v>
          </cell>
          <cell r="J52">
            <v>43217</v>
          </cell>
        </row>
        <row r="53">
          <cell r="A53" t="str">
            <v>RTEC0001</v>
          </cell>
          <cell r="B53" t="str">
            <v>TEC017</v>
          </cell>
          <cell r="C53" t="str">
            <v>BIM Management Certification</v>
          </cell>
          <cell r="D53">
            <v>2676</v>
          </cell>
          <cell r="E53" t="str">
            <v>YIP JIUN MUN</v>
          </cell>
          <cell r="F53" t="str">
            <v>Water Supply (Network) Department</v>
          </cell>
          <cell r="G53" t="str">
            <v>Planning &amp; Process Development Div</v>
          </cell>
          <cell r="H53" t="str">
            <v>Planning Branch</v>
          </cell>
          <cell r="I53">
            <v>43192</v>
          </cell>
          <cell r="J53">
            <v>43195</v>
          </cell>
        </row>
        <row r="54">
          <cell r="A54" t="str">
            <v>RTEC0001</v>
          </cell>
          <cell r="B54" t="str">
            <v>TEC017</v>
          </cell>
          <cell r="C54" t="str">
            <v>BIM Management Certification</v>
          </cell>
          <cell r="D54">
            <v>21763</v>
          </cell>
          <cell r="E54" t="str">
            <v>SIM KUAN KUAN</v>
          </cell>
          <cell r="F54" t="str">
            <v>Water Supply (Network) Department</v>
          </cell>
          <cell r="G54" t="str">
            <v>Network Design &amp; Construction Div</v>
          </cell>
          <cell r="H54" t="str">
            <v>Design</v>
          </cell>
          <cell r="I54">
            <v>43192</v>
          </cell>
          <cell r="J54">
            <v>43195</v>
          </cell>
        </row>
        <row r="55">
          <cell r="A55" t="str">
            <v>RTEC0001</v>
          </cell>
          <cell r="B55" t="str">
            <v>TEC017</v>
          </cell>
          <cell r="C55" t="str">
            <v>BIM Management Certification</v>
          </cell>
          <cell r="D55">
            <v>20110</v>
          </cell>
          <cell r="E55" t="str">
            <v>CHAN MEI YI,MARIE</v>
          </cell>
          <cell r="F55" t="str">
            <v>Water Supply (Network) Department</v>
          </cell>
          <cell r="G55" t="str">
            <v>Customer Supply Div</v>
          </cell>
          <cell r="H55" t="str">
            <v>Customer Projects Branch</v>
          </cell>
          <cell r="I55">
            <v>43192</v>
          </cell>
          <cell r="J55">
            <v>43195</v>
          </cell>
        </row>
        <row r="56">
          <cell r="A56" t="str">
            <v>RTEC0001</v>
          </cell>
          <cell r="B56" t="str">
            <v>TEC017</v>
          </cell>
          <cell r="C56" t="str">
            <v>BIM Management Certification</v>
          </cell>
          <cell r="D56">
            <v>20764</v>
          </cell>
          <cell r="E56" t="str">
            <v>SOH JUNHAO, DESMOND</v>
          </cell>
          <cell r="F56" t="str">
            <v>Water Supply (Network) Department</v>
          </cell>
          <cell r="G56" t="str">
            <v>Network Optimisation Div</v>
          </cell>
          <cell r="H56" t="str">
            <v>MEICA - Mech, Elect, I, C &amp; Automation</v>
          </cell>
          <cell r="I56">
            <v>43192</v>
          </cell>
          <cell r="J56">
            <v>43195</v>
          </cell>
        </row>
        <row r="57">
          <cell r="A57" t="str">
            <v>RTEC0001</v>
          </cell>
          <cell r="B57" t="str">
            <v>TEC017</v>
          </cell>
          <cell r="C57" t="str">
            <v>BIM Management Certification</v>
          </cell>
          <cell r="D57">
            <v>21839</v>
          </cell>
          <cell r="E57" t="str">
            <v>LEE TIAN HUI</v>
          </cell>
          <cell r="F57" t="str">
            <v>Water Supply (Network) Department</v>
          </cell>
          <cell r="G57" t="str">
            <v>Network Design &amp; Construction Div</v>
          </cell>
          <cell r="H57" t="str">
            <v>Design</v>
          </cell>
          <cell r="I57">
            <v>43192</v>
          </cell>
          <cell r="J57">
            <v>43195</v>
          </cell>
        </row>
        <row r="58">
          <cell r="A58" t="str">
            <v>RTEC0001</v>
          </cell>
          <cell r="B58" t="str">
            <v>TEC017</v>
          </cell>
          <cell r="C58" t="str">
            <v>BIM Management Certification</v>
          </cell>
          <cell r="D58">
            <v>21862</v>
          </cell>
          <cell r="E58" t="str">
            <v>GO TIONG SEN</v>
          </cell>
          <cell r="F58" t="str">
            <v>DTSS 2 Department</v>
          </cell>
          <cell r="G58" t="str">
            <v>Tuas WRP</v>
          </cell>
          <cell r="H58" t="str">
            <v>Mechanical</v>
          </cell>
          <cell r="I58">
            <v>43192</v>
          </cell>
          <cell r="J58">
            <v>43195</v>
          </cell>
        </row>
        <row r="59">
          <cell r="A59" t="str">
            <v>RTEC0001</v>
          </cell>
          <cell r="B59" t="str">
            <v>TEC017</v>
          </cell>
          <cell r="C59" t="str">
            <v>BIM Management Certification</v>
          </cell>
          <cell r="D59">
            <v>22098</v>
          </cell>
          <cell r="E59" t="str">
            <v>YEO JIA HAN</v>
          </cell>
          <cell r="F59" t="str">
            <v>DTSS 2 Department</v>
          </cell>
          <cell r="G59" t="str">
            <v>Conveyance</v>
          </cell>
          <cell r="H59" t="str">
            <v>Tunnel</v>
          </cell>
          <cell r="I59">
            <v>43192</v>
          </cell>
          <cell r="J59">
            <v>43195</v>
          </cell>
        </row>
        <row r="60">
          <cell r="A60" t="str">
            <v>ROEX0001</v>
          </cell>
          <cell r="B60" t="str">
            <v>OEX025</v>
          </cell>
          <cell r="C60" t="str">
            <v xml:space="preserve">Introduction To Contract Management  </v>
          </cell>
          <cell r="D60">
            <v>22151</v>
          </cell>
          <cell r="E60" t="str">
            <v>PANG TENG SENG, ANDY</v>
          </cell>
          <cell r="F60" t="str">
            <v>Water Reclamation (Network) Department</v>
          </cell>
          <cell r="G60" t="str">
            <v>Operation &amp; Maintenance Div</v>
          </cell>
          <cell r="H60" t="str">
            <v>Network Management Branch</v>
          </cell>
          <cell r="I60">
            <v>43209</v>
          </cell>
          <cell r="J60">
            <v>43210</v>
          </cell>
        </row>
        <row r="61">
          <cell r="A61" t="str">
            <v>ROEX0001</v>
          </cell>
          <cell r="B61" t="str">
            <v>OEX025</v>
          </cell>
          <cell r="C61" t="str">
            <v xml:space="preserve">Introduction To Contract Management  </v>
          </cell>
          <cell r="D61">
            <v>3260</v>
          </cell>
          <cell r="E61" t="str">
            <v>BALASUBRAMANIAM S/O JEYANATHAN</v>
          </cell>
          <cell r="F61" t="str">
            <v>Water Reclamation (Plants) Department</v>
          </cell>
          <cell r="G61" t="str">
            <v>Operations</v>
          </cell>
          <cell r="H61" t="str">
            <v>Kranji WRP</v>
          </cell>
          <cell r="I61">
            <v>43209</v>
          </cell>
          <cell r="J61">
            <v>43210</v>
          </cell>
        </row>
        <row r="62">
          <cell r="A62" t="str">
            <v>ROEX0001</v>
          </cell>
          <cell r="B62" t="str">
            <v>OEX025</v>
          </cell>
          <cell r="C62" t="str">
            <v xml:space="preserve">Introduction To Contract Management  </v>
          </cell>
          <cell r="D62">
            <v>21375</v>
          </cell>
          <cell r="E62" t="str">
            <v>CHIA CAIYING SHERYL</v>
          </cell>
          <cell r="F62" t="str">
            <v>Water Supply (Network) Department</v>
          </cell>
          <cell r="G62" t="str">
            <v>Planning &amp; Process Development Div</v>
          </cell>
          <cell r="H62" t="str">
            <v>Process Development Branch</v>
          </cell>
          <cell r="I62">
            <v>43209</v>
          </cell>
          <cell r="J62">
            <v>43210</v>
          </cell>
        </row>
        <row r="63">
          <cell r="A63" t="str">
            <v>ROEX0001</v>
          </cell>
          <cell r="B63" t="str">
            <v>OEX025</v>
          </cell>
          <cell r="C63" t="str">
            <v xml:space="preserve">Introduction To Contract Management  </v>
          </cell>
          <cell r="D63">
            <v>20909</v>
          </cell>
          <cell r="E63" t="str">
            <v>EAINT NWE ZIN HTOO</v>
          </cell>
          <cell r="F63" t="str">
            <v>Water Reclamation (Plants) Department</v>
          </cell>
          <cell r="G63" t="str">
            <v>Operations</v>
          </cell>
          <cell r="H63" t="str">
            <v>Technology &amp; R&amp;D</v>
          </cell>
          <cell r="I63">
            <v>43209</v>
          </cell>
          <cell r="J63">
            <v>43210</v>
          </cell>
        </row>
        <row r="64">
          <cell r="A64" t="str">
            <v>ROEX0001</v>
          </cell>
          <cell r="B64" t="str">
            <v>OEX025</v>
          </cell>
          <cell r="C64" t="str">
            <v xml:space="preserve">Introduction To Contract Management  </v>
          </cell>
          <cell r="D64">
            <v>21535</v>
          </cell>
          <cell r="E64" t="str">
            <v>CHIA JING SHENG</v>
          </cell>
          <cell r="F64" t="str">
            <v>Special Projects &amp; Procurement Dept</v>
          </cell>
          <cell r="G64" t="str">
            <v>Directorate &amp; Procurement Office</v>
          </cell>
          <cell r="H64" t="str">
            <v>Contract Advisory</v>
          </cell>
          <cell r="I64">
            <v>43209</v>
          </cell>
          <cell r="J64">
            <v>43210</v>
          </cell>
        </row>
        <row r="65">
          <cell r="A65" t="str">
            <v>ROEX0001</v>
          </cell>
          <cell r="B65" t="str">
            <v>OEX025</v>
          </cell>
          <cell r="C65" t="str">
            <v xml:space="preserve">Introduction To Contract Management  </v>
          </cell>
          <cell r="D65">
            <v>22255</v>
          </cell>
          <cell r="E65" t="str">
            <v>CHONG KWEE CHING</v>
          </cell>
          <cell r="F65" t="str">
            <v>Water Reclamation (Network) Department</v>
          </cell>
          <cell r="G65" t="str">
            <v>Operation &amp; Maintenance Div</v>
          </cell>
          <cell r="H65" t="str">
            <v>Installations/Pumping Mains</v>
          </cell>
          <cell r="I65">
            <v>43209</v>
          </cell>
          <cell r="J65">
            <v>43210</v>
          </cell>
        </row>
        <row r="66">
          <cell r="A66" t="str">
            <v>ROEX0001</v>
          </cell>
          <cell r="B66" t="str">
            <v>OEX025</v>
          </cell>
          <cell r="C66" t="str">
            <v xml:space="preserve">Introduction To Contract Management  </v>
          </cell>
          <cell r="D66">
            <v>20764</v>
          </cell>
          <cell r="E66" t="str">
            <v>SOH JUNHAO, DESMOND</v>
          </cell>
          <cell r="F66" t="str">
            <v>Water Supply (Network) Department</v>
          </cell>
          <cell r="G66" t="str">
            <v>Network Optimisation Div</v>
          </cell>
          <cell r="H66" t="str">
            <v>MEICA - Mech, Elect, I, C &amp; Automation</v>
          </cell>
          <cell r="I66">
            <v>43209</v>
          </cell>
          <cell r="J66">
            <v>43210</v>
          </cell>
        </row>
        <row r="67">
          <cell r="A67" t="str">
            <v>ROEX0001</v>
          </cell>
          <cell r="B67" t="str">
            <v>OEX025</v>
          </cell>
          <cell r="C67" t="str">
            <v xml:space="preserve">Introduction To Contract Management  </v>
          </cell>
          <cell r="D67">
            <v>21482</v>
          </cell>
          <cell r="E67" t="str">
            <v>TUNG KWAI FU JAMES</v>
          </cell>
          <cell r="F67" t="str">
            <v>Water Supply (Network) Department</v>
          </cell>
          <cell r="G67" t="str">
            <v>Network Services Div</v>
          </cell>
          <cell r="H67" t="str">
            <v>Network Mgt-West</v>
          </cell>
          <cell r="I67">
            <v>43209</v>
          </cell>
          <cell r="J67">
            <v>43210</v>
          </cell>
        </row>
        <row r="68">
          <cell r="A68" t="str">
            <v>ROEX0001</v>
          </cell>
          <cell r="B68" t="str">
            <v>OEX025</v>
          </cell>
          <cell r="C68" t="str">
            <v xml:space="preserve">Introduction To Contract Management  </v>
          </cell>
          <cell r="D68">
            <v>21686</v>
          </cell>
          <cell r="E68" t="str">
            <v>KEVINPREET SINGH S/O SUKHJIT SINGH</v>
          </cell>
          <cell r="F68" t="str">
            <v>Water Supply (Plants) Department</v>
          </cell>
          <cell r="G68" t="str">
            <v>Singapore Works - Western</v>
          </cell>
          <cell r="H68" t="str">
            <v>Choa Chu Kang Waterworks</v>
          </cell>
          <cell r="I68">
            <v>43209</v>
          </cell>
          <cell r="J68">
            <v>43210</v>
          </cell>
        </row>
        <row r="69">
          <cell r="A69" t="str">
            <v>ROEX0001</v>
          </cell>
          <cell r="B69" t="str">
            <v>OEX025</v>
          </cell>
          <cell r="C69" t="str">
            <v xml:space="preserve">Introduction To Contract Management  </v>
          </cell>
          <cell r="D69">
            <v>2874</v>
          </cell>
          <cell r="E69" t="str">
            <v>LEE SER KEAT</v>
          </cell>
          <cell r="F69" t="str">
            <v>Water Reclamation (Plants) Department</v>
          </cell>
          <cell r="G69" t="str">
            <v>Changi WRP</v>
          </cell>
          <cell r="H69" t="str">
            <v>Changi WRP</v>
          </cell>
          <cell r="I69">
            <v>43209</v>
          </cell>
          <cell r="J69">
            <v>43210</v>
          </cell>
        </row>
        <row r="70">
          <cell r="A70" t="str">
            <v>ROEX0001</v>
          </cell>
          <cell r="B70" t="str">
            <v>OEX025</v>
          </cell>
          <cell r="C70" t="str">
            <v xml:space="preserve">Introduction To Contract Management  </v>
          </cell>
          <cell r="D70">
            <v>22257</v>
          </cell>
          <cell r="E70" t="str">
            <v>LEOW YU XING MICHELLE</v>
          </cell>
          <cell r="F70" t="str">
            <v>Water Reclamation (Network) Department</v>
          </cell>
          <cell r="G70" t="str">
            <v>Project Management</v>
          </cell>
          <cell r="H70"/>
          <cell r="I70">
            <v>43209</v>
          </cell>
          <cell r="J70">
            <v>43210</v>
          </cell>
        </row>
        <row r="71">
          <cell r="A71" t="str">
            <v>ROEX0001</v>
          </cell>
          <cell r="B71" t="str">
            <v>OEX025</v>
          </cell>
          <cell r="C71" t="str">
            <v xml:space="preserve">Introduction To Contract Management  </v>
          </cell>
          <cell r="D71">
            <v>22335</v>
          </cell>
          <cell r="E71" t="str">
            <v>SEAH LI PENG</v>
          </cell>
          <cell r="F71" t="str">
            <v>Water Reclamation (Plants) Department</v>
          </cell>
          <cell r="G71" t="str">
            <v>Operations</v>
          </cell>
          <cell r="H71" t="str">
            <v>Jurong WRP</v>
          </cell>
          <cell r="I71">
            <v>43209</v>
          </cell>
          <cell r="J71">
            <v>43210</v>
          </cell>
        </row>
        <row r="72">
          <cell r="A72" t="str">
            <v>ROEX0001</v>
          </cell>
          <cell r="B72" t="str">
            <v>OEX025</v>
          </cell>
          <cell r="C72" t="str">
            <v xml:space="preserve">Introduction To Contract Management  </v>
          </cell>
          <cell r="D72">
            <v>22349</v>
          </cell>
          <cell r="E72" t="str">
            <v>LOU JIA YING</v>
          </cell>
          <cell r="F72" t="str">
            <v>Water Supply (Network) Department</v>
          </cell>
          <cell r="G72" t="str">
            <v>Network Renewal</v>
          </cell>
          <cell r="H72" t="str">
            <v>Small Mains Renewal &amp; Analytics</v>
          </cell>
          <cell r="I72">
            <v>43209</v>
          </cell>
          <cell r="J72">
            <v>43210</v>
          </cell>
        </row>
        <row r="73">
          <cell r="A73" t="str">
            <v>ROEX0001</v>
          </cell>
          <cell r="B73" t="str">
            <v>OEX025</v>
          </cell>
          <cell r="C73" t="str">
            <v xml:space="preserve">Introduction To Contract Management  </v>
          </cell>
          <cell r="D73">
            <v>21934</v>
          </cell>
          <cell r="E73" t="str">
            <v>TAY MANJUN</v>
          </cell>
          <cell r="F73" t="str">
            <v>Water Quality Department</v>
          </cell>
          <cell r="G73" t="str">
            <v>Water Quality Laboratory</v>
          </cell>
          <cell r="H73" t="str">
            <v>General Chemistry</v>
          </cell>
          <cell r="I73">
            <v>43209</v>
          </cell>
          <cell r="J73">
            <v>43210</v>
          </cell>
        </row>
        <row r="74">
          <cell r="A74" t="str">
            <v>ROEX0001</v>
          </cell>
          <cell r="B74" t="str">
            <v>OEX025</v>
          </cell>
          <cell r="C74" t="str">
            <v xml:space="preserve">Introduction To Contract Management  </v>
          </cell>
          <cell r="D74">
            <v>20217</v>
          </cell>
          <cell r="E74" t="str">
            <v>SOH PER HWA</v>
          </cell>
          <cell r="F74" t="str">
            <v>Industry Development Department</v>
          </cell>
          <cell r="G74" t="str">
            <v>Industry Promotion</v>
          </cell>
          <cell r="H74"/>
          <cell r="I74">
            <v>43209</v>
          </cell>
          <cell r="J74">
            <v>43210</v>
          </cell>
        </row>
        <row r="75">
          <cell r="A75" t="str">
            <v>ROEX0001</v>
          </cell>
          <cell r="B75" t="str">
            <v>OEX025</v>
          </cell>
          <cell r="C75" t="str">
            <v xml:space="preserve">Introduction To Contract Management  </v>
          </cell>
          <cell r="D75">
            <v>21339</v>
          </cell>
          <cell r="E75" t="str">
            <v>GUO RUI</v>
          </cell>
          <cell r="F75" t="str">
            <v>Water Reclamation (Plants) Department</v>
          </cell>
          <cell r="G75" t="str">
            <v>Operations</v>
          </cell>
          <cell r="H75" t="str">
            <v>Jurong WRP</v>
          </cell>
          <cell r="I75">
            <v>43209</v>
          </cell>
          <cell r="J75">
            <v>43210</v>
          </cell>
        </row>
        <row r="76">
          <cell r="A76" t="str">
            <v>ROEX0001</v>
          </cell>
          <cell r="B76" t="str">
            <v>OEX025</v>
          </cell>
          <cell r="C76" t="str">
            <v xml:space="preserve">Introduction To Contract Management  </v>
          </cell>
          <cell r="D76">
            <v>22284</v>
          </cell>
          <cell r="E76" t="str">
            <v>LIM SENG LEONG</v>
          </cell>
          <cell r="F76" t="str">
            <v>Water Reclamation (Plants) Department</v>
          </cell>
          <cell r="G76" t="str">
            <v>Operations</v>
          </cell>
          <cell r="H76" t="str">
            <v>Jurong WRP</v>
          </cell>
          <cell r="I76">
            <v>43209</v>
          </cell>
          <cell r="J76">
            <v>43210</v>
          </cell>
        </row>
        <row r="77">
          <cell r="A77" t="str">
            <v>ROEX0001</v>
          </cell>
          <cell r="B77" t="str">
            <v>OEX025</v>
          </cell>
          <cell r="C77" t="str">
            <v xml:space="preserve">Introduction To Contract Management  </v>
          </cell>
          <cell r="D77">
            <v>2513</v>
          </cell>
          <cell r="E77" t="str">
            <v>SHAMSUDIN BIN MOHD AMIL</v>
          </cell>
          <cell r="F77" t="str">
            <v>Water Supply (Network) Department</v>
          </cell>
          <cell r="G77" t="str">
            <v>Network Renewal</v>
          </cell>
          <cell r="H77" t="str">
            <v>Small Mains Renewal &amp; Development</v>
          </cell>
          <cell r="I77">
            <v>43209</v>
          </cell>
          <cell r="J77">
            <v>43210</v>
          </cell>
        </row>
        <row r="78">
          <cell r="A78" t="str">
            <v>ROEX0001</v>
          </cell>
          <cell r="B78" t="str">
            <v>OEX025</v>
          </cell>
          <cell r="C78" t="str">
            <v xml:space="preserve">Introduction To Contract Management  </v>
          </cell>
          <cell r="D78">
            <v>21747</v>
          </cell>
          <cell r="E78" t="str">
            <v>LIEW SHUN JIE</v>
          </cell>
          <cell r="F78" t="str">
            <v>Water Supply (Plants) Department</v>
          </cell>
          <cell r="G78" t="str">
            <v>Johor Works</v>
          </cell>
          <cell r="H78" t="str">
            <v>Johor River Waterworks</v>
          </cell>
          <cell r="I78">
            <v>43209</v>
          </cell>
          <cell r="J78">
            <v>43210</v>
          </cell>
        </row>
        <row r="79">
          <cell r="A79" t="str">
            <v>ROEX0001</v>
          </cell>
          <cell r="B79" t="str">
            <v>OEX025</v>
          </cell>
          <cell r="C79" t="str">
            <v xml:space="preserve">Introduction To Contract Management  </v>
          </cell>
          <cell r="D79">
            <v>21137</v>
          </cell>
          <cell r="E79" t="str">
            <v>TEH SHU XIN</v>
          </cell>
          <cell r="F79" t="str">
            <v>Special Projects &amp; Procurement Dept</v>
          </cell>
          <cell r="G79" t="str">
            <v>Directorate &amp; Procurement Office</v>
          </cell>
          <cell r="H79" t="str">
            <v>Contract Advisory</v>
          </cell>
          <cell r="I79">
            <v>43209</v>
          </cell>
          <cell r="J79">
            <v>43210</v>
          </cell>
        </row>
        <row r="80">
          <cell r="A80" t="str">
            <v>ROEX0001</v>
          </cell>
          <cell r="B80" t="str">
            <v>OEX025</v>
          </cell>
          <cell r="C80" t="str">
            <v xml:space="preserve">Introduction To Contract Management  </v>
          </cell>
          <cell r="D80">
            <v>21986</v>
          </cell>
          <cell r="E80" t="str">
            <v>ANG SOK GEK</v>
          </cell>
          <cell r="F80" t="str">
            <v>Industry Development Department</v>
          </cell>
          <cell r="G80" t="str">
            <v>Industry Promotion</v>
          </cell>
          <cell r="H80"/>
          <cell r="I80">
            <v>43209</v>
          </cell>
          <cell r="J80">
            <v>43210</v>
          </cell>
        </row>
        <row r="81">
          <cell r="A81" t="str">
            <v>ROEX0001</v>
          </cell>
          <cell r="B81" t="str">
            <v>OEX025</v>
          </cell>
          <cell r="C81" t="str">
            <v xml:space="preserve">Introduction To Contract Management  </v>
          </cell>
          <cell r="D81">
            <v>21514</v>
          </cell>
          <cell r="E81" t="str">
            <v>WOO WEIXIAN</v>
          </cell>
          <cell r="F81" t="str">
            <v>Water Supply (Network) Department</v>
          </cell>
          <cell r="G81" t="str">
            <v>Network Optimisation Div</v>
          </cell>
          <cell r="H81" t="str">
            <v>Water Supply Control Centre</v>
          </cell>
          <cell r="I81">
            <v>43209</v>
          </cell>
          <cell r="J81">
            <v>43210</v>
          </cell>
        </row>
        <row r="82">
          <cell r="A82" t="str">
            <v>ROEX0001</v>
          </cell>
          <cell r="B82" t="str">
            <v>OEX025</v>
          </cell>
          <cell r="C82" t="str">
            <v xml:space="preserve">Introduction To Contract Management  </v>
          </cell>
          <cell r="D82">
            <v>22346</v>
          </cell>
          <cell r="E82" t="str">
            <v>KANG TENG WEE</v>
          </cell>
          <cell r="F82" t="str">
            <v>Catchment &amp; Waterways Department</v>
          </cell>
          <cell r="G82" t="str">
            <v>Reservoir Management Div</v>
          </cell>
          <cell r="H82" t="str">
            <v>Dam Safety &amp; Raw Water Pipline</v>
          </cell>
          <cell r="I82">
            <v>43209</v>
          </cell>
          <cell r="J82">
            <v>43210</v>
          </cell>
        </row>
        <row r="83">
          <cell r="A83" t="str">
            <v>ROEX0001</v>
          </cell>
          <cell r="B83" t="str">
            <v>OEX025</v>
          </cell>
          <cell r="C83" t="str">
            <v xml:space="preserve">Introduction To Contract Management  </v>
          </cell>
          <cell r="D83">
            <v>20104</v>
          </cell>
          <cell r="E83" t="str">
            <v>GOH TENG SOON</v>
          </cell>
          <cell r="F83" t="str">
            <v>Catchment &amp; Waterways Department</v>
          </cell>
          <cell r="G83" t="str">
            <v>Marina Barrage Div</v>
          </cell>
          <cell r="H83" t="str">
            <v>Marina Barrage/RWPS/MRRS Maintenance</v>
          </cell>
          <cell r="I83">
            <v>43209</v>
          </cell>
          <cell r="J83">
            <v>43210</v>
          </cell>
        </row>
        <row r="84">
          <cell r="A84" t="str">
            <v>ROEX0001</v>
          </cell>
          <cell r="B84" t="str">
            <v>OEX025</v>
          </cell>
          <cell r="C84" t="str">
            <v xml:space="preserve">Introduction To Contract Management  </v>
          </cell>
          <cell r="D84">
            <v>21103</v>
          </cell>
          <cell r="E84" t="str">
            <v>WONG YET PIN</v>
          </cell>
          <cell r="F84" t="str">
            <v>Special Projects &amp; Procurement Dept</v>
          </cell>
          <cell r="G84" t="str">
            <v>Directorate &amp; Procurement Office</v>
          </cell>
          <cell r="H84" t="str">
            <v>Contract Advisory</v>
          </cell>
          <cell r="I84">
            <v>43209</v>
          </cell>
          <cell r="J84">
            <v>43210</v>
          </cell>
        </row>
        <row r="85">
          <cell r="A85" t="str">
            <v>ROEX0001</v>
          </cell>
          <cell r="B85" t="str">
            <v>OEX025</v>
          </cell>
          <cell r="C85" t="str">
            <v xml:space="preserve">Introduction To Contract Management  </v>
          </cell>
          <cell r="D85">
            <v>20934</v>
          </cell>
          <cell r="E85" t="str">
            <v>WANG YINJIE</v>
          </cell>
          <cell r="F85" t="str">
            <v>Water Supply (Plants) Department</v>
          </cell>
          <cell r="G85" t="str">
            <v>Singapore Works - Western</v>
          </cell>
          <cell r="H85" t="str">
            <v>Choa Chu Kang Waterworks</v>
          </cell>
          <cell r="I85">
            <v>43209</v>
          </cell>
          <cell r="J85">
            <v>43210</v>
          </cell>
        </row>
        <row r="86">
          <cell r="A86" t="str">
            <v>ROEX0001</v>
          </cell>
          <cell r="B86" t="str">
            <v>OEX025</v>
          </cell>
          <cell r="C86" t="str">
            <v xml:space="preserve">Introduction To Contract Management  </v>
          </cell>
          <cell r="D86">
            <v>22217</v>
          </cell>
          <cell r="E86" t="str">
            <v>PHUA ZAI YAO</v>
          </cell>
          <cell r="F86" t="str">
            <v>Water Supply (Network) Department</v>
          </cell>
          <cell r="G86" t="str">
            <v>Network Services Div</v>
          </cell>
          <cell r="H86" t="str">
            <v>Network Mgt-West</v>
          </cell>
          <cell r="I86">
            <v>43209</v>
          </cell>
          <cell r="J86">
            <v>43210</v>
          </cell>
        </row>
        <row r="87">
          <cell r="A87" t="str">
            <v>RCSV0001</v>
          </cell>
          <cell r="B87" t="str">
            <v>CSV013</v>
          </cell>
          <cell r="C87" t="str">
            <v>Future Service Leaders Programme</v>
          </cell>
          <cell r="D87">
            <v>2674</v>
          </cell>
          <cell r="E87" t="str">
            <v>YEO YEOW KIANG</v>
          </cell>
          <cell r="F87" t="str">
            <v>Water Supply (Network) Department</v>
          </cell>
          <cell r="G87" t="str">
            <v>Combined Control &amp; Operation Centre</v>
          </cell>
          <cell r="H87" t="str">
            <v>Water Service &amp; Operations Centre</v>
          </cell>
          <cell r="I87">
            <v>43164</v>
          </cell>
          <cell r="J87">
            <v>43216</v>
          </cell>
        </row>
        <row r="88">
          <cell r="A88" t="str">
            <v>ROTH0001</v>
          </cell>
          <cell r="B88" t="str">
            <v>OTH253</v>
          </cell>
          <cell r="C88" t="str">
            <v>Mechanical Engineering - Lifting and Hoisting Systems (Preparation Course for Practice of Professional Engineering (PPE) Part 2 Exam)</v>
          </cell>
          <cell r="D88">
            <v>21657</v>
          </cell>
          <cell r="E88" t="str">
            <v>ZHANG JIANWEI</v>
          </cell>
          <cell r="F88" t="str">
            <v>Water Reclamation (Plants) Department</v>
          </cell>
          <cell r="G88" t="str">
            <v>Planning, Development &amp; Corporate Svcs</v>
          </cell>
          <cell r="H88" t="str">
            <v>Planning &amp; Development</v>
          </cell>
          <cell r="I88">
            <v>43200</v>
          </cell>
          <cell r="J88">
            <v>43209</v>
          </cell>
        </row>
        <row r="89">
          <cell r="A89" t="str">
            <v>RIAU0001</v>
          </cell>
          <cell r="B89" t="str">
            <v>IAU019</v>
          </cell>
          <cell r="C89" t="str">
            <v xml:space="preserve">Public Sector Internal Audit Conference </v>
          </cell>
          <cell r="D89">
            <v>20086</v>
          </cell>
          <cell r="E89" t="str">
            <v>LIN SIYU, YOMAY</v>
          </cell>
          <cell r="F89" t="str">
            <v>Internal Audit Office</v>
          </cell>
          <cell r="G89"/>
          <cell r="H89"/>
          <cell r="I89">
            <v>43208</v>
          </cell>
          <cell r="J89">
            <v>43209</v>
          </cell>
        </row>
        <row r="90">
          <cell r="A90" t="str">
            <v>RIAU0001</v>
          </cell>
          <cell r="B90" t="str">
            <v>IAU019</v>
          </cell>
          <cell r="C90" t="str">
            <v xml:space="preserve">Public Sector Internal Audit Conference </v>
          </cell>
          <cell r="D90">
            <v>20294</v>
          </cell>
          <cell r="E90" t="str">
            <v>SIOW HUIHUI</v>
          </cell>
          <cell r="F90" t="str">
            <v>Internal Audit Office</v>
          </cell>
          <cell r="G90"/>
          <cell r="H90"/>
          <cell r="I90">
            <v>43208</v>
          </cell>
          <cell r="J90">
            <v>43209</v>
          </cell>
        </row>
        <row r="91">
          <cell r="A91" t="str">
            <v>RIAU0001</v>
          </cell>
          <cell r="B91" t="str">
            <v>IAU019</v>
          </cell>
          <cell r="C91" t="str">
            <v xml:space="preserve">Public Sector Internal Audit Conference </v>
          </cell>
          <cell r="D91">
            <v>22200</v>
          </cell>
          <cell r="E91" t="str">
            <v>WONG XIAOHAN DEBORAH</v>
          </cell>
          <cell r="F91" t="str">
            <v>Internal Audit Office</v>
          </cell>
          <cell r="G91"/>
          <cell r="H91"/>
          <cell r="I91">
            <v>43208</v>
          </cell>
          <cell r="J91">
            <v>43209</v>
          </cell>
        </row>
        <row r="92">
          <cell r="A92" t="str">
            <v>ROTH0002</v>
          </cell>
          <cell r="B92" t="str">
            <v>OTH252</v>
          </cell>
          <cell r="C92" t="str">
            <v>Jumpstart on Data Mining</v>
          </cell>
          <cell r="D92">
            <v>3181</v>
          </cell>
          <cell r="E92" t="str">
            <v>ZULAIKHA BINTE MOHAMED ZAINOL ABIDIN</v>
          </cell>
          <cell r="F92" t="str">
            <v>InfoTech &amp; Digital Transformation Dept</v>
          </cell>
          <cell r="G92" t="str">
            <v>Operation Systems Division</v>
          </cell>
          <cell r="H92" t="str">
            <v>Spatial Info &amp; Solutions</v>
          </cell>
          <cell r="I92">
            <v>43201</v>
          </cell>
          <cell r="J92">
            <v>43201</v>
          </cell>
        </row>
        <row r="93">
          <cell r="A93" t="str">
            <v>ROTH0002</v>
          </cell>
          <cell r="B93" t="str">
            <v>OTH252</v>
          </cell>
          <cell r="C93" t="str">
            <v>Jumpstart on Data Mining</v>
          </cell>
          <cell r="D93">
            <v>22203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>
            <v>43201</v>
          </cell>
          <cell r="J93">
            <v>43201</v>
          </cell>
        </row>
        <row r="94">
          <cell r="A94" t="str">
            <v>ROTH0002</v>
          </cell>
          <cell r="B94" t="str">
            <v>OTH252</v>
          </cell>
          <cell r="C94" t="str">
            <v>Jumpstart on Data Mining</v>
          </cell>
          <cell r="D94">
            <v>22227</v>
          </cell>
          <cell r="E94" t="str">
            <v>LENG TING FANG</v>
          </cell>
          <cell r="F94" t="str">
            <v>Policy &amp; Planning Department</v>
          </cell>
          <cell r="G94" t="str">
            <v>Strategic Policy Div</v>
          </cell>
          <cell r="H94" t="str">
            <v>Systems Integration</v>
          </cell>
          <cell r="I94">
            <v>43201</v>
          </cell>
          <cell r="J94">
            <v>43201</v>
          </cell>
        </row>
        <row r="95">
          <cell r="A95" t="str">
            <v>ROTH0002</v>
          </cell>
          <cell r="B95" t="str">
            <v>OTH252</v>
          </cell>
          <cell r="C95" t="str">
            <v>Jumpstart on Data Mining</v>
          </cell>
          <cell r="D95">
            <v>21805</v>
          </cell>
          <cell r="E95" t="str">
            <v>GAN WEI SHENG</v>
          </cell>
          <cell r="F95" t="str">
            <v>Policy &amp; Planning Department</v>
          </cell>
          <cell r="G95" t="str">
            <v>Strategic Policy Div</v>
          </cell>
          <cell r="H95" t="str">
            <v>Systems Integration</v>
          </cell>
          <cell r="I95">
            <v>43201</v>
          </cell>
          <cell r="J95">
            <v>43201</v>
          </cell>
        </row>
        <row r="96">
          <cell r="A96" t="str">
            <v>ROTH0002</v>
          </cell>
          <cell r="B96" t="str">
            <v>OTH252</v>
          </cell>
          <cell r="C96" t="str">
            <v>Jumpstart on Data Mining</v>
          </cell>
          <cell r="D96">
            <v>21309</v>
          </cell>
          <cell r="E96" t="str">
            <v>LIOU CUI XIAN</v>
          </cell>
          <cell r="F96" t="str">
            <v>Catchment &amp; Waterways Department</v>
          </cell>
          <cell r="G96" t="str">
            <v>Drainage Planning Div</v>
          </cell>
          <cell r="H96" t="str">
            <v>Hydrology &amp; Hydraulic Modelling Branch</v>
          </cell>
          <cell r="I96">
            <v>43201</v>
          </cell>
          <cell r="J96">
            <v>43201</v>
          </cell>
        </row>
        <row r="97">
          <cell r="A97" t="str">
            <v>ROTH0002</v>
          </cell>
          <cell r="B97" t="str">
            <v>OTH252</v>
          </cell>
          <cell r="C97" t="str">
            <v>Jumpstart on Data Mining</v>
          </cell>
          <cell r="D97">
            <v>21942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>
            <v>43201</v>
          </cell>
          <cell r="J97">
            <v>43201</v>
          </cell>
        </row>
        <row r="98">
          <cell r="A98" t="str">
            <v>ROTH0002</v>
          </cell>
          <cell r="B98" t="str">
            <v>OTH252</v>
          </cell>
          <cell r="C98" t="str">
            <v>Jumpstart on Data Mining</v>
          </cell>
          <cell r="D98">
            <v>21726</v>
          </cell>
          <cell r="E98" t="str">
            <v>NG HONG SHENG, DAVID</v>
          </cell>
          <cell r="F98" t="str">
            <v>Water Supply (Network) Department</v>
          </cell>
          <cell r="G98" t="str">
            <v>Network Services Div</v>
          </cell>
          <cell r="H98" t="str">
            <v>MAINS</v>
          </cell>
          <cell r="I98">
            <v>43201</v>
          </cell>
          <cell r="J98">
            <v>43201</v>
          </cell>
        </row>
        <row r="99">
          <cell r="A99" t="str">
            <v>ROTH0002</v>
          </cell>
          <cell r="B99" t="str">
            <v>OTH252</v>
          </cell>
          <cell r="C99" t="str">
            <v>Jumpstart on Data Mining</v>
          </cell>
          <cell r="D99">
            <v>20289</v>
          </cell>
          <cell r="E99" t="str">
            <v>ANG CHAI GEOK, JANICE</v>
          </cell>
          <cell r="F99" t="str">
            <v>Water Reclamation (Network) Department</v>
          </cell>
          <cell r="G99" t="str">
            <v>Operation &amp; Maintenance Div</v>
          </cell>
          <cell r="H99" t="str">
            <v>Installations/Pumping Mains</v>
          </cell>
          <cell r="I99">
            <v>43201</v>
          </cell>
          <cell r="J99">
            <v>43201</v>
          </cell>
        </row>
        <row r="100">
          <cell r="A100" t="str">
            <v>ROTH0003</v>
          </cell>
          <cell r="B100" t="str">
            <v>OTH249</v>
          </cell>
          <cell r="C100" t="str">
            <v>Partial Discharge</v>
          </cell>
          <cell r="D100">
            <v>20759</v>
          </cell>
          <cell r="E100" t="str">
            <v>SEOW ZHI WEI</v>
          </cell>
          <cell r="F100" t="str">
            <v>Water Reclamation (Plants) Department</v>
          </cell>
          <cell r="G100" t="str">
            <v>Operations</v>
          </cell>
          <cell r="H100" t="str">
            <v>Plant Projects</v>
          </cell>
          <cell r="I100">
            <v>43199</v>
          </cell>
          <cell r="J100">
            <v>43200</v>
          </cell>
        </row>
        <row r="101">
          <cell r="A101" t="str">
            <v>ROTH0004</v>
          </cell>
          <cell r="B101" t="str">
            <v>OTH250</v>
          </cell>
          <cell r="C101" t="str">
            <v>Licensed Electrical Worker (LEW) Preparatory Course</v>
          </cell>
          <cell r="D101">
            <v>2015</v>
          </cell>
          <cell r="E101" t="str">
            <v>FARIDAH BINTE HALIM</v>
          </cell>
          <cell r="F101" t="str">
            <v>Water Reclamation (Plants) Department</v>
          </cell>
          <cell r="G101" t="str">
            <v>Changi WRP</v>
          </cell>
          <cell r="H101" t="str">
            <v>Changi WRP</v>
          </cell>
          <cell r="I101">
            <v>43216</v>
          </cell>
          <cell r="J101">
            <v>43217</v>
          </cell>
        </row>
        <row r="102">
          <cell r="A102" t="str">
            <v>ROTH0004</v>
          </cell>
          <cell r="B102" t="str">
            <v>OTH250</v>
          </cell>
          <cell r="C102" t="str">
            <v>Licensed Electrical Worker (LEW) Preparatory Course</v>
          </cell>
          <cell r="D102">
            <v>2725</v>
          </cell>
          <cell r="E102" t="str">
            <v>ONG TZE WEE</v>
          </cell>
          <cell r="F102" t="str">
            <v>Water Reclamation (Plants) Department</v>
          </cell>
          <cell r="G102" t="str">
            <v>Changi WRP</v>
          </cell>
          <cell r="H102" t="str">
            <v>Changi WRP</v>
          </cell>
          <cell r="I102">
            <v>43216</v>
          </cell>
          <cell r="J102">
            <v>43217</v>
          </cell>
        </row>
        <row r="103">
          <cell r="A103" t="str">
            <v>ROTH0004</v>
          </cell>
          <cell r="B103" t="str">
            <v>OTH250</v>
          </cell>
          <cell r="C103" t="str">
            <v>Licensed Electrical Worker (LEW) Preparatory Course</v>
          </cell>
          <cell r="D103">
            <v>2773</v>
          </cell>
          <cell r="E103" t="str">
            <v>ZAMRI BIN MOHAMED SALLEH</v>
          </cell>
          <cell r="F103" t="str">
            <v>Water Reclamation (Plants) Department</v>
          </cell>
          <cell r="G103" t="str">
            <v>Changi WRP</v>
          </cell>
          <cell r="H103" t="str">
            <v>Changi WRP</v>
          </cell>
          <cell r="I103">
            <v>43216</v>
          </cell>
          <cell r="J103">
            <v>43217</v>
          </cell>
        </row>
        <row r="104">
          <cell r="A104" t="str">
            <v>ROTH0004</v>
          </cell>
          <cell r="B104" t="str">
            <v>OTH250</v>
          </cell>
          <cell r="C104" t="str">
            <v>Licensed Electrical Worker (LEW) Preparatory Course</v>
          </cell>
          <cell r="D104">
            <v>21923</v>
          </cell>
          <cell r="E104" t="str">
            <v>TAY PICK WEI</v>
          </cell>
          <cell r="F104" t="str">
            <v>Water Reclamation (Plants) Department</v>
          </cell>
          <cell r="G104" t="str">
            <v>Changi WRP</v>
          </cell>
          <cell r="H104" t="str">
            <v>Changi WRP</v>
          </cell>
          <cell r="I104">
            <v>43216</v>
          </cell>
          <cell r="J104">
            <v>43217</v>
          </cell>
        </row>
        <row r="105">
          <cell r="A105" t="str">
            <v>ROTH0004</v>
          </cell>
          <cell r="B105" t="str">
            <v>OTH250</v>
          </cell>
          <cell r="C105" t="str">
            <v>Licensed Electrical Worker (LEW) Preparatory Course</v>
          </cell>
          <cell r="D105">
            <v>2860</v>
          </cell>
          <cell r="E105" t="str">
            <v>MOHAMED SALIHIN BIN SAHARIL</v>
          </cell>
          <cell r="F105" t="str">
            <v>Water Reclamation (Plants) Department</v>
          </cell>
          <cell r="G105" t="str">
            <v>Changi WRP</v>
          </cell>
          <cell r="H105" t="str">
            <v>Changi WRP</v>
          </cell>
          <cell r="I105">
            <v>43216</v>
          </cell>
          <cell r="J105">
            <v>43217</v>
          </cell>
        </row>
        <row r="106">
          <cell r="A106" t="str">
            <v>ROTH0004</v>
          </cell>
          <cell r="B106" t="str">
            <v>OTH250</v>
          </cell>
          <cell r="C106" t="str">
            <v>Licensed Electrical Worker (LEW) Preparatory Course</v>
          </cell>
          <cell r="D106">
            <v>20223</v>
          </cell>
          <cell r="E106" t="str">
            <v>NOOR HIDAYAT BIN SAAT</v>
          </cell>
          <cell r="F106" t="str">
            <v>Water Reclamation (Plants) Department</v>
          </cell>
          <cell r="G106" t="str">
            <v>Operations</v>
          </cell>
          <cell r="H106" t="str">
            <v>Ulu Pandan WRP</v>
          </cell>
          <cell r="I106">
            <v>43216</v>
          </cell>
          <cell r="J106">
            <v>43217</v>
          </cell>
        </row>
        <row r="107">
          <cell r="A107" t="str">
            <v>ROTH0004</v>
          </cell>
          <cell r="B107" t="str">
            <v>OTH250</v>
          </cell>
          <cell r="C107" t="str">
            <v>Licensed Electrical Worker (LEW) Preparatory Course</v>
          </cell>
          <cell r="D107">
            <v>20441</v>
          </cell>
          <cell r="E107" t="str">
            <v>MASTER CHELLAPPAN S/O SADAYAPPAN</v>
          </cell>
          <cell r="F107" t="str">
            <v>Water Reclamation (Plants) Department</v>
          </cell>
          <cell r="G107" t="str">
            <v>Operations</v>
          </cell>
          <cell r="H107" t="str">
            <v>Ulu Pandan WRP</v>
          </cell>
          <cell r="I107">
            <v>43216</v>
          </cell>
          <cell r="J107">
            <v>43217</v>
          </cell>
        </row>
        <row r="108">
          <cell r="A108" t="str">
            <v>ROTH0004</v>
          </cell>
          <cell r="B108" t="str">
            <v>OTH250</v>
          </cell>
          <cell r="C108" t="str">
            <v>Licensed Electrical Worker (LEW) Preparatory Course</v>
          </cell>
          <cell r="D108">
            <v>2937</v>
          </cell>
          <cell r="E108" t="str">
            <v>LIM WEE CHUAN</v>
          </cell>
          <cell r="F108" t="str">
            <v>Water Reclamation (Plants) Department</v>
          </cell>
          <cell r="G108" t="str">
            <v>Operations</v>
          </cell>
          <cell r="H108" t="str">
            <v>Ulu Pandan WRP</v>
          </cell>
          <cell r="I108">
            <v>43216</v>
          </cell>
          <cell r="J108">
            <v>43217</v>
          </cell>
        </row>
        <row r="109">
          <cell r="A109" t="str">
            <v>ROTH0004</v>
          </cell>
          <cell r="B109" t="str">
            <v>OTH250</v>
          </cell>
          <cell r="C109" t="str">
            <v>Licensed Electrical Worker (LEW) Preparatory Course</v>
          </cell>
          <cell r="D109">
            <v>20444</v>
          </cell>
          <cell r="E109" t="str">
            <v>BAVANANDHI SOKKALINGAM</v>
          </cell>
          <cell r="F109" t="str">
            <v>Water Reclamation (Plants) Department</v>
          </cell>
          <cell r="G109" t="str">
            <v>Operations</v>
          </cell>
          <cell r="H109" t="str">
            <v>Ulu Pandan WRP</v>
          </cell>
          <cell r="I109">
            <v>43216</v>
          </cell>
          <cell r="J109">
            <v>43217</v>
          </cell>
        </row>
        <row r="110">
          <cell r="A110" t="str">
            <v>ROTH0004</v>
          </cell>
          <cell r="B110" t="str">
            <v>OTH250</v>
          </cell>
          <cell r="C110" t="str">
            <v>Licensed Electrical Worker (LEW) Preparatory Course</v>
          </cell>
          <cell r="D110">
            <v>2522</v>
          </cell>
          <cell r="E110" t="str">
            <v>YUSMAN BIN SALIM</v>
          </cell>
          <cell r="F110" t="str">
            <v>Water Reclamation (Plants) Department</v>
          </cell>
          <cell r="G110" t="str">
            <v>Operations</v>
          </cell>
          <cell r="H110" t="str">
            <v>Kranji WRP</v>
          </cell>
          <cell r="I110">
            <v>43216</v>
          </cell>
          <cell r="J110">
            <v>43217</v>
          </cell>
        </row>
        <row r="111">
          <cell r="A111" t="str">
            <v>ROTH0004</v>
          </cell>
          <cell r="B111" t="str">
            <v>OTH250</v>
          </cell>
          <cell r="C111" t="str">
            <v>Licensed Electrical Worker (LEW) Preparatory Course</v>
          </cell>
          <cell r="D111">
            <v>20799</v>
          </cell>
          <cell r="E111" t="str">
            <v>TAY ZHI WEI</v>
          </cell>
          <cell r="F111" t="str">
            <v>Water Reclamation (Plants) Department</v>
          </cell>
          <cell r="G111" t="str">
            <v>Operations</v>
          </cell>
          <cell r="H111" t="str">
            <v>Kranji WRP</v>
          </cell>
          <cell r="I111">
            <v>43216</v>
          </cell>
          <cell r="J111">
            <v>43217</v>
          </cell>
        </row>
        <row r="112">
          <cell r="A112" t="str">
            <v>ROTH0004</v>
          </cell>
          <cell r="B112" t="str">
            <v>OTH250</v>
          </cell>
          <cell r="C112" t="str">
            <v>Licensed Electrical Worker (LEW) Preparatory Course</v>
          </cell>
          <cell r="D112">
            <v>3028</v>
          </cell>
          <cell r="E112" t="str">
            <v>MASLINDAH BTE SALLEH</v>
          </cell>
          <cell r="F112" t="str">
            <v>Water Reclamation (Plants) Department</v>
          </cell>
          <cell r="G112" t="str">
            <v>Operations</v>
          </cell>
          <cell r="H112" t="str">
            <v>Kranji WRP</v>
          </cell>
          <cell r="I112">
            <v>43216</v>
          </cell>
          <cell r="J112">
            <v>43217</v>
          </cell>
        </row>
        <row r="113">
          <cell r="A113" t="str">
            <v>ROTH0004</v>
          </cell>
          <cell r="B113" t="str">
            <v>OTH250</v>
          </cell>
          <cell r="C113" t="str">
            <v>Licensed Electrical Worker (LEW) Preparatory Course</v>
          </cell>
          <cell r="D113">
            <v>20376</v>
          </cell>
          <cell r="E113" t="str">
            <v>MOHAMED HAMZAH S/O AHAMED</v>
          </cell>
          <cell r="F113" t="str">
            <v>Water Reclamation (Plants) Department</v>
          </cell>
          <cell r="G113" t="str">
            <v>Operations</v>
          </cell>
          <cell r="H113" t="str">
            <v>Kranji WRP</v>
          </cell>
          <cell r="I113">
            <v>43216</v>
          </cell>
          <cell r="J113">
            <v>43217</v>
          </cell>
        </row>
        <row r="114">
          <cell r="A114" t="str">
            <v>ROTH0004</v>
          </cell>
          <cell r="B114" t="str">
            <v>OTH250</v>
          </cell>
          <cell r="C114" t="str">
            <v>Licensed Electrical Worker (LEW) Preparatory Course</v>
          </cell>
          <cell r="D114">
            <v>22174</v>
          </cell>
          <cell r="E114" t="str">
            <v>MOHAMMAD KHAIRUNIZAM BIN KHALID</v>
          </cell>
          <cell r="F114" t="str">
            <v>Water Reclamation (Plants) Department</v>
          </cell>
          <cell r="G114" t="str">
            <v>Operations</v>
          </cell>
          <cell r="H114" t="str">
            <v>Jurong WRP</v>
          </cell>
          <cell r="I114">
            <v>43216</v>
          </cell>
          <cell r="J114">
            <v>43217</v>
          </cell>
        </row>
        <row r="115">
          <cell r="A115" t="str">
            <v>ROTH0004</v>
          </cell>
          <cell r="B115" t="str">
            <v>OTH250</v>
          </cell>
          <cell r="C115" t="str">
            <v>Licensed Electrical Worker (LEW) Preparatory Course</v>
          </cell>
          <cell r="D115">
            <v>21728</v>
          </cell>
          <cell r="E115" t="str">
            <v>NASH EZHAR BIN ROSLY</v>
          </cell>
          <cell r="F115" t="str">
            <v>Water Reclamation (Plants) Department</v>
          </cell>
          <cell r="G115" t="str">
            <v>Operations</v>
          </cell>
          <cell r="H115" t="str">
            <v>Jurong WRP</v>
          </cell>
          <cell r="I115">
            <v>43216</v>
          </cell>
          <cell r="J115">
            <v>43217</v>
          </cell>
        </row>
        <row r="116">
          <cell r="A116" t="str">
            <v>ROTH0005</v>
          </cell>
          <cell r="B116" t="str">
            <v>OTH251</v>
          </cell>
          <cell r="C116" t="str">
            <v>Certified Chief Information Security Officer Workshop</v>
          </cell>
          <cell r="D116">
            <v>22233</v>
          </cell>
          <cell r="E116" t="str">
            <v>HOR CHEONG WAI</v>
          </cell>
          <cell r="F116" t="str">
            <v>InfoTech &amp; Digital Transformation Dept</v>
          </cell>
          <cell r="G116" t="str">
            <v>Operation Systems Division</v>
          </cell>
          <cell r="H116"/>
          <cell r="I116">
            <v>43192</v>
          </cell>
          <cell r="J116">
            <v>43196</v>
          </cell>
        </row>
        <row r="117">
          <cell r="A117" t="str">
            <v>ROTH0006</v>
          </cell>
          <cell r="B117" t="str">
            <v>OTH254</v>
          </cell>
          <cell r="C117" t="str">
            <v>7th Annual National Personal/Executive Assistant Masterclass</v>
          </cell>
          <cell r="D117">
            <v>364</v>
          </cell>
          <cell r="E117" t="str">
            <v>MICHAEL PATRICK NEE FERNANDEZ PHIDELIA</v>
          </cell>
          <cell r="F117" t="str">
            <v>InfoTech &amp; Digital Transformation Dept</v>
          </cell>
          <cell r="G117"/>
          <cell r="H117"/>
          <cell r="I117">
            <v>43213</v>
          </cell>
          <cell r="J117">
            <v>43214</v>
          </cell>
        </row>
        <row r="118">
          <cell r="A118" t="str">
            <v>ROTH0006</v>
          </cell>
          <cell r="B118" t="str">
            <v>OTH254</v>
          </cell>
          <cell r="C118" t="str">
            <v>7th Annual National Personal/Executive Assistant Masterclass</v>
          </cell>
          <cell r="D118">
            <v>20355</v>
          </cell>
          <cell r="E118" t="str">
            <v>TAN SIM YEN</v>
          </cell>
          <cell r="F118" t="str">
            <v>Enterprise Risk Management Department</v>
          </cell>
          <cell r="G118"/>
          <cell r="H118"/>
          <cell r="I118">
            <v>43213</v>
          </cell>
          <cell r="J118">
            <v>43214</v>
          </cell>
        </row>
        <row r="119">
          <cell r="A119" t="str">
            <v>ROTH0006</v>
          </cell>
          <cell r="B119" t="str">
            <v>OTH254</v>
          </cell>
          <cell r="C119" t="str">
            <v>7th Annual National Personal/Executive Assistant Masterclass</v>
          </cell>
          <cell r="D119">
            <v>1660</v>
          </cell>
          <cell r="E119" t="str">
            <v>TEO CHOR GEK</v>
          </cell>
          <cell r="F119" t="str">
            <v>Catchment &amp; Waterways Department</v>
          </cell>
          <cell r="G119"/>
          <cell r="H119"/>
          <cell r="I119">
            <v>43213</v>
          </cell>
          <cell r="J119">
            <v>43214</v>
          </cell>
        </row>
        <row r="120">
          <cell r="A120" t="str">
            <v>ROTH0007</v>
          </cell>
          <cell r="B120" t="str">
            <v>OTH255</v>
          </cell>
          <cell r="C120" t="str">
            <v>Key Essentials of Collaborative Contracting</v>
          </cell>
          <cell r="D120">
            <v>2426</v>
          </cell>
          <cell r="E120" t="str">
            <v>LIM KIM TEE</v>
          </cell>
          <cell r="F120" t="str">
            <v>Special Projects &amp; Procurement Dept</v>
          </cell>
          <cell r="G120" t="str">
            <v>Directorate &amp; Procurement Office</v>
          </cell>
          <cell r="H120"/>
          <cell r="I120">
            <v>43202</v>
          </cell>
          <cell r="J120">
            <v>43202</v>
          </cell>
        </row>
        <row r="121">
          <cell r="A121" t="str">
            <v>ROTH0007</v>
          </cell>
          <cell r="B121" t="str">
            <v>OTH255</v>
          </cell>
          <cell r="C121" t="str">
            <v>Key Essentials of Collaborative Contracting</v>
          </cell>
          <cell r="D121">
            <v>21614</v>
          </cell>
          <cell r="E121" t="str">
            <v>ELIYANA JOHNSON SALIM</v>
          </cell>
          <cell r="F121" t="str">
            <v>Special Projects &amp; Procurement Dept</v>
          </cell>
          <cell r="G121" t="str">
            <v>Directorate &amp; Procurement Office</v>
          </cell>
          <cell r="H121" t="str">
            <v>Contract Advisory</v>
          </cell>
          <cell r="I121">
            <v>43202</v>
          </cell>
          <cell r="J121">
            <v>43202</v>
          </cell>
        </row>
        <row r="122">
          <cell r="A122" t="str">
            <v>CON0001</v>
          </cell>
          <cell r="B122" t="str">
            <v>CON001</v>
          </cell>
          <cell r="C122" t="str">
            <v>Apply Artificial Intelligence and Deep Learning for Enterprises Conference</v>
          </cell>
          <cell r="D122">
            <v>21015</v>
          </cell>
          <cell r="E122" t="str">
            <v>CHAN THIAN YONG</v>
          </cell>
          <cell r="F122" t="str">
            <v>Water Supply (Plants) Department</v>
          </cell>
          <cell r="G122" t="str">
            <v>M &amp; E Resource</v>
          </cell>
          <cell r="H122" t="str">
            <v>Instrumentation &amp; Control</v>
          </cell>
          <cell r="I122">
            <v>43213</v>
          </cell>
          <cell r="J122">
            <v>43214</v>
          </cell>
        </row>
        <row r="123">
          <cell r="A123" t="str">
            <v>CON0001</v>
          </cell>
          <cell r="B123" t="str">
            <v>CON001</v>
          </cell>
          <cell r="C123" t="str">
            <v>Apply Artificial Intelligence and Deep Learning for Enterprises Conference</v>
          </cell>
          <cell r="D123">
            <v>22013</v>
          </cell>
          <cell r="E123" t="str">
            <v>NG MING MIN CHARMAINE</v>
          </cell>
          <cell r="F123" t="str">
            <v>Water Supply (Plants) Department</v>
          </cell>
          <cell r="G123" t="str">
            <v>Singapore Works - Western</v>
          </cell>
          <cell r="H123" t="str">
            <v>Choa Chu Kang Waterworks</v>
          </cell>
          <cell r="I123">
            <v>43213</v>
          </cell>
          <cell r="J123">
            <v>43214</v>
          </cell>
        </row>
        <row r="124">
          <cell r="A124" t="str">
            <v>CON0001</v>
          </cell>
          <cell r="B124" t="str">
            <v>CON001</v>
          </cell>
          <cell r="C124" t="str">
            <v>Apply Artificial Intelligence and Deep Learning for Enterprises Conference</v>
          </cell>
          <cell r="D124">
            <v>21272</v>
          </cell>
          <cell r="E124" t="str">
            <v>CHEN CHANGHUA</v>
          </cell>
          <cell r="F124" t="str">
            <v>InfoTech &amp; Digital Transformation Dept</v>
          </cell>
          <cell r="G124" t="str">
            <v>Operation Systems Division</v>
          </cell>
          <cell r="H124" t="str">
            <v>Spatial Info &amp; Solutions</v>
          </cell>
          <cell r="I124">
            <v>43213</v>
          </cell>
          <cell r="J124">
            <v>43214</v>
          </cell>
        </row>
        <row r="125">
          <cell r="A125" t="str">
            <v>ROTH0008</v>
          </cell>
          <cell r="B125" t="str">
            <v>OTH256</v>
          </cell>
          <cell r="C125" t="str">
            <v>Machine Learning and Deep Learning Bootcamp</v>
          </cell>
          <cell r="D125">
            <v>22013</v>
          </cell>
          <cell r="E125" t="str">
            <v>NG MING MIN CHARMAINE</v>
          </cell>
          <cell r="F125" t="str">
            <v>Water Supply (Plants) Department</v>
          </cell>
          <cell r="G125" t="str">
            <v>Singapore Works - Western</v>
          </cell>
          <cell r="H125" t="str">
            <v>Choa Chu Kang Waterworks</v>
          </cell>
          <cell r="I125">
            <v>43215</v>
          </cell>
          <cell r="J125">
            <v>43216</v>
          </cell>
        </row>
        <row r="126">
          <cell r="A126" t="str">
            <v>ROTH0008</v>
          </cell>
          <cell r="B126" t="str">
            <v>OTH256</v>
          </cell>
          <cell r="C126" t="str">
            <v>Machine Learning and Deep Learning Bootcamp</v>
          </cell>
          <cell r="D126">
            <v>21272</v>
          </cell>
          <cell r="E126" t="str">
            <v>CHEN CHANGHUA</v>
          </cell>
          <cell r="F126" t="str">
            <v>InfoTech &amp; Digital Transformation Dept</v>
          </cell>
          <cell r="G126" t="str">
            <v>Operation Systems Division</v>
          </cell>
          <cell r="H126" t="str">
            <v>Spatial Info &amp; Solutions</v>
          </cell>
          <cell r="I126">
            <v>43215</v>
          </cell>
          <cell r="J126">
            <v>43216</v>
          </cell>
        </row>
        <row r="127">
          <cell r="A127" t="str">
            <v>ROTH0009</v>
          </cell>
          <cell r="B127" t="str">
            <v>OTH230</v>
          </cell>
          <cell r="C127" t="str">
            <v xml:space="preserve">Water Chemistry and the Chemistry of Water Treatment </v>
          </cell>
          <cell r="D127">
            <v>21655</v>
          </cell>
          <cell r="E127" t="str">
            <v>CHUA JIA LIN</v>
          </cell>
          <cell r="F127" t="str">
            <v>Water Quality Department</v>
          </cell>
          <cell r="G127" t="str">
            <v>QA Inspectorate</v>
          </cell>
          <cell r="H127" t="str">
            <v>QAQC &amp; Data Management</v>
          </cell>
          <cell r="I127">
            <v>43207</v>
          </cell>
          <cell r="J127">
            <v>43207</v>
          </cell>
        </row>
        <row r="128">
          <cell r="A128" t="str">
            <v>ROTH0009</v>
          </cell>
          <cell r="B128" t="str">
            <v>OTH230</v>
          </cell>
          <cell r="C128" t="str">
            <v xml:space="preserve">Water Chemistry and the Chemistry of Water Treatment </v>
          </cell>
          <cell r="D128">
            <v>20581</v>
          </cell>
          <cell r="E128" t="str">
            <v>TENG WEE LIN</v>
          </cell>
          <cell r="F128" t="str">
            <v>Water Quality Department</v>
          </cell>
          <cell r="G128" t="str">
            <v>Water Systems Science</v>
          </cell>
          <cell r="H128" t="str">
            <v>Potable Water Treatment</v>
          </cell>
          <cell r="I128">
            <v>43207</v>
          </cell>
          <cell r="J128">
            <v>43207</v>
          </cell>
        </row>
        <row r="129">
          <cell r="A129" t="str">
            <v>ROTH0009</v>
          </cell>
          <cell r="B129" t="str">
            <v>OTH230</v>
          </cell>
          <cell r="C129" t="str">
            <v xml:space="preserve">Water Chemistry and the Chemistry of Water Treatment </v>
          </cell>
          <cell r="D129">
            <v>20977</v>
          </cell>
          <cell r="E129" t="str">
            <v>HUANG QIU LING ERVIA</v>
          </cell>
          <cell r="F129" t="str">
            <v>Water Quality Department</v>
          </cell>
          <cell r="G129" t="str">
            <v>Water Systems Science</v>
          </cell>
          <cell r="H129" t="str">
            <v>NEWater &amp; Used Water</v>
          </cell>
          <cell r="I129">
            <v>43207</v>
          </cell>
          <cell r="J129">
            <v>43207</v>
          </cell>
        </row>
        <row r="130">
          <cell r="A130" t="str">
            <v>ROTH0009</v>
          </cell>
          <cell r="B130" t="str">
            <v>OTH230</v>
          </cell>
          <cell r="C130" t="str">
            <v xml:space="preserve">Water Chemistry and the Chemistry of Water Treatment </v>
          </cell>
          <cell r="D130">
            <v>20978</v>
          </cell>
          <cell r="E130" t="str">
            <v>CHUE PHEN WEI</v>
          </cell>
          <cell r="F130" t="str">
            <v>Water Quality Department</v>
          </cell>
          <cell r="G130" t="str">
            <v>Water Systems Science</v>
          </cell>
          <cell r="H130" t="str">
            <v>NEWater &amp; Used Water</v>
          </cell>
          <cell r="I130">
            <v>43207</v>
          </cell>
          <cell r="J130">
            <v>43207</v>
          </cell>
        </row>
        <row r="131">
          <cell r="A131" t="str">
            <v>ROTH0009</v>
          </cell>
          <cell r="B131" t="str">
            <v>OTH230</v>
          </cell>
          <cell r="C131" t="str">
            <v xml:space="preserve">Water Chemistry and the Chemistry of Water Treatment </v>
          </cell>
          <cell r="D131">
            <v>21126</v>
          </cell>
          <cell r="E131" t="str">
            <v>KOW CILIN</v>
          </cell>
          <cell r="F131" t="str">
            <v>Water Quality Department</v>
          </cell>
          <cell r="G131" t="str">
            <v>Water Systems Science</v>
          </cell>
          <cell r="H131" t="str">
            <v>Potable Water Treatment</v>
          </cell>
          <cell r="I131">
            <v>43207</v>
          </cell>
          <cell r="J131">
            <v>43207</v>
          </cell>
        </row>
        <row r="132">
          <cell r="A132" t="str">
            <v>ROTH0009</v>
          </cell>
          <cell r="B132" t="str">
            <v>OTH230</v>
          </cell>
          <cell r="C132" t="str">
            <v xml:space="preserve">Water Chemistry and the Chemistry of Water Treatment </v>
          </cell>
          <cell r="D132">
            <v>21323</v>
          </cell>
          <cell r="E132" t="str">
            <v>LOH KWANG YEN MATTHEW</v>
          </cell>
          <cell r="F132" t="str">
            <v>Water Supply (Plants) Department</v>
          </cell>
          <cell r="G132" t="str">
            <v>Singapore Works - Central</v>
          </cell>
          <cell r="H132" t="str">
            <v>Chestnut Ave Waterworks</v>
          </cell>
          <cell r="I132">
            <v>43207</v>
          </cell>
          <cell r="J132">
            <v>43207</v>
          </cell>
        </row>
        <row r="133">
          <cell r="A133" t="str">
            <v>ROTH0009</v>
          </cell>
          <cell r="B133" t="str">
            <v>OTH230</v>
          </cell>
          <cell r="C133" t="str">
            <v xml:space="preserve">Water Chemistry and the Chemistry of Water Treatment </v>
          </cell>
          <cell r="D133">
            <v>22268</v>
          </cell>
          <cell r="E133" t="str">
            <v>KHOO KIM WEE EDWARD</v>
          </cell>
          <cell r="F133" t="str">
            <v>Water Supply (Plants) Department</v>
          </cell>
          <cell r="G133" t="str">
            <v>Singapore Works - Central</v>
          </cell>
          <cell r="H133" t="str">
            <v>Chestnut Ave Waterworks</v>
          </cell>
          <cell r="I133">
            <v>43207</v>
          </cell>
          <cell r="J133">
            <v>43207</v>
          </cell>
        </row>
        <row r="134">
          <cell r="A134" t="str">
            <v>ROTH0009</v>
          </cell>
          <cell r="B134" t="str">
            <v>OTH230</v>
          </cell>
          <cell r="C134" t="str">
            <v xml:space="preserve">Water Chemistry and the Chemistry of Water Treatment </v>
          </cell>
          <cell r="D134">
            <v>20558</v>
          </cell>
          <cell r="E134" t="str">
            <v>LU QINGLIN</v>
          </cell>
          <cell r="F134" t="str">
            <v>Water Supply (Plants) Department</v>
          </cell>
          <cell r="G134" t="str">
            <v>Project Management</v>
          </cell>
          <cell r="H134"/>
          <cell r="I134">
            <v>43207</v>
          </cell>
          <cell r="J134">
            <v>43207</v>
          </cell>
        </row>
        <row r="135">
          <cell r="A135" t="str">
            <v>ROTH0009</v>
          </cell>
          <cell r="B135" t="str">
            <v>OTH230</v>
          </cell>
          <cell r="C135" t="str">
            <v xml:space="preserve">Water Chemistry and the Chemistry of Water Treatment </v>
          </cell>
          <cell r="D135">
            <v>20789</v>
          </cell>
          <cell r="E135" t="str">
            <v>KWOK YUAN LI</v>
          </cell>
          <cell r="F135" t="str">
            <v>Water Supply (Plants) Department</v>
          </cell>
          <cell r="G135" t="str">
            <v>PPP Management</v>
          </cell>
          <cell r="H135"/>
          <cell r="I135">
            <v>43207</v>
          </cell>
          <cell r="J135">
            <v>43207</v>
          </cell>
        </row>
        <row r="136">
          <cell r="A136" t="str">
            <v>ROTH0009</v>
          </cell>
          <cell r="B136" t="str">
            <v>OTH230</v>
          </cell>
          <cell r="C136" t="str">
            <v xml:space="preserve">Water Chemistry and the Chemistry of Water Treatment </v>
          </cell>
          <cell r="D136">
            <v>3018</v>
          </cell>
          <cell r="E136" t="str">
            <v>LAU CHOON LENG</v>
          </cell>
          <cell r="F136" t="str">
            <v>Water Supply (Plants) Department</v>
          </cell>
          <cell r="G136" t="str">
            <v>Singapore Works - Central</v>
          </cell>
          <cell r="H136" t="str">
            <v>Woodleigh/Bukit Timah Waterworks</v>
          </cell>
          <cell r="I136">
            <v>43207</v>
          </cell>
          <cell r="J136">
            <v>43207</v>
          </cell>
        </row>
        <row r="137">
          <cell r="A137" t="str">
            <v>ROTH0009</v>
          </cell>
          <cell r="B137" t="str">
            <v>OTH230</v>
          </cell>
          <cell r="C137" t="str">
            <v xml:space="preserve">Water Chemistry and the Chemistry of Water Treatment </v>
          </cell>
          <cell r="D137">
            <v>1919</v>
          </cell>
          <cell r="E137" t="str">
            <v>SOH HOO TIONG</v>
          </cell>
          <cell r="F137" t="str">
            <v>Water Supply (Plants) Department</v>
          </cell>
          <cell r="G137" t="str">
            <v>Singapore Works - Central</v>
          </cell>
          <cell r="H137" t="str">
            <v>Woodleigh/Bukit Timah Waterworks</v>
          </cell>
          <cell r="I137">
            <v>43207</v>
          </cell>
          <cell r="J137">
            <v>43207</v>
          </cell>
        </row>
        <row r="138">
          <cell r="A138" t="str">
            <v>ROTH0009</v>
          </cell>
          <cell r="B138" t="str">
            <v>OTH230</v>
          </cell>
          <cell r="C138" t="str">
            <v xml:space="preserve">Water Chemistry and the Chemistry of Water Treatment </v>
          </cell>
          <cell r="D138">
            <v>20548</v>
          </cell>
          <cell r="E138" t="str">
            <v>LIE HILDA</v>
          </cell>
          <cell r="F138" t="str">
            <v>Water Supply (Plants) Department</v>
          </cell>
          <cell r="G138" t="str">
            <v>Singapore Works - Central</v>
          </cell>
          <cell r="H138" t="str">
            <v>Lower Seletar Waterworks</v>
          </cell>
          <cell r="I138">
            <v>43207</v>
          </cell>
          <cell r="J138">
            <v>43207</v>
          </cell>
        </row>
        <row r="139">
          <cell r="A139" t="str">
            <v>ROTH0009</v>
          </cell>
          <cell r="B139" t="str">
            <v>OTH230</v>
          </cell>
          <cell r="C139" t="str">
            <v xml:space="preserve">Water Chemistry and the Chemistry of Water Treatment </v>
          </cell>
          <cell r="D139">
            <v>2019</v>
          </cell>
          <cell r="E139" t="str">
            <v>MOHAMMAD RAFI BIN HASHIM</v>
          </cell>
          <cell r="F139" t="str">
            <v>Water Supply (Plants) Department</v>
          </cell>
          <cell r="G139" t="str">
            <v>Singapore Works - Central</v>
          </cell>
          <cell r="H139" t="str">
            <v>Lower Seletar Waterworks</v>
          </cell>
          <cell r="I139">
            <v>43207</v>
          </cell>
          <cell r="J139">
            <v>43207</v>
          </cell>
        </row>
        <row r="140">
          <cell r="A140" t="str">
            <v>ROTH0009</v>
          </cell>
          <cell r="B140" t="str">
            <v>OTH230</v>
          </cell>
          <cell r="C140" t="str">
            <v xml:space="preserve">Water Chemistry and the Chemistry of Water Treatment </v>
          </cell>
          <cell r="D140">
            <v>21235</v>
          </cell>
          <cell r="E140" t="str">
            <v>ZHANG RUICHENG</v>
          </cell>
          <cell r="F140" t="str">
            <v>Water Supply (Plants) Department</v>
          </cell>
          <cell r="G140" t="str">
            <v>Singapore Works - Central</v>
          </cell>
          <cell r="H140" t="str">
            <v>Lower Seletar Waterworks</v>
          </cell>
          <cell r="I140">
            <v>43207</v>
          </cell>
          <cell r="J140">
            <v>43207</v>
          </cell>
        </row>
        <row r="141">
          <cell r="A141" t="str">
            <v>ROTH0009</v>
          </cell>
          <cell r="B141" t="str">
            <v>OTH230</v>
          </cell>
          <cell r="C141" t="str">
            <v xml:space="preserve">Water Chemistry and the Chemistry of Water Treatment </v>
          </cell>
          <cell r="D141">
            <v>20366</v>
          </cell>
          <cell r="E141" t="str">
            <v>CHUA CHIN HWEE KENNETH</v>
          </cell>
          <cell r="F141" t="str">
            <v>Water Supply (Plants) Department</v>
          </cell>
          <cell r="G141" t="str">
            <v>Singapore Works - Central</v>
          </cell>
          <cell r="H141" t="str">
            <v>Chestnut Ave Waterworks</v>
          </cell>
          <cell r="I141">
            <v>43207</v>
          </cell>
          <cell r="J141">
            <v>43207</v>
          </cell>
        </row>
        <row r="142">
          <cell r="A142" t="str">
            <v>ROTH0009</v>
          </cell>
          <cell r="B142" t="str">
            <v>OTH230</v>
          </cell>
          <cell r="C142" t="str">
            <v xml:space="preserve">Water Chemistry and the Chemistry of Water Treatment </v>
          </cell>
          <cell r="D142">
            <v>21686</v>
          </cell>
          <cell r="E142" t="str">
            <v>KEVINPREET SINGH S/O SUKHJIT SINGH</v>
          </cell>
          <cell r="F142" t="str">
            <v>Water Supply (Plants) Department</v>
          </cell>
          <cell r="G142" t="str">
            <v>Singapore Works - Western</v>
          </cell>
          <cell r="H142" t="str">
            <v>Choa Chu Kang Waterworks</v>
          </cell>
          <cell r="I142">
            <v>43207</v>
          </cell>
          <cell r="J142">
            <v>43207</v>
          </cell>
        </row>
        <row r="143">
          <cell r="A143" t="str">
            <v>ROTH0009</v>
          </cell>
          <cell r="B143" t="str">
            <v>OTH230</v>
          </cell>
          <cell r="C143" t="str">
            <v xml:space="preserve">Water Chemistry and the Chemistry of Water Treatment </v>
          </cell>
          <cell r="D143">
            <v>2184</v>
          </cell>
          <cell r="E143" t="str">
            <v>NOOR ASHEKIN BTE HASHIM</v>
          </cell>
          <cell r="F143" t="str">
            <v>Water Supply (Plants) Department</v>
          </cell>
          <cell r="G143" t="str">
            <v>Singapore Works - Western</v>
          </cell>
          <cell r="H143" t="str">
            <v>Choa Chu Kang Waterworks</v>
          </cell>
          <cell r="I143">
            <v>43207</v>
          </cell>
          <cell r="J143">
            <v>43207</v>
          </cell>
        </row>
        <row r="144">
          <cell r="A144" t="str">
            <v>ROTH0009</v>
          </cell>
          <cell r="B144" t="str">
            <v>OTH230</v>
          </cell>
          <cell r="C144" t="str">
            <v xml:space="preserve">Water Chemistry and the Chemistry of Water Treatment </v>
          </cell>
          <cell r="D144">
            <v>22056</v>
          </cell>
          <cell r="E144" t="str">
            <v>TOH YU HENG, AMOS</v>
          </cell>
          <cell r="F144" t="str">
            <v>Water Supply (Plants) Department</v>
          </cell>
          <cell r="G144" t="str">
            <v>Singapore Works - Central</v>
          </cell>
          <cell r="H144" t="str">
            <v>Chestnut Ave Waterworks</v>
          </cell>
          <cell r="I144">
            <v>43207</v>
          </cell>
          <cell r="J144">
            <v>43207</v>
          </cell>
        </row>
        <row r="145">
          <cell r="A145" t="str">
            <v>ROTH0009</v>
          </cell>
          <cell r="B145" t="str">
            <v>OTH230</v>
          </cell>
          <cell r="C145" t="str">
            <v xml:space="preserve">Water Chemistry and the Chemistry of Water Treatment </v>
          </cell>
          <cell r="D145">
            <v>20792</v>
          </cell>
          <cell r="E145" t="str">
            <v>CHEONG XIN LING</v>
          </cell>
          <cell r="F145" t="str">
            <v>Water Supply (Plants) Department</v>
          </cell>
          <cell r="G145" t="str">
            <v>Singapore Works - Eastern</v>
          </cell>
          <cell r="H145" t="str">
            <v>Bedok/Pulau Tekong Waterworks</v>
          </cell>
          <cell r="I145">
            <v>43207</v>
          </cell>
          <cell r="J145">
            <v>43207</v>
          </cell>
        </row>
        <row r="146">
          <cell r="A146" t="str">
            <v>ROTH0009</v>
          </cell>
          <cell r="B146" t="str">
            <v>OTH230</v>
          </cell>
          <cell r="C146" t="str">
            <v xml:space="preserve">Water Chemistry and the Chemistry of Water Treatment </v>
          </cell>
          <cell r="D146">
            <v>21947</v>
          </cell>
          <cell r="E146" t="str">
            <v>CHAN GHIM HENG</v>
          </cell>
          <cell r="F146" t="str">
            <v>Water Supply (Plants) Department</v>
          </cell>
          <cell r="G146" t="str">
            <v>Singapore Works - Eastern</v>
          </cell>
          <cell r="H146" t="str">
            <v>Bedok/Pulau Tekong Waterworks</v>
          </cell>
          <cell r="I146">
            <v>43207</v>
          </cell>
          <cell r="J146">
            <v>43207</v>
          </cell>
        </row>
        <row r="147">
          <cell r="A147" t="str">
            <v>ROTH0009</v>
          </cell>
          <cell r="B147" t="str">
            <v>OTH230</v>
          </cell>
          <cell r="C147" t="str">
            <v xml:space="preserve">Water Chemistry and the Chemistry of Water Treatment </v>
          </cell>
          <cell r="D147">
            <v>21230</v>
          </cell>
          <cell r="E147" t="str">
            <v>LEE JIA YI</v>
          </cell>
          <cell r="F147" t="str">
            <v>Water Supply (Plants) Department</v>
          </cell>
          <cell r="G147" t="str">
            <v>Singapore Works - Eastern</v>
          </cell>
          <cell r="H147" t="str">
            <v>Variable Salinity Plant</v>
          </cell>
          <cell r="I147">
            <v>43207</v>
          </cell>
          <cell r="J147">
            <v>43207</v>
          </cell>
        </row>
        <row r="148">
          <cell r="A148" t="str">
            <v>ROTH0009</v>
          </cell>
          <cell r="B148" t="str">
            <v>OTH230</v>
          </cell>
          <cell r="C148" t="str">
            <v xml:space="preserve">Water Chemistry and the Chemistry of Water Treatment </v>
          </cell>
          <cell r="D148">
            <v>21557</v>
          </cell>
          <cell r="E148" t="str">
            <v>TIEN WEI XIAN, MATTHEW</v>
          </cell>
          <cell r="F148" t="str">
            <v>Water Supply (Plants) Department</v>
          </cell>
          <cell r="G148" t="str">
            <v>Singapore Works - Eastern</v>
          </cell>
          <cell r="H148" t="str">
            <v>Tuas Desalination Plant 3</v>
          </cell>
          <cell r="I148">
            <v>43207</v>
          </cell>
          <cell r="J148">
            <v>43207</v>
          </cell>
        </row>
        <row r="149">
          <cell r="A149" t="str">
            <v>ROTH0009</v>
          </cell>
          <cell r="B149" t="str">
            <v>OTH230</v>
          </cell>
          <cell r="C149" t="str">
            <v xml:space="preserve">Water Chemistry and the Chemistry of Water Treatment </v>
          </cell>
          <cell r="D149">
            <v>22306</v>
          </cell>
          <cell r="E149" t="str">
            <v>LEE MUN KHONG KEVIN</v>
          </cell>
          <cell r="F149" t="str">
            <v>Water Supply (Plants) Department</v>
          </cell>
          <cell r="G149" t="str">
            <v>Johor Works</v>
          </cell>
          <cell r="H149" t="str">
            <v>Johor River Waterworks</v>
          </cell>
          <cell r="I149">
            <v>43207</v>
          </cell>
          <cell r="J149">
            <v>43207</v>
          </cell>
        </row>
        <row r="150">
          <cell r="A150" t="str">
            <v>ROTH0009</v>
          </cell>
          <cell r="B150" t="str">
            <v>OTH230</v>
          </cell>
          <cell r="C150" t="str">
            <v xml:space="preserve">Water Chemistry and the Chemistry of Water Treatment </v>
          </cell>
          <cell r="D150">
            <v>20621</v>
          </cell>
          <cell r="E150" t="str">
            <v>XIE RONGJING</v>
          </cell>
          <cell r="F150" t="str">
            <v>Water Supply (Plants) Department</v>
          </cell>
          <cell r="G150" t="str">
            <v>Planning, Knowledge Management , R&amp;D</v>
          </cell>
          <cell r="H150" t="str">
            <v>R &amp;D</v>
          </cell>
          <cell r="I150">
            <v>43207</v>
          </cell>
          <cell r="J150">
            <v>43207</v>
          </cell>
        </row>
        <row r="151">
          <cell r="A151" t="str">
            <v>ROTH0009</v>
          </cell>
          <cell r="B151" t="str">
            <v>OTH230</v>
          </cell>
          <cell r="C151" t="str">
            <v xml:space="preserve">Water Chemistry and the Chemistry of Water Treatment </v>
          </cell>
          <cell r="D151">
            <v>20805</v>
          </cell>
          <cell r="E151" t="str">
            <v>CHOW QIN WEI</v>
          </cell>
          <cell r="F151" t="str">
            <v>Water Supply (Plants) Department</v>
          </cell>
          <cell r="G151" t="str">
            <v>Singapore Works - Western</v>
          </cell>
          <cell r="H151" t="str">
            <v>Choa Chu Kang Waterworks</v>
          </cell>
          <cell r="I151">
            <v>43207</v>
          </cell>
          <cell r="J151">
            <v>43207</v>
          </cell>
        </row>
        <row r="152">
          <cell r="A152" t="str">
            <v>ROTH0009</v>
          </cell>
          <cell r="B152" t="str">
            <v>OTH230</v>
          </cell>
          <cell r="C152" t="str">
            <v xml:space="preserve">Water Chemistry and the Chemistry of Water Treatment </v>
          </cell>
          <cell r="D152">
            <v>21434</v>
          </cell>
          <cell r="E152" t="str">
            <v>SIVAKUMAR BALAJI</v>
          </cell>
          <cell r="F152" t="str">
            <v>Water Supply (Plants) Department</v>
          </cell>
          <cell r="G152" t="str">
            <v>Singapore Works - Eastern</v>
          </cell>
          <cell r="H152" t="str">
            <v>Tuas Desalination Plant 3</v>
          </cell>
          <cell r="I152">
            <v>43207</v>
          </cell>
          <cell r="J152">
            <v>43207</v>
          </cell>
        </row>
        <row r="153">
          <cell r="A153" t="str">
            <v>ROTH0009</v>
          </cell>
          <cell r="B153" t="str">
            <v>OTH230</v>
          </cell>
          <cell r="C153" t="str">
            <v xml:space="preserve">Water Chemistry and the Chemistry of Water Treatment </v>
          </cell>
          <cell r="D153">
            <v>21241</v>
          </cell>
          <cell r="E153" t="str">
            <v>MUN SOOK FERN MAGDALENE</v>
          </cell>
          <cell r="F153" t="str">
            <v>Water Supply (Plants) Department</v>
          </cell>
          <cell r="G153" t="str">
            <v>Project Management</v>
          </cell>
          <cell r="H153"/>
          <cell r="I153">
            <v>43207</v>
          </cell>
          <cell r="J153">
            <v>43207</v>
          </cell>
        </row>
        <row r="154">
          <cell r="A154" t="str">
            <v>ROTH0009</v>
          </cell>
          <cell r="B154" t="str">
            <v>OTH230</v>
          </cell>
          <cell r="C154" t="str">
            <v xml:space="preserve">Water Chemistry and the Chemistry of Water Treatment </v>
          </cell>
          <cell r="D154">
            <v>21198</v>
          </cell>
          <cell r="E154" t="str">
            <v>ZHANG LINZI</v>
          </cell>
          <cell r="F154" t="str">
            <v>Technology Department</v>
          </cell>
          <cell r="G154" t="str">
            <v>Technology</v>
          </cell>
          <cell r="H154" t="str">
            <v>R&amp;D (Planning, Design &amp; Monitoring)</v>
          </cell>
          <cell r="I154">
            <v>43207</v>
          </cell>
          <cell r="J154">
            <v>43207</v>
          </cell>
        </row>
        <row r="155">
          <cell r="A155" t="str">
            <v>ROTH0009</v>
          </cell>
          <cell r="B155" t="str">
            <v>OTH230</v>
          </cell>
          <cell r="C155" t="str">
            <v xml:space="preserve">Water Chemistry and the Chemistry of Water Treatment </v>
          </cell>
          <cell r="D155">
            <v>21749</v>
          </cell>
          <cell r="E155" t="str">
            <v>ZHANG YUAN</v>
          </cell>
          <cell r="F155" t="str">
            <v>Technology Department</v>
          </cell>
          <cell r="G155" t="str">
            <v>Technology</v>
          </cell>
          <cell r="H155" t="str">
            <v>R&amp;D (Development)</v>
          </cell>
          <cell r="I155">
            <v>43207</v>
          </cell>
          <cell r="J155">
            <v>43207</v>
          </cell>
        </row>
        <row r="156">
          <cell r="A156" t="str">
            <v>ROTH0009</v>
          </cell>
          <cell r="B156" t="str">
            <v>OTH230</v>
          </cell>
          <cell r="C156" t="str">
            <v xml:space="preserve">Water Chemistry and the Chemistry of Water Treatment </v>
          </cell>
          <cell r="D156">
            <v>20729</v>
          </cell>
          <cell r="E156" t="str">
            <v>SOH YEOW CHONG</v>
          </cell>
          <cell r="F156" t="str">
            <v>Singapore Water Academy</v>
          </cell>
          <cell r="G156" t="str">
            <v>Programmes Design &amp; Placement</v>
          </cell>
          <cell r="H156" t="str">
            <v>Corporate &amp; Development</v>
          </cell>
          <cell r="I156">
            <v>43207</v>
          </cell>
          <cell r="J156">
            <v>43207</v>
          </cell>
        </row>
        <row r="157">
          <cell r="A157" t="str">
            <v>ROTH0009</v>
          </cell>
          <cell r="B157" t="str">
            <v>OTH230</v>
          </cell>
          <cell r="C157" t="str">
            <v xml:space="preserve">Water Chemistry and the Chemistry of Water Treatment </v>
          </cell>
          <cell r="D157">
            <v>21396</v>
          </cell>
          <cell r="E157" t="str">
            <v>LIU LEI</v>
          </cell>
          <cell r="F157" t="str">
            <v>Technology Department</v>
          </cell>
          <cell r="G157" t="str">
            <v>Technology</v>
          </cell>
          <cell r="H157" t="str">
            <v>EWI (Technology Development)</v>
          </cell>
          <cell r="I157">
            <v>43207</v>
          </cell>
          <cell r="J157">
            <v>43207</v>
          </cell>
        </row>
        <row r="158">
          <cell r="A158" t="str">
            <v>ROTH0009</v>
          </cell>
          <cell r="B158" t="str">
            <v>OTH230</v>
          </cell>
          <cell r="C158" t="str">
            <v xml:space="preserve">Water Chemistry and the Chemistry of Water Treatment </v>
          </cell>
          <cell r="D158">
            <v>20613</v>
          </cell>
          <cell r="E158" t="str">
            <v>QIN JIANJUN</v>
          </cell>
          <cell r="F158" t="str">
            <v>Water Supply (Plants) Department</v>
          </cell>
          <cell r="G158" t="str">
            <v>Planning, Knowledge Management , R&amp;D</v>
          </cell>
          <cell r="H158" t="str">
            <v>R &amp;D</v>
          </cell>
          <cell r="I158">
            <v>43207</v>
          </cell>
          <cell r="J158">
            <v>43207</v>
          </cell>
        </row>
        <row r="159">
          <cell r="A159" t="str">
            <v>ROTH0009</v>
          </cell>
          <cell r="B159" t="str">
            <v>OTH230</v>
          </cell>
          <cell r="C159" t="str">
            <v xml:space="preserve">Water Chemistry and the Chemistry of Water Treatment </v>
          </cell>
          <cell r="D159">
            <v>21307</v>
          </cell>
          <cell r="E159" t="str">
            <v>KUM ZHI WEI, JEREMY</v>
          </cell>
          <cell r="F159" t="str">
            <v>Water Supply (Plants) Department</v>
          </cell>
          <cell r="G159" t="str">
            <v>PPP Management</v>
          </cell>
          <cell r="H159"/>
          <cell r="I159">
            <v>43207</v>
          </cell>
          <cell r="J159">
            <v>43207</v>
          </cell>
        </row>
        <row r="160">
          <cell r="A160" t="str">
            <v>ROTH0010</v>
          </cell>
          <cell r="B160" t="str">
            <v>OTH257</v>
          </cell>
          <cell r="C160" t="str">
            <v>The Clear Writing Workshop</v>
          </cell>
          <cell r="D160">
            <v>3122</v>
          </cell>
          <cell r="E160" t="str">
            <v>TEO YIN YIN</v>
          </cell>
          <cell r="F160" t="str">
            <v>3P Network Department</v>
          </cell>
          <cell r="G160" t="str">
            <v>Communications Div</v>
          </cell>
          <cell r="H160" t="str">
            <v>Media Comms Team A Branch</v>
          </cell>
          <cell r="I160">
            <v>43209</v>
          </cell>
          <cell r="J160">
            <v>43210</v>
          </cell>
        </row>
        <row r="161">
          <cell r="A161" t="str">
            <v>ROTH0010</v>
          </cell>
          <cell r="B161" t="str">
            <v>OTH257</v>
          </cell>
          <cell r="C161" t="str">
            <v>The Clear Writing Workshop</v>
          </cell>
          <cell r="D161">
            <v>21990</v>
          </cell>
          <cell r="E161" t="str">
            <v>WEE JING JING</v>
          </cell>
          <cell r="F161" t="str">
            <v>3P Network Department</v>
          </cell>
          <cell r="G161" t="str">
            <v>Communications Div</v>
          </cell>
          <cell r="H161" t="str">
            <v>Media Comms Team A Branch</v>
          </cell>
          <cell r="I161">
            <v>43209</v>
          </cell>
          <cell r="J161">
            <v>43210</v>
          </cell>
        </row>
        <row r="162">
          <cell r="A162" t="str">
            <v>ROTH0010</v>
          </cell>
          <cell r="B162" t="str">
            <v>OTH257</v>
          </cell>
          <cell r="C162" t="str">
            <v>The Clear Writing Workshop</v>
          </cell>
          <cell r="D162">
            <v>3095</v>
          </cell>
          <cell r="E162" t="str">
            <v>TOH SALLY</v>
          </cell>
          <cell r="F162" t="str">
            <v>3P Network Department</v>
          </cell>
          <cell r="G162" t="str">
            <v>Communications Div</v>
          </cell>
          <cell r="H162" t="str">
            <v>Media Comms Team B Branch</v>
          </cell>
          <cell r="I162">
            <v>43209</v>
          </cell>
          <cell r="J162">
            <v>43210</v>
          </cell>
        </row>
        <row r="163">
          <cell r="A163" t="str">
            <v>ROTH0010</v>
          </cell>
          <cell r="B163" t="str">
            <v>OTH257</v>
          </cell>
          <cell r="C163" t="str">
            <v>The Clear Writing Workshop</v>
          </cell>
          <cell r="D163">
            <v>21134</v>
          </cell>
          <cell r="E163" t="str">
            <v>ONG CHIEH WEI</v>
          </cell>
          <cell r="F163" t="str">
            <v>3P Network Department</v>
          </cell>
          <cell r="G163" t="str">
            <v>Communications Div</v>
          </cell>
          <cell r="H163" t="str">
            <v>Media Comms Team A Branch</v>
          </cell>
          <cell r="I163">
            <v>43209</v>
          </cell>
          <cell r="J163">
            <v>43210</v>
          </cell>
        </row>
        <row r="164">
          <cell r="A164" t="str">
            <v>RWSQ001</v>
          </cell>
          <cell r="B164" t="str">
            <v>WSQ037</v>
          </cell>
          <cell r="C164" t="str">
            <v xml:space="preserve">Operate Rain Water Storage Facilities </v>
          </cell>
          <cell r="D164">
            <v>2819</v>
          </cell>
          <cell r="E164" t="str">
            <v>ADIE ARIES BIN KAMIS</v>
          </cell>
          <cell r="F164" t="str">
            <v>Catchment &amp; Waterways Department</v>
          </cell>
          <cell r="G164" t="str">
            <v>Reservoir Management Div</v>
          </cell>
          <cell r="H164" t="str">
            <v>Reservoirs Operations &amp; Maintenance</v>
          </cell>
          <cell r="I164">
            <v>43200</v>
          </cell>
          <cell r="J164">
            <v>43207</v>
          </cell>
        </row>
        <row r="165">
          <cell r="A165" t="str">
            <v>RWSQ001</v>
          </cell>
          <cell r="B165" t="str">
            <v>WSQ037</v>
          </cell>
          <cell r="C165" t="str">
            <v xml:space="preserve">Operate Rain Water Storage Facilities </v>
          </cell>
          <cell r="D165">
            <v>22211</v>
          </cell>
          <cell r="E165" t="str">
            <v>LOKMANNIRHAKIM BIN MOHAMAD KHALID</v>
          </cell>
          <cell r="F165" t="str">
            <v>Catchment &amp; Waterways Department</v>
          </cell>
          <cell r="G165" t="str">
            <v>Reservoir Management Div</v>
          </cell>
          <cell r="H165" t="str">
            <v>Reservoirs Operations &amp; Maintenance</v>
          </cell>
          <cell r="I165">
            <v>43200</v>
          </cell>
          <cell r="J165">
            <v>43207</v>
          </cell>
        </row>
        <row r="166">
          <cell r="A166" t="str">
            <v>RWSQ001</v>
          </cell>
          <cell r="B166" t="str">
            <v>WSQ037</v>
          </cell>
          <cell r="C166" t="str">
            <v xml:space="preserve">Operate Rain Water Storage Facilities </v>
          </cell>
          <cell r="D166">
            <v>22235</v>
          </cell>
          <cell r="E166" t="str">
            <v>SAINI BIN MOHAMED SANI</v>
          </cell>
          <cell r="F166" t="str">
            <v>Catchment &amp; Waterways Department</v>
          </cell>
          <cell r="G166" t="str">
            <v>Reservoir Management Div</v>
          </cell>
          <cell r="H166" t="str">
            <v>Reservoirs Operations &amp; Maintenance</v>
          </cell>
          <cell r="I166">
            <v>43200</v>
          </cell>
          <cell r="J166">
            <v>43207</v>
          </cell>
        </row>
        <row r="167">
          <cell r="A167" t="str">
            <v>RWSQ001</v>
          </cell>
          <cell r="B167" t="str">
            <v>WSQ037</v>
          </cell>
          <cell r="C167" t="str">
            <v xml:space="preserve">Operate Rain Water Storage Facilities </v>
          </cell>
          <cell r="D167">
            <v>21334</v>
          </cell>
          <cell r="E167" t="str">
            <v>BRAMSHA BIN OSMAN</v>
          </cell>
          <cell r="F167" t="str">
            <v>Catchment &amp; Waterways Department</v>
          </cell>
          <cell r="G167" t="str">
            <v>Reservoir Management Div</v>
          </cell>
          <cell r="H167" t="str">
            <v>Reservoirs Operations &amp; Maintenance</v>
          </cell>
          <cell r="I167">
            <v>43200</v>
          </cell>
          <cell r="J167">
            <v>43207</v>
          </cell>
        </row>
        <row r="168">
          <cell r="A168" t="str">
            <v>RWSQ001</v>
          </cell>
          <cell r="B168" t="str">
            <v>WSQ037</v>
          </cell>
          <cell r="C168" t="str">
            <v xml:space="preserve">Operate Rain Water Storage Facilities </v>
          </cell>
          <cell r="D168">
            <v>21707</v>
          </cell>
          <cell r="E168" t="str">
            <v>MUHAMMAD HAIZEL BIN HASHIM</v>
          </cell>
          <cell r="F168" t="str">
            <v>Catchment &amp; Waterways Department</v>
          </cell>
          <cell r="G168" t="str">
            <v>Reservoir Management Div</v>
          </cell>
          <cell r="H168" t="str">
            <v>Reservoirs Operations &amp; Maintenance</v>
          </cell>
          <cell r="I168">
            <v>43200</v>
          </cell>
          <cell r="J168">
            <v>43207</v>
          </cell>
        </row>
        <row r="169">
          <cell r="A169" t="str">
            <v>RWSQ001</v>
          </cell>
          <cell r="B169" t="str">
            <v>WSQ037</v>
          </cell>
          <cell r="C169" t="str">
            <v xml:space="preserve">Operate Rain Water Storage Facilities </v>
          </cell>
          <cell r="D169">
            <v>22280</v>
          </cell>
          <cell r="E169" t="str">
            <v>MUHAMMAD HARIZ BIN JURIAMI</v>
          </cell>
          <cell r="F169" t="str">
            <v>Catchment &amp; Waterways Department</v>
          </cell>
          <cell r="G169" t="str">
            <v>Reservoir Management Div</v>
          </cell>
          <cell r="H169" t="str">
            <v>Reservoirs Operations &amp; Maintenance</v>
          </cell>
          <cell r="I169">
            <v>43200</v>
          </cell>
          <cell r="J169">
            <v>43207</v>
          </cell>
        </row>
        <row r="170">
          <cell r="A170" t="str">
            <v>RWSQ001</v>
          </cell>
          <cell r="B170" t="str">
            <v>WSQ037</v>
          </cell>
          <cell r="C170" t="str">
            <v xml:space="preserve">Operate Rain Water Storage Facilities </v>
          </cell>
          <cell r="D170">
            <v>22214</v>
          </cell>
          <cell r="E170" t="str">
            <v>MUHAMMAD IRFAN BIN ABDULLAH</v>
          </cell>
          <cell r="F170" t="str">
            <v>Catchment &amp; Waterways Department</v>
          </cell>
          <cell r="G170" t="str">
            <v>Reservoir Management Div</v>
          </cell>
          <cell r="H170" t="str">
            <v>Reservoirs Operations &amp; Maintenance</v>
          </cell>
          <cell r="I170">
            <v>43200</v>
          </cell>
          <cell r="J170">
            <v>43207</v>
          </cell>
        </row>
        <row r="171">
          <cell r="A171" t="str">
            <v>RWSQ001</v>
          </cell>
          <cell r="B171" t="str">
            <v>WSQ037</v>
          </cell>
          <cell r="C171" t="str">
            <v xml:space="preserve">Operate Rain Water Storage Facilities </v>
          </cell>
          <cell r="D171">
            <v>22354</v>
          </cell>
          <cell r="E171" t="str">
            <v>HAIKAL LESTALUHU BIN AZMAN LESTALUHU</v>
          </cell>
          <cell r="F171" t="str">
            <v>Catchment &amp; Waterways Department</v>
          </cell>
          <cell r="G171" t="str">
            <v>Reservoir Management Div</v>
          </cell>
          <cell r="H171" t="str">
            <v>Reservoirs Operations &amp; Maintenance</v>
          </cell>
          <cell r="I171">
            <v>43200</v>
          </cell>
          <cell r="J171">
            <v>43207</v>
          </cell>
        </row>
        <row r="172">
          <cell r="A172" t="str">
            <v>RWSQ001</v>
          </cell>
          <cell r="B172" t="str">
            <v>WSQ037</v>
          </cell>
          <cell r="C172" t="str">
            <v xml:space="preserve">Operate Rain Water Storage Facilities </v>
          </cell>
          <cell r="D172">
            <v>2591</v>
          </cell>
          <cell r="E172" t="str">
            <v>MOHAMED RIZAL BIN PUNGUT</v>
          </cell>
          <cell r="F172" t="str">
            <v>Catchment &amp; Waterways Department</v>
          </cell>
          <cell r="G172" t="str">
            <v>Reservoir Management Div</v>
          </cell>
          <cell r="H172" t="str">
            <v>Reservoirs Operations &amp; Maintenance</v>
          </cell>
          <cell r="I172">
            <v>43200</v>
          </cell>
          <cell r="J172">
            <v>43207</v>
          </cell>
        </row>
        <row r="173">
          <cell r="A173" t="str">
            <v>RWSQ001</v>
          </cell>
          <cell r="B173" t="str">
            <v>WSQ037</v>
          </cell>
          <cell r="C173" t="str">
            <v xml:space="preserve">Operate Rain Water Storage Facilities </v>
          </cell>
          <cell r="D173">
            <v>1974</v>
          </cell>
          <cell r="E173" t="str">
            <v>MD SHAHARUDDIN BIN SAAD</v>
          </cell>
          <cell r="F173" t="str">
            <v>Catchment &amp; Waterways Department</v>
          </cell>
          <cell r="G173" t="str">
            <v>Reservoir Management Div</v>
          </cell>
          <cell r="H173" t="str">
            <v>Dam Safety &amp; Raw Water Pipline</v>
          </cell>
          <cell r="I173">
            <v>43200</v>
          </cell>
          <cell r="J173">
            <v>43207</v>
          </cell>
        </row>
        <row r="174">
          <cell r="A174" t="str">
            <v>RWSQ001</v>
          </cell>
          <cell r="B174" t="str">
            <v>WSQ037</v>
          </cell>
          <cell r="C174" t="str">
            <v xml:space="preserve">Operate Rain Water Storage Facilities </v>
          </cell>
          <cell r="D174">
            <v>21648</v>
          </cell>
          <cell r="E174" t="str">
            <v>MOHAMAD SHUHAIMI BIN JUMA'AT</v>
          </cell>
          <cell r="F174" t="str">
            <v>Catchment &amp; Waterways Department</v>
          </cell>
          <cell r="G174" t="str">
            <v>Reservoir Management Div</v>
          </cell>
          <cell r="H174" t="str">
            <v>Reservoirs Operations &amp; Maintenance</v>
          </cell>
          <cell r="I174">
            <v>43200</v>
          </cell>
          <cell r="J174">
            <v>43207</v>
          </cell>
        </row>
        <row r="175">
          <cell r="A175" t="str">
            <v>RWSQ001</v>
          </cell>
          <cell r="B175" t="str">
            <v>WSQ037</v>
          </cell>
          <cell r="C175" t="str">
            <v xml:space="preserve">Operate Rain Water Storage Facilities </v>
          </cell>
          <cell r="D175">
            <v>21010</v>
          </cell>
          <cell r="E175" t="str">
            <v>MOHAMED NIZAR BIN SALIM</v>
          </cell>
          <cell r="F175" t="str">
            <v>Catchment &amp; Waterways Department</v>
          </cell>
          <cell r="G175" t="str">
            <v>Reservoir Management Div</v>
          </cell>
          <cell r="H175" t="str">
            <v>Reservoirs Operations &amp; Maintenance</v>
          </cell>
          <cell r="I175">
            <v>43200</v>
          </cell>
          <cell r="J175">
            <v>43207</v>
          </cell>
        </row>
        <row r="176">
          <cell r="A176" t="str">
            <v>RWSQ002</v>
          </cell>
          <cell r="B176" t="str">
            <v>WSQ040</v>
          </cell>
          <cell r="C176" t="str">
            <v>Perform Intermediate Laboratory Tests for Used Water</v>
          </cell>
          <cell r="D176">
            <v>20918</v>
          </cell>
          <cell r="E176" t="str">
            <v>BILAL BIN ABDULL SALAM</v>
          </cell>
          <cell r="F176" t="str">
            <v>Water Reclamation (Plants) Department</v>
          </cell>
          <cell r="G176" t="str">
            <v>Changi WRP</v>
          </cell>
          <cell r="H176" t="str">
            <v>Changi WRP</v>
          </cell>
          <cell r="I176">
            <v>43192</v>
          </cell>
          <cell r="J176">
            <v>43202</v>
          </cell>
        </row>
        <row r="177">
          <cell r="A177" t="str">
            <v>RWSQ002</v>
          </cell>
          <cell r="B177" t="str">
            <v>WSQ040</v>
          </cell>
          <cell r="C177" t="str">
            <v>Perform Intermediate Laboratory Tests for Used Water</v>
          </cell>
          <cell r="D177">
            <v>22218</v>
          </cell>
          <cell r="E177" t="str">
            <v>FARID BIN BIDIN</v>
          </cell>
          <cell r="F177" t="str">
            <v>Water Reclamation (Plants) Department</v>
          </cell>
          <cell r="G177" t="str">
            <v>Operations</v>
          </cell>
          <cell r="H177" t="str">
            <v>Kranji WRP</v>
          </cell>
          <cell r="I177">
            <v>43192</v>
          </cell>
          <cell r="J177">
            <v>43202</v>
          </cell>
        </row>
        <row r="178">
          <cell r="A178" t="str">
            <v>RWSQ002</v>
          </cell>
          <cell r="B178" t="str">
            <v>WSQ040</v>
          </cell>
          <cell r="C178" t="str">
            <v>Perform Intermediate Laboratory Tests for Used Water</v>
          </cell>
          <cell r="D178">
            <v>21585</v>
          </cell>
          <cell r="E178" t="str">
            <v>FAZELI BIN SUHAIMI</v>
          </cell>
          <cell r="F178" t="str">
            <v>Water Reclamation (Plants) Department</v>
          </cell>
          <cell r="G178" t="str">
            <v>Changi WRP</v>
          </cell>
          <cell r="H178" t="str">
            <v>Changi WRP</v>
          </cell>
          <cell r="I178">
            <v>43192</v>
          </cell>
          <cell r="J178">
            <v>43202</v>
          </cell>
        </row>
        <row r="179">
          <cell r="A179" t="str">
            <v>RWSQ002</v>
          </cell>
          <cell r="B179" t="str">
            <v>WSQ040</v>
          </cell>
          <cell r="C179" t="str">
            <v>Perform Intermediate Laboratory Tests for Used Water</v>
          </cell>
          <cell r="D179">
            <v>22183</v>
          </cell>
          <cell r="E179" t="str">
            <v>MUHAMMAD ISKANDAR REBANO BIN RAHMAT</v>
          </cell>
          <cell r="F179" t="str">
            <v>Water Reclamation (Plants) Department</v>
          </cell>
          <cell r="G179" t="str">
            <v>Operations</v>
          </cell>
          <cell r="H179" t="str">
            <v>Jurong WRP</v>
          </cell>
          <cell r="I179">
            <v>43192</v>
          </cell>
          <cell r="J179">
            <v>43202</v>
          </cell>
        </row>
        <row r="180">
          <cell r="A180" t="str">
            <v>RWSQ002</v>
          </cell>
          <cell r="B180" t="str">
            <v>WSQ040</v>
          </cell>
          <cell r="C180" t="str">
            <v>Perform Intermediate Laboratory Tests for Used Water</v>
          </cell>
          <cell r="D180">
            <v>22146</v>
          </cell>
          <cell r="E180" t="str">
            <v>MUHAMMAD RUSYDI BIN SUMADI</v>
          </cell>
          <cell r="F180" t="str">
            <v>Water Reclamation (Plants) Department</v>
          </cell>
          <cell r="G180" t="str">
            <v>Operations</v>
          </cell>
          <cell r="H180" t="str">
            <v>Jurong WRP</v>
          </cell>
          <cell r="I180">
            <v>43192</v>
          </cell>
          <cell r="J180">
            <v>43202</v>
          </cell>
        </row>
        <row r="181">
          <cell r="A181" t="str">
            <v>RWSQ002</v>
          </cell>
          <cell r="B181" t="str">
            <v>WSQ040</v>
          </cell>
          <cell r="C181" t="str">
            <v>Perform Intermediate Laboratory Tests for Used Water</v>
          </cell>
          <cell r="D181">
            <v>21644</v>
          </cell>
          <cell r="E181" t="str">
            <v>TOH THIAM LENG</v>
          </cell>
          <cell r="F181" t="str">
            <v>Water Reclamation (Plants) Department</v>
          </cell>
          <cell r="G181" t="str">
            <v>Changi WRP</v>
          </cell>
          <cell r="H181" t="str">
            <v>Changi WRP</v>
          </cell>
          <cell r="I181">
            <v>43192</v>
          </cell>
          <cell r="J181">
            <v>43202</v>
          </cell>
        </row>
        <row r="182">
          <cell r="A182" t="str">
            <v>RWSQ002</v>
          </cell>
          <cell r="B182" t="str">
            <v>WSQ040</v>
          </cell>
          <cell r="C182" t="str">
            <v>Perform Intermediate Laboratory Tests for Used Water</v>
          </cell>
          <cell r="D182">
            <v>22241</v>
          </cell>
          <cell r="E182" t="str">
            <v>I VISWANATH</v>
          </cell>
          <cell r="F182" t="str">
            <v>Water Reclamation (Plants) Department</v>
          </cell>
          <cell r="G182" t="str">
            <v>Operations</v>
          </cell>
          <cell r="H182" t="str">
            <v>Ulu Pandan WRP</v>
          </cell>
          <cell r="I182">
            <v>43192</v>
          </cell>
          <cell r="J182">
            <v>43202</v>
          </cell>
        </row>
        <row r="183">
          <cell r="A183" t="str">
            <v>RWSQ002</v>
          </cell>
          <cell r="B183" t="str">
            <v>WSQ040</v>
          </cell>
          <cell r="C183" t="str">
            <v>Perform Intermediate Laboratory Tests for Used Water</v>
          </cell>
          <cell r="D183">
            <v>21561</v>
          </cell>
          <cell r="E183" t="str">
            <v>TAN YEE LOON</v>
          </cell>
          <cell r="F183" t="str">
            <v>Water Reclamation (Plants) Department</v>
          </cell>
          <cell r="G183" t="str">
            <v>Changi WRP</v>
          </cell>
          <cell r="H183" t="str">
            <v>Changi WRP</v>
          </cell>
          <cell r="I183">
            <v>43192</v>
          </cell>
          <cell r="J183">
            <v>43202</v>
          </cell>
        </row>
        <row r="184">
          <cell r="A184" t="str">
            <v>RWSQ002</v>
          </cell>
          <cell r="B184" t="str">
            <v>WSQ040</v>
          </cell>
          <cell r="C184" t="str">
            <v>Perform Intermediate Laboratory Tests for Used Water</v>
          </cell>
          <cell r="D184">
            <v>21872</v>
          </cell>
          <cell r="E184" t="str">
            <v>AZ ZUBIR BIN SOHANI</v>
          </cell>
          <cell r="F184" t="str">
            <v>Water Reclamation (Plants) Department</v>
          </cell>
          <cell r="G184" t="str">
            <v>Changi WRP</v>
          </cell>
          <cell r="H184" t="str">
            <v>Changi WRP</v>
          </cell>
          <cell r="I184">
            <v>43192</v>
          </cell>
          <cell r="J184">
            <v>43202</v>
          </cell>
        </row>
        <row r="185">
          <cell r="A185" t="str">
            <v>RWSQ003</v>
          </cell>
          <cell r="B185" t="str">
            <v>WSQ030</v>
          </cell>
          <cell r="C185" t="str">
            <v xml:space="preserve">Manage Water Quality in Reservoirs and Waterways </v>
          </cell>
          <cell r="D185">
            <v>1946</v>
          </cell>
          <cell r="E185" t="str">
            <v>MOHAMED ANNUAR BIN MOHAMED</v>
          </cell>
          <cell r="F185" t="str">
            <v>Catchment &amp; Waterways Department</v>
          </cell>
          <cell r="G185" t="str">
            <v>Marina Barrage Div</v>
          </cell>
          <cell r="H185" t="str">
            <v>MB/Marina Resv/MRRS Operations</v>
          </cell>
          <cell r="I185">
            <v>43194</v>
          </cell>
          <cell r="J185">
            <v>43213</v>
          </cell>
        </row>
        <row r="186">
          <cell r="A186" t="str">
            <v>RWSQ003</v>
          </cell>
          <cell r="B186" t="str">
            <v>WSQ030</v>
          </cell>
          <cell r="C186" t="str">
            <v xml:space="preserve">Manage Water Quality in Reservoirs and Waterways </v>
          </cell>
          <cell r="D186">
            <v>22147</v>
          </cell>
          <cell r="E186" t="str">
            <v>WANG JIA</v>
          </cell>
          <cell r="F186" t="str">
            <v>Catchment &amp; Waterways Department</v>
          </cell>
          <cell r="G186" t="str">
            <v>Water Quality Management and Modeling</v>
          </cell>
          <cell r="H186" t="str">
            <v>Water Quality Management &amp; Mitigation</v>
          </cell>
          <cell r="I186">
            <v>43194</v>
          </cell>
          <cell r="J186">
            <v>43213</v>
          </cell>
        </row>
        <row r="187">
          <cell r="A187" t="str">
            <v>RWSQ003</v>
          </cell>
          <cell r="B187" t="str">
            <v>WSQ030</v>
          </cell>
          <cell r="C187" t="str">
            <v xml:space="preserve">Manage Water Quality in Reservoirs and Waterways </v>
          </cell>
          <cell r="D187">
            <v>22249</v>
          </cell>
          <cell r="E187" t="str">
            <v>YEO KE QING SABRINA</v>
          </cell>
          <cell r="F187" t="str">
            <v>Catchment &amp; Waterways Department</v>
          </cell>
          <cell r="G187" t="str">
            <v>Reservoir Management Div</v>
          </cell>
          <cell r="H187" t="str">
            <v>Reservoirs Operations &amp; Maintenance</v>
          </cell>
          <cell r="I187">
            <v>43194</v>
          </cell>
          <cell r="J187">
            <v>43213</v>
          </cell>
        </row>
        <row r="188">
          <cell r="A188" t="str">
            <v>RWSQ003</v>
          </cell>
          <cell r="B188" t="str">
            <v>WSQ030</v>
          </cell>
          <cell r="C188" t="str">
            <v xml:space="preserve">Manage Water Quality in Reservoirs and Waterways </v>
          </cell>
          <cell r="D188">
            <v>21259</v>
          </cell>
          <cell r="E188" t="str">
            <v>HOU ZHISHENG</v>
          </cell>
          <cell r="F188" t="str">
            <v>Water Quality Department</v>
          </cell>
          <cell r="G188" t="str">
            <v>Water Quality Laboratory</v>
          </cell>
          <cell r="H188" t="str">
            <v>Biology</v>
          </cell>
          <cell r="I188">
            <v>43194</v>
          </cell>
          <cell r="J188">
            <v>43213</v>
          </cell>
        </row>
        <row r="189">
          <cell r="A189" t="str">
            <v>RWSQ003</v>
          </cell>
          <cell r="B189" t="str">
            <v>WSQ030</v>
          </cell>
          <cell r="C189" t="str">
            <v xml:space="preserve">Manage Water Quality in Reservoirs and Waterways </v>
          </cell>
          <cell r="D189">
            <v>22167</v>
          </cell>
          <cell r="E189" t="str">
            <v>PWA KEAY HOON</v>
          </cell>
          <cell r="F189" t="str">
            <v>Catchment &amp; Waterways Department</v>
          </cell>
          <cell r="G189" t="str">
            <v>Water Quality Management and Modeling</v>
          </cell>
          <cell r="H189" t="str">
            <v>Aquatic Ecology Monitoring &amp; Management</v>
          </cell>
          <cell r="I189">
            <v>43194</v>
          </cell>
          <cell r="J189">
            <v>43213</v>
          </cell>
        </row>
        <row r="190">
          <cell r="A190" t="str">
            <v>RWSQ003</v>
          </cell>
          <cell r="B190" t="str">
            <v>WSQ030</v>
          </cell>
          <cell r="C190" t="str">
            <v xml:space="preserve">Manage Water Quality in Reservoirs and Waterways </v>
          </cell>
          <cell r="D190">
            <v>22189</v>
          </cell>
          <cell r="E190" t="str">
            <v>XIA LIJUN</v>
          </cell>
          <cell r="F190" t="str">
            <v>Water Quality Department</v>
          </cell>
          <cell r="G190" t="str">
            <v>Water Systems Science</v>
          </cell>
          <cell r="H190" t="str">
            <v>Raw Water</v>
          </cell>
          <cell r="I190">
            <v>43194</v>
          </cell>
          <cell r="J190">
            <v>43213</v>
          </cell>
        </row>
        <row r="191">
          <cell r="A191" t="str">
            <v>RWSQ003</v>
          </cell>
          <cell r="B191" t="str">
            <v>WSQ030</v>
          </cell>
          <cell r="C191" t="str">
            <v xml:space="preserve">Manage Water Quality in Reservoirs and Waterways </v>
          </cell>
          <cell r="D191">
            <v>22275</v>
          </cell>
          <cell r="E191" t="str">
            <v>TAN ZHI WEI DARREN</v>
          </cell>
          <cell r="F191" t="str">
            <v>Catchment &amp; Waterways Department</v>
          </cell>
          <cell r="G191" t="str">
            <v>Reservoir Management Div</v>
          </cell>
          <cell r="H191" t="str">
            <v>Reservoirs Operations &amp; Maintenance</v>
          </cell>
          <cell r="I191">
            <v>43194</v>
          </cell>
          <cell r="J191">
            <v>43213</v>
          </cell>
        </row>
        <row r="192">
          <cell r="A192" t="str">
            <v>RCON0002</v>
          </cell>
          <cell r="B192" t="str">
            <v>CON002</v>
          </cell>
          <cell r="C192" t="str">
            <v xml:space="preserve">L&amp;OD Conference 2018 - Rising Above Disruptions: The Brave New Workplace </v>
          </cell>
          <cell r="D192">
            <v>21313</v>
          </cell>
          <cell r="E192" t="str">
            <v>ONG XIU LI</v>
          </cell>
          <cell r="F192" t="str">
            <v>Organisational Excellence Department</v>
          </cell>
          <cell r="G192" t="str">
            <v>Organisation Development</v>
          </cell>
          <cell r="H192"/>
          <cell r="I192">
            <v>43195</v>
          </cell>
          <cell r="J192">
            <v>43196</v>
          </cell>
        </row>
        <row r="193">
          <cell r="A193" t="str">
            <v>RCON0002</v>
          </cell>
          <cell r="B193" t="str">
            <v>CON002</v>
          </cell>
          <cell r="C193" t="str">
            <v xml:space="preserve">L&amp;OD Conference 2018 - Rising Above Disruptions: The Brave New Workplace </v>
          </cell>
          <cell r="D193">
            <v>21196</v>
          </cell>
          <cell r="E193" t="str">
            <v>CHEN JING YI</v>
          </cell>
          <cell r="F193" t="str">
            <v>Organisational Excellence Department</v>
          </cell>
          <cell r="G193" t="str">
            <v>Service Excellence</v>
          </cell>
          <cell r="H193"/>
          <cell r="I193">
            <v>43195</v>
          </cell>
          <cell r="J193">
            <v>43196</v>
          </cell>
        </row>
        <row r="194">
          <cell r="A194" t="str">
            <v>RCON0002</v>
          </cell>
          <cell r="B194" t="str">
            <v>CON002</v>
          </cell>
          <cell r="C194" t="str">
            <v xml:space="preserve">L&amp;OD Conference 2018 - Rising Above Disruptions: The Brave New Workplace </v>
          </cell>
          <cell r="D194">
            <v>3030</v>
          </cell>
          <cell r="E194" t="str">
            <v>TEO BEE CHENG</v>
          </cell>
          <cell r="F194" t="str">
            <v>Singapore Water Academy</v>
          </cell>
          <cell r="G194" t="str">
            <v>Programmes Delivery &amp; Facilities</v>
          </cell>
          <cell r="H194" t="str">
            <v>Programmes Implementation &amp; Facilities</v>
          </cell>
          <cell r="I194">
            <v>43195</v>
          </cell>
          <cell r="J194">
            <v>43196</v>
          </cell>
        </row>
        <row r="195">
          <cell r="A195" t="str">
            <v>RCON0002</v>
          </cell>
          <cell r="B195" t="str">
            <v>CON002</v>
          </cell>
          <cell r="C195" t="str">
            <v xml:space="preserve">L&amp;OD Conference 2018 - Rising Above Disruptions: The Brave New Workplace </v>
          </cell>
          <cell r="D195">
            <v>22102</v>
          </cell>
          <cell r="E195" t="str">
            <v>LEE SI TIAN SHAE</v>
          </cell>
          <cell r="F195" t="str">
            <v>Organisational Excellence Department</v>
          </cell>
          <cell r="G195" t="str">
            <v>Organisation Development</v>
          </cell>
          <cell r="H195"/>
          <cell r="I195">
            <v>43195</v>
          </cell>
          <cell r="J195">
            <v>43196</v>
          </cell>
        </row>
        <row r="196">
          <cell r="C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</row>
        <row r="197">
          <cell r="C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</row>
        <row r="198">
          <cell r="C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</row>
        <row r="199">
          <cell r="C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</row>
        <row r="200">
          <cell r="C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</row>
        <row r="201">
          <cell r="C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</row>
        <row r="202">
          <cell r="C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</row>
        <row r="203">
          <cell r="C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</row>
        <row r="204">
          <cell r="C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</row>
        <row r="205">
          <cell r="C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</row>
        <row r="206">
          <cell r="C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</row>
        <row r="207">
          <cell r="C207" t="e">
            <v>#N/A</v>
          </cell>
          <cell r="E207" t="e">
            <v>#N/A</v>
          </cell>
          <cell r="F207" t="e">
            <v>#N/A</v>
          </cell>
          <cell r="G207" t="e">
            <v>#N/A</v>
          </cell>
          <cell r="H207" t="e">
            <v>#N/A</v>
          </cell>
        </row>
        <row r="208">
          <cell r="C208" t="e">
            <v>#N/A</v>
          </cell>
          <cell r="E208" t="e">
            <v>#N/A</v>
          </cell>
          <cell r="F208" t="e">
            <v>#N/A</v>
          </cell>
          <cell r="G208" t="e">
            <v>#N/A</v>
          </cell>
          <cell r="H208" t="e">
            <v>#N/A</v>
          </cell>
        </row>
        <row r="209">
          <cell r="C209" t="e">
            <v>#N/A</v>
          </cell>
          <cell r="E209" t="e">
            <v>#N/A</v>
          </cell>
          <cell r="F209" t="e">
            <v>#N/A</v>
          </cell>
          <cell r="G209" t="e">
            <v>#N/A</v>
          </cell>
          <cell r="H209" t="e">
            <v>#N/A</v>
          </cell>
        </row>
        <row r="210">
          <cell r="C210" t="e">
            <v>#N/A</v>
          </cell>
          <cell r="E210" t="e">
            <v>#N/A</v>
          </cell>
          <cell r="F210" t="e">
            <v>#N/A</v>
          </cell>
          <cell r="G210" t="e">
            <v>#N/A</v>
          </cell>
          <cell r="H210" t="e">
            <v>#N/A</v>
          </cell>
        </row>
        <row r="211">
          <cell r="C211" t="e">
            <v>#N/A</v>
          </cell>
          <cell r="E211" t="e">
            <v>#N/A</v>
          </cell>
          <cell r="F211" t="e">
            <v>#N/A</v>
          </cell>
          <cell r="G211" t="e">
            <v>#N/A</v>
          </cell>
          <cell r="H211" t="e">
            <v>#N/A</v>
          </cell>
        </row>
        <row r="212">
          <cell r="C212" t="e">
            <v>#N/A</v>
          </cell>
          <cell r="E212" t="e">
            <v>#N/A</v>
          </cell>
          <cell r="F212" t="e">
            <v>#N/A</v>
          </cell>
          <cell r="G212" t="e">
            <v>#N/A</v>
          </cell>
          <cell r="H212" t="e">
            <v>#N/A</v>
          </cell>
        </row>
        <row r="213">
          <cell r="C213" t="e">
            <v>#N/A</v>
          </cell>
          <cell r="E213" t="e">
            <v>#N/A</v>
          </cell>
          <cell r="F213" t="e">
            <v>#N/A</v>
          </cell>
          <cell r="G213" t="e">
            <v>#N/A</v>
          </cell>
          <cell r="H213" t="e">
            <v>#N/A</v>
          </cell>
        </row>
        <row r="214">
          <cell r="C214" t="e">
            <v>#N/A</v>
          </cell>
          <cell r="E214" t="e">
            <v>#N/A</v>
          </cell>
          <cell r="F214" t="e">
            <v>#N/A</v>
          </cell>
          <cell r="G214" t="e">
            <v>#N/A</v>
          </cell>
          <cell r="H214" t="e">
            <v>#N/A</v>
          </cell>
        </row>
        <row r="215">
          <cell r="C215" t="e">
            <v>#N/A</v>
          </cell>
          <cell r="E215" t="e">
            <v>#N/A</v>
          </cell>
          <cell r="F215" t="e">
            <v>#N/A</v>
          </cell>
          <cell r="G215" t="e">
            <v>#N/A</v>
          </cell>
          <cell r="H215" t="e">
            <v>#N/A</v>
          </cell>
        </row>
        <row r="216">
          <cell r="C216" t="e">
            <v>#N/A</v>
          </cell>
          <cell r="E216" t="e">
            <v>#N/A</v>
          </cell>
          <cell r="F216" t="e">
            <v>#N/A</v>
          </cell>
          <cell r="G216" t="e">
            <v>#N/A</v>
          </cell>
          <cell r="H216" t="e">
            <v>#N/A</v>
          </cell>
        </row>
        <row r="217">
          <cell r="C217" t="e">
            <v>#N/A</v>
          </cell>
          <cell r="E217" t="e">
            <v>#N/A</v>
          </cell>
          <cell r="F217" t="e">
            <v>#N/A</v>
          </cell>
          <cell r="G217" t="e">
            <v>#N/A</v>
          </cell>
          <cell r="H217" t="e">
            <v>#N/A</v>
          </cell>
        </row>
        <row r="218">
          <cell r="C218" t="e">
            <v>#N/A</v>
          </cell>
          <cell r="E218" t="e">
            <v>#N/A</v>
          </cell>
          <cell r="F218" t="e">
            <v>#N/A</v>
          </cell>
          <cell r="G218" t="e">
            <v>#N/A</v>
          </cell>
          <cell r="H218" t="e">
            <v>#N/A</v>
          </cell>
        </row>
        <row r="219">
          <cell r="C219" t="e">
            <v>#N/A</v>
          </cell>
          <cell r="E219" t="e">
            <v>#N/A</v>
          </cell>
          <cell r="F219" t="e">
            <v>#N/A</v>
          </cell>
          <cell r="G219" t="e">
            <v>#N/A</v>
          </cell>
          <cell r="H219" t="e">
            <v>#N/A</v>
          </cell>
        </row>
        <row r="220">
          <cell r="C220" t="e">
            <v>#N/A</v>
          </cell>
          <cell r="E220" t="e">
            <v>#N/A</v>
          </cell>
          <cell r="F220" t="e">
            <v>#N/A</v>
          </cell>
          <cell r="G220" t="e">
            <v>#N/A</v>
          </cell>
          <cell r="H220" t="e">
            <v>#N/A</v>
          </cell>
        </row>
        <row r="221">
          <cell r="C221" t="e">
            <v>#N/A</v>
          </cell>
          <cell r="E221" t="e">
            <v>#N/A</v>
          </cell>
          <cell r="F221" t="e">
            <v>#N/A</v>
          </cell>
          <cell r="G221" t="e">
            <v>#N/A</v>
          </cell>
          <cell r="H221" t="e">
            <v>#N/A</v>
          </cell>
        </row>
        <row r="222">
          <cell r="C222" t="e">
            <v>#N/A</v>
          </cell>
          <cell r="E222" t="e">
            <v>#N/A</v>
          </cell>
          <cell r="F222" t="e">
            <v>#N/A</v>
          </cell>
          <cell r="G222" t="e">
            <v>#N/A</v>
          </cell>
          <cell r="H222" t="e">
            <v>#N/A</v>
          </cell>
        </row>
        <row r="223">
          <cell r="C223" t="e">
            <v>#N/A</v>
          </cell>
          <cell r="E223" t="e">
            <v>#N/A</v>
          </cell>
          <cell r="F223" t="e">
            <v>#N/A</v>
          </cell>
          <cell r="G223" t="e">
            <v>#N/A</v>
          </cell>
          <cell r="H223" t="e">
            <v>#N/A</v>
          </cell>
        </row>
        <row r="224">
          <cell r="C224" t="e">
            <v>#N/A</v>
          </cell>
          <cell r="E224" t="e">
            <v>#N/A</v>
          </cell>
          <cell r="F224" t="e">
            <v>#N/A</v>
          </cell>
          <cell r="G224" t="e">
            <v>#N/A</v>
          </cell>
          <cell r="H224" t="e">
            <v>#N/A</v>
          </cell>
        </row>
        <row r="225">
          <cell r="C225" t="e">
            <v>#N/A</v>
          </cell>
          <cell r="E225" t="e">
            <v>#N/A</v>
          </cell>
          <cell r="F225" t="e">
            <v>#N/A</v>
          </cell>
          <cell r="G225" t="e">
            <v>#N/A</v>
          </cell>
          <cell r="H225" t="e">
            <v>#N/A</v>
          </cell>
        </row>
        <row r="226">
          <cell r="C226" t="e">
            <v>#N/A</v>
          </cell>
          <cell r="E226" t="e">
            <v>#N/A</v>
          </cell>
          <cell r="F226" t="e">
            <v>#N/A</v>
          </cell>
          <cell r="G226" t="e">
            <v>#N/A</v>
          </cell>
          <cell r="H226" t="e">
            <v>#N/A</v>
          </cell>
        </row>
        <row r="227">
          <cell r="C227" t="e">
            <v>#N/A</v>
          </cell>
          <cell r="E227" t="e">
            <v>#N/A</v>
          </cell>
          <cell r="F227" t="e">
            <v>#N/A</v>
          </cell>
          <cell r="G227" t="e">
            <v>#N/A</v>
          </cell>
          <cell r="H227" t="e">
            <v>#N/A</v>
          </cell>
        </row>
        <row r="228">
          <cell r="C228" t="e">
            <v>#N/A</v>
          </cell>
          <cell r="E228" t="e">
            <v>#N/A</v>
          </cell>
          <cell r="F228" t="e">
            <v>#N/A</v>
          </cell>
          <cell r="G228" t="e">
            <v>#N/A</v>
          </cell>
          <cell r="H228" t="e">
            <v>#N/A</v>
          </cell>
        </row>
        <row r="229">
          <cell r="C229" t="e">
            <v>#N/A</v>
          </cell>
          <cell r="E229" t="e">
            <v>#N/A</v>
          </cell>
          <cell r="F229" t="e">
            <v>#N/A</v>
          </cell>
          <cell r="G229" t="e">
            <v>#N/A</v>
          </cell>
          <cell r="H229" t="e">
            <v>#N/A</v>
          </cell>
        </row>
        <row r="230">
          <cell r="C230" t="e">
            <v>#N/A</v>
          </cell>
          <cell r="E230" t="e">
            <v>#N/A</v>
          </cell>
          <cell r="F230" t="e">
            <v>#N/A</v>
          </cell>
          <cell r="G230" t="e">
            <v>#N/A</v>
          </cell>
          <cell r="H230" t="e">
            <v>#N/A</v>
          </cell>
        </row>
        <row r="231">
          <cell r="C231" t="e">
            <v>#N/A</v>
          </cell>
          <cell r="E231" t="e">
            <v>#N/A</v>
          </cell>
          <cell r="F231" t="e">
            <v>#N/A</v>
          </cell>
          <cell r="G231" t="e">
            <v>#N/A</v>
          </cell>
          <cell r="H231" t="e">
            <v>#N/A</v>
          </cell>
        </row>
        <row r="232">
          <cell r="C232" t="e">
            <v>#N/A</v>
          </cell>
          <cell r="E232" t="e">
            <v>#N/A</v>
          </cell>
          <cell r="F232" t="e">
            <v>#N/A</v>
          </cell>
          <cell r="G232" t="e">
            <v>#N/A</v>
          </cell>
          <cell r="H232" t="e">
            <v>#N/A</v>
          </cell>
        </row>
        <row r="233">
          <cell r="C233" t="e">
            <v>#N/A</v>
          </cell>
          <cell r="E233" t="e">
            <v>#N/A</v>
          </cell>
          <cell r="F233" t="e">
            <v>#N/A</v>
          </cell>
          <cell r="G233" t="e">
            <v>#N/A</v>
          </cell>
          <cell r="H233" t="e">
            <v>#N/A</v>
          </cell>
        </row>
        <row r="234">
          <cell r="C234" t="e">
            <v>#N/A</v>
          </cell>
          <cell r="E234" t="e">
            <v>#N/A</v>
          </cell>
          <cell r="F234" t="e">
            <v>#N/A</v>
          </cell>
          <cell r="G234" t="e">
            <v>#N/A</v>
          </cell>
          <cell r="H234" t="e">
            <v>#N/A</v>
          </cell>
        </row>
        <row r="235">
          <cell r="C235" t="e">
            <v>#N/A</v>
          </cell>
          <cell r="E235" t="e">
            <v>#N/A</v>
          </cell>
          <cell r="F235" t="e">
            <v>#N/A</v>
          </cell>
          <cell r="G235" t="e">
            <v>#N/A</v>
          </cell>
          <cell r="H235" t="e">
            <v>#N/A</v>
          </cell>
        </row>
        <row r="236">
          <cell r="C236" t="e">
            <v>#N/A</v>
          </cell>
          <cell r="E236" t="e">
            <v>#N/A</v>
          </cell>
          <cell r="F236" t="e">
            <v>#N/A</v>
          </cell>
          <cell r="G236" t="e">
            <v>#N/A</v>
          </cell>
          <cell r="H236" t="e">
            <v>#N/A</v>
          </cell>
        </row>
        <row r="237">
          <cell r="C237" t="e">
            <v>#N/A</v>
          </cell>
          <cell r="E237" t="e">
            <v>#N/A</v>
          </cell>
          <cell r="F237" t="e">
            <v>#N/A</v>
          </cell>
          <cell r="G237" t="e">
            <v>#N/A</v>
          </cell>
          <cell r="H237" t="e">
            <v>#N/A</v>
          </cell>
        </row>
        <row r="238">
          <cell r="C238" t="e">
            <v>#N/A</v>
          </cell>
          <cell r="E238" t="e">
            <v>#N/A</v>
          </cell>
          <cell r="F238" t="e">
            <v>#N/A</v>
          </cell>
          <cell r="G238" t="e">
            <v>#N/A</v>
          </cell>
          <cell r="H238" t="e">
            <v>#N/A</v>
          </cell>
        </row>
        <row r="239">
          <cell r="C239" t="e">
            <v>#N/A</v>
          </cell>
          <cell r="E239" t="e">
            <v>#N/A</v>
          </cell>
          <cell r="F239" t="e">
            <v>#N/A</v>
          </cell>
          <cell r="G239" t="e">
            <v>#N/A</v>
          </cell>
          <cell r="H239" t="e">
            <v>#N/A</v>
          </cell>
        </row>
        <row r="240">
          <cell r="C240" t="e">
            <v>#N/A</v>
          </cell>
          <cell r="E240" t="e">
            <v>#N/A</v>
          </cell>
          <cell r="F240" t="e">
            <v>#N/A</v>
          </cell>
          <cell r="G240" t="e">
            <v>#N/A</v>
          </cell>
          <cell r="H240" t="e">
            <v>#N/A</v>
          </cell>
        </row>
        <row r="241">
          <cell r="C241" t="e">
            <v>#N/A</v>
          </cell>
          <cell r="E241" t="e">
            <v>#N/A</v>
          </cell>
          <cell r="F241" t="e">
            <v>#N/A</v>
          </cell>
          <cell r="G241" t="e">
            <v>#N/A</v>
          </cell>
          <cell r="H241" t="e">
            <v>#N/A</v>
          </cell>
        </row>
        <row r="242">
          <cell r="C242" t="e">
            <v>#N/A</v>
          </cell>
          <cell r="E242" t="e">
            <v>#N/A</v>
          </cell>
          <cell r="F242" t="e">
            <v>#N/A</v>
          </cell>
          <cell r="G242" t="e">
            <v>#N/A</v>
          </cell>
          <cell r="H242" t="e">
            <v>#N/A</v>
          </cell>
        </row>
        <row r="243">
          <cell r="C243" t="e">
            <v>#N/A</v>
          </cell>
          <cell r="E243" t="e">
            <v>#N/A</v>
          </cell>
          <cell r="F243" t="e">
            <v>#N/A</v>
          </cell>
          <cell r="G243" t="e">
            <v>#N/A</v>
          </cell>
          <cell r="H243" t="e">
            <v>#N/A</v>
          </cell>
        </row>
        <row r="244">
          <cell r="C244" t="e">
            <v>#N/A</v>
          </cell>
          <cell r="E244" t="e">
            <v>#N/A</v>
          </cell>
          <cell r="F244" t="e">
            <v>#N/A</v>
          </cell>
          <cell r="G244" t="e">
            <v>#N/A</v>
          </cell>
          <cell r="H244" t="e">
            <v>#N/A</v>
          </cell>
        </row>
        <row r="245">
          <cell r="C245" t="e">
            <v>#N/A</v>
          </cell>
          <cell r="E245" t="e">
            <v>#N/A</v>
          </cell>
          <cell r="F245" t="e">
            <v>#N/A</v>
          </cell>
          <cell r="G245" t="e">
            <v>#N/A</v>
          </cell>
          <cell r="H245" t="e">
            <v>#N/A</v>
          </cell>
        </row>
        <row r="246">
          <cell r="C246" t="e">
            <v>#N/A</v>
          </cell>
          <cell r="E246" t="e">
            <v>#N/A</v>
          </cell>
          <cell r="F246" t="e">
            <v>#N/A</v>
          </cell>
          <cell r="G246" t="e">
            <v>#N/A</v>
          </cell>
          <cell r="H246" t="e">
            <v>#N/A</v>
          </cell>
        </row>
        <row r="247">
          <cell r="C247" t="e">
            <v>#N/A</v>
          </cell>
          <cell r="E247" t="e">
            <v>#N/A</v>
          </cell>
          <cell r="F247" t="e">
            <v>#N/A</v>
          </cell>
          <cell r="G247" t="e">
            <v>#N/A</v>
          </cell>
          <cell r="H247" t="e">
            <v>#N/A</v>
          </cell>
        </row>
        <row r="248">
          <cell r="C248" t="e">
            <v>#N/A</v>
          </cell>
          <cell r="E248" t="e">
            <v>#N/A</v>
          </cell>
          <cell r="F248" t="e">
            <v>#N/A</v>
          </cell>
          <cell r="G248" t="e">
            <v>#N/A</v>
          </cell>
          <cell r="H248" t="e">
            <v>#N/A</v>
          </cell>
        </row>
        <row r="249">
          <cell r="C249" t="e">
            <v>#N/A</v>
          </cell>
          <cell r="E249" t="e">
            <v>#N/A</v>
          </cell>
          <cell r="F249" t="e">
            <v>#N/A</v>
          </cell>
          <cell r="G249" t="e">
            <v>#N/A</v>
          </cell>
          <cell r="H249" t="e">
            <v>#N/A</v>
          </cell>
        </row>
        <row r="250">
          <cell r="C250" t="e">
            <v>#N/A</v>
          </cell>
          <cell r="E250" t="e">
            <v>#N/A</v>
          </cell>
          <cell r="F250" t="e">
            <v>#N/A</v>
          </cell>
          <cell r="G250" t="e">
            <v>#N/A</v>
          </cell>
          <cell r="H250" t="e">
            <v>#N/A</v>
          </cell>
        </row>
        <row r="251">
          <cell r="C251" t="e">
            <v>#N/A</v>
          </cell>
          <cell r="E251" t="e">
            <v>#N/A</v>
          </cell>
          <cell r="F251" t="e">
            <v>#N/A</v>
          </cell>
          <cell r="G251" t="e">
            <v>#N/A</v>
          </cell>
          <cell r="H251" t="e">
            <v>#N/A</v>
          </cell>
        </row>
        <row r="252">
          <cell r="C252" t="e">
            <v>#N/A</v>
          </cell>
          <cell r="E252" t="e">
            <v>#N/A</v>
          </cell>
          <cell r="F252" t="e">
            <v>#N/A</v>
          </cell>
          <cell r="G252" t="e">
            <v>#N/A</v>
          </cell>
          <cell r="H252" t="e">
            <v>#N/A</v>
          </cell>
        </row>
        <row r="253">
          <cell r="C253" t="e">
            <v>#N/A</v>
          </cell>
          <cell r="E253" t="e">
            <v>#N/A</v>
          </cell>
          <cell r="F253" t="e">
            <v>#N/A</v>
          </cell>
          <cell r="G253" t="e">
            <v>#N/A</v>
          </cell>
          <cell r="H253" t="e">
            <v>#N/A</v>
          </cell>
        </row>
        <row r="254">
          <cell r="C254" t="e">
            <v>#N/A</v>
          </cell>
          <cell r="E254" t="e">
            <v>#N/A</v>
          </cell>
          <cell r="F254" t="e">
            <v>#N/A</v>
          </cell>
          <cell r="G254" t="e">
            <v>#N/A</v>
          </cell>
          <cell r="H254" t="e">
            <v>#N/A</v>
          </cell>
        </row>
        <row r="255">
          <cell r="C255" t="e">
            <v>#N/A</v>
          </cell>
          <cell r="E255" t="e">
            <v>#N/A</v>
          </cell>
          <cell r="F255" t="e">
            <v>#N/A</v>
          </cell>
          <cell r="G255" t="e">
            <v>#N/A</v>
          </cell>
          <cell r="H255" t="e">
            <v>#N/A</v>
          </cell>
        </row>
        <row r="256">
          <cell r="C256" t="e">
            <v>#N/A</v>
          </cell>
          <cell r="E256" t="e">
            <v>#N/A</v>
          </cell>
          <cell r="F256" t="e">
            <v>#N/A</v>
          </cell>
          <cell r="G256" t="e">
            <v>#N/A</v>
          </cell>
          <cell r="H256" t="e">
            <v>#N/A</v>
          </cell>
        </row>
        <row r="257">
          <cell r="C257" t="e">
            <v>#N/A</v>
          </cell>
          <cell r="E257" t="e">
            <v>#N/A</v>
          </cell>
          <cell r="F257" t="e">
            <v>#N/A</v>
          </cell>
          <cell r="G257" t="e">
            <v>#N/A</v>
          </cell>
          <cell r="H257" t="e">
            <v>#N/A</v>
          </cell>
        </row>
        <row r="258">
          <cell r="C258" t="e">
            <v>#N/A</v>
          </cell>
          <cell r="E258" t="e">
            <v>#N/A</v>
          </cell>
          <cell r="F258" t="e">
            <v>#N/A</v>
          </cell>
          <cell r="G258" t="e">
            <v>#N/A</v>
          </cell>
          <cell r="H258" t="e">
            <v>#N/A</v>
          </cell>
        </row>
        <row r="259">
          <cell r="C259" t="e">
            <v>#N/A</v>
          </cell>
          <cell r="E259" t="e">
            <v>#N/A</v>
          </cell>
          <cell r="F259" t="e">
            <v>#N/A</v>
          </cell>
          <cell r="G259" t="e">
            <v>#N/A</v>
          </cell>
          <cell r="H259" t="e">
            <v>#N/A</v>
          </cell>
        </row>
        <row r="260">
          <cell r="C260" t="e">
            <v>#N/A</v>
          </cell>
          <cell r="E260" t="e">
            <v>#N/A</v>
          </cell>
          <cell r="F260" t="e">
            <v>#N/A</v>
          </cell>
          <cell r="G260" t="e">
            <v>#N/A</v>
          </cell>
          <cell r="H260" t="e">
            <v>#N/A</v>
          </cell>
        </row>
        <row r="261">
          <cell r="C261" t="e">
            <v>#N/A</v>
          </cell>
          <cell r="E261" t="e">
            <v>#N/A</v>
          </cell>
          <cell r="F261" t="e">
            <v>#N/A</v>
          </cell>
          <cell r="G261" t="e">
            <v>#N/A</v>
          </cell>
          <cell r="H261" t="e">
            <v>#N/A</v>
          </cell>
        </row>
        <row r="262">
          <cell r="C262" t="e">
            <v>#N/A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</row>
        <row r="263">
          <cell r="C263" t="e">
            <v>#N/A</v>
          </cell>
          <cell r="E263" t="e">
            <v>#N/A</v>
          </cell>
          <cell r="F263" t="e">
            <v>#N/A</v>
          </cell>
          <cell r="G263" t="e">
            <v>#N/A</v>
          </cell>
          <cell r="H263" t="e">
            <v>#N/A</v>
          </cell>
        </row>
        <row r="264">
          <cell r="C264" t="e">
            <v>#N/A</v>
          </cell>
          <cell r="E264" t="e">
            <v>#N/A</v>
          </cell>
          <cell r="F264" t="e">
            <v>#N/A</v>
          </cell>
          <cell r="G264" t="e">
            <v>#N/A</v>
          </cell>
          <cell r="H264" t="e">
            <v>#N/A</v>
          </cell>
        </row>
        <row r="265">
          <cell r="C265" t="e">
            <v>#N/A</v>
          </cell>
          <cell r="E265" t="e">
            <v>#N/A</v>
          </cell>
          <cell r="F265" t="e">
            <v>#N/A</v>
          </cell>
          <cell r="G265" t="e">
            <v>#N/A</v>
          </cell>
          <cell r="H265" t="e">
            <v>#N/A</v>
          </cell>
        </row>
        <row r="266">
          <cell r="C266" t="e">
            <v>#N/A</v>
          </cell>
          <cell r="E266" t="e">
            <v>#N/A</v>
          </cell>
          <cell r="F266" t="e">
            <v>#N/A</v>
          </cell>
          <cell r="G266" t="e">
            <v>#N/A</v>
          </cell>
          <cell r="H266" t="e">
            <v>#N/A</v>
          </cell>
        </row>
        <row r="267">
          <cell r="C267" t="e">
            <v>#N/A</v>
          </cell>
          <cell r="E267" t="e">
            <v>#N/A</v>
          </cell>
          <cell r="F267" t="e">
            <v>#N/A</v>
          </cell>
          <cell r="G267" t="e">
            <v>#N/A</v>
          </cell>
          <cell r="H267" t="e">
            <v>#N/A</v>
          </cell>
        </row>
        <row r="268">
          <cell r="C268" t="e">
            <v>#N/A</v>
          </cell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</row>
        <row r="269">
          <cell r="C269" t="e">
            <v>#N/A</v>
          </cell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</row>
        <row r="270">
          <cell r="C270" t="e">
            <v>#N/A</v>
          </cell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</row>
        <row r="271">
          <cell r="C271" t="e">
            <v>#N/A</v>
          </cell>
          <cell r="E271" t="e">
            <v>#N/A</v>
          </cell>
          <cell r="F271" t="e">
            <v>#N/A</v>
          </cell>
          <cell r="G271" t="e">
            <v>#N/A</v>
          </cell>
          <cell r="H271" t="e">
            <v>#N/A</v>
          </cell>
        </row>
        <row r="272">
          <cell r="C272" t="e">
            <v>#N/A</v>
          </cell>
          <cell r="E272" t="e">
            <v>#N/A</v>
          </cell>
          <cell r="F272" t="e">
            <v>#N/A</v>
          </cell>
          <cell r="G272" t="e">
            <v>#N/A</v>
          </cell>
          <cell r="H272" t="e">
            <v>#N/A</v>
          </cell>
        </row>
        <row r="273">
          <cell r="C273" t="e">
            <v>#N/A</v>
          </cell>
          <cell r="E273" t="e">
            <v>#N/A</v>
          </cell>
          <cell r="F273" t="e">
            <v>#N/A</v>
          </cell>
          <cell r="G273" t="e">
            <v>#N/A</v>
          </cell>
          <cell r="H273" t="e">
            <v>#N/A</v>
          </cell>
        </row>
        <row r="274">
          <cell r="C274" t="e">
            <v>#N/A</v>
          </cell>
          <cell r="E274" t="e">
            <v>#N/A</v>
          </cell>
          <cell r="F274" t="e">
            <v>#N/A</v>
          </cell>
          <cell r="G274" t="e">
            <v>#N/A</v>
          </cell>
          <cell r="H274" t="e">
            <v>#N/A</v>
          </cell>
        </row>
        <row r="275">
          <cell r="C275" t="e">
            <v>#N/A</v>
          </cell>
          <cell r="E275" t="e">
            <v>#N/A</v>
          </cell>
          <cell r="F275" t="e">
            <v>#N/A</v>
          </cell>
          <cell r="G275" t="e">
            <v>#N/A</v>
          </cell>
          <cell r="H275" t="e">
            <v>#N/A</v>
          </cell>
        </row>
        <row r="276">
          <cell r="C276" t="e">
            <v>#N/A</v>
          </cell>
          <cell r="E276" t="e">
            <v>#N/A</v>
          </cell>
          <cell r="F276" t="e">
            <v>#N/A</v>
          </cell>
          <cell r="G276" t="e">
            <v>#N/A</v>
          </cell>
          <cell r="H276" t="e">
            <v>#N/A</v>
          </cell>
        </row>
        <row r="277">
          <cell r="C277" t="e">
            <v>#N/A</v>
          </cell>
          <cell r="E277" t="e">
            <v>#N/A</v>
          </cell>
          <cell r="F277" t="e">
            <v>#N/A</v>
          </cell>
          <cell r="G277" t="e">
            <v>#N/A</v>
          </cell>
          <cell r="H277" t="e">
            <v>#N/A</v>
          </cell>
        </row>
        <row r="278">
          <cell r="C278" t="e">
            <v>#N/A</v>
          </cell>
          <cell r="E278" t="e">
            <v>#N/A</v>
          </cell>
          <cell r="F278" t="e">
            <v>#N/A</v>
          </cell>
          <cell r="G278" t="e">
            <v>#N/A</v>
          </cell>
          <cell r="H278" t="e">
            <v>#N/A</v>
          </cell>
        </row>
        <row r="279">
          <cell r="C279" t="e">
            <v>#N/A</v>
          </cell>
          <cell r="E279" t="e">
            <v>#N/A</v>
          </cell>
          <cell r="F279" t="e">
            <v>#N/A</v>
          </cell>
          <cell r="G279" t="e">
            <v>#N/A</v>
          </cell>
          <cell r="H279" t="e">
            <v>#N/A</v>
          </cell>
        </row>
        <row r="280">
          <cell r="C280" t="e">
            <v>#N/A</v>
          </cell>
          <cell r="E280" t="e">
            <v>#N/A</v>
          </cell>
          <cell r="F280" t="e">
            <v>#N/A</v>
          </cell>
          <cell r="G280" t="e">
            <v>#N/A</v>
          </cell>
          <cell r="H280" t="e">
            <v>#N/A</v>
          </cell>
        </row>
        <row r="281">
          <cell r="C281" t="e">
            <v>#N/A</v>
          </cell>
          <cell r="E281" t="e">
            <v>#N/A</v>
          </cell>
          <cell r="F281" t="e">
            <v>#N/A</v>
          </cell>
          <cell r="G281" t="e">
            <v>#N/A</v>
          </cell>
          <cell r="H281" t="e">
            <v>#N/A</v>
          </cell>
        </row>
        <row r="282">
          <cell r="C282" t="e">
            <v>#N/A</v>
          </cell>
          <cell r="E282" t="e">
            <v>#N/A</v>
          </cell>
          <cell r="F282" t="e">
            <v>#N/A</v>
          </cell>
          <cell r="G282" t="e">
            <v>#N/A</v>
          </cell>
          <cell r="H282" t="e">
            <v>#N/A</v>
          </cell>
        </row>
        <row r="283">
          <cell r="C283" t="e">
            <v>#N/A</v>
          </cell>
          <cell r="E283" t="e">
            <v>#N/A</v>
          </cell>
          <cell r="F283" t="e">
            <v>#N/A</v>
          </cell>
          <cell r="G283" t="e">
            <v>#N/A</v>
          </cell>
          <cell r="H283" t="e">
            <v>#N/A</v>
          </cell>
        </row>
        <row r="284">
          <cell r="C284" t="e">
            <v>#N/A</v>
          </cell>
          <cell r="E284" t="e">
            <v>#N/A</v>
          </cell>
          <cell r="F284" t="e">
            <v>#N/A</v>
          </cell>
          <cell r="G284" t="e">
            <v>#N/A</v>
          </cell>
          <cell r="H284" t="e">
            <v>#N/A</v>
          </cell>
        </row>
        <row r="285">
          <cell r="C285" t="e">
            <v>#N/A</v>
          </cell>
          <cell r="E285" t="e">
            <v>#N/A</v>
          </cell>
          <cell r="F285" t="e">
            <v>#N/A</v>
          </cell>
          <cell r="G285" t="e">
            <v>#N/A</v>
          </cell>
          <cell r="H285" t="e">
            <v>#N/A</v>
          </cell>
        </row>
        <row r="286">
          <cell r="C286" t="e">
            <v>#N/A</v>
          </cell>
          <cell r="E286" t="e">
            <v>#N/A</v>
          </cell>
          <cell r="F286" t="e">
            <v>#N/A</v>
          </cell>
          <cell r="G286" t="e">
            <v>#N/A</v>
          </cell>
          <cell r="H286" t="e">
            <v>#N/A</v>
          </cell>
        </row>
        <row r="287">
          <cell r="C287" t="e">
            <v>#N/A</v>
          </cell>
          <cell r="E287" t="e">
            <v>#N/A</v>
          </cell>
          <cell r="F287" t="e">
            <v>#N/A</v>
          </cell>
          <cell r="G287" t="e">
            <v>#N/A</v>
          </cell>
          <cell r="H287" t="e">
            <v>#N/A</v>
          </cell>
        </row>
        <row r="288">
          <cell r="C288" t="e">
            <v>#N/A</v>
          </cell>
          <cell r="E288" t="e">
            <v>#N/A</v>
          </cell>
          <cell r="F288" t="e">
            <v>#N/A</v>
          </cell>
          <cell r="G288" t="e">
            <v>#N/A</v>
          </cell>
          <cell r="H288" t="e">
            <v>#N/A</v>
          </cell>
        </row>
        <row r="289">
          <cell r="C289" t="e">
            <v>#N/A</v>
          </cell>
          <cell r="E289" t="e">
            <v>#N/A</v>
          </cell>
          <cell r="F289" t="e">
            <v>#N/A</v>
          </cell>
          <cell r="G289" t="e">
            <v>#N/A</v>
          </cell>
          <cell r="H289" t="e">
            <v>#N/A</v>
          </cell>
        </row>
        <row r="290">
          <cell r="C290" t="e">
            <v>#N/A</v>
          </cell>
          <cell r="E290" t="e">
            <v>#N/A</v>
          </cell>
          <cell r="F290" t="e">
            <v>#N/A</v>
          </cell>
          <cell r="G290" t="e">
            <v>#N/A</v>
          </cell>
          <cell r="H290" t="e">
            <v>#N/A</v>
          </cell>
        </row>
        <row r="291">
          <cell r="C291" t="e">
            <v>#N/A</v>
          </cell>
          <cell r="E291" t="e">
            <v>#N/A</v>
          </cell>
          <cell r="F291" t="e">
            <v>#N/A</v>
          </cell>
          <cell r="G291" t="e">
            <v>#N/A</v>
          </cell>
          <cell r="H291" t="e">
            <v>#N/A</v>
          </cell>
        </row>
        <row r="292">
          <cell r="C292" t="e">
            <v>#N/A</v>
          </cell>
          <cell r="E292" t="e">
            <v>#N/A</v>
          </cell>
          <cell r="F292" t="e">
            <v>#N/A</v>
          </cell>
          <cell r="G292" t="e">
            <v>#N/A</v>
          </cell>
          <cell r="H292" t="e">
            <v>#N/A</v>
          </cell>
        </row>
        <row r="293">
          <cell r="C293" t="e">
            <v>#N/A</v>
          </cell>
          <cell r="E293" t="e">
            <v>#N/A</v>
          </cell>
          <cell r="F293" t="e">
            <v>#N/A</v>
          </cell>
          <cell r="G293" t="e">
            <v>#N/A</v>
          </cell>
          <cell r="H293" t="e">
            <v>#N/A</v>
          </cell>
        </row>
        <row r="294">
          <cell r="C294" t="e">
            <v>#N/A</v>
          </cell>
          <cell r="E294" t="e">
            <v>#N/A</v>
          </cell>
          <cell r="F294" t="e">
            <v>#N/A</v>
          </cell>
          <cell r="G294" t="e">
            <v>#N/A</v>
          </cell>
          <cell r="H294" t="e">
            <v>#N/A</v>
          </cell>
        </row>
        <row r="295">
          <cell r="C295" t="e">
            <v>#N/A</v>
          </cell>
          <cell r="E295" t="e">
            <v>#N/A</v>
          </cell>
          <cell r="F295" t="e">
            <v>#N/A</v>
          </cell>
          <cell r="G295" t="e">
            <v>#N/A</v>
          </cell>
          <cell r="H295" t="e">
            <v>#N/A</v>
          </cell>
        </row>
        <row r="296">
          <cell r="C296" t="e">
            <v>#N/A</v>
          </cell>
          <cell r="E296" t="e">
            <v>#N/A</v>
          </cell>
          <cell r="F296" t="e">
            <v>#N/A</v>
          </cell>
          <cell r="G296" t="e">
            <v>#N/A</v>
          </cell>
          <cell r="H296" t="e">
            <v>#N/A</v>
          </cell>
        </row>
        <row r="297">
          <cell r="C297" t="e">
            <v>#N/A</v>
          </cell>
          <cell r="E297" t="e">
            <v>#N/A</v>
          </cell>
          <cell r="F297" t="e">
            <v>#N/A</v>
          </cell>
          <cell r="G297" t="e">
            <v>#N/A</v>
          </cell>
          <cell r="H297" t="e">
            <v>#N/A</v>
          </cell>
        </row>
        <row r="298">
          <cell r="C298" t="e">
            <v>#N/A</v>
          </cell>
          <cell r="E298" t="e">
            <v>#N/A</v>
          </cell>
          <cell r="F298" t="e">
            <v>#N/A</v>
          </cell>
          <cell r="G298" t="e">
            <v>#N/A</v>
          </cell>
          <cell r="H298" t="e">
            <v>#N/A</v>
          </cell>
        </row>
        <row r="299">
          <cell r="C299" t="e">
            <v>#N/A</v>
          </cell>
          <cell r="E299" t="e">
            <v>#N/A</v>
          </cell>
          <cell r="F299" t="e">
            <v>#N/A</v>
          </cell>
          <cell r="G299" t="e">
            <v>#N/A</v>
          </cell>
          <cell r="H299" t="e">
            <v>#N/A</v>
          </cell>
        </row>
        <row r="300">
          <cell r="C300" t="e">
            <v>#N/A</v>
          </cell>
          <cell r="E300" t="e">
            <v>#N/A</v>
          </cell>
          <cell r="F300" t="e">
            <v>#N/A</v>
          </cell>
          <cell r="G300" t="e">
            <v>#N/A</v>
          </cell>
          <cell r="H300" t="e">
            <v>#N/A</v>
          </cell>
        </row>
        <row r="301">
          <cell r="C301" t="e">
            <v>#N/A</v>
          </cell>
          <cell r="E301" t="e">
            <v>#N/A</v>
          </cell>
          <cell r="F301" t="e">
            <v>#N/A</v>
          </cell>
          <cell r="G301" t="e">
            <v>#N/A</v>
          </cell>
          <cell r="H301" t="e">
            <v>#N/A</v>
          </cell>
        </row>
        <row r="302">
          <cell r="C302" t="e">
            <v>#N/A</v>
          </cell>
          <cell r="E302" t="e">
            <v>#N/A</v>
          </cell>
          <cell r="F302" t="e">
            <v>#N/A</v>
          </cell>
          <cell r="G302" t="e">
            <v>#N/A</v>
          </cell>
          <cell r="H302" t="e">
            <v>#N/A</v>
          </cell>
        </row>
        <row r="303">
          <cell r="C303" t="e">
            <v>#N/A</v>
          </cell>
          <cell r="E303" t="e">
            <v>#N/A</v>
          </cell>
          <cell r="F303" t="e">
            <v>#N/A</v>
          </cell>
          <cell r="G303" t="e">
            <v>#N/A</v>
          </cell>
          <cell r="H303" t="e">
            <v>#N/A</v>
          </cell>
        </row>
        <row r="304">
          <cell r="C304" t="e">
            <v>#N/A</v>
          </cell>
          <cell r="E304" t="e">
            <v>#N/A</v>
          </cell>
          <cell r="F304" t="e">
            <v>#N/A</v>
          </cell>
          <cell r="G304" t="e">
            <v>#N/A</v>
          </cell>
          <cell r="H304" t="e">
            <v>#N/A</v>
          </cell>
        </row>
        <row r="305">
          <cell r="C305" t="e">
            <v>#N/A</v>
          </cell>
          <cell r="E305" t="e">
            <v>#N/A</v>
          </cell>
          <cell r="F305" t="e">
            <v>#N/A</v>
          </cell>
          <cell r="G305" t="e">
            <v>#N/A</v>
          </cell>
          <cell r="H305" t="e">
            <v>#N/A</v>
          </cell>
        </row>
        <row r="306">
          <cell r="C306" t="e">
            <v>#N/A</v>
          </cell>
          <cell r="E306" t="e">
            <v>#N/A</v>
          </cell>
          <cell r="F306" t="e">
            <v>#N/A</v>
          </cell>
          <cell r="G306" t="e">
            <v>#N/A</v>
          </cell>
          <cell r="H306" t="e">
            <v>#N/A</v>
          </cell>
        </row>
        <row r="307">
          <cell r="C307" t="e">
            <v>#N/A</v>
          </cell>
          <cell r="E307" t="e">
            <v>#N/A</v>
          </cell>
          <cell r="F307" t="e">
            <v>#N/A</v>
          </cell>
          <cell r="G307" t="e">
            <v>#N/A</v>
          </cell>
          <cell r="H307" t="e">
            <v>#N/A</v>
          </cell>
        </row>
        <row r="308">
          <cell r="C308" t="e">
            <v>#N/A</v>
          </cell>
          <cell r="E308" t="e">
            <v>#N/A</v>
          </cell>
          <cell r="F308" t="e">
            <v>#N/A</v>
          </cell>
          <cell r="G308" t="e">
            <v>#N/A</v>
          </cell>
          <cell r="H308" t="e">
            <v>#N/A</v>
          </cell>
        </row>
        <row r="309">
          <cell r="C309" t="e">
            <v>#N/A</v>
          </cell>
          <cell r="E309" t="e">
            <v>#N/A</v>
          </cell>
          <cell r="F309" t="e">
            <v>#N/A</v>
          </cell>
          <cell r="G309" t="e">
            <v>#N/A</v>
          </cell>
          <cell r="H309" t="e">
            <v>#N/A</v>
          </cell>
        </row>
        <row r="310">
          <cell r="C310" t="e">
            <v>#N/A</v>
          </cell>
          <cell r="E310" t="e">
            <v>#N/A</v>
          </cell>
          <cell r="F310" t="e">
            <v>#N/A</v>
          </cell>
          <cell r="G310" t="e">
            <v>#N/A</v>
          </cell>
          <cell r="H310" t="e">
            <v>#N/A</v>
          </cell>
        </row>
        <row r="311">
          <cell r="C311" t="e">
            <v>#N/A</v>
          </cell>
          <cell r="E311" t="e">
            <v>#N/A</v>
          </cell>
          <cell r="F311" t="e">
            <v>#N/A</v>
          </cell>
          <cell r="G311" t="e">
            <v>#N/A</v>
          </cell>
          <cell r="H311" t="e">
            <v>#N/A</v>
          </cell>
        </row>
        <row r="312">
          <cell r="C312" t="e">
            <v>#N/A</v>
          </cell>
          <cell r="E312" t="e">
            <v>#N/A</v>
          </cell>
          <cell r="F312" t="e">
            <v>#N/A</v>
          </cell>
          <cell r="G312" t="e">
            <v>#N/A</v>
          </cell>
          <cell r="H312" t="e">
            <v>#N/A</v>
          </cell>
        </row>
        <row r="313">
          <cell r="C313" t="e">
            <v>#N/A</v>
          </cell>
          <cell r="E313" t="e">
            <v>#N/A</v>
          </cell>
          <cell r="F313" t="e">
            <v>#N/A</v>
          </cell>
          <cell r="G313" t="e">
            <v>#N/A</v>
          </cell>
          <cell r="H313" t="e">
            <v>#N/A</v>
          </cell>
        </row>
        <row r="314">
          <cell r="C314" t="e">
            <v>#N/A</v>
          </cell>
          <cell r="E314" t="e">
            <v>#N/A</v>
          </cell>
          <cell r="F314" t="e">
            <v>#N/A</v>
          </cell>
          <cell r="G314" t="e">
            <v>#N/A</v>
          </cell>
          <cell r="H314" t="e">
            <v>#N/A</v>
          </cell>
        </row>
        <row r="315">
          <cell r="C315" t="e">
            <v>#N/A</v>
          </cell>
          <cell r="E315" t="e">
            <v>#N/A</v>
          </cell>
          <cell r="F315" t="e">
            <v>#N/A</v>
          </cell>
          <cell r="G315" t="e">
            <v>#N/A</v>
          </cell>
          <cell r="H315" t="e">
            <v>#N/A</v>
          </cell>
        </row>
        <row r="316">
          <cell r="C316" t="e">
            <v>#N/A</v>
          </cell>
          <cell r="E316" t="e">
            <v>#N/A</v>
          </cell>
          <cell r="F316" t="e">
            <v>#N/A</v>
          </cell>
          <cell r="G316" t="e">
            <v>#N/A</v>
          </cell>
          <cell r="H316" t="e">
            <v>#N/A</v>
          </cell>
        </row>
        <row r="317">
          <cell r="C317" t="e">
            <v>#N/A</v>
          </cell>
          <cell r="E317" t="e">
            <v>#N/A</v>
          </cell>
          <cell r="F317" t="e">
            <v>#N/A</v>
          </cell>
          <cell r="G317" t="e">
            <v>#N/A</v>
          </cell>
          <cell r="H317" t="e">
            <v>#N/A</v>
          </cell>
        </row>
        <row r="318">
          <cell r="C318" t="e">
            <v>#N/A</v>
          </cell>
          <cell r="E318" t="e">
            <v>#N/A</v>
          </cell>
          <cell r="F318" t="e">
            <v>#N/A</v>
          </cell>
          <cell r="G318" t="e">
            <v>#N/A</v>
          </cell>
          <cell r="H318" t="e">
            <v>#N/A</v>
          </cell>
        </row>
        <row r="319">
          <cell r="C319" t="e">
            <v>#N/A</v>
          </cell>
          <cell r="E319" t="e">
            <v>#N/A</v>
          </cell>
          <cell r="F319" t="e">
            <v>#N/A</v>
          </cell>
          <cell r="G319" t="e">
            <v>#N/A</v>
          </cell>
          <cell r="H319" t="e">
            <v>#N/A</v>
          </cell>
        </row>
        <row r="320">
          <cell r="C320" t="e">
            <v>#N/A</v>
          </cell>
          <cell r="E320" t="e">
            <v>#N/A</v>
          </cell>
          <cell r="F320" t="e">
            <v>#N/A</v>
          </cell>
          <cell r="G320" t="e">
            <v>#N/A</v>
          </cell>
          <cell r="H320" t="e">
            <v>#N/A</v>
          </cell>
        </row>
        <row r="321">
          <cell r="C321" t="e">
            <v>#N/A</v>
          </cell>
          <cell r="E321" t="e">
            <v>#N/A</v>
          </cell>
          <cell r="F321" t="e">
            <v>#N/A</v>
          </cell>
          <cell r="G321" t="e">
            <v>#N/A</v>
          </cell>
          <cell r="H321" t="e">
            <v>#N/A</v>
          </cell>
        </row>
        <row r="322">
          <cell r="C322" t="e">
            <v>#N/A</v>
          </cell>
          <cell r="E322" t="e">
            <v>#N/A</v>
          </cell>
          <cell r="F322" t="e">
            <v>#N/A</v>
          </cell>
          <cell r="G322" t="e">
            <v>#N/A</v>
          </cell>
          <cell r="H322" t="e">
            <v>#N/A</v>
          </cell>
        </row>
        <row r="323">
          <cell r="C323" t="e">
            <v>#N/A</v>
          </cell>
          <cell r="E323" t="e">
            <v>#N/A</v>
          </cell>
          <cell r="F323" t="e">
            <v>#N/A</v>
          </cell>
          <cell r="G323" t="e">
            <v>#N/A</v>
          </cell>
          <cell r="H323" t="e">
            <v>#N/A</v>
          </cell>
        </row>
        <row r="324">
          <cell r="C324" t="e">
            <v>#N/A</v>
          </cell>
          <cell r="E324" t="e">
            <v>#N/A</v>
          </cell>
          <cell r="F324" t="e">
            <v>#N/A</v>
          </cell>
          <cell r="G324" t="e">
            <v>#N/A</v>
          </cell>
          <cell r="H324" t="e">
            <v>#N/A</v>
          </cell>
        </row>
        <row r="325">
          <cell r="C325" t="e">
            <v>#N/A</v>
          </cell>
          <cell r="E325" t="e">
            <v>#N/A</v>
          </cell>
          <cell r="F325" t="e">
            <v>#N/A</v>
          </cell>
          <cell r="G325" t="e">
            <v>#N/A</v>
          </cell>
          <cell r="H325" t="e">
            <v>#N/A</v>
          </cell>
        </row>
        <row r="326">
          <cell r="C326" t="e">
            <v>#N/A</v>
          </cell>
          <cell r="E326" t="e">
            <v>#N/A</v>
          </cell>
          <cell r="F326" t="e">
            <v>#N/A</v>
          </cell>
          <cell r="G326" t="e">
            <v>#N/A</v>
          </cell>
          <cell r="H326" t="e">
            <v>#N/A</v>
          </cell>
        </row>
        <row r="327">
          <cell r="C327" t="e">
            <v>#N/A</v>
          </cell>
          <cell r="E327" t="e">
            <v>#N/A</v>
          </cell>
          <cell r="F327" t="e">
            <v>#N/A</v>
          </cell>
          <cell r="G327" t="e">
            <v>#N/A</v>
          </cell>
          <cell r="H327" t="e">
            <v>#N/A</v>
          </cell>
        </row>
        <row r="328">
          <cell r="C328" t="e">
            <v>#N/A</v>
          </cell>
          <cell r="E328" t="e">
            <v>#N/A</v>
          </cell>
          <cell r="F328" t="e">
            <v>#N/A</v>
          </cell>
          <cell r="G328" t="e">
            <v>#N/A</v>
          </cell>
          <cell r="H328" t="e">
            <v>#N/A</v>
          </cell>
        </row>
        <row r="329">
          <cell r="C329" t="e">
            <v>#N/A</v>
          </cell>
          <cell r="E329" t="e">
            <v>#N/A</v>
          </cell>
          <cell r="F329" t="e">
            <v>#N/A</v>
          </cell>
          <cell r="G329" t="e">
            <v>#N/A</v>
          </cell>
          <cell r="H329" t="e">
            <v>#N/A</v>
          </cell>
        </row>
        <row r="330">
          <cell r="C330" t="e">
            <v>#N/A</v>
          </cell>
          <cell r="E330" t="e">
            <v>#N/A</v>
          </cell>
          <cell r="F330" t="e">
            <v>#N/A</v>
          </cell>
          <cell r="G330" t="e">
            <v>#N/A</v>
          </cell>
          <cell r="H330" t="e">
            <v>#N/A</v>
          </cell>
        </row>
        <row r="331">
          <cell r="C331" t="e">
            <v>#N/A</v>
          </cell>
          <cell r="E331" t="e">
            <v>#N/A</v>
          </cell>
          <cell r="F331" t="e">
            <v>#N/A</v>
          </cell>
          <cell r="G331" t="e">
            <v>#N/A</v>
          </cell>
          <cell r="H331" t="e">
            <v>#N/A</v>
          </cell>
        </row>
        <row r="332">
          <cell r="C332" t="e">
            <v>#N/A</v>
          </cell>
          <cell r="E332" t="e">
            <v>#N/A</v>
          </cell>
          <cell r="F332" t="e">
            <v>#N/A</v>
          </cell>
          <cell r="G332" t="e">
            <v>#N/A</v>
          </cell>
          <cell r="H332" t="e">
            <v>#N/A</v>
          </cell>
        </row>
        <row r="333">
          <cell r="C333" t="e">
            <v>#N/A</v>
          </cell>
          <cell r="E333" t="e">
            <v>#N/A</v>
          </cell>
          <cell r="F333" t="e">
            <v>#N/A</v>
          </cell>
          <cell r="G333" t="e">
            <v>#N/A</v>
          </cell>
          <cell r="H333" t="e">
            <v>#N/A</v>
          </cell>
        </row>
        <row r="334">
          <cell r="C334" t="e">
            <v>#N/A</v>
          </cell>
          <cell r="E334" t="e">
            <v>#N/A</v>
          </cell>
          <cell r="F334" t="e">
            <v>#N/A</v>
          </cell>
          <cell r="G334" t="e">
            <v>#N/A</v>
          </cell>
          <cell r="H334" t="e">
            <v>#N/A</v>
          </cell>
        </row>
        <row r="335">
          <cell r="C335" t="e">
            <v>#N/A</v>
          </cell>
          <cell r="E335" t="e">
            <v>#N/A</v>
          </cell>
          <cell r="F335" t="e">
            <v>#N/A</v>
          </cell>
          <cell r="G335" t="e">
            <v>#N/A</v>
          </cell>
          <cell r="H335" t="e">
            <v>#N/A</v>
          </cell>
        </row>
        <row r="336">
          <cell r="C336" t="e">
            <v>#N/A</v>
          </cell>
          <cell r="E336" t="e">
            <v>#N/A</v>
          </cell>
          <cell r="F336" t="e">
            <v>#N/A</v>
          </cell>
          <cell r="G336" t="e">
            <v>#N/A</v>
          </cell>
          <cell r="H336" t="e">
            <v>#N/A</v>
          </cell>
        </row>
        <row r="337">
          <cell r="C337" t="e">
            <v>#N/A</v>
          </cell>
          <cell r="E337" t="e">
            <v>#N/A</v>
          </cell>
          <cell r="F337" t="e">
            <v>#N/A</v>
          </cell>
          <cell r="G337" t="e">
            <v>#N/A</v>
          </cell>
          <cell r="H337" t="e">
            <v>#N/A</v>
          </cell>
        </row>
        <row r="338">
          <cell r="C338" t="e">
            <v>#N/A</v>
          </cell>
          <cell r="E338" t="e">
            <v>#N/A</v>
          </cell>
          <cell r="F338" t="e">
            <v>#N/A</v>
          </cell>
          <cell r="G338" t="e">
            <v>#N/A</v>
          </cell>
          <cell r="H338" t="e">
            <v>#N/A</v>
          </cell>
        </row>
        <row r="339">
          <cell r="C339" t="e">
            <v>#N/A</v>
          </cell>
          <cell r="E339" t="e">
            <v>#N/A</v>
          </cell>
          <cell r="F339" t="e">
            <v>#N/A</v>
          </cell>
          <cell r="G339" t="e">
            <v>#N/A</v>
          </cell>
          <cell r="H339" t="e">
            <v>#N/A</v>
          </cell>
        </row>
        <row r="340">
          <cell r="C340" t="e">
            <v>#N/A</v>
          </cell>
          <cell r="E340" t="e">
            <v>#N/A</v>
          </cell>
          <cell r="F340" t="e">
            <v>#N/A</v>
          </cell>
          <cell r="G340" t="e">
            <v>#N/A</v>
          </cell>
          <cell r="H340" t="e">
            <v>#N/A</v>
          </cell>
        </row>
        <row r="341">
          <cell r="C341" t="e">
            <v>#N/A</v>
          </cell>
          <cell r="E341" t="e">
            <v>#N/A</v>
          </cell>
          <cell r="F341" t="e">
            <v>#N/A</v>
          </cell>
          <cell r="G341" t="e">
            <v>#N/A</v>
          </cell>
          <cell r="H341" t="e">
            <v>#N/A</v>
          </cell>
        </row>
        <row r="342">
          <cell r="C342" t="e">
            <v>#N/A</v>
          </cell>
          <cell r="E342" t="e">
            <v>#N/A</v>
          </cell>
          <cell r="F342" t="e">
            <v>#N/A</v>
          </cell>
          <cell r="G342" t="e">
            <v>#N/A</v>
          </cell>
          <cell r="H342" t="e">
            <v>#N/A</v>
          </cell>
        </row>
        <row r="343">
          <cell r="C343" t="e">
            <v>#N/A</v>
          </cell>
          <cell r="E343" t="e">
            <v>#N/A</v>
          </cell>
          <cell r="F343" t="e">
            <v>#N/A</v>
          </cell>
          <cell r="G343" t="e">
            <v>#N/A</v>
          </cell>
          <cell r="H343" t="e">
            <v>#N/A</v>
          </cell>
        </row>
        <row r="344">
          <cell r="C344" t="e">
            <v>#N/A</v>
          </cell>
          <cell r="E344" t="e">
            <v>#N/A</v>
          </cell>
          <cell r="F344" t="e">
            <v>#N/A</v>
          </cell>
          <cell r="G344" t="e">
            <v>#N/A</v>
          </cell>
          <cell r="H344" t="e">
            <v>#N/A</v>
          </cell>
        </row>
        <row r="345">
          <cell r="C345" t="e">
            <v>#N/A</v>
          </cell>
          <cell r="E345" t="e">
            <v>#N/A</v>
          </cell>
          <cell r="F345" t="e">
            <v>#N/A</v>
          </cell>
          <cell r="G345" t="e">
            <v>#N/A</v>
          </cell>
          <cell r="H345" t="e">
            <v>#N/A</v>
          </cell>
        </row>
        <row r="346">
          <cell r="C346" t="e">
            <v>#N/A</v>
          </cell>
          <cell r="E346" t="e">
            <v>#N/A</v>
          </cell>
          <cell r="F346" t="e">
            <v>#N/A</v>
          </cell>
          <cell r="G346" t="e">
            <v>#N/A</v>
          </cell>
          <cell r="H346" t="e">
            <v>#N/A</v>
          </cell>
        </row>
        <row r="347">
          <cell r="C347" t="e">
            <v>#N/A</v>
          </cell>
          <cell r="E347" t="e">
            <v>#N/A</v>
          </cell>
          <cell r="F347" t="e">
            <v>#N/A</v>
          </cell>
          <cell r="G347" t="e">
            <v>#N/A</v>
          </cell>
          <cell r="H347" t="e">
            <v>#N/A</v>
          </cell>
        </row>
        <row r="348">
          <cell r="C348" t="e">
            <v>#N/A</v>
          </cell>
          <cell r="E348" t="e">
            <v>#N/A</v>
          </cell>
          <cell r="F348" t="e">
            <v>#N/A</v>
          </cell>
          <cell r="G348" t="e">
            <v>#N/A</v>
          </cell>
          <cell r="H348" t="e">
            <v>#N/A</v>
          </cell>
        </row>
        <row r="349">
          <cell r="C349" t="e">
            <v>#N/A</v>
          </cell>
          <cell r="E349" t="e">
            <v>#N/A</v>
          </cell>
          <cell r="F349" t="e">
            <v>#N/A</v>
          </cell>
          <cell r="G349" t="e">
            <v>#N/A</v>
          </cell>
          <cell r="H349" t="e">
            <v>#N/A</v>
          </cell>
        </row>
        <row r="350">
          <cell r="C350" t="e">
            <v>#N/A</v>
          </cell>
          <cell r="E350" t="e">
            <v>#N/A</v>
          </cell>
          <cell r="F350" t="e">
            <v>#N/A</v>
          </cell>
          <cell r="G350" t="e">
            <v>#N/A</v>
          </cell>
          <cell r="H350" t="e">
            <v>#N/A</v>
          </cell>
        </row>
        <row r="351">
          <cell r="C351" t="e">
            <v>#N/A</v>
          </cell>
          <cell r="E351" t="e">
            <v>#N/A</v>
          </cell>
          <cell r="F351" t="e">
            <v>#N/A</v>
          </cell>
          <cell r="G351" t="e">
            <v>#N/A</v>
          </cell>
          <cell r="H351" t="e">
            <v>#N/A</v>
          </cell>
        </row>
        <row r="352">
          <cell r="C352" t="e">
            <v>#N/A</v>
          </cell>
          <cell r="E352" t="e">
            <v>#N/A</v>
          </cell>
          <cell r="F352" t="e">
            <v>#N/A</v>
          </cell>
          <cell r="G352" t="e">
            <v>#N/A</v>
          </cell>
          <cell r="H352" t="e">
            <v>#N/A</v>
          </cell>
        </row>
        <row r="353">
          <cell r="C353" t="e">
            <v>#N/A</v>
          </cell>
          <cell r="E353" t="e">
            <v>#N/A</v>
          </cell>
          <cell r="F353" t="e">
            <v>#N/A</v>
          </cell>
          <cell r="G353" t="e">
            <v>#N/A</v>
          </cell>
          <cell r="H353" t="e">
            <v>#N/A</v>
          </cell>
        </row>
        <row r="354">
          <cell r="C354" t="e">
            <v>#N/A</v>
          </cell>
          <cell r="E354" t="e">
            <v>#N/A</v>
          </cell>
          <cell r="F354" t="e">
            <v>#N/A</v>
          </cell>
          <cell r="G354" t="e">
            <v>#N/A</v>
          </cell>
          <cell r="H354" t="e">
            <v>#N/A</v>
          </cell>
        </row>
        <row r="355">
          <cell r="C355" t="e">
            <v>#N/A</v>
          </cell>
          <cell r="E355" t="e">
            <v>#N/A</v>
          </cell>
          <cell r="F355" t="e">
            <v>#N/A</v>
          </cell>
          <cell r="G355" t="e">
            <v>#N/A</v>
          </cell>
          <cell r="H355" t="e">
            <v>#N/A</v>
          </cell>
        </row>
        <row r="356">
          <cell r="C356" t="e">
            <v>#N/A</v>
          </cell>
          <cell r="E356" t="e">
            <v>#N/A</v>
          </cell>
          <cell r="F356" t="e">
            <v>#N/A</v>
          </cell>
          <cell r="G356" t="e">
            <v>#N/A</v>
          </cell>
          <cell r="H356" t="e">
            <v>#N/A</v>
          </cell>
        </row>
        <row r="357">
          <cell r="C357" t="e">
            <v>#N/A</v>
          </cell>
          <cell r="E357" t="e">
            <v>#N/A</v>
          </cell>
          <cell r="F357" t="e">
            <v>#N/A</v>
          </cell>
          <cell r="G357" t="e">
            <v>#N/A</v>
          </cell>
          <cell r="H357" t="e">
            <v>#N/A</v>
          </cell>
        </row>
        <row r="358">
          <cell r="C358" t="e">
            <v>#N/A</v>
          </cell>
          <cell r="E358" t="e">
            <v>#N/A</v>
          </cell>
          <cell r="F358" t="e">
            <v>#N/A</v>
          </cell>
          <cell r="G358" t="e">
            <v>#N/A</v>
          </cell>
          <cell r="H358" t="e">
            <v>#N/A</v>
          </cell>
        </row>
        <row r="359">
          <cell r="C359" t="e">
            <v>#N/A</v>
          </cell>
          <cell r="E359" t="e">
            <v>#N/A</v>
          </cell>
          <cell r="F359" t="e">
            <v>#N/A</v>
          </cell>
          <cell r="G359" t="e">
            <v>#N/A</v>
          </cell>
          <cell r="H359" t="e">
            <v>#N/A</v>
          </cell>
        </row>
        <row r="360">
          <cell r="C360" t="e">
            <v>#N/A</v>
          </cell>
          <cell r="E360" t="e">
            <v>#N/A</v>
          </cell>
          <cell r="F360" t="e">
            <v>#N/A</v>
          </cell>
          <cell r="G360" t="e">
            <v>#N/A</v>
          </cell>
          <cell r="H360" t="e">
            <v>#N/A</v>
          </cell>
        </row>
        <row r="361">
          <cell r="C361" t="e">
            <v>#N/A</v>
          </cell>
          <cell r="E361" t="e">
            <v>#N/A</v>
          </cell>
          <cell r="F361" t="e">
            <v>#N/A</v>
          </cell>
          <cell r="G361" t="e">
            <v>#N/A</v>
          </cell>
          <cell r="H361" t="e">
            <v>#N/A</v>
          </cell>
        </row>
        <row r="362">
          <cell r="C362" t="e">
            <v>#N/A</v>
          </cell>
          <cell r="E362" t="e">
            <v>#N/A</v>
          </cell>
          <cell r="F362" t="e">
            <v>#N/A</v>
          </cell>
          <cell r="G362" t="e">
            <v>#N/A</v>
          </cell>
          <cell r="H362" t="e">
            <v>#N/A</v>
          </cell>
        </row>
        <row r="363">
          <cell r="C363" t="e">
            <v>#N/A</v>
          </cell>
          <cell r="E363" t="e">
            <v>#N/A</v>
          </cell>
          <cell r="F363" t="e">
            <v>#N/A</v>
          </cell>
          <cell r="G363" t="e">
            <v>#N/A</v>
          </cell>
          <cell r="H363" t="e">
            <v>#N/A</v>
          </cell>
        </row>
        <row r="364">
          <cell r="C364" t="e">
            <v>#N/A</v>
          </cell>
          <cell r="E364" t="e">
            <v>#N/A</v>
          </cell>
          <cell r="F364" t="e">
            <v>#N/A</v>
          </cell>
          <cell r="G364" t="e">
            <v>#N/A</v>
          </cell>
          <cell r="H364" t="e">
            <v>#N/A</v>
          </cell>
        </row>
        <row r="365">
          <cell r="C365" t="e">
            <v>#N/A</v>
          </cell>
          <cell r="E365" t="e">
            <v>#N/A</v>
          </cell>
          <cell r="F365" t="e">
            <v>#N/A</v>
          </cell>
          <cell r="G365" t="e">
            <v>#N/A</v>
          </cell>
          <cell r="H365" t="e">
            <v>#N/A</v>
          </cell>
        </row>
        <row r="366">
          <cell r="C366" t="e">
            <v>#N/A</v>
          </cell>
          <cell r="E366" t="e">
            <v>#N/A</v>
          </cell>
          <cell r="F366" t="e">
            <v>#N/A</v>
          </cell>
          <cell r="G366" t="e">
            <v>#N/A</v>
          </cell>
          <cell r="H366" t="e">
            <v>#N/A</v>
          </cell>
        </row>
        <row r="367">
          <cell r="C367" t="e">
            <v>#N/A</v>
          </cell>
          <cell r="E367" t="e">
            <v>#N/A</v>
          </cell>
          <cell r="F367" t="e">
            <v>#N/A</v>
          </cell>
          <cell r="G367" t="e">
            <v>#N/A</v>
          </cell>
          <cell r="H367" t="e">
            <v>#N/A</v>
          </cell>
        </row>
        <row r="368">
          <cell r="C368" t="e">
            <v>#N/A</v>
          </cell>
          <cell r="E368" t="e">
            <v>#N/A</v>
          </cell>
          <cell r="F368" t="e">
            <v>#N/A</v>
          </cell>
          <cell r="G368" t="e">
            <v>#N/A</v>
          </cell>
          <cell r="H368" t="e">
            <v>#N/A</v>
          </cell>
        </row>
        <row r="369">
          <cell r="C369" t="e">
            <v>#N/A</v>
          </cell>
          <cell r="E369" t="e">
            <v>#N/A</v>
          </cell>
          <cell r="F369" t="e">
            <v>#N/A</v>
          </cell>
          <cell r="G369" t="e">
            <v>#N/A</v>
          </cell>
          <cell r="H369" t="e">
            <v>#N/A</v>
          </cell>
        </row>
        <row r="370">
          <cell r="C370" t="e">
            <v>#N/A</v>
          </cell>
          <cell r="E370" t="e">
            <v>#N/A</v>
          </cell>
          <cell r="F370" t="e">
            <v>#N/A</v>
          </cell>
          <cell r="G370" t="e">
            <v>#N/A</v>
          </cell>
          <cell r="H370" t="e">
            <v>#N/A</v>
          </cell>
        </row>
        <row r="371">
          <cell r="C371" t="e">
            <v>#N/A</v>
          </cell>
          <cell r="E371" t="e">
            <v>#N/A</v>
          </cell>
          <cell r="F371" t="e">
            <v>#N/A</v>
          </cell>
          <cell r="G371" t="e">
            <v>#N/A</v>
          </cell>
          <cell r="H371" t="e">
            <v>#N/A</v>
          </cell>
        </row>
        <row r="372">
          <cell r="C372" t="e">
            <v>#N/A</v>
          </cell>
          <cell r="E372" t="e">
            <v>#N/A</v>
          </cell>
          <cell r="F372" t="e">
            <v>#N/A</v>
          </cell>
          <cell r="G372" t="e">
            <v>#N/A</v>
          </cell>
          <cell r="H372" t="e">
            <v>#N/A</v>
          </cell>
        </row>
        <row r="373">
          <cell r="C373" t="e">
            <v>#N/A</v>
          </cell>
          <cell r="E373" t="e">
            <v>#N/A</v>
          </cell>
          <cell r="F373" t="e">
            <v>#N/A</v>
          </cell>
          <cell r="G373" t="e">
            <v>#N/A</v>
          </cell>
          <cell r="H373" t="e">
            <v>#N/A</v>
          </cell>
        </row>
        <row r="374">
          <cell r="C374" t="e">
            <v>#N/A</v>
          </cell>
          <cell r="E374" t="e">
            <v>#N/A</v>
          </cell>
          <cell r="F374" t="e">
            <v>#N/A</v>
          </cell>
          <cell r="G374" t="e">
            <v>#N/A</v>
          </cell>
          <cell r="H374" t="e">
            <v>#N/A</v>
          </cell>
        </row>
        <row r="375">
          <cell r="C375" t="e">
            <v>#N/A</v>
          </cell>
          <cell r="E375" t="e">
            <v>#N/A</v>
          </cell>
          <cell r="F375" t="e">
            <v>#N/A</v>
          </cell>
          <cell r="G375" t="e">
            <v>#N/A</v>
          </cell>
          <cell r="H375" t="e">
            <v>#N/A</v>
          </cell>
        </row>
        <row r="376">
          <cell r="C376" t="e">
            <v>#N/A</v>
          </cell>
          <cell r="E376" t="e">
            <v>#N/A</v>
          </cell>
          <cell r="F376" t="e">
            <v>#N/A</v>
          </cell>
          <cell r="G376" t="e">
            <v>#N/A</v>
          </cell>
          <cell r="H376" t="e">
            <v>#N/A</v>
          </cell>
        </row>
        <row r="377">
          <cell r="C377" t="e">
            <v>#N/A</v>
          </cell>
          <cell r="E377" t="e">
            <v>#N/A</v>
          </cell>
          <cell r="F377" t="e">
            <v>#N/A</v>
          </cell>
          <cell r="G377" t="e">
            <v>#N/A</v>
          </cell>
          <cell r="H377" t="e">
            <v>#N/A</v>
          </cell>
        </row>
        <row r="378">
          <cell r="C378" t="e">
            <v>#N/A</v>
          </cell>
          <cell r="E378" t="e">
            <v>#N/A</v>
          </cell>
          <cell r="F378" t="e">
            <v>#N/A</v>
          </cell>
          <cell r="G378" t="e">
            <v>#N/A</v>
          </cell>
          <cell r="H378" t="e">
            <v>#N/A</v>
          </cell>
        </row>
        <row r="379">
          <cell r="C379" t="e">
            <v>#N/A</v>
          </cell>
          <cell r="E379" t="e">
            <v>#N/A</v>
          </cell>
          <cell r="F379" t="e">
            <v>#N/A</v>
          </cell>
          <cell r="G379" t="e">
            <v>#N/A</v>
          </cell>
          <cell r="H379" t="e">
            <v>#N/A</v>
          </cell>
        </row>
        <row r="380">
          <cell r="C380" t="e">
            <v>#N/A</v>
          </cell>
          <cell r="E380" t="e">
            <v>#N/A</v>
          </cell>
          <cell r="F380" t="e">
            <v>#N/A</v>
          </cell>
          <cell r="G380" t="e">
            <v>#N/A</v>
          </cell>
          <cell r="H380" t="e">
            <v>#N/A</v>
          </cell>
        </row>
        <row r="381">
          <cell r="C381" t="e">
            <v>#N/A</v>
          </cell>
          <cell r="E381" t="e">
            <v>#N/A</v>
          </cell>
          <cell r="F381" t="e">
            <v>#N/A</v>
          </cell>
          <cell r="G381" t="e">
            <v>#N/A</v>
          </cell>
          <cell r="H381" t="e">
            <v>#N/A</v>
          </cell>
        </row>
        <row r="382">
          <cell r="C382" t="e">
            <v>#N/A</v>
          </cell>
          <cell r="E382" t="e">
            <v>#N/A</v>
          </cell>
          <cell r="F382" t="e">
            <v>#N/A</v>
          </cell>
          <cell r="G382" t="e">
            <v>#N/A</v>
          </cell>
          <cell r="H382" t="e">
            <v>#N/A</v>
          </cell>
        </row>
        <row r="383">
          <cell r="C383" t="e">
            <v>#N/A</v>
          </cell>
          <cell r="E383" t="e">
            <v>#N/A</v>
          </cell>
          <cell r="F383" t="e">
            <v>#N/A</v>
          </cell>
          <cell r="G383" t="e">
            <v>#N/A</v>
          </cell>
          <cell r="H383" t="e">
            <v>#N/A</v>
          </cell>
        </row>
        <row r="384">
          <cell r="C384" t="e">
            <v>#N/A</v>
          </cell>
          <cell r="E384" t="e">
            <v>#N/A</v>
          </cell>
          <cell r="F384" t="e">
            <v>#N/A</v>
          </cell>
          <cell r="G384" t="e">
            <v>#N/A</v>
          </cell>
          <cell r="H384" t="e">
            <v>#N/A</v>
          </cell>
        </row>
        <row r="385">
          <cell r="C385" t="e">
            <v>#N/A</v>
          </cell>
          <cell r="E385" t="e">
            <v>#N/A</v>
          </cell>
          <cell r="F385" t="e">
            <v>#N/A</v>
          </cell>
          <cell r="G385" t="e">
            <v>#N/A</v>
          </cell>
          <cell r="H385" t="e">
            <v>#N/A</v>
          </cell>
        </row>
        <row r="386">
          <cell r="C386" t="e">
            <v>#N/A</v>
          </cell>
          <cell r="E386" t="e">
            <v>#N/A</v>
          </cell>
          <cell r="F386" t="e">
            <v>#N/A</v>
          </cell>
          <cell r="G386" t="e">
            <v>#N/A</v>
          </cell>
          <cell r="H386" t="e">
            <v>#N/A</v>
          </cell>
        </row>
        <row r="387">
          <cell r="C387" t="e">
            <v>#N/A</v>
          </cell>
          <cell r="E387" t="e">
            <v>#N/A</v>
          </cell>
          <cell r="F387" t="e">
            <v>#N/A</v>
          </cell>
          <cell r="G387" t="e">
            <v>#N/A</v>
          </cell>
          <cell r="H387" t="e">
            <v>#N/A</v>
          </cell>
        </row>
        <row r="388">
          <cell r="C388" t="e">
            <v>#N/A</v>
          </cell>
          <cell r="E388" t="e">
            <v>#N/A</v>
          </cell>
          <cell r="F388" t="e">
            <v>#N/A</v>
          </cell>
          <cell r="G388" t="e">
            <v>#N/A</v>
          </cell>
          <cell r="H388" t="e">
            <v>#N/A</v>
          </cell>
        </row>
        <row r="389">
          <cell r="C389" t="e">
            <v>#N/A</v>
          </cell>
          <cell r="E389" t="e">
            <v>#N/A</v>
          </cell>
          <cell r="F389" t="e">
            <v>#N/A</v>
          </cell>
          <cell r="G389" t="e">
            <v>#N/A</v>
          </cell>
          <cell r="H389" t="e">
            <v>#N/A</v>
          </cell>
        </row>
        <row r="390">
          <cell r="C390" t="e">
            <v>#N/A</v>
          </cell>
          <cell r="E390" t="e">
            <v>#N/A</v>
          </cell>
          <cell r="F390" t="e">
            <v>#N/A</v>
          </cell>
          <cell r="G390" t="e">
            <v>#N/A</v>
          </cell>
          <cell r="H390" t="e">
            <v>#N/A</v>
          </cell>
        </row>
        <row r="391">
          <cell r="C391" t="e">
            <v>#N/A</v>
          </cell>
          <cell r="E391" t="e">
            <v>#N/A</v>
          </cell>
          <cell r="F391" t="e">
            <v>#N/A</v>
          </cell>
          <cell r="G391" t="e">
            <v>#N/A</v>
          </cell>
          <cell r="H391" t="e">
            <v>#N/A</v>
          </cell>
        </row>
        <row r="392">
          <cell r="C392" t="e">
            <v>#N/A</v>
          </cell>
          <cell r="E392" t="e">
            <v>#N/A</v>
          </cell>
          <cell r="F392" t="e">
            <v>#N/A</v>
          </cell>
          <cell r="G392" t="e">
            <v>#N/A</v>
          </cell>
          <cell r="H392" t="e">
            <v>#N/A</v>
          </cell>
        </row>
        <row r="393">
          <cell r="C393" t="e">
            <v>#N/A</v>
          </cell>
          <cell r="E393" t="e">
            <v>#N/A</v>
          </cell>
          <cell r="F393" t="e">
            <v>#N/A</v>
          </cell>
          <cell r="G393" t="e">
            <v>#N/A</v>
          </cell>
          <cell r="H393" t="e">
            <v>#N/A</v>
          </cell>
        </row>
        <row r="394">
          <cell r="C394" t="e">
            <v>#N/A</v>
          </cell>
          <cell r="E394" t="e">
            <v>#N/A</v>
          </cell>
          <cell r="F394" t="e">
            <v>#N/A</v>
          </cell>
          <cell r="G394" t="e">
            <v>#N/A</v>
          </cell>
          <cell r="H394" t="e">
            <v>#N/A</v>
          </cell>
        </row>
        <row r="395">
          <cell r="C395" t="e">
            <v>#N/A</v>
          </cell>
          <cell r="E395" t="e">
            <v>#N/A</v>
          </cell>
          <cell r="F395" t="e">
            <v>#N/A</v>
          </cell>
          <cell r="G395" t="e">
            <v>#N/A</v>
          </cell>
          <cell r="H395" t="e">
            <v>#N/A</v>
          </cell>
        </row>
        <row r="396">
          <cell r="C396" t="e">
            <v>#N/A</v>
          </cell>
          <cell r="E396" t="e">
            <v>#N/A</v>
          </cell>
          <cell r="F396" t="e">
            <v>#N/A</v>
          </cell>
          <cell r="G396" t="e">
            <v>#N/A</v>
          </cell>
          <cell r="H396" t="e">
            <v>#N/A</v>
          </cell>
        </row>
        <row r="397">
          <cell r="C397" t="e">
            <v>#N/A</v>
          </cell>
          <cell r="E397" t="e">
            <v>#N/A</v>
          </cell>
          <cell r="F397" t="e">
            <v>#N/A</v>
          </cell>
          <cell r="G397" t="e">
            <v>#N/A</v>
          </cell>
          <cell r="H397" t="e">
            <v>#N/A</v>
          </cell>
        </row>
        <row r="398">
          <cell r="C398" t="e">
            <v>#N/A</v>
          </cell>
          <cell r="E398" t="e">
            <v>#N/A</v>
          </cell>
          <cell r="F398" t="e">
            <v>#N/A</v>
          </cell>
          <cell r="G398" t="e">
            <v>#N/A</v>
          </cell>
          <cell r="H398" t="e">
            <v>#N/A</v>
          </cell>
        </row>
        <row r="399">
          <cell r="C399" t="e">
            <v>#N/A</v>
          </cell>
          <cell r="E399" t="e">
            <v>#N/A</v>
          </cell>
          <cell r="F399" t="e">
            <v>#N/A</v>
          </cell>
          <cell r="G399" t="e">
            <v>#N/A</v>
          </cell>
          <cell r="H399" t="e">
            <v>#N/A</v>
          </cell>
        </row>
        <row r="400">
          <cell r="C400" t="e">
            <v>#N/A</v>
          </cell>
          <cell r="E400" t="e">
            <v>#N/A</v>
          </cell>
          <cell r="F400" t="e">
            <v>#N/A</v>
          </cell>
          <cell r="G400" t="e">
            <v>#N/A</v>
          </cell>
          <cell r="H400" t="e">
            <v>#N/A</v>
          </cell>
        </row>
        <row r="401">
          <cell r="C401" t="e">
            <v>#N/A</v>
          </cell>
          <cell r="E401" t="e">
            <v>#N/A</v>
          </cell>
          <cell r="F401" t="e">
            <v>#N/A</v>
          </cell>
          <cell r="G401" t="e">
            <v>#N/A</v>
          </cell>
          <cell r="H401" t="e">
            <v>#N/A</v>
          </cell>
        </row>
        <row r="402">
          <cell r="C402" t="e">
            <v>#N/A</v>
          </cell>
          <cell r="E402" t="e">
            <v>#N/A</v>
          </cell>
          <cell r="F402" t="e">
            <v>#N/A</v>
          </cell>
          <cell r="G402" t="e">
            <v>#N/A</v>
          </cell>
          <cell r="H402" t="e">
            <v>#N/A</v>
          </cell>
        </row>
        <row r="403">
          <cell r="C403" t="e">
            <v>#N/A</v>
          </cell>
          <cell r="E403" t="e">
            <v>#N/A</v>
          </cell>
          <cell r="F403" t="e">
            <v>#N/A</v>
          </cell>
          <cell r="G403" t="e">
            <v>#N/A</v>
          </cell>
          <cell r="H403" t="e">
            <v>#N/A</v>
          </cell>
        </row>
        <row r="404">
          <cell r="C404" t="e">
            <v>#N/A</v>
          </cell>
          <cell r="E404" t="e">
            <v>#N/A</v>
          </cell>
          <cell r="F404" t="e">
            <v>#N/A</v>
          </cell>
          <cell r="G404" t="e">
            <v>#N/A</v>
          </cell>
          <cell r="H404" t="e">
            <v>#N/A</v>
          </cell>
        </row>
        <row r="405">
          <cell r="C405" t="e">
            <v>#N/A</v>
          </cell>
          <cell r="E405" t="e">
            <v>#N/A</v>
          </cell>
          <cell r="F405" t="e">
            <v>#N/A</v>
          </cell>
          <cell r="G405" t="e">
            <v>#N/A</v>
          </cell>
          <cell r="H405" t="e">
            <v>#N/A</v>
          </cell>
        </row>
        <row r="406">
          <cell r="C406" t="e">
            <v>#N/A</v>
          </cell>
          <cell r="E406" t="e">
            <v>#N/A</v>
          </cell>
          <cell r="F406" t="e">
            <v>#N/A</v>
          </cell>
          <cell r="G406" t="e">
            <v>#N/A</v>
          </cell>
          <cell r="H406" t="e">
            <v>#N/A</v>
          </cell>
        </row>
        <row r="407">
          <cell r="C407" t="e">
            <v>#N/A</v>
          </cell>
          <cell r="E407" t="e">
            <v>#N/A</v>
          </cell>
          <cell r="F407" t="e">
            <v>#N/A</v>
          </cell>
          <cell r="G407" t="e">
            <v>#N/A</v>
          </cell>
          <cell r="H407" t="e">
            <v>#N/A</v>
          </cell>
        </row>
        <row r="408">
          <cell r="C408" t="e">
            <v>#N/A</v>
          </cell>
          <cell r="E408" t="e">
            <v>#N/A</v>
          </cell>
          <cell r="F408" t="e">
            <v>#N/A</v>
          </cell>
          <cell r="G408" t="e">
            <v>#N/A</v>
          </cell>
          <cell r="H408" t="e">
            <v>#N/A</v>
          </cell>
        </row>
        <row r="409">
          <cell r="C409" t="e">
            <v>#N/A</v>
          </cell>
          <cell r="E409" t="e">
            <v>#N/A</v>
          </cell>
          <cell r="F409" t="e">
            <v>#N/A</v>
          </cell>
          <cell r="G409" t="e">
            <v>#N/A</v>
          </cell>
          <cell r="H409" t="e">
            <v>#N/A</v>
          </cell>
        </row>
        <row r="410">
          <cell r="C410" t="e">
            <v>#N/A</v>
          </cell>
          <cell r="E410" t="e">
            <v>#N/A</v>
          </cell>
          <cell r="F410" t="e">
            <v>#N/A</v>
          </cell>
          <cell r="G410" t="e">
            <v>#N/A</v>
          </cell>
          <cell r="H410" t="e">
            <v>#N/A</v>
          </cell>
        </row>
        <row r="411">
          <cell r="C411" t="e">
            <v>#N/A</v>
          </cell>
          <cell r="E411" t="e">
            <v>#N/A</v>
          </cell>
          <cell r="F411" t="e">
            <v>#N/A</v>
          </cell>
          <cell r="G411" t="e">
            <v>#N/A</v>
          </cell>
          <cell r="H411" t="e">
            <v>#N/A</v>
          </cell>
        </row>
        <row r="412">
          <cell r="C412" t="e">
            <v>#N/A</v>
          </cell>
          <cell r="E412" t="e">
            <v>#N/A</v>
          </cell>
          <cell r="F412" t="e">
            <v>#N/A</v>
          </cell>
          <cell r="G412" t="e">
            <v>#N/A</v>
          </cell>
          <cell r="H412" t="e">
            <v>#N/A</v>
          </cell>
        </row>
        <row r="413">
          <cell r="C413" t="e">
            <v>#N/A</v>
          </cell>
          <cell r="E413" t="e">
            <v>#N/A</v>
          </cell>
          <cell r="F413" t="e">
            <v>#N/A</v>
          </cell>
          <cell r="G413" t="e">
            <v>#N/A</v>
          </cell>
          <cell r="H413" t="e">
            <v>#N/A</v>
          </cell>
        </row>
        <row r="414">
          <cell r="C414" t="e">
            <v>#N/A</v>
          </cell>
          <cell r="E414" t="e">
            <v>#N/A</v>
          </cell>
          <cell r="F414" t="e">
            <v>#N/A</v>
          </cell>
          <cell r="G414" t="e">
            <v>#N/A</v>
          </cell>
          <cell r="H414" t="e">
            <v>#N/A</v>
          </cell>
        </row>
        <row r="415">
          <cell r="C415" t="e">
            <v>#N/A</v>
          </cell>
          <cell r="E415" t="e">
            <v>#N/A</v>
          </cell>
          <cell r="F415" t="e">
            <v>#N/A</v>
          </cell>
          <cell r="G415" t="e">
            <v>#N/A</v>
          </cell>
          <cell r="H415" t="e">
            <v>#N/A</v>
          </cell>
        </row>
        <row r="416">
          <cell r="C416" t="e">
            <v>#N/A</v>
          </cell>
          <cell r="E416" t="e">
            <v>#N/A</v>
          </cell>
          <cell r="F416" t="e">
            <v>#N/A</v>
          </cell>
          <cell r="G416" t="e">
            <v>#N/A</v>
          </cell>
          <cell r="H416" t="e">
            <v>#N/A</v>
          </cell>
        </row>
        <row r="417">
          <cell r="C417" t="e">
            <v>#N/A</v>
          </cell>
          <cell r="E417" t="e">
            <v>#N/A</v>
          </cell>
          <cell r="F417" t="e">
            <v>#N/A</v>
          </cell>
          <cell r="G417" t="e">
            <v>#N/A</v>
          </cell>
          <cell r="H417" t="e">
            <v>#N/A</v>
          </cell>
        </row>
        <row r="418">
          <cell r="C418" t="e">
            <v>#N/A</v>
          </cell>
          <cell r="E418" t="e">
            <v>#N/A</v>
          </cell>
          <cell r="F418" t="e">
            <v>#N/A</v>
          </cell>
          <cell r="G418" t="e">
            <v>#N/A</v>
          </cell>
          <cell r="H418" t="e">
            <v>#N/A</v>
          </cell>
        </row>
        <row r="419">
          <cell r="C419" t="e">
            <v>#N/A</v>
          </cell>
          <cell r="E419" t="e">
            <v>#N/A</v>
          </cell>
          <cell r="F419" t="e">
            <v>#N/A</v>
          </cell>
          <cell r="G419" t="e">
            <v>#N/A</v>
          </cell>
          <cell r="H419" t="e">
            <v>#N/A</v>
          </cell>
        </row>
        <row r="420">
          <cell r="C420" t="e">
            <v>#N/A</v>
          </cell>
          <cell r="E420" t="e">
            <v>#N/A</v>
          </cell>
          <cell r="F420" t="e">
            <v>#N/A</v>
          </cell>
          <cell r="G420" t="e">
            <v>#N/A</v>
          </cell>
          <cell r="H420" t="e">
            <v>#N/A</v>
          </cell>
        </row>
        <row r="421">
          <cell r="C421" t="e">
            <v>#N/A</v>
          </cell>
          <cell r="E421" t="e">
            <v>#N/A</v>
          </cell>
          <cell r="F421" t="e">
            <v>#N/A</v>
          </cell>
          <cell r="G421" t="e">
            <v>#N/A</v>
          </cell>
          <cell r="H421" t="e">
            <v>#N/A</v>
          </cell>
        </row>
        <row r="422">
          <cell r="C422" t="e">
            <v>#N/A</v>
          </cell>
          <cell r="E422" t="e">
            <v>#N/A</v>
          </cell>
          <cell r="F422" t="e">
            <v>#N/A</v>
          </cell>
          <cell r="G422" t="e">
            <v>#N/A</v>
          </cell>
          <cell r="H422" t="e">
            <v>#N/A</v>
          </cell>
        </row>
        <row r="423">
          <cell r="C423" t="e">
            <v>#N/A</v>
          </cell>
          <cell r="E423" t="e">
            <v>#N/A</v>
          </cell>
          <cell r="F423" t="e">
            <v>#N/A</v>
          </cell>
          <cell r="G423" t="e">
            <v>#N/A</v>
          </cell>
          <cell r="H423" t="e">
            <v>#N/A</v>
          </cell>
        </row>
        <row r="424">
          <cell r="C424" t="e">
            <v>#N/A</v>
          </cell>
          <cell r="E424" t="e">
            <v>#N/A</v>
          </cell>
          <cell r="F424" t="e">
            <v>#N/A</v>
          </cell>
          <cell r="G424" t="e">
            <v>#N/A</v>
          </cell>
          <cell r="H424" t="e">
            <v>#N/A</v>
          </cell>
        </row>
        <row r="425">
          <cell r="C425" t="e">
            <v>#N/A</v>
          </cell>
          <cell r="E425" t="e">
            <v>#N/A</v>
          </cell>
          <cell r="F425" t="e">
            <v>#N/A</v>
          </cell>
          <cell r="G425" t="e">
            <v>#N/A</v>
          </cell>
          <cell r="H425" t="e">
            <v>#N/A</v>
          </cell>
        </row>
        <row r="426">
          <cell r="C426" t="e">
            <v>#N/A</v>
          </cell>
          <cell r="E426" t="e">
            <v>#N/A</v>
          </cell>
          <cell r="F426" t="e">
            <v>#N/A</v>
          </cell>
          <cell r="G426" t="e">
            <v>#N/A</v>
          </cell>
          <cell r="H426" t="e">
            <v>#N/A</v>
          </cell>
        </row>
        <row r="427">
          <cell r="C427" t="e">
            <v>#N/A</v>
          </cell>
          <cell r="E427" t="e">
            <v>#N/A</v>
          </cell>
          <cell r="F427" t="e">
            <v>#N/A</v>
          </cell>
          <cell r="G427" t="e">
            <v>#N/A</v>
          </cell>
          <cell r="H427" t="e">
            <v>#N/A</v>
          </cell>
        </row>
        <row r="428">
          <cell r="C428" t="e">
            <v>#N/A</v>
          </cell>
          <cell r="E428" t="e">
            <v>#N/A</v>
          </cell>
          <cell r="F428" t="e">
            <v>#N/A</v>
          </cell>
          <cell r="G428" t="e">
            <v>#N/A</v>
          </cell>
          <cell r="H428" t="e">
            <v>#N/A</v>
          </cell>
        </row>
        <row r="429">
          <cell r="C429" t="e">
            <v>#N/A</v>
          </cell>
          <cell r="E429" t="e">
            <v>#N/A</v>
          </cell>
          <cell r="F429" t="e">
            <v>#N/A</v>
          </cell>
          <cell r="G429" t="e">
            <v>#N/A</v>
          </cell>
          <cell r="H429" t="e">
            <v>#N/A</v>
          </cell>
        </row>
        <row r="430">
          <cell r="C430" t="e">
            <v>#N/A</v>
          </cell>
          <cell r="E430" t="e">
            <v>#N/A</v>
          </cell>
          <cell r="F430" t="e">
            <v>#N/A</v>
          </cell>
          <cell r="G430" t="e">
            <v>#N/A</v>
          </cell>
          <cell r="H430" t="e">
            <v>#N/A</v>
          </cell>
        </row>
        <row r="431">
          <cell r="C431" t="e">
            <v>#N/A</v>
          </cell>
          <cell r="E431" t="e">
            <v>#N/A</v>
          </cell>
          <cell r="F431" t="e">
            <v>#N/A</v>
          </cell>
          <cell r="G431" t="e">
            <v>#N/A</v>
          </cell>
          <cell r="H431" t="e">
            <v>#N/A</v>
          </cell>
        </row>
        <row r="432">
          <cell r="C432" t="e">
            <v>#N/A</v>
          </cell>
          <cell r="E432" t="e">
            <v>#N/A</v>
          </cell>
          <cell r="F432" t="e">
            <v>#N/A</v>
          </cell>
          <cell r="G432" t="e">
            <v>#N/A</v>
          </cell>
          <cell r="H432" t="e">
            <v>#N/A</v>
          </cell>
        </row>
        <row r="433">
          <cell r="C433" t="e">
            <v>#N/A</v>
          </cell>
          <cell r="E433" t="e">
            <v>#N/A</v>
          </cell>
          <cell r="F433" t="e">
            <v>#N/A</v>
          </cell>
          <cell r="G433" t="e">
            <v>#N/A</v>
          </cell>
          <cell r="H433" t="e">
            <v>#N/A</v>
          </cell>
        </row>
        <row r="434">
          <cell r="C434" t="e">
            <v>#N/A</v>
          </cell>
          <cell r="E434" t="e">
            <v>#N/A</v>
          </cell>
          <cell r="F434" t="e">
            <v>#N/A</v>
          </cell>
          <cell r="G434" t="e">
            <v>#N/A</v>
          </cell>
          <cell r="H434" t="e">
            <v>#N/A</v>
          </cell>
        </row>
        <row r="435">
          <cell r="C435" t="e">
            <v>#N/A</v>
          </cell>
          <cell r="E435" t="e">
            <v>#N/A</v>
          </cell>
          <cell r="F435" t="e">
            <v>#N/A</v>
          </cell>
          <cell r="G435" t="e">
            <v>#N/A</v>
          </cell>
          <cell r="H435" t="e">
            <v>#N/A</v>
          </cell>
        </row>
        <row r="436">
          <cell r="C436" t="e">
            <v>#N/A</v>
          </cell>
          <cell r="E436" t="e">
            <v>#N/A</v>
          </cell>
          <cell r="F436" t="e">
            <v>#N/A</v>
          </cell>
          <cell r="G436" t="e">
            <v>#N/A</v>
          </cell>
          <cell r="H436" t="e">
            <v>#N/A</v>
          </cell>
        </row>
        <row r="437">
          <cell r="C437" t="e">
            <v>#N/A</v>
          </cell>
          <cell r="E437" t="e">
            <v>#N/A</v>
          </cell>
          <cell r="F437" t="e">
            <v>#N/A</v>
          </cell>
          <cell r="G437" t="e">
            <v>#N/A</v>
          </cell>
          <cell r="H437" t="e">
            <v>#N/A</v>
          </cell>
        </row>
        <row r="438">
          <cell r="C438" t="e">
            <v>#N/A</v>
          </cell>
          <cell r="E438" t="e">
            <v>#N/A</v>
          </cell>
          <cell r="F438" t="e">
            <v>#N/A</v>
          </cell>
          <cell r="G438" t="e">
            <v>#N/A</v>
          </cell>
          <cell r="H438" t="e">
            <v>#N/A</v>
          </cell>
        </row>
        <row r="439">
          <cell r="C439" t="e">
            <v>#N/A</v>
          </cell>
          <cell r="E439" t="e">
            <v>#N/A</v>
          </cell>
          <cell r="F439" t="e">
            <v>#N/A</v>
          </cell>
          <cell r="G439" t="e">
            <v>#N/A</v>
          </cell>
          <cell r="H439" t="e">
            <v>#N/A</v>
          </cell>
        </row>
        <row r="440">
          <cell r="C440" t="e">
            <v>#N/A</v>
          </cell>
          <cell r="E440" t="e">
            <v>#N/A</v>
          </cell>
          <cell r="F440" t="e">
            <v>#N/A</v>
          </cell>
          <cell r="G440" t="e">
            <v>#N/A</v>
          </cell>
          <cell r="H440" t="e">
            <v>#N/A</v>
          </cell>
        </row>
        <row r="441">
          <cell r="C441" t="e">
            <v>#N/A</v>
          </cell>
          <cell r="E441" t="e">
            <v>#N/A</v>
          </cell>
          <cell r="F441" t="e">
            <v>#N/A</v>
          </cell>
          <cell r="G441" t="e">
            <v>#N/A</v>
          </cell>
          <cell r="H441" t="e">
            <v>#N/A</v>
          </cell>
        </row>
        <row r="442">
          <cell r="C442" t="e">
            <v>#N/A</v>
          </cell>
          <cell r="E442" t="e">
            <v>#N/A</v>
          </cell>
          <cell r="F442" t="e">
            <v>#N/A</v>
          </cell>
          <cell r="G442" t="e">
            <v>#N/A</v>
          </cell>
          <cell r="H442" t="e">
            <v>#N/A</v>
          </cell>
        </row>
        <row r="443">
          <cell r="C443" t="e">
            <v>#N/A</v>
          </cell>
          <cell r="E443" t="e">
            <v>#N/A</v>
          </cell>
          <cell r="F443" t="e">
            <v>#N/A</v>
          </cell>
          <cell r="G443" t="e">
            <v>#N/A</v>
          </cell>
          <cell r="H443" t="e">
            <v>#N/A</v>
          </cell>
        </row>
        <row r="444">
          <cell r="C444" t="e">
            <v>#N/A</v>
          </cell>
          <cell r="E444" t="e">
            <v>#N/A</v>
          </cell>
          <cell r="F444" t="e">
            <v>#N/A</v>
          </cell>
          <cell r="G444" t="e">
            <v>#N/A</v>
          </cell>
          <cell r="H444" t="e">
            <v>#N/A</v>
          </cell>
        </row>
        <row r="445">
          <cell r="C445" t="e">
            <v>#N/A</v>
          </cell>
          <cell r="E445" t="e">
            <v>#N/A</v>
          </cell>
          <cell r="F445" t="e">
            <v>#N/A</v>
          </cell>
          <cell r="G445" t="e">
            <v>#N/A</v>
          </cell>
          <cell r="H445" t="e">
            <v>#N/A</v>
          </cell>
        </row>
        <row r="446">
          <cell r="C446" t="e">
            <v>#N/A</v>
          </cell>
          <cell r="E446" t="e">
            <v>#N/A</v>
          </cell>
          <cell r="F446" t="e">
            <v>#N/A</v>
          </cell>
          <cell r="G446" t="e">
            <v>#N/A</v>
          </cell>
          <cell r="H446" t="e">
            <v>#N/A</v>
          </cell>
        </row>
        <row r="447">
          <cell r="C447" t="e">
            <v>#N/A</v>
          </cell>
          <cell r="E447" t="e">
            <v>#N/A</v>
          </cell>
          <cell r="F447" t="e">
            <v>#N/A</v>
          </cell>
          <cell r="G447" t="e">
            <v>#N/A</v>
          </cell>
          <cell r="H447" t="e">
            <v>#N/A</v>
          </cell>
        </row>
        <row r="448">
          <cell r="C448" t="e">
            <v>#N/A</v>
          </cell>
          <cell r="E448" t="e">
            <v>#N/A</v>
          </cell>
          <cell r="F448" t="e">
            <v>#N/A</v>
          </cell>
          <cell r="G448" t="e">
            <v>#N/A</v>
          </cell>
          <cell r="H448" t="e">
            <v>#N/A</v>
          </cell>
        </row>
        <row r="449">
          <cell r="C449" t="e">
            <v>#N/A</v>
          </cell>
          <cell r="E449" t="e">
            <v>#N/A</v>
          </cell>
          <cell r="F449" t="e">
            <v>#N/A</v>
          </cell>
          <cell r="G449" t="e">
            <v>#N/A</v>
          </cell>
          <cell r="H449" t="e">
            <v>#N/A</v>
          </cell>
        </row>
        <row r="450">
          <cell r="C450" t="e">
            <v>#N/A</v>
          </cell>
          <cell r="E450" t="e">
            <v>#N/A</v>
          </cell>
          <cell r="F450" t="e">
            <v>#N/A</v>
          </cell>
          <cell r="G450" t="e">
            <v>#N/A</v>
          </cell>
          <cell r="H450" t="e">
            <v>#N/A</v>
          </cell>
        </row>
        <row r="451">
          <cell r="C451" t="e">
            <v>#N/A</v>
          </cell>
          <cell r="E451" t="e">
            <v>#N/A</v>
          </cell>
          <cell r="F451" t="e">
            <v>#N/A</v>
          </cell>
          <cell r="G451" t="e">
            <v>#N/A</v>
          </cell>
          <cell r="H451" t="e">
            <v>#N/A</v>
          </cell>
        </row>
        <row r="452">
          <cell r="C452" t="e">
            <v>#N/A</v>
          </cell>
          <cell r="E452" t="e">
            <v>#N/A</v>
          </cell>
          <cell r="F452" t="e">
            <v>#N/A</v>
          </cell>
          <cell r="G452" t="e">
            <v>#N/A</v>
          </cell>
          <cell r="H452" t="e">
            <v>#N/A</v>
          </cell>
        </row>
        <row r="453">
          <cell r="C453" t="e">
            <v>#N/A</v>
          </cell>
          <cell r="E453" t="e">
            <v>#N/A</v>
          </cell>
          <cell r="F453" t="e">
            <v>#N/A</v>
          </cell>
          <cell r="G453" t="e">
            <v>#N/A</v>
          </cell>
          <cell r="H453" t="e">
            <v>#N/A</v>
          </cell>
        </row>
        <row r="454">
          <cell r="C454" t="e">
            <v>#N/A</v>
          </cell>
          <cell r="E454" t="e">
            <v>#N/A</v>
          </cell>
          <cell r="F454" t="e">
            <v>#N/A</v>
          </cell>
          <cell r="G454" t="e">
            <v>#N/A</v>
          </cell>
          <cell r="H454" t="e">
            <v>#N/A</v>
          </cell>
        </row>
        <row r="455">
          <cell r="C455" t="e">
            <v>#N/A</v>
          </cell>
          <cell r="E455" t="e">
            <v>#N/A</v>
          </cell>
          <cell r="F455" t="e">
            <v>#N/A</v>
          </cell>
          <cell r="G455" t="e">
            <v>#N/A</v>
          </cell>
          <cell r="H455" t="e">
            <v>#N/A</v>
          </cell>
        </row>
        <row r="456">
          <cell r="C456" t="e">
            <v>#N/A</v>
          </cell>
          <cell r="E456" t="e">
            <v>#N/A</v>
          </cell>
          <cell r="F456" t="e">
            <v>#N/A</v>
          </cell>
          <cell r="G456" t="e">
            <v>#N/A</v>
          </cell>
          <cell r="H456" t="e">
            <v>#N/A</v>
          </cell>
        </row>
        <row r="457">
          <cell r="C457" t="e">
            <v>#N/A</v>
          </cell>
          <cell r="E457" t="e">
            <v>#N/A</v>
          </cell>
          <cell r="F457" t="e">
            <v>#N/A</v>
          </cell>
          <cell r="G457" t="e">
            <v>#N/A</v>
          </cell>
          <cell r="H457" t="e">
            <v>#N/A</v>
          </cell>
        </row>
        <row r="458">
          <cell r="C458" t="e">
            <v>#N/A</v>
          </cell>
          <cell r="E458" t="e">
            <v>#N/A</v>
          </cell>
          <cell r="F458" t="e">
            <v>#N/A</v>
          </cell>
          <cell r="G458" t="e">
            <v>#N/A</v>
          </cell>
          <cell r="H458" t="e">
            <v>#N/A</v>
          </cell>
        </row>
        <row r="459">
          <cell r="C459" t="e">
            <v>#N/A</v>
          </cell>
          <cell r="E459" t="e">
            <v>#N/A</v>
          </cell>
          <cell r="F459" t="e">
            <v>#N/A</v>
          </cell>
          <cell r="G459" t="e">
            <v>#N/A</v>
          </cell>
          <cell r="H459" t="e">
            <v>#N/A</v>
          </cell>
        </row>
        <row r="460">
          <cell r="C460" t="e">
            <v>#N/A</v>
          </cell>
          <cell r="E460" t="e">
            <v>#N/A</v>
          </cell>
          <cell r="F460" t="e">
            <v>#N/A</v>
          </cell>
          <cell r="G460" t="e">
            <v>#N/A</v>
          </cell>
          <cell r="H460" t="e">
            <v>#N/A</v>
          </cell>
        </row>
        <row r="461">
          <cell r="C461" t="e">
            <v>#N/A</v>
          </cell>
          <cell r="E461" t="e">
            <v>#N/A</v>
          </cell>
          <cell r="F461" t="e">
            <v>#N/A</v>
          </cell>
          <cell r="G461" t="e">
            <v>#N/A</v>
          </cell>
          <cell r="H461" t="e">
            <v>#N/A</v>
          </cell>
        </row>
        <row r="462">
          <cell r="C462" t="e">
            <v>#N/A</v>
          </cell>
          <cell r="E462" t="e">
            <v>#N/A</v>
          </cell>
          <cell r="F462" t="e">
            <v>#N/A</v>
          </cell>
          <cell r="G462" t="e">
            <v>#N/A</v>
          </cell>
          <cell r="H462" t="e">
            <v>#N/A</v>
          </cell>
        </row>
        <row r="463">
          <cell r="C463" t="e">
            <v>#N/A</v>
          </cell>
          <cell r="E463" t="e">
            <v>#N/A</v>
          </cell>
          <cell r="F463" t="e">
            <v>#N/A</v>
          </cell>
          <cell r="G463" t="e">
            <v>#N/A</v>
          </cell>
          <cell r="H463" t="e">
            <v>#N/A</v>
          </cell>
        </row>
        <row r="464">
          <cell r="C464" t="e">
            <v>#N/A</v>
          </cell>
          <cell r="E464" t="e">
            <v>#N/A</v>
          </cell>
          <cell r="F464" t="e">
            <v>#N/A</v>
          </cell>
          <cell r="G464" t="e">
            <v>#N/A</v>
          </cell>
          <cell r="H464" t="e">
            <v>#N/A</v>
          </cell>
        </row>
        <row r="465">
          <cell r="C465" t="e">
            <v>#N/A</v>
          </cell>
          <cell r="E465" t="e">
            <v>#N/A</v>
          </cell>
          <cell r="F465" t="e">
            <v>#N/A</v>
          </cell>
          <cell r="G465" t="e">
            <v>#N/A</v>
          </cell>
          <cell r="H465" t="e">
            <v>#N/A</v>
          </cell>
        </row>
        <row r="466">
          <cell r="C466" t="e">
            <v>#N/A</v>
          </cell>
          <cell r="E466" t="e">
            <v>#N/A</v>
          </cell>
          <cell r="F466" t="e">
            <v>#N/A</v>
          </cell>
          <cell r="G466" t="e">
            <v>#N/A</v>
          </cell>
          <cell r="H466" t="e">
            <v>#N/A</v>
          </cell>
        </row>
        <row r="467">
          <cell r="C467" t="e">
            <v>#N/A</v>
          </cell>
          <cell r="E467" t="e">
            <v>#N/A</v>
          </cell>
          <cell r="F467" t="e">
            <v>#N/A</v>
          </cell>
          <cell r="G467" t="e">
            <v>#N/A</v>
          </cell>
          <cell r="H467" t="e">
            <v>#N/A</v>
          </cell>
        </row>
        <row r="468">
          <cell r="C468" t="e">
            <v>#N/A</v>
          </cell>
          <cell r="E468" t="e">
            <v>#N/A</v>
          </cell>
          <cell r="F468" t="e">
            <v>#N/A</v>
          </cell>
          <cell r="G468" t="e">
            <v>#N/A</v>
          </cell>
          <cell r="H468" t="e">
            <v>#N/A</v>
          </cell>
        </row>
        <row r="469">
          <cell r="C469" t="e">
            <v>#N/A</v>
          </cell>
          <cell r="E469" t="e">
            <v>#N/A</v>
          </cell>
          <cell r="F469" t="e">
            <v>#N/A</v>
          </cell>
          <cell r="G469" t="e">
            <v>#N/A</v>
          </cell>
          <cell r="H469" t="e">
            <v>#N/A</v>
          </cell>
        </row>
        <row r="470">
          <cell r="C470" t="e">
            <v>#N/A</v>
          </cell>
          <cell r="E470" t="e">
            <v>#N/A</v>
          </cell>
          <cell r="F470" t="e">
            <v>#N/A</v>
          </cell>
          <cell r="G470" t="e">
            <v>#N/A</v>
          </cell>
          <cell r="H470" t="e">
            <v>#N/A</v>
          </cell>
        </row>
        <row r="471">
          <cell r="C471" t="e">
            <v>#N/A</v>
          </cell>
          <cell r="E471" t="e">
            <v>#N/A</v>
          </cell>
          <cell r="F471" t="e">
            <v>#N/A</v>
          </cell>
          <cell r="G471" t="e">
            <v>#N/A</v>
          </cell>
          <cell r="H471" t="e">
            <v>#N/A</v>
          </cell>
        </row>
        <row r="472">
          <cell r="C472" t="e">
            <v>#N/A</v>
          </cell>
          <cell r="E472" t="e">
            <v>#N/A</v>
          </cell>
          <cell r="F472" t="e">
            <v>#N/A</v>
          </cell>
          <cell r="G472" t="e">
            <v>#N/A</v>
          </cell>
          <cell r="H472" t="e">
            <v>#N/A</v>
          </cell>
        </row>
        <row r="473">
          <cell r="C473" t="e">
            <v>#N/A</v>
          </cell>
          <cell r="E473" t="e">
            <v>#N/A</v>
          </cell>
          <cell r="F473" t="e">
            <v>#N/A</v>
          </cell>
          <cell r="G473" t="e">
            <v>#N/A</v>
          </cell>
          <cell r="H473" t="e">
            <v>#N/A</v>
          </cell>
        </row>
        <row r="474">
          <cell r="C474" t="e">
            <v>#N/A</v>
          </cell>
          <cell r="E474" t="e">
            <v>#N/A</v>
          </cell>
          <cell r="F474" t="e">
            <v>#N/A</v>
          </cell>
          <cell r="G474" t="e">
            <v>#N/A</v>
          </cell>
          <cell r="H474" t="e">
            <v>#N/A</v>
          </cell>
        </row>
        <row r="475">
          <cell r="C475" t="e">
            <v>#N/A</v>
          </cell>
          <cell r="E475" t="e">
            <v>#N/A</v>
          </cell>
          <cell r="F475" t="e">
            <v>#N/A</v>
          </cell>
          <cell r="G475" t="e">
            <v>#N/A</v>
          </cell>
          <cell r="H475" t="e">
            <v>#N/A</v>
          </cell>
        </row>
        <row r="476">
          <cell r="C476" t="e">
            <v>#N/A</v>
          </cell>
          <cell r="E476" t="e">
            <v>#N/A</v>
          </cell>
          <cell r="F476" t="e">
            <v>#N/A</v>
          </cell>
          <cell r="G476" t="e">
            <v>#N/A</v>
          </cell>
          <cell r="H476" t="e">
            <v>#N/A</v>
          </cell>
        </row>
        <row r="477">
          <cell r="C477" t="e">
            <v>#N/A</v>
          </cell>
          <cell r="E477" t="e">
            <v>#N/A</v>
          </cell>
          <cell r="F477" t="e">
            <v>#N/A</v>
          </cell>
          <cell r="G477" t="e">
            <v>#N/A</v>
          </cell>
          <cell r="H477" t="e">
            <v>#N/A</v>
          </cell>
        </row>
        <row r="478">
          <cell r="C478" t="e">
            <v>#N/A</v>
          </cell>
          <cell r="E478" t="e">
            <v>#N/A</v>
          </cell>
          <cell r="F478" t="e">
            <v>#N/A</v>
          </cell>
          <cell r="G478" t="e">
            <v>#N/A</v>
          </cell>
          <cell r="H478" t="e">
            <v>#N/A</v>
          </cell>
        </row>
        <row r="479">
          <cell r="C479" t="e">
            <v>#N/A</v>
          </cell>
          <cell r="E479" t="e">
            <v>#N/A</v>
          </cell>
          <cell r="F479" t="e">
            <v>#N/A</v>
          </cell>
          <cell r="G479" t="e">
            <v>#N/A</v>
          </cell>
          <cell r="H479" t="e">
            <v>#N/A</v>
          </cell>
        </row>
        <row r="480">
          <cell r="C480" t="e">
            <v>#N/A</v>
          </cell>
          <cell r="E480" t="e">
            <v>#N/A</v>
          </cell>
          <cell r="F480" t="e">
            <v>#N/A</v>
          </cell>
          <cell r="G480" t="e">
            <v>#N/A</v>
          </cell>
          <cell r="H480" t="e">
            <v>#N/A</v>
          </cell>
        </row>
        <row r="481">
          <cell r="C481" t="e">
            <v>#N/A</v>
          </cell>
          <cell r="E481" t="e">
            <v>#N/A</v>
          </cell>
          <cell r="F481" t="e">
            <v>#N/A</v>
          </cell>
          <cell r="G481" t="e">
            <v>#N/A</v>
          </cell>
          <cell r="H481" t="e">
            <v>#N/A</v>
          </cell>
        </row>
        <row r="482">
          <cell r="C482" t="e">
            <v>#N/A</v>
          </cell>
          <cell r="E482" t="e">
            <v>#N/A</v>
          </cell>
          <cell r="F482" t="e">
            <v>#N/A</v>
          </cell>
          <cell r="G482" t="e">
            <v>#N/A</v>
          </cell>
          <cell r="H482" t="e">
            <v>#N/A</v>
          </cell>
        </row>
        <row r="483">
          <cell r="C483" t="e">
            <v>#N/A</v>
          </cell>
          <cell r="E483" t="e">
            <v>#N/A</v>
          </cell>
          <cell r="F483" t="e">
            <v>#N/A</v>
          </cell>
          <cell r="G483" t="e">
            <v>#N/A</v>
          </cell>
          <cell r="H483" t="e">
            <v>#N/A</v>
          </cell>
        </row>
        <row r="484">
          <cell r="C484" t="e">
            <v>#N/A</v>
          </cell>
          <cell r="E484" t="e">
            <v>#N/A</v>
          </cell>
          <cell r="F484" t="e">
            <v>#N/A</v>
          </cell>
          <cell r="G484" t="e">
            <v>#N/A</v>
          </cell>
          <cell r="H484" t="e">
            <v>#N/A</v>
          </cell>
        </row>
        <row r="485">
          <cell r="C485" t="e">
            <v>#N/A</v>
          </cell>
          <cell r="E485" t="e">
            <v>#N/A</v>
          </cell>
          <cell r="F485" t="e">
            <v>#N/A</v>
          </cell>
          <cell r="G485" t="e">
            <v>#N/A</v>
          </cell>
          <cell r="H485" t="e">
            <v>#N/A</v>
          </cell>
        </row>
        <row r="486">
          <cell r="C486" t="e">
            <v>#N/A</v>
          </cell>
          <cell r="E486" t="e">
            <v>#N/A</v>
          </cell>
          <cell r="F486" t="e">
            <v>#N/A</v>
          </cell>
          <cell r="G486" t="e">
            <v>#N/A</v>
          </cell>
          <cell r="H486" t="e">
            <v>#N/A</v>
          </cell>
        </row>
        <row r="487">
          <cell r="C487" t="e">
            <v>#N/A</v>
          </cell>
          <cell r="E487" t="e">
            <v>#N/A</v>
          </cell>
          <cell r="F487" t="e">
            <v>#N/A</v>
          </cell>
          <cell r="G487" t="e">
            <v>#N/A</v>
          </cell>
          <cell r="H487" t="e">
            <v>#N/A</v>
          </cell>
        </row>
        <row r="488">
          <cell r="C488" t="e">
            <v>#N/A</v>
          </cell>
          <cell r="E488" t="e">
            <v>#N/A</v>
          </cell>
          <cell r="F488" t="e">
            <v>#N/A</v>
          </cell>
          <cell r="G488" t="e">
            <v>#N/A</v>
          </cell>
          <cell r="H488" t="e">
            <v>#N/A</v>
          </cell>
        </row>
        <row r="489">
          <cell r="C489" t="e">
            <v>#N/A</v>
          </cell>
          <cell r="E489" t="e">
            <v>#N/A</v>
          </cell>
          <cell r="F489" t="e">
            <v>#N/A</v>
          </cell>
          <cell r="G489" t="e">
            <v>#N/A</v>
          </cell>
          <cell r="H489" t="e">
            <v>#N/A</v>
          </cell>
        </row>
        <row r="490">
          <cell r="C490" t="e">
            <v>#N/A</v>
          </cell>
          <cell r="E490" t="e">
            <v>#N/A</v>
          </cell>
          <cell r="F490" t="e">
            <v>#N/A</v>
          </cell>
          <cell r="G490" t="e">
            <v>#N/A</v>
          </cell>
          <cell r="H490" t="e">
            <v>#N/A</v>
          </cell>
        </row>
        <row r="491">
          <cell r="C491" t="e">
            <v>#N/A</v>
          </cell>
          <cell r="E491" t="e">
            <v>#N/A</v>
          </cell>
          <cell r="F491" t="e">
            <v>#N/A</v>
          </cell>
          <cell r="G491" t="e">
            <v>#N/A</v>
          </cell>
          <cell r="H491" t="e">
            <v>#N/A</v>
          </cell>
        </row>
        <row r="492">
          <cell r="C492" t="e">
            <v>#N/A</v>
          </cell>
          <cell r="E492" t="e">
            <v>#N/A</v>
          </cell>
          <cell r="F492" t="e">
            <v>#N/A</v>
          </cell>
          <cell r="G492" t="e">
            <v>#N/A</v>
          </cell>
          <cell r="H492" t="e">
            <v>#N/A</v>
          </cell>
        </row>
        <row r="493">
          <cell r="C493" t="e">
            <v>#N/A</v>
          </cell>
          <cell r="E493" t="e">
            <v>#N/A</v>
          </cell>
          <cell r="F493" t="e">
            <v>#N/A</v>
          </cell>
          <cell r="G493" t="e">
            <v>#N/A</v>
          </cell>
          <cell r="H493" t="e">
            <v>#N/A</v>
          </cell>
        </row>
        <row r="494">
          <cell r="C494" t="e">
            <v>#N/A</v>
          </cell>
          <cell r="E494" t="e">
            <v>#N/A</v>
          </cell>
          <cell r="F494" t="e">
            <v>#N/A</v>
          </cell>
          <cell r="G494" t="e">
            <v>#N/A</v>
          </cell>
          <cell r="H494" t="e">
            <v>#N/A</v>
          </cell>
        </row>
        <row r="495">
          <cell r="C495" t="e">
            <v>#N/A</v>
          </cell>
          <cell r="E495" t="e">
            <v>#N/A</v>
          </cell>
          <cell r="F495" t="e">
            <v>#N/A</v>
          </cell>
          <cell r="G495" t="e">
            <v>#N/A</v>
          </cell>
          <cell r="H495" t="e">
            <v>#N/A</v>
          </cell>
        </row>
        <row r="496">
          <cell r="C496" t="e">
            <v>#N/A</v>
          </cell>
          <cell r="E496" t="e">
            <v>#N/A</v>
          </cell>
          <cell r="F496" t="e">
            <v>#N/A</v>
          </cell>
          <cell r="G496" t="e">
            <v>#N/A</v>
          </cell>
          <cell r="H496" t="e">
            <v>#N/A</v>
          </cell>
        </row>
        <row r="497">
          <cell r="C497" t="e">
            <v>#N/A</v>
          </cell>
          <cell r="E497" t="e">
            <v>#N/A</v>
          </cell>
          <cell r="F497" t="e">
            <v>#N/A</v>
          </cell>
          <cell r="G497" t="e">
            <v>#N/A</v>
          </cell>
          <cell r="H497" t="e">
            <v>#N/A</v>
          </cell>
        </row>
        <row r="498">
          <cell r="C498" t="e">
            <v>#N/A</v>
          </cell>
          <cell r="E498" t="e">
            <v>#N/A</v>
          </cell>
          <cell r="F498" t="e">
            <v>#N/A</v>
          </cell>
          <cell r="G498" t="e">
            <v>#N/A</v>
          </cell>
          <cell r="H498" t="e">
            <v>#N/A</v>
          </cell>
        </row>
        <row r="499">
          <cell r="C499" t="e">
            <v>#N/A</v>
          </cell>
          <cell r="E499" t="e">
            <v>#N/A</v>
          </cell>
          <cell r="F499" t="e">
            <v>#N/A</v>
          </cell>
          <cell r="G499" t="e">
            <v>#N/A</v>
          </cell>
          <cell r="H499" t="e">
            <v>#N/A</v>
          </cell>
        </row>
        <row r="500">
          <cell r="C500" t="e">
            <v>#N/A</v>
          </cell>
          <cell r="E500" t="e">
            <v>#N/A</v>
          </cell>
          <cell r="F500" t="e">
            <v>#N/A</v>
          </cell>
          <cell r="G500" t="e">
            <v>#N/A</v>
          </cell>
          <cell r="H500" t="e">
            <v>#N/A</v>
          </cell>
        </row>
        <row r="501">
          <cell r="C501" t="e">
            <v>#N/A</v>
          </cell>
          <cell r="E501" t="e">
            <v>#N/A</v>
          </cell>
          <cell r="F501" t="e">
            <v>#N/A</v>
          </cell>
          <cell r="G501" t="e">
            <v>#N/A</v>
          </cell>
          <cell r="H501" t="e">
            <v>#N/A</v>
          </cell>
        </row>
        <row r="502">
          <cell r="C502" t="e">
            <v>#N/A</v>
          </cell>
          <cell r="E502" t="e">
            <v>#N/A</v>
          </cell>
          <cell r="F502" t="e">
            <v>#N/A</v>
          </cell>
          <cell r="G502" t="e">
            <v>#N/A</v>
          </cell>
          <cell r="H502" t="e">
            <v>#N/A</v>
          </cell>
        </row>
        <row r="503">
          <cell r="C503" t="e">
            <v>#N/A</v>
          </cell>
          <cell r="E503" t="e">
            <v>#N/A</v>
          </cell>
          <cell r="F503" t="e">
            <v>#N/A</v>
          </cell>
          <cell r="G503" t="e">
            <v>#N/A</v>
          </cell>
          <cell r="H503" t="e">
            <v>#N/A</v>
          </cell>
        </row>
        <row r="504">
          <cell r="C504" t="e">
            <v>#N/A</v>
          </cell>
          <cell r="E504" t="e">
            <v>#N/A</v>
          </cell>
          <cell r="F504" t="e">
            <v>#N/A</v>
          </cell>
          <cell r="G504" t="e">
            <v>#N/A</v>
          </cell>
          <cell r="H504" t="e">
            <v>#N/A</v>
          </cell>
        </row>
        <row r="505">
          <cell r="C505" t="e">
            <v>#N/A</v>
          </cell>
          <cell r="E505" t="e">
            <v>#N/A</v>
          </cell>
          <cell r="F505" t="e">
            <v>#N/A</v>
          </cell>
          <cell r="G505" t="e">
            <v>#N/A</v>
          </cell>
          <cell r="H505" t="e">
            <v>#N/A</v>
          </cell>
        </row>
        <row r="506">
          <cell r="C506" t="e">
            <v>#N/A</v>
          </cell>
          <cell r="E506" t="e">
            <v>#N/A</v>
          </cell>
          <cell r="F506" t="e">
            <v>#N/A</v>
          </cell>
          <cell r="G506" t="e">
            <v>#N/A</v>
          </cell>
          <cell r="H506" t="e">
            <v>#N/A</v>
          </cell>
        </row>
        <row r="507">
          <cell r="C507" t="e">
            <v>#N/A</v>
          </cell>
          <cell r="E507" t="e">
            <v>#N/A</v>
          </cell>
          <cell r="F507" t="e">
            <v>#N/A</v>
          </cell>
          <cell r="G507" t="e">
            <v>#N/A</v>
          </cell>
          <cell r="H507" t="e">
            <v>#N/A</v>
          </cell>
        </row>
        <row r="508">
          <cell r="C508" t="e">
            <v>#N/A</v>
          </cell>
          <cell r="E508" t="e">
            <v>#N/A</v>
          </cell>
          <cell r="F508" t="e">
            <v>#N/A</v>
          </cell>
          <cell r="G508" t="e">
            <v>#N/A</v>
          </cell>
          <cell r="H508" t="e">
            <v>#N/A</v>
          </cell>
        </row>
        <row r="509">
          <cell r="C509" t="e">
            <v>#N/A</v>
          </cell>
          <cell r="E509" t="e">
            <v>#N/A</v>
          </cell>
          <cell r="F509" t="e">
            <v>#N/A</v>
          </cell>
          <cell r="G509" t="e">
            <v>#N/A</v>
          </cell>
          <cell r="H509" t="e">
            <v>#N/A</v>
          </cell>
        </row>
        <row r="510">
          <cell r="C510" t="e">
            <v>#N/A</v>
          </cell>
          <cell r="E510" t="e">
            <v>#N/A</v>
          </cell>
          <cell r="F510" t="e">
            <v>#N/A</v>
          </cell>
          <cell r="G510" t="e">
            <v>#N/A</v>
          </cell>
          <cell r="H510" t="e">
            <v>#N/A</v>
          </cell>
        </row>
        <row r="511">
          <cell r="C511" t="e">
            <v>#N/A</v>
          </cell>
          <cell r="E511" t="e">
            <v>#N/A</v>
          </cell>
          <cell r="F511" t="e">
            <v>#N/A</v>
          </cell>
          <cell r="G511" t="e">
            <v>#N/A</v>
          </cell>
          <cell r="H511" t="e">
            <v>#N/A</v>
          </cell>
        </row>
        <row r="512">
          <cell r="C512" t="e">
            <v>#N/A</v>
          </cell>
          <cell r="E512" t="e">
            <v>#N/A</v>
          </cell>
          <cell r="F512" t="e">
            <v>#N/A</v>
          </cell>
          <cell r="G512" t="e">
            <v>#N/A</v>
          </cell>
          <cell r="H512" t="e">
            <v>#N/A</v>
          </cell>
        </row>
        <row r="513">
          <cell r="C513" t="e">
            <v>#N/A</v>
          </cell>
          <cell r="E513" t="e">
            <v>#N/A</v>
          </cell>
          <cell r="F513" t="e">
            <v>#N/A</v>
          </cell>
          <cell r="G513" t="e">
            <v>#N/A</v>
          </cell>
          <cell r="H513" t="e">
            <v>#N/A</v>
          </cell>
        </row>
        <row r="514">
          <cell r="C514" t="e">
            <v>#N/A</v>
          </cell>
          <cell r="E514" t="e">
            <v>#N/A</v>
          </cell>
          <cell r="F514" t="e">
            <v>#N/A</v>
          </cell>
          <cell r="G514" t="e">
            <v>#N/A</v>
          </cell>
          <cell r="H514" t="e">
            <v>#N/A</v>
          </cell>
        </row>
        <row r="515">
          <cell r="C515" t="e">
            <v>#N/A</v>
          </cell>
          <cell r="E515" t="e">
            <v>#N/A</v>
          </cell>
          <cell r="F515" t="e">
            <v>#N/A</v>
          </cell>
          <cell r="G515" t="e">
            <v>#N/A</v>
          </cell>
          <cell r="H515" t="e">
            <v>#N/A</v>
          </cell>
        </row>
        <row r="516">
          <cell r="C516" t="e">
            <v>#N/A</v>
          </cell>
          <cell r="E516" t="e">
            <v>#N/A</v>
          </cell>
          <cell r="F516" t="e">
            <v>#N/A</v>
          </cell>
          <cell r="G516" t="e">
            <v>#N/A</v>
          </cell>
          <cell r="H516" t="e">
            <v>#N/A</v>
          </cell>
        </row>
        <row r="517">
          <cell r="C517" t="e">
            <v>#N/A</v>
          </cell>
          <cell r="E517" t="e">
            <v>#N/A</v>
          </cell>
          <cell r="F517" t="e">
            <v>#N/A</v>
          </cell>
          <cell r="G517" t="e">
            <v>#N/A</v>
          </cell>
          <cell r="H517" t="e">
            <v>#N/A</v>
          </cell>
        </row>
        <row r="518">
          <cell r="C518" t="e">
            <v>#N/A</v>
          </cell>
          <cell r="E518" t="e">
            <v>#N/A</v>
          </cell>
          <cell r="F518" t="e">
            <v>#N/A</v>
          </cell>
          <cell r="G518" t="e">
            <v>#N/A</v>
          </cell>
          <cell r="H518" t="e">
            <v>#N/A</v>
          </cell>
        </row>
        <row r="519">
          <cell r="C519" t="e">
            <v>#N/A</v>
          </cell>
          <cell r="E519" t="e">
            <v>#N/A</v>
          </cell>
          <cell r="F519" t="e">
            <v>#N/A</v>
          </cell>
          <cell r="G519" t="e">
            <v>#N/A</v>
          </cell>
          <cell r="H519" t="e">
            <v>#N/A</v>
          </cell>
        </row>
        <row r="520">
          <cell r="C520" t="e">
            <v>#N/A</v>
          </cell>
          <cell r="E520" t="e">
            <v>#N/A</v>
          </cell>
          <cell r="F520" t="e">
            <v>#N/A</v>
          </cell>
          <cell r="G520" t="e">
            <v>#N/A</v>
          </cell>
          <cell r="H520" t="e">
            <v>#N/A</v>
          </cell>
        </row>
        <row r="521">
          <cell r="C521" t="e">
            <v>#N/A</v>
          </cell>
          <cell r="E521" t="e">
            <v>#N/A</v>
          </cell>
          <cell r="F521" t="e">
            <v>#N/A</v>
          </cell>
          <cell r="G521" t="e">
            <v>#N/A</v>
          </cell>
          <cell r="H521" t="e">
            <v>#N/A</v>
          </cell>
        </row>
        <row r="522">
          <cell r="C522" t="e">
            <v>#N/A</v>
          </cell>
          <cell r="E522" t="e">
            <v>#N/A</v>
          </cell>
          <cell r="F522" t="e">
            <v>#N/A</v>
          </cell>
          <cell r="G522" t="e">
            <v>#N/A</v>
          </cell>
          <cell r="H522" t="e">
            <v>#N/A</v>
          </cell>
        </row>
        <row r="523">
          <cell r="C523" t="e">
            <v>#N/A</v>
          </cell>
          <cell r="E523" t="e">
            <v>#N/A</v>
          </cell>
          <cell r="F523" t="e">
            <v>#N/A</v>
          </cell>
          <cell r="G523" t="e">
            <v>#N/A</v>
          </cell>
          <cell r="H523" t="e">
            <v>#N/A</v>
          </cell>
        </row>
        <row r="524">
          <cell r="C524" t="e">
            <v>#N/A</v>
          </cell>
          <cell r="E524" t="e">
            <v>#N/A</v>
          </cell>
          <cell r="F524" t="e">
            <v>#N/A</v>
          </cell>
          <cell r="G524" t="e">
            <v>#N/A</v>
          </cell>
          <cell r="H524" t="e">
            <v>#N/A</v>
          </cell>
        </row>
        <row r="525">
          <cell r="C525" t="e">
            <v>#N/A</v>
          </cell>
          <cell r="E525" t="e">
            <v>#N/A</v>
          </cell>
          <cell r="F525" t="e">
            <v>#N/A</v>
          </cell>
          <cell r="G525" t="e">
            <v>#N/A</v>
          </cell>
          <cell r="H525" t="e">
            <v>#N/A</v>
          </cell>
        </row>
        <row r="526">
          <cell r="C526" t="e">
            <v>#N/A</v>
          </cell>
          <cell r="E526" t="e">
            <v>#N/A</v>
          </cell>
          <cell r="F526" t="e">
            <v>#N/A</v>
          </cell>
          <cell r="G526" t="e">
            <v>#N/A</v>
          </cell>
          <cell r="H526" t="e">
            <v>#N/A</v>
          </cell>
        </row>
        <row r="527">
          <cell r="C527" t="e">
            <v>#N/A</v>
          </cell>
          <cell r="E527" t="e">
            <v>#N/A</v>
          </cell>
          <cell r="F527" t="e">
            <v>#N/A</v>
          </cell>
          <cell r="G527" t="e">
            <v>#N/A</v>
          </cell>
          <cell r="H527" t="e">
            <v>#N/A</v>
          </cell>
        </row>
        <row r="528">
          <cell r="C528" t="e">
            <v>#N/A</v>
          </cell>
          <cell r="E528" t="e">
            <v>#N/A</v>
          </cell>
          <cell r="F528" t="e">
            <v>#N/A</v>
          </cell>
          <cell r="G528" t="e">
            <v>#N/A</v>
          </cell>
          <cell r="H528" t="e">
            <v>#N/A</v>
          </cell>
        </row>
        <row r="529">
          <cell r="C529" t="e">
            <v>#N/A</v>
          </cell>
          <cell r="E529" t="e">
            <v>#N/A</v>
          </cell>
          <cell r="F529" t="e">
            <v>#N/A</v>
          </cell>
          <cell r="G529" t="e">
            <v>#N/A</v>
          </cell>
          <cell r="H529" t="e">
            <v>#N/A</v>
          </cell>
        </row>
        <row r="530">
          <cell r="C530" t="e">
            <v>#N/A</v>
          </cell>
          <cell r="E530" t="e">
            <v>#N/A</v>
          </cell>
          <cell r="F530" t="e">
            <v>#N/A</v>
          </cell>
          <cell r="G530" t="e">
            <v>#N/A</v>
          </cell>
          <cell r="H530" t="e">
            <v>#N/A</v>
          </cell>
        </row>
        <row r="531">
          <cell r="C531" t="e">
            <v>#N/A</v>
          </cell>
          <cell r="E531" t="e">
            <v>#N/A</v>
          </cell>
          <cell r="F531" t="e">
            <v>#N/A</v>
          </cell>
          <cell r="G531" t="e">
            <v>#N/A</v>
          </cell>
          <cell r="H531" t="e">
            <v>#N/A</v>
          </cell>
        </row>
        <row r="532">
          <cell r="C532" t="e">
            <v>#N/A</v>
          </cell>
          <cell r="E532" t="e">
            <v>#N/A</v>
          </cell>
          <cell r="F532" t="e">
            <v>#N/A</v>
          </cell>
          <cell r="G532" t="e">
            <v>#N/A</v>
          </cell>
          <cell r="H532" t="e">
            <v>#N/A</v>
          </cell>
        </row>
        <row r="533">
          <cell r="C533" t="e">
            <v>#N/A</v>
          </cell>
          <cell r="E533" t="e">
            <v>#N/A</v>
          </cell>
          <cell r="F533" t="e">
            <v>#N/A</v>
          </cell>
          <cell r="G533" t="e">
            <v>#N/A</v>
          </cell>
          <cell r="H533" t="e">
            <v>#N/A</v>
          </cell>
        </row>
        <row r="534">
          <cell r="C534" t="e">
            <v>#N/A</v>
          </cell>
          <cell r="E534" t="e">
            <v>#N/A</v>
          </cell>
          <cell r="F534" t="e">
            <v>#N/A</v>
          </cell>
          <cell r="G534" t="e">
            <v>#N/A</v>
          </cell>
          <cell r="H534" t="e">
            <v>#N/A</v>
          </cell>
        </row>
        <row r="535">
          <cell r="C535" t="e">
            <v>#N/A</v>
          </cell>
          <cell r="E535" t="e">
            <v>#N/A</v>
          </cell>
          <cell r="F535" t="e">
            <v>#N/A</v>
          </cell>
          <cell r="G535" t="e">
            <v>#N/A</v>
          </cell>
          <cell r="H535" t="e">
            <v>#N/A</v>
          </cell>
        </row>
        <row r="536">
          <cell r="C536" t="e">
            <v>#N/A</v>
          </cell>
          <cell r="E536" t="e">
            <v>#N/A</v>
          </cell>
          <cell r="F536" t="e">
            <v>#N/A</v>
          </cell>
          <cell r="G536" t="e">
            <v>#N/A</v>
          </cell>
          <cell r="H536" t="e">
            <v>#N/A</v>
          </cell>
        </row>
        <row r="537">
          <cell r="C537" t="e">
            <v>#N/A</v>
          </cell>
          <cell r="E537" t="e">
            <v>#N/A</v>
          </cell>
          <cell r="F537" t="e">
            <v>#N/A</v>
          </cell>
          <cell r="G537" t="e">
            <v>#N/A</v>
          </cell>
          <cell r="H537" t="e">
            <v>#N/A</v>
          </cell>
        </row>
        <row r="538">
          <cell r="C538" t="e">
            <v>#N/A</v>
          </cell>
          <cell r="E538" t="e">
            <v>#N/A</v>
          </cell>
          <cell r="F538" t="e">
            <v>#N/A</v>
          </cell>
          <cell r="G538" t="e">
            <v>#N/A</v>
          </cell>
          <cell r="H538" t="e">
            <v>#N/A</v>
          </cell>
        </row>
        <row r="539">
          <cell r="C539" t="e">
            <v>#N/A</v>
          </cell>
          <cell r="E539" t="e">
            <v>#N/A</v>
          </cell>
          <cell r="F539" t="e">
            <v>#N/A</v>
          </cell>
          <cell r="G539" t="e">
            <v>#N/A</v>
          </cell>
          <cell r="H539" t="e">
            <v>#N/A</v>
          </cell>
        </row>
        <row r="540">
          <cell r="C540" t="e">
            <v>#N/A</v>
          </cell>
          <cell r="E540" t="e">
            <v>#N/A</v>
          </cell>
          <cell r="F540" t="e">
            <v>#N/A</v>
          </cell>
          <cell r="G540" t="e">
            <v>#N/A</v>
          </cell>
          <cell r="H540" t="e">
            <v>#N/A</v>
          </cell>
        </row>
        <row r="541">
          <cell r="C541" t="e">
            <v>#N/A</v>
          </cell>
          <cell r="E541" t="e">
            <v>#N/A</v>
          </cell>
          <cell r="F541" t="e">
            <v>#N/A</v>
          </cell>
          <cell r="G541" t="e">
            <v>#N/A</v>
          </cell>
          <cell r="H541" t="e">
            <v>#N/A</v>
          </cell>
        </row>
        <row r="542">
          <cell r="C542" t="e">
            <v>#N/A</v>
          </cell>
          <cell r="E542" t="e">
            <v>#N/A</v>
          </cell>
          <cell r="F542" t="e">
            <v>#N/A</v>
          </cell>
          <cell r="G542" t="e">
            <v>#N/A</v>
          </cell>
          <cell r="H542" t="e">
            <v>#N/A</v>
          </cell>
        </row>
        <row r="543">
          <cell r="C543" t="e">
            <v>#N/A</v>
          </cell>
          <cell r="E543" t="e">
            <v>#N/A</v>
          </cell>
          <cell r="F543" t="e">
            <v>#N/A</v>
          </cell>
          <cell r="G543" t="e">
            <v>#N/A</v>
          </cell>
          <cell r="H543" t="e">
            <v>#N/A</v>
          </cell>
        </row>
        <row r="544">
          <cell r="C544" t="e">
            <v>#N/A</v>
          </cell>
          <cell r="E544" t="e">
            <v>#N/A</v>
          </cell>
          <cell r="F544" t="e">
            <v>#N/A</v>
          </cell>
          <cell r="G544" t="e">
            <v>#N/A</v>
          </cell>
          <cell r="H544" t="e">
            <v>#N/A</v>
          </cell>
        </row>
        <row r="545">
          <cell r="C545" t="e">
            <v>#N/A</v>
          </cell>
          <cell r="E545" t="e">
            <v>#N/A</v>
          </cell>
          <cell r="F545" t="e">
            <v>#N/A</v>
          </cell>
          <cell r="G545" t="e">
            <v>#N/A</v>
          </cell>
          <cell r="H545" t="e">
            <v>#N/A</v>
          </cell>
        </row>
        <row r="546">
          <cell r="C546" t="e">
            <v>#N/A</v>
          </cell>
          <cell r="E546" t="e">
            <v>#N/A</v>
          </cell>
          <cell r="F546" t="e">
            <v>#N/A</v>
          </cell>
          <cell r="G546" t="e">
            <v>#N/A</v>
          </cell>
          <cell r="H546" t="e">
            <v>#N/A</v>
          </cell>
        </row>
        <row r="547">
          <cell r="C547" t="e">
            <v>#N/A</v>
          </cell>
          <cell r="E547" t="e">
            <v>#N/A</v>
          </cell>
          <cell r="F547" t="e">
            <v>#N/A</v>
          </cell>
          <cell r="G547" t="e">
            <v>#N/A</v>
          </cell>
          <cell r="H547" t="e">
            <v>#N/A</v>
          </cell>
        </row>
        <row r="548">
          <cell r="C548" t="e">
            <v>#N/A</v>
          </cell>
          <cell r="E548" t="e">
            <v>#N/A</v>
          </cell>
          <cell r="F548" t="e">
            <v>#N/A</v>
          </cell>
          <cell r="G548" t="e">
            <v>#N/A</v>
          </cell>
          <cell r="H548" t="e">
            <v>#N/A</v>
          </cell>
        </row>
        <row r="549">
          <cell r="C549" t="e">
            <v>#N/A</v>
          </cell>
          <cell r="E549" t="e">
            <v>#N/A</v>
          </cell>
          <cell r="F549" t="e">
            <v>#N/A</v>
          </cell>
          <cell r="G549" t="e">
            <v>#N/A</v>
          </cell>
          <cell r="H549" t="e">
            <v>#N/A</v>
          </cell>
        </row>
        <row r="550">
          <cell r="C550" t="e">
            <v>#N/A</v>
          </cell>
          <cell r="E550" t="e">
            <v>#N/A</v>
          </cell>
          <cell r="F550" t="e">
            <v>#N/A</v>
          </cell>
          <cell r="G550" t="e">
            <v>#N/A</v>
          </cell>
          <cell r="H550" t="e">
            <v>#N/A</v>
          </cell>
        </row>
        <row r="551">
          <cell r="C551" t="e">
            <v>#N/A</v>
          </cell>
          <cell r="E551" t="e">
            <v>#N/A</v>
          </cell>
          <cell r="F551" t="e">
            <v>#N/A</v>
          </cell>
          <cell r="G551" t="e">
            <v>#N/A</v>
          </cell>
          <cell r="H551" t="e">
            <v>#N/A</v>
          </cell>
        </row>
        <row r="552">
          <cell r="C552" t="e">
            <v>#N/A</v>
          </cell>
          <cell r="E552" t="e">
            <v>#N/A</v>
          </cell>
          <cell r="F552" t="e">
            <v>#N/A</v>
          </cell>
          <cell r="G552" t="e">
            <v>#N/A</v>
          </cell>
          <cell r="H552" t="e">
            <v>#N/A</v>
          </cell>
        </row>
        <row r="553">
          <cell r="C553" t="e">
            <v>#N/A</v>
          </cell>
          <cell r="E553" t="e">
            <v>#N/A</v>
          </cell>
          <cell r="F553" t="e">
            <v>#N/A</v>
          </cell>
          <cell r="G553" t="e">
            <v>#N/A</v>
          </cell>
          <cell r="H553" t="e">
            <v>#N/A</v>
          </cell>
        </row>
        <row r="554">
          <cell r="C554" t="e">
            <v>#N/A</v>
          </cell>
          <cell r="E554" t="e">
            <v>#N/A</v>
          </cell>
          <cell r="F554" t="e">
            <v>#N/A</v>
          </cell>
          <cell r="G554" t="e">
            <v>#N/A</v>
          </cell>
          <cell r="H554" t="e">
            <v>#N/A</v>
          </cell>
        </row>
        <row r="555">
          <cell r="C555" t="e">
            <v>#N/A</v>
          </cell>
          <cell r="E555" t="e">
            <v>#N/A</v>
          </cell>
          <cell r="F555" t="e">
            <v>#N/A</v>
          </cell>
          <cell r="G555" t="e">
            <v>#N/A</v>
          </cell>
          <cell r="H555" t="e">
            <v>#N/A</v>
          </cell>
        </row>
        <row r="556">
          <cell r="C556" t="e">
            <v>#N/A</v>
          </cell>
          <cell r="E556" t="e">
            <v>#N/A</v>
          </cell>
          <cell r="F556" t="e">
            <v>#N/A</v>
          </cell>
          <cell r="G556" t="e">
            <v>#N/A</v>
          </cell>
          <cell r="H556" t="e">
            <v>#N/A</v>
          </cell>
        </row>
        <row r="557">
          <cell r="C557" t="e">
            <v>#N/A</v>
          </cell>
          <cell r="E557" t="e">
            <v>#N/A</v>
          </cell>
          <cell r="F557" t="e">
            <v>#N/A</v>
          </cell>
          <cell r="G557" t="e">
            <v>#N/A</v>
          </cell>
          <cell r="H557" t="e">
            <v>#N/A</v>
          </cell>
        </row>
        <row r="558">
          <cell r="C558" t="e">
            <v>#N/A</v>
          </cell>
          <cell r="E558" t="e">
            <v>#N/A</v>
          </cell>
          <cell r="F558" t="e">
            <v>#N/A</v>
          </cell>
          <cell r="G558" t="e">
            <v>#N/A</v>
          </cell>
          <cell r="H558" t="e">
            <v>#N/A</v>
          </cell>
        </row>
        <row r="559">
          <cell r="C559" t="e">
            <v>#N/A</v>
          </cell>
          <cell r="E559" t="e">
            <v>#N/A</v>
          </cell>
          <cell r="F559" t="e">
            <v>#N/A</v>
          </cell>
          <cell r="G559" t="e">
            <v>#N/A</v>
          </cell>
          <cell r="H559" t="e">
            <v>#N/A</v>
          </cell>
        </row>
        <row r="560">
          <cell r="C560" t="e">
            <v>#N/A</v>
          </cell>
          <cell r="E560" t="e">
            <v>#N/A</v>
          </cell>
          <cell r="F560" t="e">
            <v>#N/A</v>
          </cell>
          <cell r="G560" t="e">
            <v>#N/A</v>
          </cell>
          <cell r="H560" t="e">
            <v>#N/A</v>
          </cell>
        </row>
        <row r="561">
          <cell r="C561" t="e">
            <v>#N/A</v>
          </cell>
          <cell r="E561" t="e">
            <v>#N/A</v>
          </cell>
          <cell r="F561" t="e">
            <v>#N/A</v>
          </cell>
          <cell r="G561" t="e">
            <v>#N/A</v>
          </cell>
          <cell r="H561" t="e">
            <v>#N/A</v>
          </cell>
        </row>
        <row r="562">
          <cell r="C562" t="e">
            <v>#N/A</v>
          </cell>
          <cell r="E562" t="e">
            <v>#N/A</v>
          </cell>
          <cell r="F562" t="e">
            <v>#N/A</v>
          </cell>
          <cell r="G562" t="e">
            <v>#N/A</v>
          </cell>
          <cell r="H562" t="e">
            <v>#N/A</v>
          </cell>
        </row>
        <row r="563">
          <cell r="C563" t="e">
            <v>#N/A</v>
          </cell>
          <cell r="E563" t="e">
            <v>#N/A</v>
          </cell>
          <cell r="F563" t="e">
            <v>#N/A</v>
          </cell>
          <cell r="G563" t="e">
            <v>#N/A</v>
          </cell>
          <cell r="H563" t="e">
            <v>#N/A</v>
          </cell>
        </row>
        <row r="564">
          <cell r="C564" t="e">
            <v>#N/A</v>
          </cell>
          <cell r="E564" t="e">
            <v>#N/A</v>
          </cell>
          <cell r="F564" t="e">
            <v>#N/A</v>
          </cell>
          <cell r="G564" t="e">
            <v>#N/A</v>
          </cell>
          <cell r="H564" t="e">
            <v>#N/A</v>
          </cell>
        </row>
        <row r="565">
          <cell r="C565" t="e">
            <v>#N/A</v>
          </cell>
          <cell r="E565" t="e">
            <v>#N/A</v>
          </cell>
          <cell r="F565" t="e">
            <v>#N/A</v>
          </cell>
          <cell r="G565" t="e">
            <v>#N/A</v>
          </cell>
          <cell r="H565" t="e">
            <v>#N/A</v>
          </cell>
        </row>
        <row r="566">
          <cell r="C566" t="e">
            <v>#N/A</v>
          </cell>
          <cell r="E566" t="e">
            <v>#N/A</v>
          </cell>
          <cell r="F566" t="e">
            <v>#N/A</v>
          </cell>
          <cell r="G566" t="e">
            <v>#N/A</v>
          </cell>
          <cell r="H566" t="e">
            <v>#N/A</v>
          </cell>
        </row>
        <row r="567">
          <cell r="C567" t="e">
            <v>#N/A</v>
          </cell>
          <cell r="E567" t="e">
            <v>#N/A</v>
          </cell>
          <cell r="F567" t="e">
            <v>#N/A</v>
          </cell>
          <cell r="G567" t="e">
            <v>#N/A</v>
          </cell>
          <cell r="H567" t="e">
            <v>#N/A</v>
          </cell>
        </row>
        <row r="568">
          <cell r="C568" t="e">
            <v>#N/A</v>
          </cell>
          <cell r="E568" t="e">
            <v>#N/A</v>
          </cell>
          <cell r="F568" t="e">
            <v>#N/A</v>
          </cell>
          <cell r="G568" t="e">
            <v>#N/A</v>
          </cell>
          <cell r="H568" t="e">
            <v>#N/A</v>
          </cell>
        </row>
        <row r="569">
          <cell r="C569" t="e">
            <v>#N/A</v>
          </cell>
          <cell r="E569" t="e">
            <v>#N/A</v>
          </cell>
          <cell r="F569" t="e">
            <v>#N/A</v>
          </cell>
          <cell r="G569" t="e">
            <v>#N/A</v>
          </cell>
          <cell r="H569" t="e">
            <v>#N/A</v>
          </cell>
        </row>
        <row r="570">
          <cell r="C570" t="e">
            <v>#N/A</v>
          </cell>
          <cell r="E570" t="e">
            <v>#N/A</v>
          </cell>
          <cell r="F570" t="e">
            <v>#N/A</v>
          </cell>
          <cell r="G570" t="e">
            <v>#N/A</v>
          </cell>
          <cell r="H570" t="e">
            <v>#N/A</v>
          </cell>
        </row>
        <row r="571">
          <cell r="C571" t="e">
            <v>#N/A</v>
          </cell>
          <cell r="E571" t="e">
            <v>#N/A</v>
          </cell>
          <cell r="F571" t="e">
            <v>#N/A</v>
          </cell>
          <cell r="G571" t="e">
            <v>#N/A</v>
          </cell>
          <cell r="H571" t="e">
            <v>#N/A</v>
          </cell>
        </row>
        <row r="572">
          <cell r="C572" t="e">
            <v>#N/A</v>
          </cell>
          <cell r="E572" t="e">
            <v>#N/A</v>
          </cell>
          <cell r="F572" t="e">
            <v>#N/A</v>
          </cell>
          <cell r="G572" t="e">
            <v>#N/A</v>
          </cell>
          <cell r="H572" t="e">
            <v>#N/A</v>
          </cell>
        </row>
        <row r="573">
          <cell r="C573" t="e">
            <v>#N/A</v>
          </cell>
          <cell r="E573" t="e">
            <v>#N/A</v>
          </cell>
          <cell r="F573" t="e">
            <v>#N/A</v>
          </cell>
          <cell r="G573" t="e">
            <v>#N/A</v>
          </cell>
          <cell r="H573" t="e">
            <v>#N/A</v>
          </cell>
        </row>
        <row r="574">
          <cell r="C574" t="e">
            <v>#N/A</v>
          </cell>
          <cell r="E574" t="e">
            <v>#N/A</v>
          </cell>
          <cell r="F574" t="e">
            <v>#N/A</v>
          </cell>
          <cell r="G574" t="e">
            <v>#N/A</v>
          </cell>
          <cell r="H574" t="e">
            <v>#N/A</v>
          </cell>
        </row>
        <row r="575">
          <cell r="C575" t="e">
            <v>#N/A</v>
          </cell>
          <cell r="E575" t="e">
            <v>#N/A</v>
          </cell>
          <cell r="F575" t="e">
            <v>#N/A</v>
          </cell>
          <cell r="G575" t="e">
            <v>#N/A</v>
          </cell>
          <cell r="H575" t="e">
            <v>#N/A</v>
          </cell>
        </row>
        <row r="576">
          <cell r="C576" t="e">
            <v>#N/A</v>
          </cell>
          <cell r="E576" t="e">
            <v>#N/A</v>
          </cell>
          <cell r="F576" t="e">
            <v>#N/A</v>
          </cell>
          <cell r="G576" t="e">
            <v>#N/A</v>
          </cell>
          <cell r="H576" t="e">
            <v>#N/A</v>
          </cell>
        </row>
        <row r="577">
          <cell r="C577" t="e">
            <v>#N/A</v>
          </cell>
          <cell r="E577" t="e">
            <v>#N/A</v>
          </cell>
          <cell r="F577" t="e">
            <v>#N/A</v>
          </cell>
          <cell r="G577" t="e">
            <v>#N/A</v>
          </cell>
          <cell r="H577" t="e">
            <v>#N/A</v>
          </cell>
        </row>
        <row r="578">
          <cell r="C578" t="e">
            <v>#N/A</v>
          </cell>
          <cell r="E578" t="e">
            <v>#N/A</v>
          </cell>
          <cell r="F578" t="e">
            <v>#N/A</v>
          </cell>
          <cell r="G578" t="e">
            <v>#N/A</v>
          </cell>
          <cell r="H578" t="e">
            <v>#N/A</v>
          </cell>
        </row>
        <row r="579">
          <cell r="C579" t="e">
            <v>#N/A</v>
          </cell>
          <cell r="E579" t="e">
            <v>#N/A</v>
          </cell>
          <cell r="F579" t="e">
            <v>#N/A</v>
          </cell>
          <cell r="G579" t="e">
            <v>#N/A</v>
          </cell>
          <cell r="H579" t="e">
            <v>#N/A</v>
          </cell>
        </row>
        <row r="580">
          <cell r="C580" t="e">
            <v>#N/A</v>
          </cell>
          <cell r="E580" t="e">
            <v>#N/A</v>
          </cell>
          <cell r="F580" t="e">
            <v>#N/A</v>
          </cell>
          <cell r="G580" t="e">
            <v>#N/A</v>
          </cell>
          <cell r="H580" t="e">
            <v>#N/A</v>
          </cell>
        </row>
        <row r="581">
          <cell r="C581" t="e">
            <v>#N/A</v>
          </cell>
          <cell r="E581" t="e">
            <v>#N/A</v>
          </cell>
          <cell r="F581" t="e">
            <v>#N/A</v>
          </cell>
          <cell r="G581" t="e">
            <v>#N/A</v>
          </cell>
          <cell r="H581" t="e">
            <v>#N/A</v>
          </cell>
        </row>
        <row r="582">
          <cell r="C582" t="e">
            <v>#N/A</v>
          </cell>
          <cell r="E582" t="e">
            <v>#N/A</v>
          </cell>
          <cell r="F582" t="e">
            <v>#N/A</v>
          </cell>
          <cell r="G582" t="e">
            <v>#N/A</v>
          </cell>
          <cell r="H582" t="e">
            <v>#N/A</v>
          </cell>
        </row>
        <row r="583">
          <cell r="C583" t="e">
            <v>#N/A</v>
          </cell>
          <cell r="E583" t="e">
            <v>#N/A</v>
          </cell>
          <cell r="F583" t="e">
            <v>#N/A</v>
          </cell>
          <cell r="G583" t="e">
            <v>#N/A</v>
          </cell>
          <cell r="H583" t="e">
            <v>#N/A</v>
          </cell>
        </row>
        <row r="584">
          <cell r="C584" t="e">
            <v>#N/A</v>
          </cell>
          <cell r="E584" t="e">
            <v>#N/A</v>
          </cell>
          <cell r="F584" t="e">
            <v>#N/A</v>
          </cell>
          <cell r="G584" t="e">
            <v>#N/A</v>
          </cell>
          <cell r="H584" t="e">
            <v>#N/A</v>
          </cell>
        </row>
        <row r="585">
          <cell r="C585" t="e">
            <v>#N/A</v>
          </cell>
          <cell r="E585" t="e">
            <v>#N/A</v>
          </cell>
          <cell r="F585" t="e">
            <v>#N/A</v>
          </cell>
          <cell r="G585" t="e">
            <v>#N/A</v>
          </cell>
          <cell r="H585" t="e">
            <v>#N/A</v>
          </cell>
        </row>
        <row r="586">
          <cell r="C586" t="e">
            <v>#N/A</v>
          </cell>
          <cell r="E586" t="e">
            <v>#N/A</v>
          </cell>
          <cell r="F586" t="e">
            <v>#N/A</v>
          </cell>
          <cell r="G586" t="e">
            <v>#N/A</v>
          </cell>
          <cell r="H586" t="e">
            <v>#N/A</v>
          </cell>
        </row>
        <row r="587">
          <cell r="C587" t="e">
            <v>#N/A</v>
          </cell>
          <cell r="E587" t="e">
            <v>#N/A</v>
          </cell>
          <cell r="F587" t="e">
            <v>#N/A</v>
          </cell>
          <cell r="G587" t="e">
            <v>#N/A</v>
          </cell>
          <cell r="H587" t="e">
            <v>#N/A</v>
          </cell>
        </row>
        <row r="588">
          <cell r="C588" t="e">
            <v>#N/A</v>
          </cell>
          <cell r="E588" t="e">
            <v>#N/A</v>
          </cell>
          <cell r="F588" t="e">
            <v>#N/A</v>
          </cell>
          <cell r="G588" t="e">
            <v>#N/A</v>
          </cell>
          <cell r="H588" t="e">
            <v>#N/A</v>
          </cell>
        </row>
        <row r="589">
          <cell r="C589" t="e">
            <v>#N/A</v>
          </cell>
          <cell r="E589" t="e">
            <v>#N/A</v>
          </cell>
          <cell r="F589" t="e">
            <v>#N/A</v>
          </cell>
          <cell r="G589" t="e">
            <v>#N/A</v>
          </cell>
          <cell r="H589" t="e">
            <v>#N/A</v>
          </cell>
        </row>
        <row r="590">
          <cell r="C590" t="e">
            <v>#N/A</v>
          </cell>
          <cell r="E590" t="e">
            <v>#N/A</v>
          </cell>
          <cell r="F590" t="e">
            <v>#N/A</v>
          </cell>
          <cell r="G590" t="e">
            <v>#N/A</v>
          </cell>
          <cell r="H590" t="e">
            <v>#N/A</v>
          </cell>
        </row>
        <row r="591">
          <cell r="C591" t="e">
            <v>#N/A</v>
          </cell>
          <cell r="E591" t="e">
            <v>#N/A</v>
          </cell>
          <cell r="F591" t="e">
            <v>#N/A</v>
          </cell>
          <cell r="G591" t="e">
            <v>#N/A</v>
          </cell>
          <cell r="H591" t="e">
            <v>#N/A</v>
          </cell>
        </row>
        <row r="592">
          <cell r="C592" t="e">
            <v>#N/A</v>
          </cell>
          <cell r="E592" t="e">
            <v>#N/A</v>
          </cell>
          <cell r="F592" t="e">
            <v>#N/A</v>
          </cell>
          <cell r="G592" t="e">
            <v>#N/A</v>
          </cell>
          <cell r="H592" t="e">
            <v>#N/A</v>
          </cell>
        </row>
        <row r="593">
          <cell r="C593" t="e">
            <v>#N/A</v>
          </cell>
          <cell r="E593" t="e">
            <v>#N/A</v>
          </cell>
          <cell r="F593" t="e">
            <v>#N/A</v>
          </cell>
          <cell r="G593" t="e">
            <v>#N/A</v>
          </cell>
          <cell r="H593" t="e">
            <v>#N/A</v>
          </cell>
        </row>
        <row r="594">
          <cell r="C594" t="e">
            <v>#N/A</v>
          </cell>
          <cell r="E594" t="e">
            <v>#N/A</v>
          </cell>
          <cell r="F594" t="e">
            <v>#N/A</v>
          </cell>
          <cell r="G594" t="e">
            <v>#N/A</v>
          </cell>
          <cell r="H594" t="e">
            <v>#N/A</v>
          </cell>
        </row>
        <row r="595">
          <cell r="C595" t="e">
            <v>#N/A</v>
          </cell>
          <cell r="E595" t="e">
            <v>#N/A</v>
          </cell>
          <cell r="F595" t="e">
            <v>#N/A</v>
          </cell>
          <cell r="G595" t="e">
            <v>#N/A</v>
          </cell>
          <cell r="H595" t="e">
            <v>#N/A</v>
          </cell>
        </row>
        <row r="596">
          <cell r="C596" t="e">
            <v>#N/A</v>
          </cell>
          <cell r="E596" t="e">
            <v>#N/A</v>
          </cell>
          <cell r="F596" t="e">
            <v>#N/A</v>
          </cell>
          <cell r="G596" t="e">
            <v>#N/A</v>
          </cell>
          <cell r="H596" t="e">
            <v>#N/A</v>
          </cell>
        </row>
        <row r="597">
          <cell r="C597" t="e">
            <v>#N/A</v>
          </cell>
          <cell r="E597" t="e">
            <v>#N/A</v>
          </cell>
          <cell r="F597" t="e">
            <v>#N/A</v>
          </cell>
          <cell r="G597" t="e">
            <v>#N/A</v>
          </cell>
          <cell r="H597" t="e">
            <v>#N/A</v>
          </cell>
        </row>
        <row r="598">
          <cell r="C598" t="e">
            <v>#N/A</v>
          </cell>
          <cell r="E598" t="e">
            <v>#N/A</v>
          </cell>
          <cell r="F598" t="e">
            <v>#N/A</v>
          </cell>
          <cell r="G598" t="e">
            <v>#N/A</v>
          </cell>
          <cell r="H598" t="e">
            <v>#N/A</v>
          </cell>
        </row>
        <row r="599">
          <cell r="C599" t="e">
            <v>#N/A</v>
          </cell>
          <cell r="E599" t="e">
            <v>#N/A</v>
          </cell>
          <cell r="F599" t="e">
            <v>#N/A</v>
          </cell>
          <cell r="G599" t="e">
            <v>#N/A</v>
          </cell>
          <cell r="H599" t="e">
            <v>#N/A</v>
          </cell>
        </row>
        <row r="600">
          <cell r="C600" t="e">
            <v>#N/A</v>
          </cell>
          <cell r="E600" t="e">
            <v>#N/A</v>
          </cell>
          <cell r="F600" t="e">
            <v>#N/A</v>
          </cell>
          <cell r="G600" t="e">
            <v>#N/A</v>
          </cell>
          <cell r="H600" t="e">
            <v>#N/A</v>
          </cell>
        </row>
        <row r="601">
          <cell r="C601" t="e">
            <v>#N/A</v>
          </cell>
          <cell r="E601" t="e">
            <v>#N/A</v>
          </cell>
          <cell r="F601" t="e">
            <v>#N/A</v>
          </cell>
          <cell r="G601" t="e">
            <v>#N/A</v>
          </cell>
          <cell r="H601" t="e">
            <v>#N/A</v>
          </cell>
        </row>
        <row r="602">
          <cell r="C602" t="e">
            <v>#N/A</v>
          </cell>
          <cell r="E602" t="e">
            <v>#N/A</v>
          </cell>
          <cell r="F602" t="e">
            <v>#N/A</v>
          </cell>
          <cell r="G602" t="e">
            <v>#N/A</v>
          </cell>
          <cell r="H602" t="e">
            <v>#N/A</v>
          </cell>
        </row>
        <row r="603">
          <cell r="C603" t="e">
            <v>#N/A</v>
          </cell>
          <cell r="E603" t="e">
            <v>#N/A</v>
          </cell>
          <cell r="F603" t="e">
            <v>#N/A</v>
          </cell>
          <cell r="G603" t="e">
            <v>#N/A</v>
          </cell>
          <cell r="H603" t="e">
            <v>#N/A</v>
          </cell>
        </row>
        <row r="604">
          <cell r="C604" t="e">
            <v>#N/A</v>
          </cell>
          <cell r="E604" t="e">
            <v>#N/A</v>
          </cell>
          <cell r="F604" t="e">
            <v>#N/A</v>
          </cell>
          <cell r="G604" t="e">
            <v>#N/A</v>
          </cell>
          <cell r="H604" t="e">
            <v>#N/A</v>
          </cell>
        </row>
        <row r="605">
          <cell r="C605" t="e">
            <v>#N/A</v>
          </cell>
          <cell r="E605" t="e">
            <v>#N/A</v>
          </cell>
          <cell r="F605" t="e">
            <v>#N/A</v>
          </cell>
          <cell r="G605" t="e">
            <v>#N/A</v>
          </cell>
          <cell r="H605" t="e">
            <v>#N/A</v>
          </cell>
        </row>
        <row r="606">
          <cell r="C606" t="e">
            <v>#N/A</v>
          </cell>
          <cell r="E606" t="e">
            <v>#N/A</v>
          </cell>
          <cell r="F606" t="e">
            <v>#N/A</v>
          </cell>
          <cell r="G606" t="e">
            <v>#N/A</v>
          </cell>
          <cell r="H606" t="e">
            <v>#N/A</v>
          </cell>
        </row>
        <row r="607">
          <cell r="C607" t="e">
            <v>#N/A</v>
          </cell>
          <cell r="E607" t="e">
            <v>#N/A</v>
          </cell>
          <cell r="F607" t="e">
            <v>#N/A</v>
          </cell>
          <cell r="G607" t="e">
            <v>#N/A</v>
          </cell>
          <cell r="H607" t="e">
            <v>#N/A</v>
          </cell>
        </row>
        <row r="608">
          <cell r="C608" t="e">
            <v>#N/A</v>
          </cell>
          <cell r="E608" t="e">
            <v>#N/A</v>
          </cell>
          <cell r="F608" t="e">
            <v>#N/A</v>
          </cell>
          <cell r="G608" t="e">
            <v>#N/A</v>
          </cell>
          <cell r="H608" t="e">
            <v>#N/A</v>
          </cell>
        </row>
        <row r="609">
          <cell r="C609" t="e">
            <v>#N/A</v>
          </cell>
          <cell r="E609" t="e">
            <v>#N/A</v>
          </cell>
          <cell r="F609" t="e">
            <v>#N/A</v>
          </cell>
          <cell r="G609" t="e">
            <v>#N/A</v>
          </cell>
          <cell r="H609" t="e">
            <v>#N/A</v>
          </cell>
        </row>
        <row r="610">
          <cell r="C610" t="e">
            <v>#N/A</v>
          </cell>
          <cell r="E610" t="e">
            <v>#N/A</v>
          </cell>
          <cell r="F610" t="e">
            <v>#N/A</v>
          </cell>
          <cell r="G610" t="e">
            <v>#N/A</v>
          </cell>
          <cell r="H610" t="e">
            <v>#N/A</v>
          </cell>
        </row>
        <row r="611">
          <cell r="C611" t="e">
            <v>#N/A</v>
          </cell>
          <cell r="E611" t="e">
            <v>#N/A</v>
          </cell>
          <cell r="F611" t="e">
            <v>#N/A</v>
          </cell>
          <cell r="G611" t="e">
            <v>#N/A</v>
          </cell>
          <cell r="H611" t="e">
            <v>#N/A</v>
          </cell>
        </row>
        <row r="612">
          <cell r="C612" t="e">
            <v>#N/A</v>
          </cell>
          <cell r="E612" t="e">
            <v>#N/A</v>
          </cell>
          <cell r="F612" t="e">
            <v>#N/A</v>
          </cell>
          <cell r="G612" t="e">
            <v>#N/A</v>
          </cell>
          <cell r="H612" t="e">
            <v>#N/A</v>
          </cell>
        </row>
        <row r="613">
          <cell r="C613" t="e">
            <v>#N/A</v>
          </cell>
          <cell r="E613" t="e">
            <v>#N/A</v>
          </cell>
          <cell r="F613" t="e">
            <v>#N/A</v>
          </cell>
          <cell r="G613" t="e">
            <v>#N/A</v>
          </cell>
          <cell r="H613" t="e">
            <v>#N/A</v>
          </cell>
        </row>
        <row r="614">
          <cell r="C614" t="e">
            <v>#N/A</v>
          </cell>
          <cell r="E614" t="e">
            <v>#N/A</v>
          </cell>
          <cell r="F614" t="e">
            <v>#N/A</v>
          </cell>
          <cell r="G614" t="e">
            <v>#N/A</v>
          </cell>
          <cell r="H614" t="e">
            <v>#N/A</v>
          </cell>
        </row>
        <row r="615">
          <cell r="C615" t="e">
            <v>#N/A</v>
          </cell>
          <cell r="E615" t="e">
            <v>#N/A</v>
          </cell>
          <cell r="F615" t="e">
            <v>#N/A</v>
          </cell>
          <cell r="G615" t="e">
            <v>#N/A</v>
          </cell>
          <cell r="H615" t="e">
            <v>#N/A</v>
          </cell>
        </row>
        <row r="616">
          <cell r="C616" t="e">
            <v>#N/A</v>
          </cell>
          <cell r="E616" t="e">
            <v>#N/A</v>
          </cell>
          <cell r="F616" t="e">
            <v>#N/A</v>
          </cell>
          <cell r="G616" t="e">
            <v>#N/A</v>
          </cell>
          <cell r="H616" t="e">
            <v>#N/A</v>
          </cell>
        </row>
        <row r="617">
          <cell r="C617" t="e">
            <v>#N/A</v>
          </cell>
          <cell r="E617" t="e">
            <v>#N/A</v>
          </cell>
          <cell r="F617" t="e">
            <v>#N/A</v>
          </cell>
          <cell r="G617" t="e">
            <v>#N/A</v>
          </cell>
          <cell r="H617" t="e">
            <v>#N/A</v>
          </cell>
        </row>
        <row r="618">
          <cell r="C618" t="e">
            <v>#N/A</v>
          </cell>
          <cell r="E618" t="e">
            <v>#N/A</v>
          </cell>
          <cell r="F618" t="e">
            <v>#N/A</v>
          </cell>
          <cell r="G618" t="e">
            <v>#N/A</v>
          </cell>
          <cell r="H618" t="e">
            <v>#N/A</v>
          </cell>
        </row>
        <row r="619">
          <cell r="C619" t="e">
            <v>#N/A</v>
          </cell>
          <cell r="E619" t="e">
            <v>#N/A</v>
          </cell>
          <cell r="F619" t="e">
            <v>#N/A</v>
          </cell>
          <cell r="G619" t="e">
            <v>#N/A</v>
          </cell>
          <cell r="H619" t="e">
            <v>#N/A</v>
          </cell>
        </row>
        <row r="620">
          <cell r="C620" t="e">
            <v>#N/A</v>
          </cell>
          <cell r="E620" t="e">
            <v>#N/A</v>
          </cell>
          <cell r="F620" t="e">
            <v>#N/A</v>
          </cell>
          <cell r="G620" t="e">
            <v>#N/A</v>
          </cell>
          <cell r="H620" t="e">
            <v>#N/A</v>
          </cell>
        </row>
        <row r="621">
          <cell r="C621" t="e">
            <v>#N/A</v>
          </cell>
          <cell r="E621" t="e">
            <v>#N/A</v>
          </cell>
          <cell r="F621" t="e">
            <v>#N/A</v>
          </cell>
          <cell r="G621" t="e">
            <v>#N/A</v>
          </cell>
          <cell r="H621" t="e">
            <v>#N/A</v>
          </cell>
        </row>
        <row r="622">
          <cell r="C622" t="e">
            <v>#N/A</v>
          </cell>
          <cell r="E622" t="e">
            <v>#N/A</v>
          </cell>
          <cell r="F622" t="e">
            <v>#N/A</v>
          </cell>
          <cell r="G622" t="e">
            <v>#N/A</v>
          </cell>
          <cell r="H622" t="e">
            <v>#N/A</v>
          </cell>
        </row>
        <row r="623">
          <cell r="C623" t="e">
            <v>#N/A</v>
          </cell>
          <cell r="E623" t="e">
            <v>#N/A</v>
          </cell>
          <cell r="F623" t="e">
            <v>#N/A</v>
          </cell>
          <cell r="G623" t="e">
            <v>#N/A</v>
          </cell>
          <cell r="H623" t="e">
            <v>#N/A</v>
          </cell>
        </row>
        <row r="624">
          <cell r="C624" t="e">
            <v>#N/A</v>
          </cell>
          <cell r="E624" t="e">
            <v>#N/A</v>
          </cell>
          <cell r="F624" t="e">
            <v>#N/A</v>
          </cell>
          <cell r="G624" t="e">
            <v>#N/A</v>
          </cell>
          <cell r="H624" t="e">
            <v>#N/A</v>
          </cell>
        </row>
        <row r="625">
          <cell r="C625" t="e">
            <v>#N/A</v>
          </cell>
          <cell r="E625" t="e">
            <v>#N/A</v>
          </cell>
          <cell r="F625" t="e">
            <v>#N/A</v>
          </cell>
          <cell r="G625" t="e">
            <v>#N/A</v>
          </cell>
          <cell r="H625" t="e">
            <v>#N/A</v>
          </cell>
        </row>
        <row r="626">
          <cell r="C626" t="e">
            <v>#N/A</v>
          </cell>
          <cell r="E626" t="e">
            <v>#N/A</v>
          </cell>
          <cell r="F626" t="e">
            <v>#N/A</v>
          </cell>
          <cell r="G626" t="e">
            <v>#N/A</v>
          </cell>
          <cell r="H626" t="e">
            <v>#N/A</v>
          </cell>
        </row>
        <row r="627">
          <cell r="C627" t="e">
            <v>#N/A</v>
          </cell>
          <cell r="E627" t="e">
            <v>#N/A</v>
          </cell>
          <cell r="F627" t="e">
            <v>#N/A</v>
          </cell>
          <cell r="G627" t="e">
            <v>#N/A</v>
          </cell>
          <cell r="H627" t="e">
            <v>#N/A</v>
          </cell>
        </row>
        <row r="628">
          <cell r="C628" t="e">
            <v>#N/A</v>
          </cell>
          <cell r="E628" t="e">
            <v>#N/A</v>
          </cell>
          <cell r="F628" t="e">
            <v>#N/A</v>
          </cell>
          <cell r="G628" t="e">
            <v>#N/A</v>
          </cell>
          <cell r="H628" t="e">
            <v>#N/A</v>
          </cell>
        </row>
        <row r="629">
          <cell r="C629" t="e">
            <v>#N/A</v>
          </cell>
          <cell r="E629" t="e">
            <v>#N/A</v>
          </cell>
          <cell r="F629" t="e">
            <v>#N/A</v>
          </cell>
          <cell r="G629" t="e">
            <v>#N/A</v>
          </cell>
          <cell r="H629" t="e">
            <v>#N/A</v>
          </cell>
        </row>
        <row r="630">
          <cell r="C630" t="e">
            <v>#N/A</v>
          </cell>
          <cell r="E630" t="e">
            <v>#N/A</v>
          </cell>
          <cell r="F630" t="e">
            <v>#N/A</v>
          </cell>
          <cell r="G630" t="e">
            <v>#N/A</v>
          </cell>
          <cell r="H630" t="e">
            <v>#N/A</v>
          </cell>
        </row>
        <row r="631">
          <cell r="C631" t="e">
            <v>#N/A</v>
          </cell>
          <cell r="E631" t="e">
            <v>#N/A</v>
          </cell>
          <cell r="F631" t="e">
            <v>#N/A</v>
          </cell>
          <cell r="G631" t="e">
            <v>#N/A</v>
          </cell>
          <cell r="H631" t="e">
            <v>#N/A</v>
          </cell>
        </row>
        <row r="632">
          <cell r="C632" t="e">
            <v>#N/A</v>
          </cell>
          <cell r="E632" t="e">
            <v>#N/A</v>
          </cell>
          <cell r="F632" t="e">
            <v>#N/A</v>
          </cell>
          <cell r="G632" t="e">
            <v>#N/A</v>
          </cell>
          <cell r="H632" t="e">
            <v>#N/A</v>
          </cell>
        </row>
        <row r="633">
          <cell r="C633" t="e">
            <v>#N/A</v>
          </cell>
          <cell r="E633" t="e">
            <v>#N/A</v>
          </cell>
          <cell r="F633" t="e">
            <v>#N/A</v>
          </cell>
          <cell r="G633" t="e">
            <v>#N/A</v>
          </cell>
          <cell r="H633" t="e">
            <v>#N/A</v>
          </cell>
        </row>
        <row r="634">
          <cell r="C634" t="e">
            <v>#N/A</v>
          </cell>
          <cell r="E634" t="e">
            <v>#N/A</v>
          </cell>
          <cell r="F634" t="e">
            <v>#N/A</v>
          </cell>
          <cell r="G634" t="e">
            <v>#N/A</v>
          </cell>
          <cell r="H634" t="e">
            <v>#N/A</v>
          </cell>
        </row>
        <row r="635">
          <cell r="C635" t="e">
            <v>#N/A</v>
          </cell>
          <cell r="E635" t="e">
            <v>#N/A</v>
          </cell>
          <cell r="F635" t="e">
            <v>#N/A</v>
          </cell>
          <cell r="G635" t="e">
            <v>#N/A</v>
          </cell>
          <cell r="H635" t="e">
            <v>#N/A</v>
          </cell>
        </row>
        <row r="636">
          <cell r="C636" t="e">
            <v>#N/A</v>
          </cell>
          <cell r="E636" t="e">
            <v>#N/A</v>
          </cell>
          <cell r="F636" t="e">
            <v>#N/A</v>
          </cell>
          <cell r="G636" t="e">
            <v>#N/A</v>
          </cell>
          <cell r="H636" t="e">
            <v>#N/A</v>
          </cell>
        </row>
        <row r="637">
          <cell r="C637" t="e">
            <v>#N/A</v>
          </cell>
          <cell r="E637" t="e">
            <v>#N/A</v>
          </cell>
          <cell r="F637" t="e">
            <v>#N/A</v>
          </cell>
          <cell r="G637" t="e">
            <v>#N/A</v>
          </cell>
          <cell r="H637" t="e">
            <v>#N/A</v>
          </cell>
        </row>
        <row r="638">
          <cell r="C638" t="e">
            <v>#N/A</v>
          </cell>
          <cell r="E638" t="e">
            <v>#N/A</v>
          </cell>
          <cell r="F638" t="e">
            <v>#N/A</v>
          </cell>
          <cell r="G638" t="e">
            <v>#N/A</v>
          </cell>
          <cell r="H638" t="e">
            <v>#N/A</v>
          </cell>
        </row>
        <row r="639">
          <cell r="C639" t="e">
            <v>#N/A</v>
          </cell>
          <cell r="E639" t="e">
            <v>#N/A</v>
          </cell>
          <cell r="F639" t="e">
            <v>#N/A</v>
          </cell>
          <cell r="G639" t="e">
            <v>#N/A</v>
          </cell>
          <cell r="H639" t="e">
            <v>#N/A</v>
          </cell>
        </row>
        <row r="640">
          <cell r="C640" t="e">
            <v>#N/A</v>
          </cell>
          <cell r="E640" t="e">
            <v>#N/A</v>
          </cell>
          <cell r="F640" t="e">
            <v>#N/A</v>
          </cell>
          <cell r="G640" t="e">
            <v>#N/A</v>
          </cell>
          <cell r="H640" t="e">
            <v>#N/A</v>
          </cell>
        </row>
        <row r="641">
          <cell r="C641" t="e">
            <v>#N/A</v>
          </cell>
          <cell r="E641" t="e">
            <v>#N/A</v>
          </cell>
          <cell r="F641" t="e">
            <v>#N/A</v>
          </cell>
          <cell r="G641" t="e">
            <v>#N/A</v>
          </cell>
          <cell r="H641" t="e">
            <v>#N/A</v>
          </cell>
        </row>
        <row r="642">
          <cell r="C642" t="e">
            <v>#N/A</v>
          </cell>
          <cell r="E642" t="e">
            <v>#N/A</v>
          </cell>
          <cell r="F642" t="e">
            <v>#N/A</v>
          </cell>
          <cell r="G642" t="e">
            <v>#N/A</v>
          </cell>
          <cell r="H642" t="e">
            <v>#N/A</v>
          </cell>
        </row>
        <row r="643">
          <cell r="C643" t="e">
            <v>#N/A</v>
          </cell>
          <cell r="E643" t="e">
            <v>#N/A</v>
          </cell>
          <cell r="F643" t="e">
            <v>#N/A</v>
          </cell>
          <cell r="G643" t="e">
            <v>#N/A</v>
          </cell>
          <cell r="H643" t="e">
            <v>#N/A</v>
          </cell>
        </row>
        <row r="644">
          <cell r="C644" t="e">
            <v>#N/A</v>
          </cell>
          <cell r="E644" t="e">
            <v>#N/A</v>
          </cell>
          <cell r="F644" t="e">
            <v>#N/A</v>
          </cell>
          <cell r="G644" t="e">
            <v>#N/A</v>
          </cell>
          <cell r="H644" t="e">
            <v>#N/A</v>
          </cell>
        </row>
        <row r="645">
          <cell r="C645" t="e">
            <v>#N/A</v>
          </cell>
          <cell r="E645" t="e">
            <v>#N/A</v>
          </cell>
          <cell r="F645" t="e">
            <v>#N/A</v>
          </cell>
          <cell r="G645" t="e">
            <v>#N/A</v>
          </cell>
          <cell r="H645" t="e">
            <v>#N/A</v>
          </cell>
        </row>
        <row r="646">
          <cell r="C646" t="e">
            <v>#N/A</v>
          </cell>
          <cell r="E646" t="e">
            <v>#N/A</v>
          </cell>
          <cell r="F646" t="e">
            <v>#N/A</v>
          </cell>
          <cell r="G646" t="e">
            <v>#N/A</v>
          </cell>
          <cell r="H646" t="e">
            <v>#N/A</v>
          </cell>
        </row>
        <row r="647">
          <cell r="C647" t="e">
            <v>#N/A</v>
          </cell>
          <cell r="E647" t="e">
            <v>#N/A</v>
          </cell>
          <cell r="F647" t="e">
            <v>#N/A</v>
          </cell>
          <cell r="G647" t="e">
            <v>#N/A</v>
          </cell>
          <cell r="H647" t="e">
            <v>#N/A</v>
          </cell>
        </row>
        <row r="648">
          <cell r="C648" t="e">
            <v>#N/A</v>
          </cell>
          <cell r="E648" t="e">
            <v>#N/A</v>
          </cell>
          <cell r="F648" t="e">
            <v>#N/A</v>
          </cell>
          <cell r="G648" t="e">
            <v>#N/A</v>
          </cell>
          <cell r="H648" t="e">
            <v>#N/A</v>
          </cell>
        </row>
        <row r="649">
          <cell r="C649" t="e">
            <v>#N/A</v>
          </cell>
          <cell r="E649" t="e">
            <v>#N/A</v>
          </cell>
          <cell r="F649" t="e">
            <v>#N/A</v>
          </cell>
          <cell r="G649" t="e">
            <v>#N/A</v>
          </cell>
          <cell r="H649" t="e">
            <v>#N/A</v>
          </cell>
        </row>
        <row r="650">
          <cell r="C650" t="e">
            <v>#N/A</v>
          </cell>
          <cell r="E650" t="e">
            <v>#N/A</v>
          </cell>
          <cell r="F650" t="e">
            <v>#N/A</v>
          </cell>
          <cell r="G650" t="e">
            <v>#N/A</v>
          </cell>
          <cell r="H650" t="e">
            <v>#N/A</v>
          </cell>
        </row>
        <row r="651">
          <cell r="C651" t="e">
            <v>#N/A</v>
          </cell>
          <cell r="E651" t="e">
            <v>#N/A</v>
          </cell>
          <cell r="F651" t="e">
            <v>#N/A</v>
          </cell>
          <cell r="G651" t="e">
            <v>#N/A</v>
          </cell>
          <cell r="H651" t="e">
            <v>#N/A</v>
          </cell>
        </row>
        <row r="652">
          <cell r="C652" t="e">
            <v>#N/A</v>
          </cell>
          <cell r="E652" t="e">
            <v>#N/A</v>
          </cell>
          <cell r="F652" t="e">
            <v>#N/A</v>
          </cell>
          <cell r="G652" t="e">
            <v>#N/A</v>
          </cell>
          <cell r="H652" t="e">
            <v>#N/A</v>
          </cell>
        </row>
        <row r="653">
          <cell r="C653" t="e">
            <v>#N/A</v>
          </cell>
          <cell r="E653" t="e">
            <v>#N/A</v>
          </cell>
          <cell r="F653" t="e">
            <v>#N/A</v>
          </cell>
          <cell r="G653" t="e">
            <v>#N/A</v>
          </cell>
          <cell r="H653" t="e">
            <v>#N/A</v>
          </cell>
        </row>
        <row r="654">
          <cell r="C654" t="e">
            <v>#N/A</v>
          </cell>
          <cell r="E654" t="e">
            <v>#N/A</v>
          </cell>
          <cell r="F654" t="e">
            <v>#N/A</v>
          </cell>
          <cell r="G654" t="e">
            <v>#N/A</v>
          </cell>
          <cell r="H654" t="e">
            <v>#N/A</v>
          </cell>
        </row>
        <row r="655">
          <cell r="C655" t="e">
            <v>#N/A</v>
          </cell>
          <cell r="E655" t="e">
            <v>#N/A</v>
          </cell>
          <cell r="F655" t="e">
            <v>#N/A</v>
          </cell>
          <cell r="G655" t="e">
            <v>#N/A</v>
          </cell>
          <cell r="H655" t="e">
            <v>#N/A</v>
          </cell>
        </row>
        <row r="656">
          <cell r="C656" t="e">
            <v>#N/A</v>
          </cell>
          <cell r="E656" t="e">
            <v>#N/A</v>
          </cell>
          <cell r="F656" t="e">
            <v>#N/A</v>
          </cell>
          <cell r="G656" t="e">
            <v>#N/A</v>
          </cell>
          <cell r="H656" t="e">
            <v>#N/A</v>
          </cell>
        </row>
        <row r="657">
          <cell r="C657" t="e">
            <v>#N/A</v>
          </cell>
          <cell r="E657" t="e">
            <v>#N/A</v>
          </cell>
          <cell r="F657" t="e">
            <v>#N/A</v>
          </cell>
          <cell r="G657" t="e">
            <v>#N/A</v>
          </cell>
          <cell r="H657" t="e">
            <v>#N/A</v>
          </cell>
        </row>
        <row r="658">
          <cell r="C658" t="e">
            <v>#N/A</v>
          </cell>
          <cell r="E658" t="e">
            <v>#N/A</v>
          </cell>
          <cell r="F658" t="e">
            <v>#N/A</v>
          </cell>
          <cell r="G658" t="e">
            <v>#N/A</v>
          </cell>
          <cell r="H658" t="e">
            <v>#N/A</v>
          </cell>
        </row>
        <row r="659">
          <cell r="C659" t="e">
            <v>#N/A</v>
          </cell>
          <cell r="E659" t="e">
            <v>#N/A</v>
          </cell>
          <cell r="F659" t="e">
            <v>#N/A</v>
          </cell>
          <cell r="G659" t="e">
            <v>#N/A</v>
          </cell>
          <cell r="H659" t="e">
            <v>#N/A</v>
          </cell>
        </row>
        <row r="660">
          <cell r="C660" t="e">
            <v>#N/A</v>
          </cell>
          <cell r="E660" t="e">
            <v>#N/A</v>
          </cell>
          <cell r="F660" t="e">
            <v>#N/A</v>
          </cell>
          <cell r="G660" t="e">
            <v>#N/A</v>
          </cell>
          <cell r="H660" t="e">
            <v>#N/A</v>
          </cell>
        </row>
        <row r="661">
          <cell r="C661" t="e">
            <v>#N/A</v>
          </cell>
          <cell r="E661" t="e">
            <v>#N/A</v>
          </cell>
          <cell r="F661" t="e">
            <v>#N/A</v>
          </cell>
          <cell r="G661" t="e">
            <v>#N/A</v>
          </cell>
          <cell r="H661" t="e">
            <v>#N/A</v>
          </cell>
        </row>
        <row r="662">
          <cell r="C662" t="e">
            <v>#N/A</v>
          </cell>
          <cell r="E662" t="e">
            <v>#N/A</v>
          </cell>
          <cell r="F662" t="e">
            <v>#N/A</v>
          </cell>
          <cell r="G662" t="e">
            <v>#N/A</v>
          </cell>
          <cell r="H662" t="e">
            <v>#N/A</v>
          </cell>
        </row>
        <row r="663">
          <cell r="C663" t="e">
            <v>#N/A</v>
          </cell>
          <cell r="E663" t="e">
            <v>#N/A</v>
          </cell>
          <cell r="F663" t="e">
            <v>#N/A</v>
          </cell>
          <cell r="G663" t="e">
            <v>#N/A</v>
          </cell>
          <cell r="H663" t="e">
            <v>#N/A</v>
          </cell>
        </row>
        <row r="664">
          <cell r="C664" t="e">
            <v>#N/A</v>
          </cell>
          <cell r="E664" t="e">
            <v>#N/A</v>
          </cell>
          <cell r="F664" t="e">
            <v>#N/A</v>
          </cell>
          <cell r="G664" t="e">
            <v>#N/A</v>
          </cell>
          <cell r="H664" t="e">
            <v>#N/A</v>
          </cell>
        </row>
        <row r="665">
          <cell r="C665" t="e">
            <v>#N/A</v>
          </cell>
          <cell r="E665" t="e">
            <v>#N/A</v>
          </cell>
          <cell r="F665" t="e">
            <v>#N/A</v>
          </cell>
          <cell r="G665" t="e">
            <v>#N/A</v>
          </cell>
          <cell r="H665" t="e">
            <v>#N/A</v>
          </cell>
        </row>
        <row r="666">
          <cell r="C666" t="e">
            <v>#N/A</v>
          </cell>
          <cell r="E666" t="e">
            <v>#N/A</v>
          </cell>
          <cell r="F666" t="e">
            <v>#N/A</v>
          </cell>
          <cell r="G666" t="e">
            <v>#N/A</v>
          </cell>
          <cell r="H666" t="e">
            <v>#N/A</v>
          </cell>
        </row>
        <row r="667">
          <cell r="C667" t="e">
            <v>#N/A</v>
          </cell>
          <cell r="E667" t="e">
            <v>#N/A</v>
          </cell>
          <cell r="F667" t="e">
            <v>#N/A</v>
          </cell>
          <cell r="G667" t="e">
            <v>#N/A</v>
          </cell>
          <cell r="H667" t="e">
            <v>#N/A</v>
          </cell>
        </row>
        <row r="668">
          <cell r="C668" t="e">
            <v>#N/A</v>
          </cell>
          <cell r="E668" t="e">
            <v>#N/A</v>
          </cell>
          <cell r="F668" t="e">
            <v>#N/A</v>
          </cell>
          <cell r="G668" t="e">
            <v>#N/A</v>
          </cell>
          <cell r="H668" t="e">
            <v>#N/A</v>
          </cell>
        </row>
        <row r="669">
          <cell r="C669" t="e">
            <v>#N/A</v>
          </cell>
          <cell r="E669" t="e">
            <v>#N/A</v>
          </cell>
          <cell r="F669" t="e">
            <v>#N/A</v>
          </cell>
          <cell r="G669" t="e">
            <v>#N/A</v>
          </cell>
          <cell r="H669" t="e">
            <v>#N/A</v>
          </cell>
        </row>
        <row r="670">
          <cell r="C670" t="e">
            <v>#N/A</v>
          </cell>
          <cell r="E670" t="e">
            <v>#N/A</v>
          </cell>
          <cell r="F670" t="e">
            <v>#N/A</v>
          </cell>
          <cell r="G670" t="e">
            <v>#N/A</v>
          </cell>
          <cell r="H670" t="e">
            <v>#N/A</v>
          </cell>
        </row>
        <row r="671">
          <cell r="C671" t="e">
            <v>#N/A</v>
          </cell>
          <cell r="E671" t="e">
            <v>#N/A</v>
          </cell>
          <cell r="F671" t="e">
            <v>#N/A</v>
          </cell>
          <cell r="G671" t="e">
            <v>#N/A</v>
          </cell>
          <cell r="H671" t="e">
            <v>#N/A</v>
          </cell>
        </row>
        <row r="672">
          <cell r="C672" t="e">
            <v>#N/A</v>
          </cell>
          <cell r="E672" t="e">
            <v>#N/A</v>
          </cell>
          <cell r="F672" t="e">
            <v>#N/A</v>
          </cell>
          <cell r="G672" t="e">
            <v>#N/A</v>
          </cell>
          <cell r="H672" t="e">
            <v>#N/A</v>
          </cell>
        </row>
        <row r="673">
          <cell r="C673" t="e">
            <v>#N/A</v>
          </cell>
          <cell r="E673" t="e">
            <v>#N/A</v>
          </cell>
          <cell r="F673" t="e">
            <v>#N/A</v>
          </cell>
          <cell r="G673" t="e">
            <v>#N/A</v>
          </cell>
          <cell r="H673" t="e">
            <v>#N/A</v>
          </cell>
        </row>
        <row r="674">
          <cell r="C674" t="e">
            <v>#N/A</v>
          </cell>
          <cell r="E674" t="e">
            <v>#N/A</v>
          </cell>
          <cell r="F674" t="e">
            <v>#N/A</v>
          </cell>
          <cell r="G674" t="e">
            <v>#N/A</v>
          </cell>
          <cell r="H674" t="e">
            <v>#N/A</v>
          </cell>
        </row>
        <row r="675">
          <cell r="C675" t="e">
            <v>#N/A</v>
          </cell>
          <cell r="E675" t="e">
            <v>#N/A</v>
          </cell>
          <cell r="F675" t="e">
            <v>#N/A</v>
          </cell>
          <cell r="G675" t="e">
            <v>#N/A</v>
          </cell>
          <cell r="H675" t="e">
            <v>#N/A</v>
          </cell>
        </row>
        <row r="676">
          <cell r="C676" t="e">
            <v>#N/A</v>
          </cell>
          <cell r="E676" t="e">
            <v>#N/A</v>
          </cell>
          <cell r="F676" t="e">
            <v>#N/A</v>
          </cell>
          <cell r="G676" t="e">
            <v>#N/A</v>
          </cell>
          <cell r="H676" t="e">
            <v>#N/A</v>
          </cell>
        </row>
        <row r="677">
          <cell r="C677" t="e">
            <v>#N/A</v>
          </cell>
          <cell r="E677" t="e">
            <v>#N/A</v>
          </cell>
          <cell r="F677" t="e">
            <v>#N/A</v>
          </cell>
          <cell r="G677" t="e">
            <v>#N/A</v>
          </cell>
          <cell r="H677" t="e">
            <v>#N/A</v>
          </cell>
        </row>
        <row r="678">
          <cell r="C678" t="e">
            <v>#N/A</v>
          </cell>
          <cell r="E678" t="e">
            <v>#N/A</v>
          </cell>
          <cell r="F678" t="e">
            <v>#N/A</v>
          </cell>
          <cell r="G678" t="e">
            <v>#N/A</v>
          </cell>
          <cell r="H678" t="e">
            <v>#N/A</v>
          </cell>
        </row>
        <row r="679">
          <cell r="C679" t="e">
            <v>#N/A</v>
          </cell>
          <cell r="E679" t="e">
            <v>#N/A</v>
          </cell>
          <cell r="F679" t="e">
            <v>#N/A</v>
          </cell>
          <cell r="G679" t="e">
            <v>#N/A</v>
          </cell>
          <cell r="H679" t="e">
            <v>#N/A</v>
          </cell>
        </row>
        <row r="680">
          <cell r="C680" t="e">
            <v>#N/A</v>
          </cell>
          <cell r="E680" t="e">
            <v>#N/A</v>
          </cell>
          <cell r="F680" t="e">
            <v>#N/A</v>
          </cell>
          <cell r="G680" t="e">
            <v>#N/A</v>
          </cell>
          <cell r="H680" t="e">
            <v>#N/A</v>
          </cell>
        </row>
        <row r="681">
          <cell r="C681" t="e">
            <v>#N/A</v>
          </cell>
          <cell r="E681" t="e">
            <v>#N/A</v>
          </cell>
          <cell r="F681" t="e">
            <v>#N/A</v>
          </cell>
          <cell r="G681" t="e">
            <v>#N/A</v>
          </cell>
          <cell r="H681" t="e">
            <v>#N/A</v>
          </cell>
        </row>
        <row r="682">
          <cell r="C682" t="e">
            <v>#N/A</v>
          </cell>
          <cell r="E682" t="e">
            <v>#N/A</v>
          </cell>
          <cell r="F682" t="e">
            <v>#N/A</v>
          </cell>
          <cell r="G682" t="e">
            <v>#N/A</v>
          </cell>
          <cell r="H682" t="e">
            <v>#N/A</v>
          </cell>
        </row>
        <row r="683">
          <cell r="C683" t="e">
            <v>#N/A</v>
          </cell>
          <cell r="E683" t="e">
            <v>#N/A</v>
          </cell>
          <cell r="F683" t="e">
            <v>#N/A</v>
          </cell>
          <cell r="G683" t="e">
            <v>#N/A</v>
          </cell>
          <cell r="H683" t="e">
            <v>#N/A</v>
          </cell>
        </row>
        <row r="684">
          <cell r="C684" t="e">
            <v>#N/A</v>
          </cell>
          <cell r="E684" t="e">
            <v>#N/A</v>
          </cell>
          <cell r="F684" t="e">
            <v>#N/A</v>
          </cell>
          <cell r="G684" t="e">
            <v>#N/A</v>
          </cell>
          <cell r="H684" t="e">
            <v>#N/A</v>
          </cell>
        </row>
        <row r="685">
          <cell r="C685" t="e">
            <v>#N/A</v>
          </cell>
          <cell r="E685" t="e">
            <v>#N/A</v>
          </cell>
          <cell r="F685" t="e">
            <v>#N/A</v>
          </cell>
          <cell r="G685" t="e">
            <v>#N/A</v>
          </cell>
          <cell r="H685" t="e">
            <v>#N/A</v>
          </cell>
        </row>
        <row r="686">
          <cell r="C686" t="e">
            <v>#N/A</v>
          </cell>
          <cell r="E686" t="e">
            <v>#N/A</v>
          </cell>
          <cell r="F686" t="e">
            <v>#N/A</v>
          </cell>
          <cell r="G686" t="e">
            <v>#N/A</v>
          </cell>
          <cell r="H686" t="e">
            <v>#N/A</v>
          </cell>
        </row>
        <row r="687">
          <cell r="C687" t="e">
            <v>#N/A</v>
          </cell>
          <cell r="E687" t="e">
            <v>#N/A</v>
          </cell>
          <cell r="F687" t="e">
            <v>#N/A</v>
          </cell>
          <cell r="G687" t="e">
            <v>#N/A</v>
          </cell>
          <cell r="H687" t="e">
            <v>#N/A</v>
          </cell>
        </row>
        <row r="688">
          <cell r="C688" t="e">
            <v>#N/A</v>
          </cell>
          <cell r="E688" t="e">
            <v>#N/A</v>
          </cell>
          <cell r="F688" t="e">
            <v>#N/A</v>
          </cell>
          <cell r="G688" t="e">
            <v>#N/A</v>
          </cell>
          <cell r="H688" t="e">
            <v>#N/A</v>
          </cell>
        </row>
        <row r="689">
          <cell r="C689" t="e">
            <v>#N/A</v>
          </cell>
          <cell r="E689" t="e">
            <v>#N/A</v>
          </cell>
          <cell r="F689" t="e">
            <v>#N/A</v>
          </cell>
          <cell r="G689" t="e">
            <v>#N/A</v>
          </cell>
          <cell r="H689" t="e">
            <v>#N/A</v>
          </cell>
        </row>
        <row r="690">
          <cell r="C690" t="e">
            <v>#N/A</v>
          </cell>
          <cell r="E690" t="e">
            <v>#N/A</v>
          </cell>
          <cell r="F690" t="e">
            <v>#N/A</v>
          </cell>
          <cell r="G690" t="e">
            <v>#N/A</v>
          </cell>
          <cell r="H690" t="e">
            <v>#N/A</v>
          </cell>
        </row>
        <row r="691">
          <cell r="C691" t="e">
            <v>#N/A</v>
          </cell>
          <cell r="E691" t="e">
            <v>#N/A</v>
          </cell>
          <cell r="F691" t="e">
            <v>#N/A</v>
          </cell>
          <cell r="G691" t="e">
            <v>#N/A</v>
          </cell>
          <cell r="H691" t="e">
            <v>#N/A</v>
          </cell>
        </row>
        <row r="692">
          <cell r="C692" t="e">
            <v>#N/A</v>
          </cell>
          <cell r="E692" t="e">
            <v>#N/A</v>
          </cell>
          <cell r="F692" t="e">
            <v>#N/A</v>
          </cell>
          <cell r="G692" t="e">
            <v>#N/A</v>
          </cell>
          <cell r="H692" t="e">
            <v>#N/A</v>
          </cell>
        </row>
        <row r="693">
          <cell r="C693" t="e">
            <v>#N/A</v>
          </cell>
          <cell r="E693" t="e">
            <v>#N/A</v>
          </cell>
          <cell r="F693" t="e">
            <v>#N/A</v>
          </cell>
          <cell r="G693" t="e">
            <v>#N/A</v>
          </cell>
          <cell r="H693" t="e">
            <v>#N/A</v>
          </cell>
        </row>
        <row r="694">
          <cell r="C694" t="e">
            <v>#N/A</v>
          </cell>
          <cell r="E694" t="e">
            <v>#N/A</v>
          </cell>
          <cell r="F694" t="e">
            <v>#N/A</v>
          </cell>
          <cell r="G694" t="e">
            <v>#N/A</v>
          </cell>
          <cell r="H694" t="e">
            <v>#N/A</v>
          </cell>
        </row>
        <row r="695">
          <cell r="C695" t="e">
            <v>#N/A</v>
          </cell>
          <cell r="E695" t="e">
            <v>#N/A</v>
          </cell>
          <cell r="F695" t="e">
            <v>#N/A</v>
          </cell>
          <cell r="G695" t="e">
            <v>#N/A</v>
          </cell>
          <cell r="H695" t="e">
            <v>#N/A</v>
          </cell>
        </row>
        <row r="696">
          <cell r="C696" t="e">
            <v>#N/A</v>
          </cell>
          <cell r="E696" t="e">
            <v>#N/A</v>
          </cell>
          <cell r="F696" t="e">
            <v>#N/A</v>
          </cell>
          <cell r="G696" t="e">
            <v>#N/A</v>
          </cell>
          <cell r="H696" t="e">
            <v>#N/A</v>
          </cell>
        </row>
        <row r="697">
          <cell r="C697" t="e">
            <v>#N/A</v>
          </cell>
          <cell r="E697" t="e">
            <v>#N/A</v>
          </cell>
          <cell r="F697" t="e">
            <v>#N/A</v>
          </cell>
          <cell r="G697" t="e">
            <v>#N/A</v>
          </cell>
          <cell r="H697" t="e">
            <v>#N/A</v>
          </cell>
        </row>
        <row r="698">
          <cell r="C698" t="e">
            <v>#N/A</v>
          </cell>
          <cell r="E698" t="e">
            <v>#N/A</v>
          </cell>
          <cell r="F698" t="e">
            <v>#N/A</v>
          </cell>
          <cell r="G698" t="e">
            <v>#N/A</v>
          </cell>
          <cell r="H698" t="e">
            <v>#N/A</v>
          </cell>
        </row>
        <row r="699">
          <cell r="C699" t="e">
            <v>#N/A</v>
          </cell>
          <cell r="E699" t="e">
            <v>#N/A</v>
          </cell>
          <cell r="F699" t="e">
            <v>#N/A</v>
          </cell>
          <cell r="G699" t="e">
            <v>#N/A</v>
          </cell>
          <cell r="H699" t="e">
            <v>#N/A</v>
          </cell>
        </row>
        <row r="700">
          <cell r="C700" t="e">
            <v>#N/A</v>
          </cell>
          <cell r="E700" t="e">
            <v>#N/A</v>
          </cell>
          <cell r="F700" t="e">
            <v>#N/A</v>
          </cell>
          <cell r="G700" t="e">
            <v>#N/A</v>
          </cell>
          <cell r="H700" t="e">
            <v>#N/A</v>
          </cell>
        </row>
        <row r="701">
          <cell r="C701" t="e">
            <v>#N/A</v>
          </cell>
          <cell r="E701" t="e">
            <v>#N/A</v>
          </cell>
          <cell r="F701" t="e">
            <v>#N/A</v>
          </cell>
          <cell r="G701" t="e">
            <v>#N/A</v>
          </cell>
          <cell r="H701" t="e">
            <v>#N/A</v>
          </cell>
        </row>
        <row r="702">
          <cell r="C702" t="e">
            <v>#N/A</v>
          </cell>
          <cell r="E702" t="e">
            <v>#N/A</v>
          </cell>
          <cell r="F702" t="e">
            <v>#N/A</v>
          </cell>
          <cell r="G702" t="e">
            <v>#N/A</v>
          </cell>
          <cell r="H702" t="e">
            <v>#N/A</v>
          </cell>
        </row>
        <row r="703">
          <cell r="C703" t="e">
            <v>#N/A</v>
          </cell>
          <cell r="E703" t="e">
            <v>#N/A</v>
          </cell>
          <cell r="F703" t="e">
            <v>#N/A</v>
          </cell>
          <cell r="G703" t="e">
            <v>#N/A</v>
          </cell>
          <cell r="H703" t="e">
            <v>#N/A</v>
          </cell>
        </row>
        <row r="704">
          <cell r="C704" t="e">
            <v>#N/A</v>
          </cell>
          <cell r="E704" t="e">
            <v>#N/A</v>
          </cell>
          <cell r="F704" t="e">
            <v>#N/A</v>
          </cell>
          <cell r="G704" t="e">
            <v>#N/A</v>
          </cell>
          <cell r="H704" t="e">
            <v>#N/A</v>
          </cell>
        </row>
        <row r="705">
          <cell r="C705" t="e">
            <v>#N/A</v>
          </cell>
          <cell r="E705" t="e">
            <v>#N/A</v>
          </cell>
          <cell r="F705" t="e">
            <v>#N/A</v>
          </cell>
          <cell r="G705" t="e">
            <v>#N/A</v>
          </cell>
          <cell r="H705" t="e">
            <v>#N/A</v>
          </cell>
        </row>
        <row r="706">
          <cell r="C706" t="e">
            <v>#N/A</v>
          </cell>
          <cell r="E706" t="e">
            <v>#N/A</v>
          </cell>
          <cell r="F706" t="e">
            <v>#N/A</v>
          </cell>
          <cell r="G706" t="e">
            <v>#N/A</v>
          </cell>
          <cell r="H706" t="e">
            <v>#N/A</v>
          </cell>
        </row>
        <row r="707">
          <cell r="C707" t="e">
            <v>#N/A</v>
          </cell>
          <cell r="E707" t="e">
            <v>#N/A</v>
          </cell>
          <cell r="F707" t="e">
            <v>#N/A</v>
          </cell>
          <cell r="G707" t="e">
            <v>#N/A</v>
          </cell>
          <cell r="H707" t="e">
            <v>#N/A</v>
          </cell>
        </row>
        <row r="708">
          <cell r="C708" t="e">
            <v>#N/A</v>
          </cell>
          <cell r="E708" t="e">
            <v>#N/A</v>
          </cell>
          <cell r="F708" t="e">
            <v>#N/A</v>
          </cell>
          <cell r="G708" t="e">
            <v>#N/A</v>
          </cell>
          <cell r="H708" t="e">
            <v>#N/A</v>
          </cell>
        </row>
        <row r="709">
          <cell r="C709" t="e">
            <v>#N/A</v>
          </cell>
          <cell r="E709" t="e">
            <v>#N/A</v>
          </cell>
          <cell r="F709" t="e">
            <v>#N/A</v>
          </cell>
          <cell r="G709" t="e">
            <v>#N/A</v>
          </cell>
          <cell r="H709" t="e">
            <v>#N/A</v>
          </cell>
        </row>
        <row r="710">
          <cell r="C710" t="e">
            <v>#N/A</v>
          </cell>
          <cell r="E710" t="e">
            <v>#N/A</v>
          </cell>
          <cell r="F710" t="e">
            <v>#N/A</v>
          </cell>
          <cell r="G710" t="e">
            <v>#N/A</v>
          </cell>
          <cell r="H710" t="e">
            <v>#N/A</v>
          </cell>
        </row>
        <row r="711">
          <cell r="C711" t="e">
            <v>#N/A</v>
          </cell>
          <cell r="E711" t="e">
            <v>#N/A</v>
          </cell>
          <cell r="F711" t="e">
            <v>#N/A</v>
          </cell>
          <cell r="G711" t="e">
            <v>#N/A</v>
          </cell>
          <cell r="H711" t="e">
            <v>#N/A</v>
          </cell>
        </row>
        <row r="712">
          <cell r="C712" t="e">
            <v>#N/A</v>
          </cell>
          <cell r="E712" t="e">
            <v>#N/A</v>
          </cell>
          <cell r="F712" t="e">
            <v>#N/A</v>
          </cell>
          <cell r="G712" t="e">
            <v>#N/A</v>
          </cell>
          <cell r="H712" t="e">
            <v>#N/A</v>
          </cell>
        </row>
        <row r="713">
          <cell r="C713" t="e">
            <v>#N/A</v>
          </cell>
          <cell r="E713" t="e">
            <v>#N/A</v>
          </cell>
          <cell r="F713" t="e">
            <v>#N/A</v>
          </cell>
          <cell r="G713" t="e">
            <v>#N/A</v>
          </cell>
          <cell r="H713" t="e">
            <v>#N/A</v>
          </cell>
        </row>
        <row r="714">
          <cell r="C714" t="e">
            <v>#N/A</v>
          </cell>
          <cell r="E714" t="e">
            <v>#N/A</v>
          </cell>
          <cell r="F714" t="e">
            <v>#N/A</v>
          </cell>
          <cell r="G714" t="e">
            <v>#N/A</v>
          </cell>
          <cell r="H714" t="e">
            <v>#N/A</v>
          </cell>
        </row>
        <row r="715">
          <cell r="C715" t="e">
            <v>#N/A</v>
          </cell>
          <cell r="E715" t="e">
            <v>#N/A</v>
          </cell>
          <cell r="F715" t="e">
            <v>#N/A</v>
          </cell>
          <cell r="G715" t="e">
            <v>#N/A</v>
          </cell>
          <cell r="H715" t="e">
            <v>#N/A</v>
          </cell>
        </row>
        <row r="716">
          <cell r="C716" t="e">
            <v>#N/A</v>
          </cell>
          <cell r="E716" t="e">
            <v>#N/A</v>
          </cell>
          <cell r="F716" t="e">
            <v>#N/A</v>
          </cell>
          <cell r="G716" t="e">
            <v>#N/A</v>
          </cell>
          <cell r="H716" t="e">
            <v>#N/A</v>
          </cell>
        </row>
        <row r="717">
          <cell r="C717" t="e">
            <v>#N/A</v>
          </cell>
          <cell r="E717" t="e">
            <v>#N/A</v>
          </cell>
          <cell r="F717" t="e">
            <v>#N/A</v>
          </cell>
          <cell r="G717" t="e">
            <v>#N/A</v>
          </cell>
          <cell r="H717" t="e">
            <v>#N/A</v>
          </cell>
        </row>
        <row r="718">
          <cell r="C718" t="e">
            <v>#N/A</v>
          </cell>
          <cell r="E718" t="e">
            <v>#N/A</v>
          </cell>
          <cell r="F718" t="e">
            <v>#N/A</v>
          </cell>
          <cell r="G718" t="e">
            <v>#N/A</v>
          </cell>
          <cell r="H718" t="e">
            <v>#N/A</v>
          </cell>
        </row>
        <row r="719">
          <cell r="C719" t="e">
            <v>#N/A</v>
          </cell>
          <cell r="E719" t="e">
            <v>#N/A</v>
          </cell>
          <cell r="F719" t="e">
            <v>#N/A</v>
          </cell>
          <cell r="G719" t="e">
            <v>#N/A</v>
          </cell>
          <cell r="H719" t="e">
            <v>#N/A</v>
          </cell>
        </row>
        <row r="720">
          <cell r="C720" t="e">
            <v>#N/A</v>
          </cell>
          <cell r="E720" t="e">
            <v>#N/A</v>
          </cell>
          <cell r="F720" t="e">
            <v>#N/A</v>
          </cell>
          <cell r="G720" t="e">
            <v>#N/A</v>
          </cell>
          <cell r="H720" t="e">
            <v>#N/A</v>
          </cell>
        </row>
        <row r="721">
          <cell r="C721" t="e">
            <v>#N/A</v>
          </cell>
          <cell r="E721" t="e">
            <v>#N/A</v>
          </cell>
          <cell r="F721" t="e">
            <v>#N/A</v>
          </cell>
          <cell r="G721" t="e">
            <v>#N/A</v>
          </cell>
          <cell r="H721" t="e">
            <v>#N/A</v>
          </cell>
        </row>
        <row r="722">
          <cell r="C722" t="e">
            <v>#N/A</v>
          </cell>
          <cell r="E722" t="e">
            <v>#N/A</v>
          </cell>
          <cell r="F722" t="e">
            <v>#N/A</v>
          </cell>
          <cell r="G722" t="e">
            <v>#N/A</v>
          </cell>
          <cell r="H722" t="e">
            <v>#N/A</v>
          </cell>
        </row>
        <row r="723">
          <cell r="C723" t="e">
            <v>#N/A</v>
          </cell>
          <cell r="E723" t="e">
            <v>#N/A</v>
          </cell>
          <cell r="F723" t="e">
            <v>#N/A</v>
          </cell>
          <cell r="G723" t="e">
            <v>#N/A</v>
          </cell>
          <cell r="H723" t="e">
            <v>#N/A</v>
          </cell>
        </row>
        <row r="724">
          <cell r="C724" t="e">
            <v>#N/A</v>
          </cell>
          <cell r="E724" t="e">
            <v>#N/A</v>
          </cell>
          <cell r="F724" t="e">
            <v>#N/A</v>
          </cell>
          <cell r="G724" t="e">
            <v>#N/A</v>
          </cell>
          <cell r="H724" t="e">
            <v>#N/A</v>
          </cell>
        </row>
        <row r="725">
          <cell r="C725" t="e">
            <v>#N/A</v>
          </cell>
          <cell r="E725" t="e">
            <v>#N/A</v>
          </cell>
          <cell r="F725" t="e">
            <v>#N/A</v>
          </cell>
          <cell r="G725" t="e">
            <v>#N/A</v>
          </cell>
          <cell r="H725" t="e">
            <v>#N/A</v>
          </cell>
        </row>
        <row r="726">
          <cell r="C726" t="e">
            <v>#N/A</v>
          </cell>
          <cell r="E726" t="e">
            <v>#N/A</v>
          </cell>
          <cell r="F726" t="e">
            <v>#N/A</v>
          </cell>
          <cell r="G726" t="e">
            <v>#N/A</v>
          </cell>
          <cell r="H726" t="e">
            <v>#N/A</v>
          </cell>
        </row>
        <row r="727">
          <cell r="C727" t="e">
            <v>#N/A</v>
          </cell>
          <cell r="E727" t="e">
            <v>#N/A</v>
          </cell>
          <cell r="F727" t="e">
            <v>#N/A</v>
          </cell>
          <cell r="G727" t="e">
            <v>#N/A</v>
          </cell>
          <cell r="H727" t="e">
            <v>#N/A</v>
          </cell>
        </row>
        <row r="728">
          <cell r="C728" t="e">
            <v>#N/A</v>
          </cell>
          <cell r="E728" t="e">
            <v>#N/A</v>
          </cell>
          <cell r="F728" t="e">
            <v>#N/A</v>
          </cell>
          <cell r="G728" t="e">
            <v>#N/A</v>
          </cell>
          <cell r="H728" t="e">
            <v>#N/A</v>
          </cell>
        </row>
        <row r="729">
          <cell r="C729" t="e">
            <v>#N/A</v>
          </cell>
          <cell r="E729" t="e">
            <v>#N/A</v>
          </cell>
          <cell r="F729" t="e">
            <v>#N/A</v>
          </cell>
          <cell r="G729" t="e">
            <v>#N/A</v>
          </cell>
          <cell r="H729" t="e">
            <v>#N/A</v>
          </cell>
        </row>
        <row r="730">
          <cell r="C730" t="e">
            <v>#N/A</v>
          </cell>
          <cell r="E730" t="e">
            <v>#N/A</v>
          </cell>
          <cell r="F730" t="e">
            <v>#N/A</v>
          </cell>
          <cell r="G730" t="e">
            <v>#N/A</v>
          </cell>
          <cell r="H730" t="e">
            <v>#N/A</v>
          </cell>
        </row>
        <row r="731">
          <cell r="C731" t="e">
            <v>#N/A</v>
          </cell>
          <cell r="E731" t="e">
            <v>#N/A</v>
          </cell>
          <cell r="F731" t="e">
            <v>#N/A</v>
          </cell>
          <cell r="G731" t="e">
            <v>#N/A</v>
          </cell>
          <cell r="H731" t="e">
            <v>#N/A</v>
          </cell>
        </row>
        <row r="732">
          <cell r="C732" t="e">
            <v>#N/A</v>
          </cell>
          <cell r="E732" t="e">
            <v>#N/A</v>
          </cell>
          <cell r="F732" t="e">
            <v>#N/A</v>
          </cell>
          <cell r="G732" t="e">
            <v>#N/A</v>
          </cell>
          <cell r="H732" t="e">
            <v>#N/A</v>
          </cell>
        </row>
        <row r="733">
          <cell r="C733" t="e">
            <v>#N/A</v>
          </cell>
          <cell r="E733" t="e">
            <v>#N/A</v>
          </cell>
          <cell r="F733" t="e">
            <v>#N/A</v>
          </cell>
          <cell r="G733" t="e">
            <v>#N/A</v>
          </cell>
          <cell r="H733" t="e">
            <v>#N/A</v>
          </cell>
        </row>
        <row r="734">
          <cell r="C734" t="e">
            <v>#N/A</v>
          </cell>
          <cell r="E734" t="e">
            <v>#N/A</v>
          </cell>
          <cell r="F734" t="e">
            <v>#N/A</v>
          </cell>
          <cell r="G734" t="e">
            <v>#N/A</v>
          </cell>
          <cell r="H734" t="e">
            <v>#N/A</v>
          </cell>
        </row>
        <row r="735">
          <cell r="C735" t="e">
            <v>#N/A</v>
          </cell>
          <cell r="E735" t="e">
            <v>#N/A</v>
          </cell>
          <cell r="F735" t="e">
            <v>#N/A</v>
          </cell>
          <cell r="G735" t="e">
            <v>#N/A</v>
          </cell>
          <cell r="H735" t="e">
            <v>#N/A</v>
          </cell>
        </row>
        <row r="736">
          <cell r="C736" t="e">
            <v>#N/A</v>
          </cell>
          <cell r="E736" t="e">
            <v>#N/A</v>
          </cell>
          <cell r="F736" t="e">
            <v>#N/A</v>
          </cell>
          <cell r="G736" t="e">
            <v>#N/A</v>
          </cell>
          <cell r="H736" t="e">
            <v>#N/A</v>
          </cell>
        </row>
        <row r="737">
          <cell r="C737" t="e">
            <v>#N/A</v>
          </cell>
          <cell r="E737" t="e">
            <v>#N/A</v>
          </cell>
          <cell r="F737" t="e">
            <v>#N/A</v>
          </cell>
          <cell r="G737" t="e">
            <v>#N/A</v>
          </cell>
          <cell r="H737" t="e">
            <v>#N/A</v>
          </cell>
        </row>
        <row r="738">
          <cell r="C738" t="e">
            <v>#N/A</v>
          </cell>
          <cell r="E738" t="e">
            <v>#N/A</v>
          </cell>
          <cell r="F738" t="e">
            <v>#N/A</v>
          </cell>
          <cell r="G738" t="e">
            <v>#N/A</v>
          </cell>
          <cell r="H738" t="e">
            <v>#N/A</v>
          </cell>
        </row>
        <row r="739">
          <cell r="C739" t="e">
            <v>#N/A</v>
          </cell>
          <cell r="E739" t="e">
            <v>#N/A</v>
          </cell>
          <cell r="F739" t="e">
            <v>#N/A</v>
          </cell>
          <cell r="G739" t="e">
            <v>#N/A</v>
          </cell>
          <cell r="H739" t="e">
            <v>#N/A</v>
          </cell>
        </row>
        <row r="740">
          <cell r="C740" t="e">
            <v>#N/A</v>
          </cell>
          <cell r="E740" t="e">
            <v>#N/A</v>
          </cell>
          <cell r="F740" t="e">
            <v>#N/A</v>
          </cell>
          <cell r="G740" t="e">
            <v>#N/A</v>
          </cell>
          <cell r="H740" t="e">
            <v>#N/A</v>
          </cell>
        </row>
        <row r="741">
          <cell r="C741" t="e">
            <v>#N/A</v>
          </cell>
          <cell r="E741" t="e">
            <v>#N/A</v>
          </cell>
          <cell r="F741" t="e">
            <v>#N/A</v>
          </cell>
          <cell r="G741" t="e">
            <v>#N/A</v>
          </cell>
          <cell r="H741" t="e">
            <v>#N/A</v>
          </cell>
        </row>
        <row r="742">
          <cell r="C742" t="e">
            <v>#N/A</v>
          </cell>
          <cell r="E742" t="e">
            <v>#N/A</v>
          </cell>
          <cell r="F742" t="e">
            <v>#N/A</v>
          </cell>
          <cell r="G742" t="e">
            <v>#N/A</v>
          </cell>
          <cell r="H742" t="e">
            <v>#N/A</v>
          </cell>
        </row>
        <row r="743">
          <cell r="C743" t="e">
            <v>#N/A</v>
          </cell>
          <cell r="E743" t="e">
            <v>#N/A</v>
          </cell>
          <cell r="F743" t="e">
            <v>#N/A</v>
          </cell>
          <cell r="G743" t="e">
            <v>#N/A</v>
          </cell>
          <cell r="H743" t="e">
            <v>#N/A</v>
          </cell>
        </row>
        <row r="744">
          <cell r="C744" t="e">
            <v>#N/A</v>
          </cell>
          <cell r="E744" t="e">
            <v>#N/A</v>
          </cell>
          <cell r="F744" t="e">
            <v>#N/A</v>
          </cell>
          <cell r="G744" t="e">
            <v>#N/A</v>
          </cell>
          <cell r="H744" t="e">
            <v>#N/A</v>
          </cell>
        </row>
        <row r="745">
          <cell r="C745" t="e">
            <v>#N/A</v>
          </cell>
          <cell r="E745" t="e">
            <v>#N/A</v>
          </cell>
          <cell r="F745" t="e">
            <v>#N/A</v>
          </cell>
          <cell r="G745" t="e">
            <v>#N/A</v>
          </cell>
          <cell r="H745" t="e">
            <v>#N/A</v>
          </cell>
        </row>
        <row r="746">
          <cell r="C746" t="e">
            <v>#N/A</v>
          </cell>
          <cell r="E746" t="e">
            <v>#N/A</v>
          </cell>
          <cell r="F746" t="e">
            <v>#N/A</v>
          </cell>
          <cell r="G746" t="e">
            <v>#N/A</v>
          </cell>
          <cell r="H746" t="e">
            <v>#N/A</v>
          </cell>
        </row>
        <row r="747">
          <cell r="C747" t="e">
            <v>#N/A</v>
          </cell>
          <cell r="E747" t="e">
            <v>#N/A</v>
          </cell>
          <cell r="F747" t="e">
            <v>#N/A</v>
          </cell>
          <cell r="G747" t="e">
            <v>#N/A</v>
          </cell>
          <cell r="H747" t="e">
            <v>#N/A</v>
          </cell>
        </row>
        <row r="748">
          <cell r="C748" t="e">
            <v>#N/A</v>
          </cell>
          <cell r="E748" t="e">
            <v>#N/A</v>
          </cell>
          <cell r="F748" t="e">
            <v>#N/A</v>
          </cell>
          <cell r="G748" t="e">
            <v>#N/A</v>
          </cell>
          <cell r="H748" t="e">
            <v>#N/A</v>
          </cell>
        </row>
        <row r="749">
          <cell r="C749" t="e">
            <v>#N/A</v>
          </cell>
          <cell r="E749" t="e">
            <v>#N/A</v>
          </cell>
          <cell r="F749" t="e">
            <v>#N/A</v>
          </cell>
          <cell r="G749" t="e">
            <v>#N/A</v>
          </cell>
          <cell r="H749" t="e">
            <v>#N/A</v>
          </cell>
        </row>
        <row r="750">
          <cell r="C750" t="e">
            <v>#N/A</v>
          </cell>
          <cell r="E750" t="e">
            <v>#N/A</v>
          </cell>
          <cell r="F750" t="e">
            <v>#N/A</v>
          </cell>
          <cell r="G750" t="e">
            <v>#N/A</v>
          </cell>
          <cell r="H750" t="e">
            <v>#N/A</v>
          </cell>
        </row>
        <row r="751">
          <cell r="C751" t="e">
            <v>#N/A</v>
          </cell>
          <cell r="E751" t="e">
            <v>#N/A</v>
          </cell>
          <cell r="F751" t="e">
            <v>#N/A</v>
          </cell>
          <cell r="G751" t="e">
            <v>#N/A</v>
          </cell>
          <cell r="H751" t="e">
            <v>#N/A</v>
          </cell>
        </row>
        <row r="752">
          <cell r="C752" t="e">
            <v>#N/A</v>
          </cell>
          <cell r="E752" t="e">
            <v>#N/A</v>
          </cell>
          <cell r="F752" t="e">
            <v>#N/A</v>
          </cell>
          <cell r="G752" t="e">
            <v>#N/A</v>
          </cell>
          <cell r="H752" t="e">
            <v>#N/A</v>
          </cell>
        </row>
        <row r="753">
          <cell r="C753" t="e">
            <v>#N/A</v>
          </cell>
          <cell r="E753" t="e">
            <v>#N/A</v>
          </cell>
          <cell r="F753" t="e">
            <v>#N/A</v>
          </cell>
          <cell r="G753" t="e">
            <v>#N/A</v>
          </cell>
          <cell r="H753" t="e">
            <v>#N/A</v>
          </cell>
        </row>
        <row r="754">
          <cell r="C754" t="e">
            <v>#N/A</v>
          </cell>
          <cell r="E754" t="e">
            <v>#N/A</v>
          </cell>
          <cell r="F754" t="e">
            <v>#N/A</v>
          </cell>
          <cell r="G754" t="e">
            <v>#N/A</v>
          </cell>
          <cell r="H754" t="e">
            <v>#N/A</v>
          </cell>
        </row>
        <row r="755">
          <cell r="C755" t="e">
            <v>#N/A</v>
          </cell>
          <cell r="E755" t="e">
            <v>#N/A</v>
          </cell>
          <cell r="F755" t="e">
            <v>#N/A</v>
          </cell>
          <cell r="G755" t="e">
            <v>#N/A</v>
          </cell>
          <cell r="H755" t="e">
            <v>#N/A</v>
          </cell>
        </row>
        <row r="756">
          <cell r="C756" t="e">
            <v>#N/A</v>
          </cell>
          <cell r="E756" t="e">
            <v>#N/A</v>
          </cell>
          <cell r="F756" t="e">
            <v>#N/A</v>
          </cell>
          <cell r="G756" t="e">
            <v>#N/A</v>
          </cell>
          <cell r="H756" t="e">
            <v>#N/A</v>
          </cell>
        </row>
        <row r="757">
          <cell r="C757" t="e">
            <v>#N/A</v>
          </cell>
          <cell r="E757" t="e">
            <v>#N/A</v>
          </cell>
          <cell r="F757" t="e">
            <v>#N/A</v>
          </cell>
          <cell r="G757" t="e">
            <v>#N/A</v>
          </cell>
          <cell r="H757" t="e">
            <v>#N/A</v>
          </cell>
        </row>
        <row r="758">
          <cell r="C758" t="e">
            <v>#N/A</v>
          </cell>
          <cell r="E758" t="e">
            <v>#N/A</v>
          </cell>
          <cell r="F758" t="e">
            <v>#N/A</v>
          </cell>
          <cell r="G758" t="e">
            <v>#N/A</v>
          </cell>
          <cell r="H758" t="e">
            <v>#N/A</v>
          </cell>
        </row>
        <row r="759">
          <cell r="C759" t="e">
            <v>#N/A</v>
          </cell>
          <cell r="E759" t="e">
            <v>#N/A</v>
          </cell>
          <cell r="F759" t="e">
            <v>#N/A</v>
          </cell>
          <cell r="G759" t="e">
            <v>#N/A</v>
          </cell>
          <cell r="H759" t="e">
            <v>#N/A</v>
          </cell>
        </row>
        <row r="760">
          <cell r="C760" t="e">
            <v>#N/A</v>
          </cell>
          <cell r="E760" t="e">
            <v>#N/A</v>
          </cell>
          <cell r="F760" t="e">
            <v>#N/A</v>
          </cell>
          <cell r="G760" t="e">
            <v>#N/A</v>
          </cell>
          <cell r="H760" t="e">
            <v>#N/A</v>
          </cell>
        </row>
        <row r="761">
          <cell r="C761" t="e">
            <v>#N/A</v>
          </cell>
          <cell r="E761" t="e">
            <v>#N/A</v>
          </cell>
          <cell r="F761" t="e">
            <v>#N/A</v>
          </cell>
          <cell r="G761" t="e">
            <v>#N/A</v>
          </cell>
          <cell r="H761" t="e">
            <v>#N/A</v>
          </cell>
        </row>
        <row r="762">
          <cell r="C762" t="e">
            <v>#N/A</v>
          </cell>
          <cell r="E762" t="e">
            <v>#N/A</v>
          </cell>
          <cell r="F762" t="e">
            <v>#N/A</v>
          </cell>
          <cell r="G762" t="e">
            <v>#N/A</v>
          </cell>
          <cell r="H762" t="e">
            <v>#N/A</v>
          </cell>
        </row>
        <row r="763">
          <cell r="C763" t="e">
            <v>#N/A</v>
          </cell>
          <cell r="E763" t="e">
            <v>#N/A</v>
          </cell>
          <cell r="F763" t="e">
            <v>#N/A</v>
          </cell>
          <cell r="G763" t="e">
            <v>#N/A</v>
          </cell>
          <cell r="H763" t="e">
            <v>#N/A</v>
          </cell>
        </row>
        <row r="764">
          <cell r="C764" t="e">
            <v>#N/A</v>
          </cell>
          <cell r="E764" t="e">
            <v>#N/A</v>
          </cell>
          <cell r="F764" t="e">
            <v>#N/A</v>
          </cell>
          <cell r="G764" t="e">
            <v>#N/A</v>
          </cell>
          <cell r="H764" t="e">
            <v>#N/A</v>
          </cell>
        </row>
        <row r="765">
          <cell r="C765" t="e">
            <v>#N/A</v>
          </cell>
          <cell r="E765" t="e">
            <v>#N/A</v>
          </cell>
          <cell r="F765" t="e">
            <v>#N/A</v>
          </cell>
          <cell r="G765" t="e">
            <v>#N/A</v>
          </cell>
          <cell r="H765" t="e">
            <v>#N/A</v>
          </cell>
        </row>
        <row r="766">
          <cell r="C766" t="e">
            <v>#N/A</v>
          </cell>
          <cell r="E766" t="e">
            <v>#N/A</v>
          </cell>
          <cell r="F766" t="e">
            <v>#N/A</v>
          </cell>
          <cell r="G766" t="e">
            <v>#N/A</v>
          </cell>
          <cell r="H766" t="e">
            <v>#N/A</v>
          </cell>
        </row>
        <row r="767">
          <cell r="C767" t="e">
            <v>#N/A</v>
          </cell>
          <cell r="E767" t="e">
            <v>#N/A</v>
          </cell>
          <cell r="F767" t="e">
            <v>#N/A</v>
          </cell>
          <cell r="G767" t="e">
            <v>#N/A</v>
          </cell>
          <cell r="H767" t="e">
            <v>#N/A</v>
          </cell>
        </row>
        <row r="768">
          <cell r="C768" t="e">
            <v>#N/A</v>
          </cell>
          <cell r="E768" t="e">
            <v>#N/A</v>
          </cell>
          <cell r="F768" t="e">
            <v>#N/A</v>
          </cell>
          <cell r="G768" t="e">
            <v>#N/A</v>
          </cell>
          <cell r="H768" t="e">
            <v>#N/A</v>
          </cell>
        </row>
        <row r="769">
          <cell r="C769" t="e">
            <v>#N/A</v>
          </cell>
          <cell r="E769" t="e">
            <v>#N/A</v>
          </cell>
          <cell r="F769" t="e">
            <v>#N/A</v>
          </cell>
          <cell r="G769" t="e">
            <v>#N/A</v>
          </cell>
          <cell r="H769" t="e">
            <v>#N/A</v>
          </cell>
        </row>
        <row r="770">
          <cell r="C770" t="e">
            <v>#N/A</v>
          </cell>
          <cell r="E770" t="e">
            <v>#N/A</v>
          </cell>
          <cell r="F770" t="e">
            <v>#N/A</v>
          </cell>
          <cell r="G770" t="e">
            <v>#N/A</v>
          </cell>
          <cell r="H770" t="e">
            <v>#N/A</v>
          </cell>
        </row>
        <row r="771">
          <cell r="C771" t="e">
            <v>#N/A</v>
          </cell>
          <cell r="E771" t="e">
            <v>#N/A</v>
          </cell>
          <cell r="F771" t="e">
            <v>#N/A</v>
          </cell>
          <cell r="G771" t="e">
            <v>#N/A</v>
          </cell>
          <cell r="H771" t="e">
            <v>#N/A</v>
          </cell>
        </row>
        <row r="772">
          <cell r="C772" t="e">
            <v>#N/A</v>
          </cell>
          <cell r="E772" t="e">
            <v>#N/A</v>
          </cell>
          <cell r="F772" t="e">
            <v>#N/A</v>
          </cell>
          <cell r="G772" t="e">
            <v>#N/A</v>
          </cell>
          <cell r="H772" t="e">
            <v>#N/A</v>
          </cell>
        </row>
        <row r="773">
          <cell r="C773" t="e">
            <v>#N/A</v>
          </cell>
          <cell r="E773" t="e">
            <v>#N/A</v>
          </cell>
          <cell r="F773" t="e">
            <v>#N/A</v>
          </cell>
          <cell r="G773" t="e">
            <v>#N/A</v>
          </cell>
          <cell r="H773" t="e">
            <v>#N/A</v>
          </cell>
        </row>
        <row r="774">
          <cell r="C774" t="e">
            <v>#N/A</v>
          </cell>
          <cell r="E774" t="e">
            <v>#N/A</v>
          </cell>
          <cell r="F774" t="e">
            <v>#N/A</v>
          </cell>
          <cell r="G774" t="e">
            <v>#N/A</v>
          </cell>
          <cell r="H774" t="e">
            <v>#N/A</v>
          </cell>
        </row>
        <row r="775">
          <cell r="C775" t="e">
            <v>#N/A</v>
          </cell>
          <cell r="E775" t="e">
            <v>#N/A</v>
          </cell>
          <cell r="F775" t="e">
            <v>#N/A</v>
          </cell>
          <cell r="G775" t="e">
            <v>#N/A</v>
          </cell>
          <cell r="H775" t="e">
            <v>#N/A</v>
          </cell>
        </row>
        <row r="776">
          <cell r="C776" t="e">
            <v>#N/A</v>
          </cell>
          <cell r="E776" t="e">
            <v>#N/A</v>
          </cell>
          <cell r="F776" t="e">
            <v>#N/A</v>
          </cell>
          <cell r="G776" t="e">
            <v>#N/A</v>
          </cell>
          <cell r="H776" t="e">
            <v>#N/A</v>
          </cell>
        </row>
        <row r="777">
          <cell r="C777" t="e">
            <v>#N/A</v>
          </cell>
          <cell r="E777" t="e">
            <v>#N/A</v>
          </cell>
          <cell r="F777" t="e">
            <v>#N/A</v>
          </cell>
          <cell r="G777" t="e">
            <v>#N/A</v>
          </cell>
          <cell r="H777" t="e">
            <v>#N/A</v>
          </cell>
        </row>
        <row r="778">
          <cell r="C778" t="e">
            <v>#N/A</v>
          </cell>
          <cell r="E778" t="e">
            <v>#N/A</v>
          </cell>
          <cell r="F778" t="e">
            <v>#N/A</v>
          </cell>
          <cell r="G778" t="e">
            <v>#N/A</v>
          </cell>
          <cell r="H778" t="e">
            <v>#N/A</v>
          </cell>
        </row>
        <row r="779">
          <cell r="C779" t="e">
            <v>#N/A</v>
          </cell>
          <cell r="E779" t="e">
            <v>#N/A</v>
          </cell>
          <cell r="F779" t="e">
            <v>#N/A</v>
          </cell>
          <cell r="G779" t="e">
            <v>#N/A</v>
          </cell>
          <cell r="H779" t="e">
            <v>#N/A</v>
          </cell>
        </row>
        <row r="780">
          <cell r="C780" t="e">
            <v>#N/A</v>
          </cell>
          <cell r="E780" t="e">
            <v>#N/A</v>
          </cell>
          <cell r="F780" t="e">
            <v>#N/A</v>
          </cell>
          <cell r="G780" t="e">
            <v>#N/A</v>
          </cell>
          <cell r="H780" t="e">
            <v>#N/A</v>
          </cell>
        </row>
        <row r="781">
          <cell r="C781" t="e">
            <v>#N/A</v>
          </cell>
          <cell r="E781" t="e">
            <v>#N/A</v>
          </cell>
          <cell r="F781" t="e">
            <v>#N/A</v>
          </cell>
          <cell r="G781" t="e">
            <v>#N/A</v>
          </cell>
          <cell r="H781" t="e">
            <v>#N/A</v>
          </cell>
        </row>
        <row r="782">
          <cell r="C782" t="e">
            <v>#N/A</v>
          </cell>
          <cell r="E782" t="e">
            <v>#N/A</v>
          </cell>
          <cell r="F782" t="e">
            <v>#N/A</v>
          </cell>
          <cell r="G782" t="e">
            <v>#N/A</v>
          </cell>
          <cell r="H782" t="e">
            <v>#N/A</v>
          </cell>
        </row>
        <row r="783">
          <cell r="C783" t="e">
            <v>#N/A</v>
          </cell>
          <cell r="E783" t="e">
            <v>#N/A</v>
          </cell>
          <cell r="F783" t="e">
            <v>#N/A</v>
          </cell>
          <cell r="G783" t="e">
            <v>#N/A</v>
          </cell>
          <cell r="H783" t="e">
            <v>#N/A</v>
          </cell>
        </row>
        <row r="784">
          <cell r="C784" t="e">
            <v>#N/A</v>
          </cell>
          <cell r="E784" t="e">
            <v>#N/A</v>
          </cell>
          <cell r="F784" t="e">
            <v>#N/A</v>
          </cell>
          <cell r="G784" t="e">
            <v>#N/A</v>
          </cell>
          <cell r="H784" t="e">
            <v>#N/A</v>
          </cell>
        </row>
        <row r="785">
          <cell r="C785" t="e">
            <v>#N/A</v>
          </cell>
          <cell r="E785" t="e">
            <v>#N/A</v>
          </cell>
          <cell r="F785" t="e">
            <v>#N/A</v>
          </cell>
          <cell r="G785" t="e">
            <v>#N/A</v>
          </cell>
          <cell r="H785" t="e">
            <v>#N/A</v>
          </cell>
        </row>
        <row r="786">
          <cell r="C786" t="e">
            <v>#N/A</v>
          </cell>
          <cell r="E786" t="e">
            <v>#N/A</v>
          </cell>
          <cell r="F786" t="e">
            <v>#N/A</v>
          </cell>
          <cell r="G786" t="e">
            <v>#N/A</v>
          </cell>
          <cell r="H786" t="e">
            <v>#N/A</v>
          </cell>
        </row>
        <row r="787">
          <cell r="C787" t="e">
            <v>#N/A</v>
          </cell>
          <cell r="E787" t="e">
            <v>#N/A</v>
          </cell>
          <cell r="F787" t="e">
            <v>#N/A</v>
          </cell>
          <cell r="G787" t="e">
            <v>#N/A</v>
          </cell>
          <cell r="H787" t="e">
            <v>#N/A</v>
          </cell>
        </row>
        <row r="788">
          <cell r="C788" t="e">
            <v>#N/A</v>
          </cell>
          <cell r="E788" t="e">
            <v>#N/A</v>
          </cell>
          <cell r="F788" t="e">
            <v>#N/A</v>
          </cell>
          <cell r="G788" t="e">
            <v>#N/A</v>
          </cell>
          <cell r="H788" t="e">
            <v>#N/A</v>
          </cell>
        </row>
        <row r="789">
          <cell r="C789" t="e">
            <v>#N/A</v>
          </cell>
          <cell r="E789" t="e">
            <v>#N/A</v>
          </cell>
          <cell r="F789" t="e">
            <v>#N/A</v>
          </cell>
          <cell r="G789" t="e">
            <v>#N/A</v>
          </cell>
          <cell r="H789" t="e">
            <v>#N/A</v>
          </cell>
        </row>
        <row r="790">
          <cell r="C790" t="e">
            <v>#N/A</v>
          </cell>
          <cell r="E790" t="e">
            <v>#N/A</v>
          </cell>
          <cell r="F790" t="e">
            <v>#N/A</v>
          </cell>
          <cell r="G790" t="e">
            <v>#N/A</v>
          </cell>
          <cell r="H790" t="e">
            <v>#N/A</v>
          </cell>
        </row>
        <row r="791">
          <cell r="C791" t="e">
            <v>#N/A</v>
          </cell>
          <cell r="E791" t="e">
            <v>#N/A</v>
          </cell>
          <cell r="F791" t="e">
            <v>#N/A</v>
          </cell>
          <cell r="G791" t="e">
            <v>#N/A</v>
          </cell>
          <cell r="H791" t="e">
            <v>#N/A</v>
          </cell>
        </row>
        <row r="792">
          <cell r="C792" t="e">
            <v>#N/A</v>
          </cell>
          <cell r="E792" t="e">
            <v>#N/A</v>
          </cell>
          <cell r="F792" t="e">
            <v>#N/A</v>
          </cell>
          <cell r="G792" t="e">
            <v>#N/A</v>
          </cell>
          <cell r="H792" t="e">
            <v>#N/A</v>
          </cell>
        </row>
        <row r="793">
          <cell r="C793" t="e">
            <v>#N/A</v>
          </cell>
          <cell r="E793" t="e">
            <v>#N/A</v>
          </cell>
          <cell r="F793" t="e">
            <v>#N/A</v>
          </cell>
          <cell r="G793" t="e">
            <v>#N/A</v>
          </cell>
          <cell r="H793" t="e">
            <v>#N/A</v>
          </cell>
        </row>
        <row r="794">
          <cell r="C794" t="e">
            <v>#N/A</v>
          </cell>
          <cell r="E794" t="e">
            <v>#N/A</v>
          </cell>
          <cell r="F794" t="e">
            <v>#N/A</v>
          </cell>
          <cell r="G794" t="e">
            <v>#N/A</v>
          </cell>
          <cell r="H794" t="e">
            <v>#N/A</v>
          </cell>
        </row>
        <row r="795">
          <cell r="C795" t="e">
            <v>#N/A</v>
          </cell>
          <cell r="E795" t="e">
            <v>#N/A</v>
          </cell>
          <cell r="F795" t="e">
            <v>#N/A</v>
          </cell>
          <cell r="G795" t="e">
            <v>#N/A</v>
          </cell>
          <cell r="H795" t="e">
            <v>#N/A</v>
          </cell>
        </row>
        <row r="796">
          <cell r="C796" t="e">
            <v>#N/A</v>
          </cell>
          <cell r="E796" t="e">
            <v>#N/A</v>
          </cell>
          <cell r="F796" t="e">
            <v>#N/A</v>
          </cell>
          <cell r="G796" t="e">
            <v>#N/A</v>
          </cell>
          <cell r="H796" t="e">
            <v>#N/A</v>
          </cell>
        </row>
        <row r="797">
          <cell r="C797" t="e">
            <v>#N/A</v>
          </cell>
          <cell r="E797" t="e">
            <v>#N/A</v>
          </cell>
          <cell r="F797" t="e">
            <v>#N/A</v>
          </cell>
          <cell r="G797" t="e">
            <v>#N/A</v>
          </cell>
          <cell r="H797" t="e">
            <v>#N/A</v>
          </cell>
        </row>
        <row r="798">
          <cell r="C798" t="e">
            <v>#N/A</v>
          </cell>
          <cell r="E798" t="e">
            <v>#N/A</v>
          </cell>
          <cell r="F798" t="e">
            <v>#N/A</v>
          </cell>
          <cell r="G798" t="e">
            <v>#N/A</v>
          </cell>
          <cell r="H798" t="e">
            <v>#N/A</v>
          </cell>
        </row>
        <row r="799">
          <cell r="C799" t="e">
            <v>#N/A</v>
          </cell>
          <cell r="E799" t="e">
            <v>#N/A</v>
          </cell>
          <cell r="F799" t="e">
            <v>#N/A</v>
          </cell>
          <cell r="G799" t="e">
            <v>#N/A</v>
          </cell>
          <cell r="H799" t="e">
            <v>#N/A</v>
          </cell>
        </row>
        <row r="800">
          <cell r="C800" t="e">
            <v>#N/A</v>
          </cell>
          <cell r="E800" t="e">
            <v>#N/A</v>
          </cell>
          <cell r="F800" t="e">
            <v>#N/A</v>
          </cell>
          <cell r="G800" t="e">
            <v>#N/A</v>
          </cell>
          <cell r="H800" t="e">
            <v>#N/A</v>
          </cell>
        </row>
        <row r="801">
          <cell r="C801" t="e">
            <v>#N/A</v>
          </cell>
          <cell r="E801" t="e">
            <v>#N/A</v>
          </cell>
          <cell r="F801" t="e">
            <v>#N/A</v>
          </cell>
          <cell r="G801" t="e">
            <v>#N/A</v>
          </cell>
          <cell r="H801" t="e">
            <v>#N/A</v>
          </cell>
        </row>
        <row r="802">
          <cell r="C802" t="e">
            <v>#N/A</v>
          </cell>
          <cell r="E802" t="e">
            <v>#N/A</v>
          </cell>
          <cell r="F802" t="e">
            <v>#N/A</v>
          </cell>
          <cell r="G802" t="e">
            <v>#N/A</v>
          </cell>
          <cell r="H802" t="e">
            <v>#N/A</v>
          </cell>
        </row>
        <row r="803">
          <cell r="C803" t="e">
            <v>#N/A</v>
          </cell>
          <cell r="E803" t="e">
            <v>#N/A</v>
          </cell>
          <cell r="F803" t="e">
            <v>#N/A</v>
          </cell>
          <cell r="G803" t="e">
            <v>#N/A</v>
          </cell>
          <cell r="H803" t="e">
            <v>#N/A</v>
          </cell>
        </row>
        <row r="804">
          <cell r="C804" t="e">
            <v>#N/A</v>
          </cell>
          <cell r="E804" t="e">
            <v>#N/A</v>
          </cell>
          <cell r="F804" t="e">
            <v>#N/A</v>
          </cell>
          <cell r="G804" t="e">
            <v>#N/A</v>
          </cell>
          <cell r="H804" t="e">
            <v>#N/A</v>
          </cell>
        </row>
        <row r="805">
          <cell r="C805" t="e">
            <v>#N/A</v>
          </cell>
          <cell r="E805" t="e">
            <v>#N/A</v>
          </cell>
          <cell r="F805" t="e">
            <v>#N/A</v>
          </cell>
          <cell r="G805" t="e">
            <v>#N/A</v>
          </cell>
          <cell r="H805" t="e">
            <v>#N/A</v>
          </cell>
        </row>
        <row r="806">
          <cell r="C806" t="e">
            <v>#N/A</v>
          </cell>
          <cell r="E806" t="e">
            <v>#N/A</v>
          </cell>
          <cell r="F806" t="e">
            <v>#N/A</v>
          </cell>
          <cell r="G806" t="e">
            <v>#N/A</v>
          </cell>
          <cell r="H806" t="e">
            <v>#N/A</v>
          </cell>
        </row>
        <row r="807">
          <cell r="C807" t="e">
            <v>#N/A</v>
          </cell>
          <cell r="E807" t="e">
            <v>#N/A</v>
          </cell>
          <cell r="F807" t="e">
            <v>#N/A</v>
          </cell>
          <cell r="G807" t="e">
            <v>#N/A</v>
          </cell>
          <cell r="H807" t="e">
            <v>#N/A</v>
          </cell>
        </row>
        <row r="808">
          <cell r="C808" t="e">
            <v>#N/A</v>
          </cell>
          <cell r="E808" t="e">
            <v>#N/A</v>
          </cell>
          <cell r="F808" t="e">
            <v>#N/A</v>
          </cell>
          <cell r="G808" t="e">
            <v>#N/A</v>
          </cell>
          <cell r="H808" t="e">
            <v>#N/A</v>
          </cell>
        </row>
        <row r="809">
          <cell r="C809" t="e">
            <v>#N/A</v>
          </cell>
          <cell r="E809" t="e">
            <v>#N/A</v>
          </cell>
          <cell r="F809" t="e">
            <v>#N/A</v>
          </cell>
          <cell r="G809" t="e">
            <v>#N/A</v>
          </cell>
          <cell r="H809" t="e">
            <v>#N/A</v>
          </cell>
        </row>
        <row r="810">
          <cell r="C810" t="e">
            <v>#N/A</v>
          </cell>
          <cell r="E810" t="e">
            <v>#N/A</v>
          </cell>
          <cell r="F810" t="e">
            <v>#N/A</v>
          </cell>
          <cell r="G810" t="e">
            <v>#N/A</v>
          </cell>
          <cell r="H810" t="e">
            <v>#N/A</v>
          </cell>
        </row>
        <row r="811">
          <cell r="C811" t="e">
            <v>#N/A</v>
          </cell>
          <cell r="E811" t="e">
            <v>#N/A</v>
          </cell>
          <cell r="F811" t="e">
            <v>#N/A</v>
          </cell>
          <cell r="G811" t="e">
            <v>#N/A</v>
          </cell>
          <cell r="H811" t="e">
            <v>#N/A</v>
          </cell>
        </row>
        <row r="812">
          <cell r="C812" t="e">
            <v>#N/A</v>
          </cell>
          <cell r="E812" t="e">
            <v>#N/A</v>
          </cell>
          <cell r="F812" t="e">
            <v>#N/A</v>
          </cell>
          <cell r="G812" t="e">
            <v>#N/A</v>
          </cell>
          <cell r="H812" t="e">
            <v>#N/A</v>
          </cell>
        </row>
        <row r="813">
          <cell r="C813" t="e">
            <v>#N/A</v>
          </cell>
          <cell r="E813" t="e">
            <v>#N/A</v>
          </cell>
          <cell r="F813" t="e">
            <v>#N/A</v>
          </cell>
          <cell r="G813" t="e">
            <v>#N/A</v>
          </cell>
          <cell r="H813" t="e">
            <v>#N/A</v>
          </cell>
        </row>
        <row r="814">
          <cell r="C814" t="e">
            <v>#N/A</v>
          </cell>
          <cell r="E814" t="e">
            <v>#N/A</v>
          </cell>
          <cell r="F814" t="e">
            <v>#N/A</v>
          </cell>
          <cell r="G814" t="e">
            <v>#N/A</v>
          </cell>
          <cell r="H814" t="e">
            <v>#N/A</v>
          </cell>
        </row>
        <row r="815">
          <cell r="C815" t="e">
            <v>#N/A</v>
          </cell>
          <cell r="E815" t="e">
            <v>#N/A</v>
          </cell>
          <cell r="F815" t="e">
            <v>#N/A</v>
          </cell>
          <cell r="G815" t="e">
            <v>#N/A</v>
          </cell>
          <cell r="H815" t="e">
            <v>#N/A</v>
          </cell>
        </row>
        <row r="816">
          <cell r="C816" t="e">
            <v>#N/A</v>
          </cell>
          <cell r="E816" t="e">
            <v>#N/A</v>
          </cell>
          <cell r="F816" t="e">
            <v>#N/A</v>
          </cell>
          <cell r="G816" t="e">
            <v>#N/A</v>
          </cell>
          <cell r="H816" t="e">
            <v>#N/A</v>
          </cell>
        </row>
        <row r="817">
          <cell r="C817" t="e">
            <v>#N/A</v>
          </cell>
          <cell r="E817" t="e">
            <v>#N/A</v>
          </cell>
          <cell r="F817" t="e">
            <v>#N/A</v>
          </cell>
          <cell r="G817" t="e">
            <v>#N/A</v>
          </cell>
          <cell r="H817" t="e">
            <v>#N/A</v>
          </cell>
        </row>
        <row r="818">
          <cell r="C818" t="e">
            <v>#N/A</v>
          </cell>
          <cell r="E818" t="e">
            <v>#N/A</v>
          </cell>
          <cell r="F818" t="e">
            <v>#N/A</v>
          </cell>
          <cell r="G818" t="e">
            <v>#N/A</v>
          </cell>
          <cell r="H818" t="e">
            <v>#N/A</v>
          </cell>
        </row>
        <row r="819">
          <cell r="C819" t="e">
            <v>#N/A</v>
          </cell>
          <cell r="E819" t="e">
            <v>#N/A</v>
          </cell>
          <cell r="F819" t="e">
            <v>#N/A</v>
          </cell>
          <cell r="G819" t="e">
            <v>#N/A</v>
          </cell>
          <cell r="H819" t="e">
            <v>#N/A</v>
          </cell>
        </row>
        <row r="820">
          <cell r="C820" t="e">
            <v>#N/A</v>
          </cell>
          <cell r="E820" t="e">
            <v>#N/A</v>
          </cell>
          <cell r="F820" t="e">
            <v>#N/A</v>
          </cell>
          <cell r="G820" t="e">
            <v>#N/A</v>
          </cell>
          <cell r="H820" t="e">
            <v>#N/A</v>
          </cell>
        </row>
        <row r="821">
          <cell r="C821" t="e">
            <v>#N/A</v>
          </cell>
          <cell r="E821" t="e">
            <v>#N/A</v>
          </cell>
          <cell r="F821" t="e">
            <v>#N/A</v>
          </cell>
          <cell r="G821" t="e">
            <v>#N/A</v>
          </cell>
          <cell r="H821" t="e">
            <v>#N/A</v>
          </cell>
        </row>
        <row r="822">
          <cell r="C822" t="e">
            <v>#N/A</v>
          </cell>
          <cell r="E822" t="e">
            <v>#N/A</v>
          </cell>
          <cell r="F822" t="e">
            <v>#N/A</v>
          </cell>
          <cell r="G822" t="e">
            <v>#N/A</v>
          </cell>
          <cell r="H822" t="e">
            <v>#N/A</v>
          </cell>
        </row>
        <row r="823">
          <cell r="C823" t="e">
            <v>#N/A</v>
          </cell>
          <cell r="E823" t="e">
            <v>#N/A</v>
          </cell>
          <cell r="F823" t="e">
            <v>#N/A</v>
          </cell>
          <cell r="G823" t="e">
            <v>#N/A</v>
          </cell>
          <cell r="H823" t="e">
            <v>#N/A</v>
          </cell>
        </row>
        <row r="824">
          <cell r="C824" t="e">
            <v>#N/A</v>
          </cell>
          <cell r="E824" t="e">
            <v>#N/A</v>
          </cell>
          <cell r="F824" t="e">
            <v>#N/A</v>
          </cell>
          <cell r="G824" t="e">
            <v>#N/A</v>
          </cell>
          <cell r="H824" t="e">
            <v>#N/A</v>
          </cell>
        </row>
        <row r="825">
          <cell r="C825" t="e">
            <v>#N/A</v>
          </cell>
          <cell r="E825" t="e">
            <v>#N/A</v>
          </cell>
          <cell r="F825" t="e">
            <v>#N/A</v>
          </cell>
          <cell r="G825" t="e">
            <v>#N/A</v>
          </cell>
          <cell r="H825" t="e">
            <v>#N/A</v>
          </cell>
        </row>
        <row r="826">
          <cell r="C826" t="e">
            <v>#N/A</v>
          </cell>
          <cell r="E826" t="e">
            <v>#N/A</v>
          </cell>
          <cell r="F826" t="e">
            <v>#N/A</v>
          </cell>
          <cell r="G826" t="e">
            <v>#N/A</v>
          </cell>
          <cell r="H826" t="e">
            <v>#N/A</v>
          </cell>
        </row>
        <row r="827">
          <cell r="C827" t="e">
            <v>#N/A</v>
          </cell>
          <cell r="E827" t="e">
            <v>#N/A</v>
          </cell>
          <cell r="F827" t="e">
            <v>#N/A</v>
          </cell>
          <cell r="G827" t="e">
            <v>#N/A</v>
          </cell>
          <cell r="H827" t="e">
            <v>#N/A</v>
          </cell>
        </row>
        <row r="828">
          <cell r="C828" t="e">
            <v>#N/A</v>
          </cell>
          <cell r="E828" t="e">
            <v>#N/A</v>
          </cell>
          <cell r="F828" t="e">
            <v>#N/A</v>
          </cell>
          <cell r="G828" t="e">
            <v>#N/A</v>
          </cell>
          <cell r="H828" t="e">
            <v>#N/A</v>
          </cell>
        </row>
        <row r="829">
          <cell r="C829" t="e">
            <v>#N/A</v>
          </cell>
          <cell r="E829" t="e">
            <v>#N/A</v>
          </cell>
          <cell r="F829" t="e">
            <v>#N/A</v>
          </cell>
          <cell r="G829" t="e">
            <v>#N/A</v>
          </cell>
          <cell r="H829" t="e">
            <v>#N/A</v>
          </cell>
        </row>
        <row r="830">
          <cell r="C830" t="e">
            <v>#N/A</v>
          </cell>
          <cell r="E830" t="e">
            <v>#N/A</v>
          </cell>
          <cell r="F830" t="e">
            <v>#N/A</v>
          </cell>
          <cell r="G830" t="e">
            <v>#N/A</v>
          </cell>
          <cell r="H830" t="e">
            <v>#N/A</v>
          </cell>
        </row>
        <row r="831">
          <cell r="C831" t="e">
            <v>#N/A</v>
          </cell>
          <cell r="E831" t="e">
            <v>#N/A</v>
          </cell>
          <cell r="F831" t="e">
            <v>#N/A</v>
          </cell>
          <cell r="G831" t="e">
            <v>#N/A</v>
          </cell>
          <cell r="H831" t="e">
            <v>#N/A</v>
          </cell>
        </row>
        <row r="832">
          <cell r="C832" t="e">
            <v>#N/A</v>
          </cell>
          <cell r="E832" t="e">
            <v>#N/A</v>
          </cell>
          <cell r="F832" t="e">
            <v>#N/A</v>
          </cell>
          <cell r="G832" t="e">
            <v>#N/A</v>
          </cell>
          <cell r="H832" t="e">
            <v>#N/A</v>
          </cell>
        </row>
        <row r="833">
          <cell r="C833" t="e">
            <v>#N/A</v>
          </cell>
          <cell r="E833" t="e">
            <v>#N/A</v>
          </cell>
          <cell r="F833" t="e">
            <v>#N/A</v>
          </cell>
          <cell r="G833" t="e">
            <v>#N/A</v>
          </cell>
          <cell r="H833" t="e">
            <v>#N/A</v>
          </cell>
        </row>
        <row r="834">
          <cell r="C834" t="e">
            <v>#N/A</v>
          </cell>
          <cell r="E834" t="e">
            <v>#N/A</v>
          </cell>
          <cell r="F834" t="e">
            <v>#N/A</v>
          </cell>
          <cell r="G834" t="e">
            <v>#N/A</v>
          </cell>
          <cell r="H834" t="e">
            <v>#N/A</v>
          </cell>
        </row>
        <row r="835">
          <cell r="C835" t="e">
            <v>#N/A</v>
          </cell>
          <cell r="E835" t="e">
            <v>#N/A</v>
          </cell>
          <cell r="F835" t="e">
            <v>#N/A</v>
          </cell>
          <cell r="G835" t="e">
            <v>#N/A</v>
          </cell>
          <cell r="H835" t="e">
            <v>#N/A</v>
          </cell>
        </row>
        <row r="836">
          <cell r="C836" t="e">
            <v>#N/A</v>
          </cell>
          <cell r="E836" t="e">
            <v>#N/A</v>
          </cell>
          <cell r="F836" t="e">
            <v>#N/A</v>
          </cell>
          <cell r="G836" t="e">
            <v>#N/A</v>
          </cell>
          <cell r="H836" t="e">
            <v>#N/A</v>
          </cell>
        </row>
        <row r="837">
          <cell r="C837" t="e">
            <v>#N/A</v>
          </cell>
          <cell r="E837" t="e">
            <v>#N/A</v>
          </cell>
          <cell r="F837" t="e">
            <v>#N/A</v>
          </cell>
          <cell r="G837" t="e">
            <v>#N/A</v>
          </cell>
          <cell r="H837" t="e">
            <v>#N/A</v>
          </cell>
        </row>
        <row r="838">
          <cell r="C838" t="e">
            <v>#N/A</v>
          </cell>
          <cell r="E838" t="e">
            <v>#N/A</v>
          </cell>
          <cell r="F838" t="e">
            <v>#N/A</v>
          </cell>
          <cell r="G838" t="e">
            <v>#N/A</v>
          </cell>
          <cell r="H838" t="e">
            <v>#N/A</v>
          </cell>
        </row>
        <row r="839">
          <cell r="C839" t="e">
            <v>#N/A</v>
          </cell>
          <cell r="E839" t="e">
            <v>#N/A</v>
          </cell>
          <cell r="F839" t="e">
            <v>#N/A</v>
          </cell>
          <cell r="G839" t="e">
            <v>#N/A</v>
          </cell>
          <cell r="H839" t="e">
            <v>#N/A</v>
          </cell>
        </row>
        <row r="840">
          <cell r="C840" t="e">
            <v>#N/A</v>
          </cell>
          <cell r="E840" t="e">
            <v>#N/A</v>
          </cell>
          <cell r="F840" t="e">
            <v>#N/A</v>
          </cell>
          <cell r="G840" t="e">
            <v>#N/A</v>
          </cell>
          <cell r="H840" t="e">
            <v>#N/A</v>
          </cell>
        </row>
        <row r="841">
          <cell r="C841" t="e">
            <v>#N/A</v>
          </cell>
          <cell r="E841" t="e">
            <v>#N/A</v>
          </cell>
          <cell r="F841" t="e">
            <v>#N/A</v>
          </cell>
          <cell r="G841" t="e">
            <v>#N/A</v>
          </cell>
          <cell r="H841" t="e">
            <v>#N/A</v>
          </cell>
        </row>
        <row r="842">
          <cell r="C842" t="e">
            <v>#N/A</v>
          </cell>
          <cell r="E842" t="e">
            <v>#N/A</v>
          </cell>
          <cell r="F842" t="e">
            <v>#N/A</v>
          </cell>
          <cell r="G842" t="e">
            <v>#N/A</v>
          </cell>
          <cell r="H842" t="e">
            <v>#N/A</v>
          </cell>
        </row>
        <row r="843">
          <cell r="C843" t="e">
            <v>#N/A</v>
          </cell>
          <cell r="E843" t="e">
            <v>#N/A</v>
          </cell>
          <cell r="F843" t="e">
            <v>#N/A</v>
          </cell>
          <cell r="G843" t="e">
            <v>#N/A</v>
          </cell>
          <cell r="H843" t="e">
            <v>#N/A</v>
          </cell>
        </row>
        <row r="844">
          <cell r="C844" t="e">
            <v>#N/A</v>
          </cell>
          <cell r="E844" t="e">
            <v>#N/A</v>
          </cell>
          <cell r="F844" t="e">
            <v>#N/A</v>
          </cell>
          <cell r="G844" t="e">
            <v>#N/A</v>
          </cell>
          <cell r="H844" t="e">
            <v>#N/A</v>
          </cell>
        </row>
        <row r="845">
          <cell r="C845" t="e">
            <v>#N/A</v>
          </cell>
          <cell r="E845" t="e">
            <v>#N/A</v>
          </cell>
          <cell r="F845" t="e">
            <v>#N/A</v>
          </cell>
          <cell r="G845" t="e">
            <v>#N/A</v>
          </cell>
          <cell r="H845" t="e">
            <v>#N/A</v>
          </cell>
        </row>
        <row r="846">
          <cell r="C846" t="e">
            <v>#N/A</v>
          </cell>
          <cell r="E846" t="e">
            <v>#N/A</v>
          </cell>
          <cell r="F846" t="e">
            <v>#N/A</v>
          </cell>
          <cell r="G846" t="e">
            <v>#N/A</v>
          </cell>
          <cell r="H846" t="e">
            <v>#N/A</v>
          </cell>
        </row>
        <row r="847">
          <cell r="C847" t="e">
            <v>#N/A</v>
          </cell>
          <cell r="E847" t="e">
            <v>#N/A</v>
          </cell>
          <cell r="F847" t="e">
            <v>#N/A</v>
          </cell>
          <cell r="G847" t="e">
            <v>#N/A</v>
          </cell>
          <cell r="H847" t="e">
            <v>#N/A</v>
          </cell>
        </row>
        <row r="848">
          <cell r="C848" t="e">
            <v>#N/A</v>
          </cell>
          <cell r="E848" t="e">
            <v>#N/A</v>
          </cell>
          <cell r="F848" t="e">
            <v>#N/A</v>
          </cell>
          <cell r="G848" t="e">
            <v>#N/A</v>
          </cell>
          <cell r="H848" t="e">
            <v>#N/A</v>
          </cell>
        </row>
        <row r="849">
          <cell r="C849" t="e">
            <v>#N/A</v>
          </cell>
          <cell r="E849" t="e">
            <v>#N/A</v>
          </cell>
          <cell r="F849" t="e">
            <v>#N/A</v>
          </cell>
          <cell r="G849" t="e">
            <v>#N/A</v>
          </cell>
          <cell r="H849" t="e">
            <v>#N/A</v>
          </cell>
        </row>
        <row r="850">
          <cell r="C850" t="e">
            <v>#N/A</v>
          </cell>
          <cell r="E850" t="e">
            <v>#N/A</v>
          </cell>
          <cell r="F850" t="e">
            <v>#N/A</v>
          </cell>
          <cell r="G850" t="e">
            <v>#N/A</v>
          </cell>
          <cell r="H850" t="e">
            <v>#N/A</v>
          </cell>
        </row>
        <row r="851">
          <cell r="C851" t="e">
            <v>#N/A</v>
          </cell>
          <cell r="E851" t="e">
            <v>#N/A</v>
          </cell>
          <cell r="F851" t="e">
            <v>#N/A</v>
          </cell>
          <cell r="G851" t="e">
            <v>#N/A</v>
          </cell>
          <cell r="H851" t="e">
            <v>#N/A</v>
          </cell>
        </row>
        <row r="852">
          <cell r="C852" t="e">
            <v>#N/A</v>
          </cell>
          <cell r="E852" t="e">
            <v>#N/A</v>
          </cell>
          <cell r="F852" t="e">
            <v>#N/A</v>
          </cell>
          <cell r="G852" t="e">
            <v>#N/A</v>
          </cell>
          <cell r="H852" t="e">
            <v>#N/A</v>
          </cell>
        </row>
        <row r="853">
          <cell r="C853" t="e">
            <v>#N/A</v>
          </cell>
          <cell r="E853" t="e">
            <v>#N/A</v>
          </cell>
          <cell r="F853" t="e">
            <v>#N/A</v>
          </cell>
          <cell r="G853" t="e">
            <v>#N/A</v>
          </cell>
          <cell r="H853" t="e">
            <v>#N/A</v>
          </cell>
        </row>
        <row r="854">
          <cell r="C854" t="e">
            <v>#N/A</v>
          </cell>
          <cell r="E854" t="e">
            <v>#N/A</v>
          </cell>
          <cell r="F854" t="e">
            <v>#N/A</v>
          </cell>
          <cell r="G854" t="e">
            <v>#N/A</v>
          </cell>
          <cell r="H854" t="e">
            <v>#N/A</v>
          </cell>
        </row>
        <row r="855">
          <cell r="C855" t="e">
            <v>#N/A</v>
          </cell>
          <cell r="E855" t="e">
            <v>#N/A</v>
          </cell>
          <cell r="F855" t="e">
            <v>#N/A</v>
          </cell>
          <cell r="G855" t="e">
            <v>#N/A</v>
          </cell>
          <cell r="H855" t="e">
            <v>#N/A</v>
          </cell>
        </row>
        <row r="856">
          <cell r="C856" t="e">
            <v>#N/A</v>
          </cell>
          <cell r="E856" t="e">
            <v>#N/A</v>
          </cell>
          <cell r="F856" t="e">
            <v>#N/A</v>
          </cell>
          <cell r="G856" t="e">
            <v>#N/A</v>
          </cell>
          <cell r="H856" t="e">
            <v>#N/A</v>
          </cell>
        </row>
        <row r="857">
          <cell r="C857" t="e">
            <v>#N/A</v>
          </cell>
          <cell r="E857" t="e">
            <v>#N/A</v>
          </cell>
          <cell r="F857" t="e">
            <v>#N/A</v>
          </cell>
          <cell r="G857" t="e">
            <v>#N/A</v>
          </cell>
          <cell r="H857" t="e">
            <v>#N/A</v>
          </cell>
        </row>
        <row r="858">
          <cell r="C858" t="e">
            <v>#N/A</v>
          </cell>
          <cell r="E858" t="e">
            <v>#N/A</v>
          </cell>
          <cell r="F858" t="e">
            <v>#N/A</v>
          </cell>
          <cell r="G858" t="e">
            <v>#N/A</v>
          </cell>
          <cell r="H858" t="e">
            <v>#N/A</v>
          </cell>
        </row>
        <row r="859">
          <cell r="C859" t="e">
            <v>#N/A</v>
          </cell>
          <cell r="E859" t="e">
            <v>#N/A</v>
          </cell>
          <cell r="F859" t="e">
            <v>#N/A</v>
          </cell>
          <cell r="G859" t="e">
            <v>#N/A</v>
          </cell>
          <cell r="H859" t="e">
            <v>#N/A</v>
          </cell>
        </row>
        <row r="860">
          <cell r="C860" t="e">
            <v>#N/A</v>
          </cell>
          <cell r="E860" t="e">
            <v>#N/A</v>
          </cell>
          <cell r="F860" t="e">
            <v>#N/A</v>
          </cell>
          <cell r="G860" t="e">
            <v>#N/A</v>
          </cell>
          <cell r="H860" t="e">
            <v>#N/A</v>
          </cell>
        </row>
        <row r="861">
          <cell r="C861" t="e">
            <v>#N/A</v>
          </cell>
          <cell r="E861" t="e">
            <v>#N/A</v>
          </cell>
          <cell r="F861" t="e">
            <v>#N/A</v>
          </cell>
          <cell r="G861" t="e">
            <v>#N/A</v>
          </cell>
          <cell r="H861" t="e">
            <v>#N/A</v>
          </cell>
        </row>
        <row r="862">
          <cell r="C862" t="e">
            <v>#N/A</v>
          </cell>
          <cell r="E862" t="e">
            <v>#N/A</v>
          </cell>
          <cell r="F862" t="e">
            <v>#N/A</v>
          </cell>
          <cell r="G862" t="e">
            <v>#N/A</v>
          </cell>
          <cell r="H862" t="e">
            <v>#N/A</v>
          </cell>
        </row>
        <row r="863">
          <cell r="C863" t="e">
            <v>#N/A</v>
          </cell>
          <cell r="E863" t="e">
            <v>#N/A</v>
          </cell>
          <cell r="F863" t="e">
            <v>#N/A</v>
          </cell>
          <cell r="G863" t="e">
            <v>#N/A</v>
          </cell>
          <cell r="H863" t="e">
            <v>#N/A</v>
          </cell>
        </row>
        <row r="864">
          <cell r="C864" t="e">
            <v>#N/A</v>
          </cell>
          <cell r="E864" t="e">
            <v>#N/A</v>
          </cell>
          <cell r="F864" t="e">
            <v>#N/A</v>
          </cell>
          <cell r="G864" t="e">
            <v>#N/A</v>
          </cell>
          <cell r="H864" t="e">
            <v>#N/A</v>
          </cell>
        </row>
        <row r="865">
          <cell r="C865" t="e">
            <v>#N/A</v>
          </cell>
          <cell r="E865" t="e">
            <v>#N/A</v>
          </cell>
          <cell r="F865" t="e">
            <v>#N/A</v>
          </cell>
          <cell r="G865" t="e">
            <v>#N/A</v>
          </cell>
          <cell r="H865" t="e">
            <v>#N/A</v>
          </cell>
        </row>
        <row r="866">
          <cell r="C866" t="e">
            <v>#N/A</v>
          </cell>
          <cell r="E866" t="e">
            <v>#N/A</v>
          </cell>
          <cell r="F866" t="e">
            <v>#N/A</v>
          </cell>
          <cell r="G866" t="e">
            <v>#N/A</v>
          </cell>
          <cell r="H866" t="e">
            <v>#N/A</v>
          </cell>
        </row>
        <row r="867">
          <cell r="C867" t="e">
            <v>#N/A</v>
          </cell>
          <cell r="E867" t="e">
            <v>#N/A</v>
          </cell>
          <cell r="F867" t="e">
            <v>#N/A</v>
          </cell>
          <cell r="G867" t="e">
            <v>#N/A</v>
          </cell>
          <cell r="H867" t="e">
            <v>#N/A</v>
          </cell>
        </row>
        <row r="868">
          <cell r="C868" t="e">
            <v>#N/A</v>
          </cell>
          <cell r="E868" t="e">
            <v>#N/A</v>
          </cell>
          <cell r="F868" t="e">
            <v>#N/A</v>
          </cell>
          <cell r="G868" t="e">
            <v>#N/A</v>
          </cell>
          <cell r="H868" t="e">
            <v>#N/A</v>
          </cell>
        </row>
        <row r="869">
          <cell r="C869" t="e">
            <v>#N/A</v>
          </cell>
          <cell r="E869" t="e">
            <v>#N/A</v>
          </cell>
          <cell r="F869" t="e">
            <v>#N/A</v>
          </cell>
          <cell r="G869" t="e">
            <v>#N/A</v>
          </cell>
          <cell r="H869" t="e">
            <v>#N/A</v>
          </cell>
        </row>
        <row r="870">
          <cell r="C870" t="e">
            <v>#N/A</v>
          </cell>
          <cell r="E870" t="e">
            <v>#N/A</v>
          </cell>
          <cell r="F870" t="e">
            <v>#N/A</v>
          </cell>
          <cell r="G870" t="e">
            <v>#N/A</v>
          </cell>
          <cell r="H870" t="e">
            <v>#N/A</v>
          </cell>
        </row>
        <row r="871">
          <cell r="C871" t="e">
            <v>#N/A</v>
          </cell>
          <cell r="E871" t="e">
            <v>#N/A</v>
          </cell>
          <cell r="F871" t="e">
            <v>#N/A</v>
          </cell>
          <cell r="G871" t="e">
            <v>#N/A</v>
          </cell>
          <cell r="H871" t="e">
            <v>#N/A</v>
          </cell>
        </row>
        <row r="872">
          <cell r="C872" t="e">
            <v>#N/A</v>
          </cell>
          <cell r="E872" t="e">
            <v>#N/A</v>
          </cell>
          <cell r="F872" t="e">
            <v>#N/A</v>
          </cell>
          <cell r="G872" t="e">
            <v>#N/A</v>
          </cell>
          <cell r="H872" t="e">
            <v>#N/A</v>
          </cell>
        </row>
        <row r="873">
          <cell r="C873" t="e">
            <v>#N/A</v>
          </cell>
          <cell r="E873" t="e">
            <v>#N/A</v>
          </cell>
          <cell r="F873" t="e">
            <v>#N/A</v>
          </cell>
          <cell r="G873" t="e">
            <v>#N/A</v>
          </cell>
          <cell r="H873" t="e">
            <v>#N/A</v>
          </cell>
        </row>
        <row r="874">
          <cell r="C874" t="e">
            <v>#N/A</v>
          </cell>
          <cell r="E874" t="e">
            <v>#N/A</v>
          </cell>
          <cell r="F874" t="e">
            <v>#N/A</v>
          </cell>
          <cell r="G874" t="e">
            <v>#N/A</v>
          </cell>
          <cell r="H874" t="e">
            <v>#N/A</v>
          </cell>
        </row>
        <row r="875">
          <cell r="C875" t="e">
            <v>#N/A</v>
          </cell>
          <cell r="E875" t="e">
            <v>#N/A</v>
          </cell>
          <cell r="F875" t="e">
            <v>#N/A</v>
          </cell>
          <cell r="G875" t="e">
            <v>#N/A</v>
          </cell>
          <cell r="H875" t="e">
            <v>#N/A</v>
          </cell>
        </row>
        <row r="876">
          <cell r="C876" t="e">
            <v>#N/A</v>
          </cell>
          <cell r="E876" t="e">
            <v>#N/A</v>
          </cell>
          <cell r="F876" t="e">
            <v>#N/A</v>
          </cell>
          <cell r="G876" t="e">
            <v>#N/A</v>
          </cell>
          <cell r="H876" t="e">
            <v>#N/A</v>
          </cell>
        </row>
        <row r="877">
          <cell r="C877" t="e">
            <v>#N/A</v>
          </cell>
          <cell r="E877" t="e">
            <v>#N/A</v>
          </cell>
          <cell r="F877" t="e">
            <v>#N/A</v>
          </cell>
          <cell r="G877" t="e">
            <v>#N/A</v>
          </cell>
          <cell r="H877" t="e">
            <v>#N/A</v>
          </cell>
        </row>
        <row r="878">
          <cell r="C878" t="e">
            <v>#N/A</v>
          </cell>
          <cell r="E878" t="e">
            <v>#N/A</v>
          </cell>
          <cell r="F878" t="e">
            <v>#N/A</v>
          </cell>
          <cell r="G878" t="e">
            <v>#N/A</v>
          </cell>
          <cell r="H878" t="e">
            <v>#N/A</v>
          </cell>
        </row>
        <row r="879">
          <cell r="C879" t="e">
            <v>#N/A</v>
          </cell>
          <cell r="E879" t="e">
            <v>#N/A</v>
          </cell>
          <cell r="F879" t="e">
            <v>#N/A</v>
          </cell>
          <cell r="G879" t="e">
            <v>#N/A</v>
          </cell>
          <cell r="H879" t="e">
            <v>#N/A</v>
          </cell>
        </row>
        <row r="880">
          <cell r="C880" t="e">
            <v>#N/A</v>
          </cell>
          <cell r="E880" t="e">
            <v>#N/A</v>
          </cell>
          <cell r="F880" t="e">
            <v>#N/A</v>
          </cell>
          <cell r="G880" t="e">
            <v>#N/A</v>
          </cell>
          <cell r="H880" t="e">
            <v>#N/A</v>
          </cell>
        </row>
        <row r="881">
          <cell r="C881" t="e">
            <v>#N/A</v>
          </cell>
          <cell r="E881" t="e">
            <v>#N/A</v>
          </cell>
          <cell r="F881" t="e">
            <v>#N/A</v>
          </cell>
          <cell r="G881" t="e">
            <v>#N/A</v>
          </cell>
          <cell r="H881" t="e">
            <v>#N/A</v>
          </cell>
        </row>
        <row r="882">
          <cell r="C882" t="e">
            <v>#N/A</v>
          </cell>
          <cell r="E882" t="e">
            <v>#N/A</v>
          </cell>
          <cell r="F882" t="e">
            <v>#N/A</v>
          </cell>
          <cell r="G882" t="e">
            <v>#N/A</v>
          </cell>
          <cell r="H882" t="e">
            <v>#N/A</v>
          </cell>
        </row>
        <row r="883">
          <cell r="C883" t="e">
            <v>#N/A</v>
          </cell>
          <cell r="E883" t="e">
            <v>#N/A</v>
          </cell>
          <cell r="F883" t="e">
            <v>#N/A</v>
          </cell>
          <cell r="G883" t="e">
            <v>#N/A</v>
          </cell>
          <cell r="H883" t="e">
            <v>#N/A</v>
          </cell>
        </row>
        <row r="884">
          <cell r="C884" t="e">
            <v>#N/A</v>
          </cell>
          <cell r="E884" t="e">
            <v>#N/A</v>
          </cell>
          <cell r="F884" t="e">
            <v>#N/A</v>
          </cell>
          <cell r="G884" t="e">
            <v>#N/A</v>
          </cell>
          <cell r="H884" t="e">
            <v>#N/A</v>
          </cell>
        </row>
        <row r="885">
          <cell r="C885" t="e">
            <v>#N/A</v>
          </cell>
          <cell r="E885" t="e">
            <v>#N/A</v>
          </cell>
          <cell r="F885" t="e">
            <v>#N/A</v>
          </cell>
          <cell r="G885" t="e">
            <v>#N/A</v>
          </cell>
          <cell r="H885" t="e">
            <v>#N/A</v>
          </cell>
        </row>
        <row r="886">
          <cell r="C886" t="e">
            <v>#N/A</v>
          </cell>
          <cell r="E886" t="e">
            <v>#N/A</v>
          </cell>
          <cell r="F886" t="e">
            <v>#N/A</v>
          </cell>
          <cell r="G886" t="e">
            <v>#N/A</v>
          </cell>
          <cell r="H886" t="e">
            <v>#N/A</v>
          </cell>
        </row>
        <row r="887">
          <cell r="C887" t="e">
            <v>#N/A</v>
          </cell>
          <cell r="E887" t="e">
            <v>#N/A</v>
          </cell>
          <cell r="F887" t="e">
            <v>#N/A</v>
          </cell>
          <cell r="G887" t="e">
            <v>#N/A</v>
          </cell>
          <cell r="H887" t="e">
            <v>#N/A</v>
          </cell>
        </row>
        <row r="888">
          <cell r="C888" t="e">
            <v>#N/A</v>
          </cell>
          <cell r="E888" t="e">
            <v>#N/A</v>
          </cell>
          <cell r="F888" t="e">
            <v>#N/A</v>
          </cell>
          <cell r="G888" t="e">
            <v>#N/A</v>
          </cell>
          <cell r="H888" t="e">
            <v>#N/A</v>
          </cell>
        </row>
        <row r="889">
          <cell r="C889" t="e">
            <v>#N/A</v>
          </cell>
          <cell r="E889" t="e">
            <v>#N/A</v>
          </cell>
          <cell r="F889" t="e">
            <v>#N/A</v>
          </cell>
          <cell r="G889" t="e">
            <v>#N/A</v>
          </cell>
          <cell r="H889" t="e">
            <v>#N/A</v>
          </cell>
        </row>
        <row r="890">
          <cell r="C890" t="e">
            <v>#N/A</v>
          </cell>
          <cell r="E890" t="e">
            <v>#N/A</v>
          </cell>
          <cell r="F890" t="e">
            <v>#N/A</v>
          </cell>
          <cell r="G890" t="e">
            <v>#N/A</v>
          </cell>
          <cell r="H890" t="e">
            <v>#N/A</v>
          </cell>
        </row>
        <row r="891">
          <cell r="C891" t="e">
            <v>#N/A</v>
          </cell>
          <cell r="E891" t="e">
            <v>#N/A</v>
          </cell>
          <cell r="F891" t="e">
            <v>#N/A</v>
          </cell>
          <cell r="G891" t="e">
            <v>#N/A</v>
          </cell>
          <cell r="H891" t="e">
            <v>#N/A</v>
          </cell>
        </row>
        <row r="892">
          <cell r="C892" t="e">
            <v>#N/A</v>
          </cell>
          <cell r="E892" t="e">
            <v>#N/A</v>
          </cell>
          <cell r="F892" t="e">
            <v>#N/A</v>
          </cell>
          <cell r="G892" t="e">
            <v>#N/A</v>
          </cell>
          <cell r="H892" t="e">
            <v>#N/A</v>
          </cell>
        </row>
        <row r="893">
          <cell r="C893" t="e">
            <v>#N/A</v>
          </cell>
          <cell r="E893" t="e">
            <v>#N/A</v>
          </cell>
          <cell r="F893" t="e">
            <v>#N/A</v>
          </cell>
          <cell r="G893" t="e">
            <v>#N/A</v>
          </cell>
          <cell r="H893" t="e">
            <v>#N/A</v>
          </cell>
        </row>
        <row r="894">
          <cell r="C894" t="e">
            <v>#N/A</v>
          </cell>
          <cell r="E894" t="e">
            <v>#N/A</v>
          </cell>
          <cell r="F894" t="e">
            <v>#N/A</v>
          </cell>
          <cell r="G894" t="e">
            <v>#N/A</v>
          </cell>
          <cell r="H894" t="e">
            <v>#N/A</v>
          </cell>
        </row>
        <row r="895">
          <cell r="C895" t="e">
            <v>#N/A</v>
          </cell>
          <cell r="E895" t="e">
            <v>#N/A</v>
          </cell>
          <cell r="F895" t="e">
            <v>#N/A</v>
          </cell>
          <cell r="G895" t="e">
            <v>#N/A</v>
          </cell>
          <cell r="H895" t="e">
            <v>#N/A</v>
          </cell>
        </row>
        <row r="896">
          <cell r="C896" t="e">
            <v>#N/A</v>
          </cell>
          <cell r="E896" t="e">
            <v>#N/A</v>
          </cell>
          <cell r="F896" t="e">
            <v>#N/A</v>
          </cell>
          <cell r="G896" t="e">
            <v>#N/A</v>
          </cell>
          <cell r="H896" t="e">
            <v>#N/A</v>
          </cell>
        </row>
        <row r="897">
          <cell r="C897" t="e">
            <v>#N/A</v>
          </cell>
          <cell r="E897" t="e">
            <v>#N/A</v>
          </cell>
          <cell r="F897" t="e">
            <v>#N/A</v>
          </cell>
          <cell r="G897" t="e">
            <v>#N/A</v>
          </cell>
          <cell r="H897" t="e">
            <v>#N/A</v>
          </cell>
        </row>
        <row r="898">
          <cell r="C898" t="e">
            <v>#N/A</v>
          </cell>
          <cell r="E898" t="e">
            <v>#N/A</v>
          </cell>
          <cell r="F898" t="e">
            <v>#N/A</v>
          </cell>
          <cell r="G898" t="e">
            <v>#N/A</v>
          </cell>
          <cell r="H898" t="e">
            <v>#N/A</v>
          </cell>
        </row>
        <row r="899">
          <cell r="C899" t="e">
            <v>#N/A</v>
          </cell>
          <cell r="E899" t="e">
            <v>#N/A</v>
          </cell>
          <cell r="F899" t="e">
            <v>#N/A</v>
          </cell>
          <cell r="G899" t="e">
            <v>#N/A</v>
          </cell>
          <cell r="H899" t="e">
            <v>#N/A</v>
          </cell>
        </row>
        <row r="900">
          <cell r="C900" t="e">
            <v>#N/A</v>
          </cell>
          <cell r="E900" t="e">
            <v>#N/A</v>
          </cell>
          <cell r="F900" t="e">
            <v>#N/A</v>
          </cell>
          <cell r="G900" t="e">
            <v>#N/A</v>
          </cell>
          <cell r="H900" t="e">
            <v>#N/A</v>
          </cell>
        </row>
        <row r="901">
          <cell r="C901" t="e">
            <v>#N/A</v>
          </cell>
          <cell r="E901" t="e">
            <v>#N/A</v>
          </cell>
          <cell r="F901" t="e">
            <v>#N/A</v>
          </cell>
          <cell r="G901" t="e">
            <v>#N/A</v>
          </cell>
          <cell r="H901" t="e">
            <v>#N/A</v>
          </cell>
        </row>
        <row r="902">
          <cell r="C902" t="e">
            <v>#N/A</v>
          </cell>
          <cell r="E902" t="e">
            <v>#N/A</v>
          </cell>
          <cell r="F902" t="e">
            <v>#N/A</v>
          </cell>
          <cell r="G902" t="e">
            <v>#N/A</v>
          </cell>
          <cell r="H902" t="e">
            <v>#N/A</v>
          </cell>
        </row>
        <row r="903">
          <cell r="C903" t="e">
            <v>#N/A</v>
          </cell>
          <cell r="E903" t="e">
            <v>#N/A</v>
          </cell>
          <cell r="F903" t="e">
            <v>#N/A</v>
          </cell>
          <cell r="G903" t="e">
            <v>#N/A</v>
          </cell>
          <cell r="H903" t="e">
            <v>#N/A</v>
          </cell>
        </row>
        <row r="904">
          <cell r="C904" t="e">
            <v>#N/A</v>
          </cell>
          <cell r="E904" t="e">
            <v>#N/A</v>
          </cell>
          <cell r="F904" t="e">
            <v>#N/A</v>
          </cell>
          <cell r="G904" t="e">
            <v>#N/A</v>
          </cell>
          <cell r="H904" t="e">
            <v>#N/A</v>
          </cell>
        </row>
        <row r="905">
          <cell r="C905" t="e">
            <v>#N/A</v>
          </cell>
          <cell r="E905" t="e">
            <v>#N/A</v>
          </cell>
          <cell r="F905" t="e">
            <v>#N/A</v>
          </cell>
          <cell r="G905" t="e">
            <v>#N/A</v>
          </cell>
          <cell r="H905" t="e">
            <v>#N/A</v>
          </cell>
        </row>
        <row r="906">
          <cell r="C906" t="e">
            <v>#N/A</v>
          </cell>
          <cell r="E906" t="e">
            <v>#N/A</v>
          </cell>
          <cell r="F906" t="e">
            <v>#N/A</v>
          </cell>
          <cell r="G906" t="e">
            <v>#N/A</v>
          </cell>
          <cell r="H906" t="e">
            <v>#N/A</v>
          </cell>
        </row>
        <row r="907">
          <cell r="C907" t="e">
            <v>#N/A</v>
          </cell>
          <cell r="E907" t="e">
            <v>#N/A</v>
          </cell>
          <cell r="F907" t="e">
            <v>#N/A</v>
          </cell>
          <cell r="G907" t="e">
            <v>#N/A</v>
          </cell>
          <cell r="H907" t="e">
            <v>#N/A</v>
          </cell>
        </row>
        <row r="908">
          <cell r="C908" t="e">
            <v>#N/A</v>
          </cell>
          <cell r="E908" t="e">
            <v>#N/A</v>
          </cell>
          <cell r="F908" t="e">
            <v>#N/A</v>
          </cell>
          <cell r="G908" t="e">
            <v>#N/A</v>
          </cell>
          <cell r="H908" t="e">
            <v>#N/A</v>
          </cell>
        </row>
        <row r="909">
          <cell r="C909" t="e">
            <v>#N/A</v>
          </cell>
          <cell r="E909" t="e">
            <v>#N/A</v>
          </cell>
          <cell r="F909" t="e">
            <v>#N/A</v>
          </cell>
          <cell r="G909" t="e">
            <v>#N/A</v>
          </cell>
          <cell r="H909" t="e">
            <v>#N/A</v>
          </cell>
        </row>
        <row r="910">
          <cell r="C910" t="e">
            <v>#N/A</v>
          </cell>
          <cell r="E910" t="e">
            <v>#N/A</v>
          </cell>
          <cell r="F910" t="e">
            <v>#N/A</v>
          </cell>
          <cell r="G910" t="e">
            <v>#N/A</v>
          </cell>
          <cell r="H910" t="e">
            <v>#N/A</v>
          </cell>
        </row>
        <row r="911">
          <cell r="C911" t="e">
            <v>#N/A</v>
          </cell>
          <cell r="E911" t="e">
            <v>#N/A</v>
          </cell>
          <cell r="F911" t="e">
            <v>#N/A</v>
          </cell>
          <cell r="G911" t="e">
            <v>#N/A</v>
          </cell>
          <cell r="H911" t="e">
            <v>#N/A</v>
          </cell>
        </row>
        <row r="912">
          <cell r="C912" t="e">
            <v>#N/A</v>
          </cell>
          <cell r="E912" t="e">
            <v>#N/A</v>
          </cell>
          <cell r="F912" t="e">
            <v>#N/A</v>
          </cell>
          <cell r="G912" t="e">
            <v>#N/A</v>
          </cell>
          <cell r="H912" t="e">
            <v>#N/A</v>
          </cell>
        </row>
        <row r="913">
          <cell r="C913" t="e">
            <v>#N/A</v>
          </cell>
          <cell r="E913" t="e">
            <v>#N/A</v>
          </cell>
          <cell r="F913" t="e">
            <v>#N/A</v>
          </cell>
          <cell r="G913" t="e">
            <v>#N/A</v>
          </cell>
          <cell r="H913" t="e">
            <v>#N/A</v>
          </cell>
        </row>
        <row r="914">
          <cell r="C914" t="e">
            <v>#N/A</v>
          </cell>
          <cell r="E914" t="e">
            <v>#N/A</v>
          </cell>
          <cell r="F914" t="e">
            <v>#N/A</v>
          </cell>
          <cell r="G914" t="e">
            <v>#N/A</v>
          </cell>
          <cell r="H914" t="e">
            <v>#N/A</v>
          </cell>
        </row>
        <row r="915">
          <cell r="C915" t="e">
            <v>#N/A</v>
          </cell>
          <cell r="E915" t="e">
            <v>#N/A</v>
          </cell>
          <cell r="F915" t="e">
            <v>#N/A</v>
          </cell>
          <cell r="G915" t="e">
            <v>#N/A</v>
          </cell>
          <cell r="H915" t="e">
            <v>#N/A</v>
          </cell>
        </row>
        <row r="916">
          <cell r="C916" t="e">
            <v>#N/A</v>
          </cell>
          <cell r="E916" t="e">
            <v>#N/A</v>
          </cell>
          <cell r="F916" t="e">
            <v>#N/A</v>
          </cell>
          <cell r="G916" t="e">
            <v>#N/A</v>
          </cell>
          <cell r="H916" t="e">
            <v>#N/A</v>
          </cell>
        </row>
        <row r="917">
          <cell r="C917" t="e">
            <v>#N/A</v>
          </cell>
          <cell r="E917" t="e">
            <v>#N/A</v>
          </cell>
          <cell r="F917" t="e">
            <v>#N/A</v>
          </cell>
          <cell r="G917" t="e">
            <v>#N/A</v>
          </cell>
          <cell r="H917" t="e">
            <v>#N/A</v>
          </cell>
        </row>
        <row r="918">
          <cell r="C918" t="e">
            <v>#N/A</v>
          </cell>
          <cell r="E918" t="e">
            <v>#N/A</v>
          </cell>
          <cell r="F918" t="e">
            <v>#N/A</v>
          </cell>
          <cell r="G918" t="e">
            <v>#N/A</v>
          </cell>
          <cell r="H918" t="e">
            <v>#N/A</v>
          </cell>
        </row>
        <row r="919">
          <cell r="C919" t="e">
            <v>#N/A</v>
          </cell>
          <cell r="E919" t="e">
            <v>#N/A</v>
          </cell>
          <cell r="F919" t="e">
            <v>#N/A</v>
          </cell>
          <cell r="G919" t="e">
            <v>#N/A</v>
          </cell>
          <cell r="H919" t="e">
            <v>#N/A</v>
          </cell>
        </row>
        <row r="920">
          <cell r="C920" t="e">
            <v>#N/A</v>
          </cell>
          <cell r="E920" t="e">
            <v>#N/A</v>
          </cell>
          <cell r="F920" t="e">
            <v>#N/A</v>
          </cell>
          <cell r="G920" t="e">
            <v>#N/A</v>
          </cell>
          <cell r="H920" t="e">
            <v>#N/A</v>
          </cell>
        </row>
        <row r="921">
          <cell r="C921" t="e">
            <v>#N/A</v>
          </cell>
          <cell r="E921" t="e">
            <v>#N/A</v>
          </cell>
          <cell r="F921" t="e">
            <v>#N/A</v>
          </cell>
          <cell r="G921" t="e">
            <v>#N/A</v>
          </cell>
          <cell r="H921" t="e">
            <v>#N/A</v>
          </cell>
        </row>
        <row r="922">
          <cell r="C922" t="e">
            <v>#N/A</v>
          </cell>
          <cell r="E922" t="e">
            <v>#N/A</v>
          </cell>
          <cell r="F922" t="e">
            <v>#N/A</v>
          </cell>
          <cell r="G922" t="e">
            <v>#N/A</v>
          </cell>
          <cell r="H922" t="e">
            <v>#N/A</v>
          </cell>
        </row>
        <row r="923">
          <cell r="C923" t="e">
            <v>#N/A</v>
          </cell>
          <cell r="E923" t="e">
            <v>#N/A</v>
          </cell>
          <cell r="F923" t="e">
            <v>#N/A</v>
          </cell>
          <cell r="G923" t="e">
            <v>#N/A</v>
          </cell>
          <cell r="H923" t="e">
            <v>#N/A</v>
          </cell>
        </row>
        <row r="924">
          <cell r="C924" t="e">
            <v>#N/A</v>
          </cell>
          <cell r="E924" t="e">
            <v>#N/A</v>
          </cell>
          <cell r="F924" t="e">
            <v>#N/A</v>
          </cell>
          <cell r="G924" t="e">
            <v>#N/A</v>
          </cell>
          <cell r="H924" t="e">
            <v>#N/A</v>
          </cell>
        </row>
        <row r="925">
          <cell r="C925" t="e">
            <v>#N/A</v>
          </cell>
          <cell r="E925" t="e">
            <v>#N/A</v>
          </cell>
          <cell r="F925" t="e">
            <v>#N/A</v>
          </cell>
          <cell r="G925" t="e">
            <v>#N/A</v>
          </cell>
          <cell r="H925" t="e">
            <v>#N/A</v>
          </cell>
        </row>
        <row r="926">
          <cell r="C926" t="e">
            <v>#N/A</v>
          </cell>
          <cell r="E926" t="e">
            <v>#N/A</v>
          </cell>
          <cell r="F926" t="e">
            <v>#N/A</v>
          </cell>
          <cell r="G926" t="e">
            <v>#N/A</v>
          </cell>
          <cell r="H926" t="e">
            <v>#N/A</v>
          </cell>
        </row>
        <row r="927">
          <cell r="C927" t="e">
            <v>#N/A</v>
          </cell>
          <cell r="E927" t="e">
            <v>#N/A</v>
          </cell>
          <cell r="F927" t="e">
            <v>#N/A</v>
          </cell>
          <cell r="G927" t="e">
            <v>#N/A</v>
          </cell>
          <cell r="H927" t="e">
            <v>#N/A</v>
          </cell>
        </row>
        <row r="928">
          <cell r="C928" t="e">
            <v>#N/A</v>
          </cell>
          <cell r="E928" t="e">
            <v>#N/A</v>
          </cell>
          <cell r="F928" t="e">
            <v>#N/A</v>
          </cell>
          <cell r="G928" t="e">
            <v>#N/A</v>
          </cell>
          <cell r="H928" t="e">
            <v>#N/A</v>
          </cell>
        </row>
        <row r="929">
          <cell r="C929" t="e">
            <v>#N/A</v>
          </cell>
          <cell r="E929" t="e">
            <v>#N/A</v>
          </cell>
          <cell r="F929" t="e">
            <v>#N/A</v>
          </cell>
          <cell r="G929" t="e">
            <v>#N/A</v>
          </cell>
          <cell r="H929" t="e">
            <v>#N/A</v>
          </cell>
        </row>
        <row r="930">
          <cell r="C930" t="e">
            <v>#N/A</v>
          </cell>
          <cell r="E930" t="e">
            <v>#N/A</v>
          </cell>
          <cell r="F930" t="e">
            <v>#N/A</v>
          </cell>
          <cell r="G930" t="e">
            <v>#N/A</v>
          </cell>
          <cell r="H930" t="e">
            <v>#N/A</v>
          </cell>
        </row>
        <row r="931">
          <cell r="C931" t="e">
            <v>#N/A</v>
          </cell>
          <cell r="E931" t="e">
            <v>#N/A</v>
          </cell>
          <cell r="F931" t="e">
            <v>#N/A</v>
          </cell>
          <cell r="G931" t="e">
            <v>#N/A</v>
          </cell>
          <cell r="H931" t="e">
            <v>#N/A</v>
          </cell>
        </row>
        <row r="932">
          <cell r="C932" t="e">
            <v>#N/A</v>
          </cell>
          <cell r="E932" t="e">
            <v>#N/A</v>
          </cell>
          <cell r="F932" t="e">
            <v>#N/A</v>
          </cell>
          <cell r="G932" t="e">
            <v>#N/A</v>
          </cell>
          <cell r="H932" t="e">
            <v>#N/A</v>
          </cell>
        </row>
        <row r="933">
          <cell r="C933" t="e">
            <v>#N/A</v>
          </cell>
          <cell r="E933" t="e">
            <v>#N/A</v>
          </cell>
          <cell r="F933" t="e">
            <v>#N/A</v>
          </cell>
          <cell r="G933" t="e">
            <v>#N/A</v>
          </cell>
          <cell r="H933" t="e">
            <v>#N/A</v>
          </cell>
        </row>
        <row r="934">
          <cell r="C934" t="e">
            <v>#N/A</v>
          </cell>
          <cell r="E934" t="e">
            <v>#N/A</v>
          </cell>
          <cell r="F934" t="e">
            <v>#N/A</v>
          </cell>
          <cell r="G934" t="e">
            <v>#N/A</v>
          </cell>
          <cell r="H934" t="e">
            <v>#N/A</v>
          </cell>
        </row>
        <row r="935">
          <cell r="C935" t="e">
            <v>#N/A</v>
          </cell>
          <cell r="E935" t="e">
            <v>#N/A</v>
          </cell>
          <cell r="F935" t="e">
            <v>#N/A</v>
          </cell>
          <cell r="G935" t="e">
            <v>#N/A</v>
          </cell>
          <cell r="H935" t="e">
            <v>#N/A</v>
          </cell>
        </row>
        <row r="936">
          <cell r="C936" t="e">
            <v>#N/A</v>
          </cell>
          <cell r="E936" t="e">
            <v>#N/A</v>
          </cell>
          <cell r="F936" t="e">
            <v>#N/A</v>
          </cell>
          <cell r="G936" t="e">
            <v>#N/A</v>
          </cell>
          <cell r="H936" t="e">
            <v>#N/A</v>
          </cell>
        </row>
        <row r="937">
          <cell r="C937" t="e">
            <v>#N/A</v>
          </cell>
          <cell r="E937" t="e">
            <v>#N/A</v>
          </cell>
          <cell r="F937" t="e">
            <v>#N/A</v>
          </cell>
          <cell r="G937" t="e">
            <v>#N/A</v>
          </cell>
          <cell r="H937" t="e">
            <v>#N/A</v>
          </cell>
        </row>
        <row r="938">
          <cell r="C938" t="e">
            <v>#N/A</v>
          </cell>
          <cell r="E938" t="e">
            <v>#N/A</v>
          </cell>
          <cell r="F938" t="e">
            <v>#N/A</v>
          </cell>
          <cell r="G938" t="e">
            <v>#N/A</v>
          </cell>
          <cell r="H938" t="e">
            <v>#N/A</v>
          </cell>
        </row>
        <row r="939">
          <cell r="C939" t="e">
            <v>#N/A</v>
          </cell>
          <cell r="E939" t="e">
            <v>#N/A</v>
          </cell>
          <cell r="F939" t="e">
            <v>#N/A</v>
          </cell>
          <cell r="G939" t="e">
            <v>#N/A</v>
          </cell>
          <cell r="H939" t="e">
            <v>#N/A</v>
          </cell>
        </row>
        <row r="940">
          <cell r="C940" t="e">
            <v>#N/A</v>
          </cell>
          <cell r="E940" t="e">
            <v>#N/A</v>
          </cell>
          <cell r="F940" t="e">
            <v>#N/A</v>
          </cell>
          <cell r="G940" t="e">
            <v>#N/A</v>
          </cell>
          <cell r="H940" t="e">
            <v>#N/A</v>
          </cell>
        </row>
        <row r="941">
          <cell r="C941" t="e">
            <v>#N/A</v>
          </cell>
          <cell r="E941" t="e">
            <v>#N/A</v>
          </cell>
          <cell r="F941" t="e">
            <v>#N/A</v>
          </cell>
          <cell r="G941" t="e">
            <v>#N/A</v>
          </cell>
          <cell r="H941" t="e">
            <v>#N/A</v>
          </cell>
        </row>
        <row r="942">
          <cell r="C942" t="e">
            <v>#N/A</v>
          </cell>
          <cell r="E942" t="e">
            <v>#N/A</v>
          </cell>
          <cell r="F942" t="e">
            <v>#N/A</v>
          </cell>
          <cell r="G942" t="e">
            <v>#N/A</v>
          </cell>
          <cell r="H942" t="e">
            <v>#N/A</v>
          </cell>
        </row>
        <row r="943">
          <cell r="C943" t="e">
            <v>#N/A</v>
          </cell>
          <cell r="E943" t="e">
            <v>#N/A</v>
          </cell>
          <cell r="F943" t="e">
            <v>#N/A</v>
          </cell>
          <cell r="G943" t="e">
            <v>#N/A</v>
          </cell>
          <cell r="H943" t="e">
            <v>#N/A</v>
          </cell>
        </row>
        <row r="944">
          <cell r="C944" t="e">
            <v>#N/A</v>
          </cell>
          <cell r="E944" t="e">
            <v>#N/A</v>
          </cell>
          <cell r="F944" t="e">
            <v>#N/A</v>
          </cell>
          <cell r="G944" t="e">
            <v>#N/A</v>
          </cell>
          <cell r="H944" t="e">
            <v>#N/A</v>
          </cell>
        </row>
        <row r="945">
          <cell r="C945" t="e">
            <v>#N/A</v>
          </cell>
          <cell r="E945" t="e">
            <v>#N/A</v>
          </cell>
          <cell r="F945" t="e">
            <v>#N/A</v>
          </cell>
          <cell r="G945" t="e">
            <v>#N/A</v>
          </cell>
          <cell r="H945" t="e">
            <v>#N/A</v>
          </cell>
        </row>
        <row r="946">
          <cell r="C946" t="e">
            <v>#N/A</v>
          </cell>
          <cell r="E946" t="e">
            <v>#N/A</v>
          </cell>
          <cell r="F946" t="e">
            <v>#N/A</v>
          </cell>
          <cell r="G946" t="e">
            <v>#N/A</v>
          </cell>
          <cell r="H946" t="e">
            <v>#N/A</v>
          </cell>
        </row>
        <row r="947">
          <cell r="C947" t="e">
            <v>#N/A</v>
          </cell>
          <cell r="E947" t="e">
            <v>#N/A</v>
          </cell>
          <cell r="F947" t="e">
            <v>#N/A</v>
          </cell>
          <cell r="G947" t="e">
            <v>#N/A</v>
          </cell>
          <cell r="H947" t="e">
            <v>#N/A</v>
          </cell>
        </row>
        <row r="948">
          <cell r="C948" t="e">
            <v>#N/A</v>
          </cell>
          <cell r="E948" t="e">
            <v>#N/A</v>
          </cell>
          <cell r="F948" t="e">
            <v>#N/A</v>
          </cell>
          <cell r="G948" t="e">
            <v>#N/A</v>
          </cell>
          <cell r="H948" t="e">
            <v>#N/A</v>
          </cell>
        </row>
        <row r="949">
          <cell r="C949" t="e">
            <v>#N/A</v>
          </cell>
          <cell r="E949" t="e">
            <v>#N/A</v>
          </cell>
          <cell r="F949" t="e">
            <v>#N/A</v>
          </cell>
          <cell r="G949" t="e">
            <v>#N/A</v>
          </cell>
          <cell r="H949" t="e">
            <v>#N/A</v>
          </cell>
        </row>
        <row r="950">
          <cell r="C950" t="e">
            <v>#N/A</v>
          </cell>
          <cell r="E950" t="e">
            <v>#N/A</v>
          </cell>
          <cell r="F950" t="e">
            <v>#N/A</v>
          </cell>
          <cell r="G950" t="e">
            <v>#N/A</v>
          </cell>
          <cell r="H950" t="e">
            <v>#N/A</v>
          </cell>
        </row>
        <row r="951">
          <cell r="C951" t="e">
            <v>#N/A</v>
          </cell>
          <cell r="E951" t="e">
            <v>#N/A</v>
          </cell>
          <cell r="F951" t="e">
            <v>#N/A</v>
          </cell>
          <cell r="G951" t="e">
            <v>#N/A</v>
          </cell>
          <cell r="H951" t="e">
            <v>#N/A</v>
          </cell>
        </row>
        <row r="952">
          <cell r="C952" t="e">
            <v>#N/A</v>
          </cell>
          <cell r="E952" t="e">
            <v>#N/A</v>
          </cell>
          <cell r="F952" t="e">
            <v>#N/A</v>
          </cell>
          <cell r="G952" t="e">
            <v>#N/A</v>
          </cell>
          <cell r="H952" t="e">
            <v>#N/A</v>
          </cell>
        </row>
        <row r="953">
          <cell r="C953" t="e">
            <v>#N/A</v>
          </cell>
          <cell r="E953" t="e">
            <v>#N/A</v>
          </cell>
          <cell r="F953" t="e">
            <v>#N/A</v>
          </cell>
          <cell r="G953" t="e">
            <v>#N/A</v>
          </cell>
          <cell r="H953" t="e">
            <v>#N/A</v>
          </cell>
        </row>
        <row r="954">
          <cell r="C954" t="e">
            <v>#N/A</v>
          </cell>
          <cell r="E954" t="e">
            <v>#N/A</v>
          </cell>
          <cell r="F954" t="e">
            <v>#N/A</v>
          </cell>
          <cell r="G954" t="e">
            <v>#N/A</v>
          </cell>
          <cell r="H954" t="e">
            <v>#N/A</v>
          </cell>
        </row>
        <row r="955">
          <cell r="C955" t="e">
            <v>#N/A</v>
          </cell>
          <cell r="E955" t="e">
            <v>#N/A</v>
          </cell>
          <cell r="F955" t="e">
            <v>#N/A</v>
          </cell>
          <cell r="G955" t="e">
            <v>#N/A</v>
          </cell>
          <cell r="H955" t="e">
            <v>#N/A</v>
          </cell>
        </row>
        <row r="956">
          <cell r="C956" t="e">
            <v>#N/A</v>
          </cell>
          <cell r="E956" t="e">
            <v>#N/A</v>
          </cell>
          <cell r="F956" t="e">
            <v>#N/A</v>
          </cell>
          <cell r="G956" t="e">
            <v>#N/A</v>
          </cell>
          <cell r="H956" t="e">
            <v>#N/A</v>
          </cell>
        </row>
        <row r="957">
          <cell r="C957" t="e">
            <v>#N/A</v>
          </cell>
          <cell r="E957" t="e">
            <v>#N/A</v>
          </cell>
          <cell r="F957" t="e">
            <v>#N/A</v>
          </cell>
          <cell r="G957" t="e">
            <v>#N/A</v>
          </cell>
          <cell r="H957" t="e">
            <v>#N/A</v>
          </cell>
        </row>
        <row r="958">
          <cell r="C958" t="e">
            <v>#N/A</v>
          </cell>
          <cell r="E958" t="e">
            <v>#N/A</v>
          </cell>
          <cell r="F958" t="e">
            <v>#N/A</v>
          </cell>
          <cell r="G958" t="e">
            <v>#N/A</v>
          </cell>
          <cell r="H958" t="e">
            <v>#N/A</v>
          </cell>
        </row>
        <row r="959">
          <cell r="C959" t="e">
            <v>#N/A</v>
          </cell>
          <cell r="E959" t="e">
            <v>#N/A</v>
          </cell>
          <cell r="F959" t="e">
            <v>#N/A</v>
          </cell>
          <cell r="G959" t="e">
            <v>#N/A</v>
          </cell>
          <cell r="H959" t="e">
            <v>#N/A</v>
          </cell>
        </row>
        <row r="960">
          <cell r="C960" t="e">
            <v>#N/A</v>
          </cell>
          <cell r="E960" t="e">
            <v>#N/A</v>
          </cell>
          <cell r="F960" t="e">
            <v>#N/A</v>
          </cell>
          <cell r="G960" t="e">
            <v>#N/A</v>
          </cell>
          <cell r="H960" t="e">
            <v>#N/A</v>
          </cell>
        </row>
        <row r="961">
          <cell r="C961" t="e">
            <v>#N/A</v>
          </cell>
          <cell r="E961" t="e">
            <v>#N/A</v>
          </cell>
          <cell r="F961" t="e">
            <v>#N/A</v>
          </cell>
          <cell r="G961" t="e">
            <v>#N/A</v>
          </cell>
          <cell r="H961" t="e">
            <v>#N/A</v>
          </cell>
        </row>
        <row r="962">
          <cell r="C962" t="e">
            <v>#N/A</v>
          </cell>
          <cell r="E962" t="e">
            <v>#N/A</v>
          </cell>
          <cell r="F962" t="e">
            <v>#N/A</v>
          </cell>
          <cell r="G962" t="e">
            <v>#N/A</v>
          </cell>
          <cell r="H962" t="e">
            <v>#N/A</v>
          </cell>
        </row>
        <row r="963">
          <cell r="C963" t="e">
            <v>#N/A</v>
          </cell>
          <cell r="E963" t="e">
            <v>#N/A</v>
          </cell>
          <cell r="F963" t="e">
            <v>#N/A</v>
          </cell>
          <cell r="G963" t="e">
            <v>#N/A</v>
          </cell>
          <cell r="H963" t="e">
            <v>#N/A</v>
          </cell>
        </row>
        <row r="964">
          <cell r="C964" t="e">
            <v>#N/A</v>
          </cell>
          <cell r="E964" t="e">
            <v>#N/A</v>
          </cell>
          <cell r="F964" t="e">
            <v>#N/A</v>
          </cell>
          <cell r="G964" t="e">
            <v>#N/A</v>
          </cell>
          <cell r="H964" t="e">
            <v>#N/A</v>
          </cell>
        </row>
        <row r="965">
          <cell r="C965" t="e">
            <v>#N/A</v>
          </cell>
          <cell r="E965" t="e">
            <v>#N/A</v>
          </cell>
          <cell r="F965" t="e">
            <v>#N/A</v>
          </cell>
          <cell r="G965" t="e">
            <v>#N/A</v>
          </cell>
          <cell r="H965" t="e">
            <v>#N/A</v>
          </cell>
        </row>
        <row r="966">
          <cell r="C966" t="e">
            <v>#N/A</v>
          </cell>
          <cell r="E966" t="e">
            <v>#N/A</v>
          </cell>
          <cell r="F966" t="e">
            <v>#N/A</v>
          </cell>
          <cell r="G966" t="e">
            <v>#N/A</v>
          </cell>
          <cell r="H966" t="e">
            <v>#N/A</v>
          </cell>
        </row>
        <row r="967">
          <cell r="C967" t="e">
            <v>#N/A</v>
          </cell>
          <cell r="E967" t="e">
            <v>#N/A</v>
          </cell>
          <cell r="F967" t="e">
            <v>#N/A</v>
          </cell>
          <cell r="G967" t="e">
            <v>#N/A</v>
          </cell>
          <cell r="H967" t="e">
            <v>#N/A</v>
          </cell>
        </row>
        <row r="968">
          <cell r="C968" t="e">
            <v>#N/A</v>
          </cell>
          <cell r="E968" t="e">
            <v>#N/A</v>
          </cell>
          <cell r="F968" t="e">
            <v>#N/A</v>
          </cell>
          <cell r="G968" t="e">
            <v>#N/A</v>
          </cell>
          <cell r="H968" t="e">
            <v>#N/A</v>
          </cell>
        </row>
        <row r="969">
          <cell r="C969" t="e">
            <v>#N/A</v>
          </cell>
          <cell r="E969" t="e">
            <v>#N/A</v>
          </cell>
          <cell r="F969" t="e">
            <v>#N/A</v>
          </cell>
          <cell r="G969" t="e">
            <v>#N/A</v>
          </cell>
          <cell r="H969" t="e">
            <v>#N/A</v>
          </cell>
        </row>
        <row r="970">
          <cell r="C970" t="e">
            <v>#N/A</v>
          </cell>
          <cell r="E970" t="e">
            <v>#N/A</v>
          </cell>
          <cell r="F970" t="e">
            <v>#N/A</v>
          </cell>
          <cell r="G970" t="e">
            <v>#N/A</v>
          </cell>
          <cell r="H970" t="e">
            <v>#N/A</v>
          </cell>
        </row>
        <row r="971">
          <cell r="C971" t="e">
            <v>#N/A</v>
          </cell>
          <cell r="E971" t="e">
            <v>#N/A</v>
          </cell>
          <cell r="F971" t="e">
            <v>#N/A</v>
          </cell>
          <cell r="G971" t="e">
            <v>#N/A</v>
          </cell>
          <cell r="H971" t="e">
            <v>#N/A</v>
          </cell>
        </row>
        <row r="972">
          <cell r="C972" t="e">
            <v>#N/A</v>
          </cell>
          <cell r="E972" t="e">
            <v>#N/A</v>
          </cell>
          <cell r="F972" t="e">
            <v>#N/A</v>
          </cell>
          <cell r="G972" t="e">
            <v>#N/A</v>
          </cell>
          <cell r="H972" t="e">
            <v>#N/A</v>
          </cell>
        </row>
        <row r="973">
          <cell r="C973" t="e">
            <v>#N/A</v>
          </cell>
          <cell r="E973" t="e">
            <v>#N/A</v>
          </cell>
          <cell r="F973" t="e">
            <v>#N/A</v>
          </cell>
          <cell r="G973" t="e">
            <v>#N/A</v>
          </cell>
          <cell r="H973" t="e">
            <v>#N/A</v>
          </cell>
        </row>
        <row r="974">
          <cell r="C974" t="e">
            <v>#N/A</v>
          </cell>
          <cell r="E974" t="e">
            <v>#N/A</v>
          </cell>
          <cell r="F974" t="e">
            <v>#N/A</v>
          </cell>
          <cell r="G974" t="e">
            <v>#N/A</v>
          </cell>
          <cell r="H974" t="e">
            <v>#N/A</v>
          </cell>
        </row>
        <row r="975">
          <cell r="C975" t="e">
            <v>#N/A</v>
          </cell>
          <cell r="E975" t="e">
            <v>#N/A</v>
          </cell>
          <cell r="F975" t="e">
            <v>#N/A</v>
          </cell>
          <cell r="G975" t="e">
            <v>#N/A</v>
          </cell>
          <cell r="H975" t="e">
            <v>#N/A</v>
          </cell>
        </row>
        <row r="976">
          <cell r="C976" t="e">
            <v>#N/A</v>
          </cell>
          <cell r="E976" t="e">
            <v>#N/A</v>
          </cell>
          <cell r="F976" t="e">
            <v>#N/A</v>
          </cell>
          <cell r="G976" t="e">
            <v>#N/A</v>
          </cell>
          <cell r="H976" t="e">
            <v>#N/A</v>
          </cell>
        </row>
        <row r="977">
          <cell r="C977" t="e">
            <v>#N/A</v>
          </cell>
          <cell r="E977" t="e">
            <v>#N/A</v>
          </cell>
          <cell r="F977" t="e">
            <v>#N/A</v>
          </cell>
          <cell r="G977" t="e">
            <v>#N/A</v>
          </cell>
          <cell r="H977" t="e">
            <v>#N/A</v>
          </cell>
        </row>
        <row r="978">
          <cell r="C978" t="e">
            <v>#N/A</v>
          </cell>
          <cell r="E978" t="e">
            <v>#N/A</v>
          </cell>
          <cell r="F978" t="e">
            <v>#N/A</v>
          </cell>
          <cell r="G978" t="e">
            <v>#N/A</v>
          </cell>
          <cell r="H978" t="e">
            <v>#N/A</v>
          </cell>
        </row>
        <row r="979">
          <cell r="C979" t="e">
            <v>#N/A</v>
          </cell>
          <cell r="E979" t="e">
            <v>#N/A</v>
          </cell>
          <cell r="F979" t="e">
            <v>#N/A</v>
          </cell>
          <cell r="G979" t="e">
            <v>#N/A</v>
          </cell>
          <cell r="H979" t="e">
            <v>#N/A</v>
          </cell>
        </row>
        <row r="980">
          <cell r="C980" t="e">
            <v>#N/A</v>
          </cell>
          <cell r="E980" t="e">
            <v>#N/A</v>
          </cell>
          <cell r="F980" t="e">
            <v>#N/A</v>
          </cell>
          <cell r="G980" t="e">
            <v>#N/A</v>
          </cell>
          <cell r="H980" t="e">
            <v>#N/A</v>
          </cell>
        </row>
        <row r="981">
          <cell r="C981" t="e">
            <v>#N/A</v>
          </cell>
          <cell r="E981" t="e">
            <v>#N/A</v>
          </cell>
          <cell r="F981" t="e">
            <v>#N/A</v>
          </cell>
          <cell r="G981" t="e">
            <v>#N/A</v>
          </cell>
          <cell r="H981" t="e">
            <v>#N/A</v>
          </cell>
        </row>
        <row r="982">
          <cell r="C982" t="e">
            <v>#N/A</v>
          </cell>
          <cell r="E982" t="e">
            <v>#N/A</v>
          </cell>
          <cell r="F982" t="e">
            <v>#N/A</v>
          </cell>
          <cell r="G982" t="e">
            <v>#N/A</v>
          </cell>
          <cell r="H982" t="e">
            <v>#N/A</v>
          </cell>
        </row>
        <row r="983">
          <cell r="C983" t="e">
            <v>#N/A</v>
          </cell>
          <cell r="E983" t="e">
            <v>#N/A</v>
          </cell>
          <cell r="F983" t="e">
            <v>#N/A</v>
          </cell>
          <cell r="G983" t="e">
            <v>#N/A</v>
          </cell>
          <cell r="H983" t="e">
            <v>#N/A</v>
          </cell>
        </row>
        <row r="984">
          <cell r="C984" t="e">
            <v>#N/A</v>
          </cell>
          <cell r="E984" t="e">
            <v>#N/A</v>
          </cell>
          <cell r="F984" t="e">
            <v>#N/A</v>
          </cell>
          <cell r="G984" t="e">
            <v>#N/A</v>
          </cell>
          <cell r="H984" t="e">
            <v>#N/A</v>
          </cell>
        </row>
        <row r="985">
          <cell r="C985" t="e">
            <v>#N/A</v>
          </cell>
          <cell r="E985" t="e">
            <v>#N/A</v>
          </cell>
          <cell r="F985" t="e">
            <v>#N/A</v>
          </cell>
          <cell r="G985" t="e">
            <v>#N/A</v>
          </cell>
          <cell r="H985" t="e">
            <v>#N/A</v>
          </cell>
        </row>
        <row r="986">
          <cell r="C986" t="e">
            <v>#N/A</v>
          </cell>
          <cell r="E986" t="e">
            <v>#N/A</v>
          </cell>
          <cell r="F986" t="e">
            <v>#N/A</v>
          </cell>
          <cell r="G986" t="e">
            <v>#N/A</v>
          </cell>
          <cell r="H986" t="e">
            <v>#N/A</v>
          </cell>
        </row>
        <row r="987">
          <cell r="C987" t="e">
            <v>#N/A</v>
          </cell>
          <cell r="E987" t="e">
            <v>#N/A</v>
          </cell>
          <cell r="F987" t="e">
            <v>#N/A</v>
          </cell>
          <cell r="G987" t="e">
            <v>#N/A</v>
          </cell>
          <cell r="H987" t="e">
            <v>#N/A</v>
          </cell>
        </row>
        <row r="988">
          <cell r="C988" t="e">
            <v>#N/A</v>
          </cell>
          <cell r="E988" t="e">
            <v>#N/A</v>
          </cell>
          <cell r="F988" t="e">
            <v>#N/A</v>
          </cell>
          <cell r="G988" t="e">
            <v>#N/A</v>
          </cell>
          <cell r="H988" t="e">
            <v>#N/A</v>
          </cell>
        </row>
        <row r="989">
          <cell r="C989" t="e">
            <v>#N/A</v>
          </cell>
          <cell r="E989" t="e">
            <v>#N/A</v>
          </cell>
          <cell r="F989" t="e">
            <v>#N/A</v>
          </cell>
          <cell r="G989" t="e">
            <v>#N/A</v>
          </cell>
          <cell r="H989" t="e">
            <v>#N/A</v>
          </cell>
        </row>
        <row r="990">
          <cell r="C990" t="e">
            <v>#N/A</v>
          </cell>
          <cell r="E990" t="e">
            <v>#N/A</v>
          </cell>
          <cell r="F990" t="e">
            <v>#N/A</v>
          </cell>
          <cell r="G990" t="e">
            <v>#N/A</v>
          </cell>
          <cell r="H990" t="e">
            <v>#N/A</v>
          </cell>
        </row>
        <row r="991">
          <cell r="C991" t="e">
            <v>#N/A</v>
          </cell>
          <cell r="E991" t="e">
            <v>#N/A</v>
          </cell>
          <cell r="F991" t="e">
            <v>#N/A</v>
          </cell>
          <cell r="G991" t="e">
            <v>#N/A</v>
          </cell>
          <cell r="H991" t="e">
            <v>#N/A</v>
          </cell>
        </row>
        <row r="992">
          <cell r="C992" t="e">
            <v>#N/A</v>
          </cell>
          <cell r="E992" t="e">
            <v>#N/A</v>
          </cell>
          <cell r="F992" t="e">
            <v>#N/A</v>
          </cell>
          <cell r="G992" t="e">
            <v>#N/A</v>
          </cell>
          <cell r="H992" t="e">
            <v>#N/A</v>
          </cell>
        </row>
        <row r="993">
          <cell r="C993" t="e">
            <v>#N/A</v>
          </cell>
          <cell r="E993" t="e">
            <v>#N/A</v>
          </cell>
          <cell r="F993" t="e">
            <v>#N/A</v>
          </cell>
          <cell r="G993" t="e">
            <v>#N/A</v>
          </cell>
          <cell r="H993" t="e">
            <v>#N/A</v>
          </cell>
        </row>
        <row r="994">
          <cell r="C994" t="e">
            <v>#N/A</v>
          </cell>
          <cell r="E994" t="e">
            <v>#N/A</v>
          </cell>
          <cell r="F994" t="e">
            <v>#N/A</v>
          </cell>
          <cell r="G994" t="e">
            <v>#N/A</v>
          </cell>
          <cell r="H994" t="e">
            <v>#N/A</v>
          </cell>
        </row>
        <row r="995">
          <cell r="C995" t="e">
            <v>#N/A</v>
          </cell>
          <cell r="E995" t="e">
            <v>#N/A</v>
          </cell>
          <cell r="F995" t="e">
            <v>#N/A</v>
          </cell>
          <cell r="G995" t="e">
            <v>#N/A</v>
          </cell>
          <cell r="H995" t="e">
            <v>#N/A</v>
          </cell>
        </row>
        <row r="996">
          <cell r="C996" t="e">
            <v>#N/A</v>
          </cell>
          <cell r="E996" t="e">
            <v>#N/A</v>
          </cell>
          <cell r="F996" t="e">
            <v>#N/A</v>
          </cell>
          <cell r="G996" t="e">
            <v>#N/A</v>
          </cell>
          <cell r="H996" t="e">
            <v>#N/A</v>
          </cell>
        </row>
        <row r="997">
          <cell r="C997" t="e">
            <v>#N/A</v>
          </cell>
          <cell r="E997" t="e">
            <v>#N/A</v>
          </cell>
          <cell r="F997" t="e">
            <v>#N/A</v>
          </cell>
          <cell r="G997" t="e">
            <v>#N/A</v>
          </cell>
          <cell r="H997" t="e">
            <v>#N/A</v>
          </cell>
        </row>
        <row r="998">
          <cell r="C998" t="e">
            <v>#N/A</v>
          </cell>
          <cell r="E998" t="e">
            <v>#N/A</v>
          </cell>
          <cell r="F998" t="e">
            <v>#N/A</v>
          </cell>
          <cell r="G998" t="e">
            <v>#N/A</v>
          </cell>
          <cell r="H998" t="e">
            <v>#N/A</v>
          </cell>
        </row>
        <row r="999">
          <cell r="C999" t="e">
            <v>#N/A</v>
          </cell>
          <cell r="E999" t="e">
            <v>#N/A</v>
          </cell>
          <cell r="F999" t="e">
            <v>#N/A</v>
          </cell>
          <cell r="G999" t="e">
            <v>#N/A</v>
          </cell>
          <cell r="H999" t="e">
            <v>#N/A</v>
          </cell>
        </row>
        <row r="1000">
          <cell r="C1000" t="e">
            <v>#N/A</v>
          </cell>
          <cell r="E1000" t="e">
            <v>#N/A</v>
          </cell>
          <cell r="F1000" t="e">
            <v>#N/A</v>
          </cell>
          <cell r="G1000" t="e">
            <v>#N/A</v>
          </cell>
          <cell r="H1000" t="e">
            <v>#N/A</v>
          </cell>
        </row>
      </sheetData>
      <sheetData sheetId="1" refreshError="1"/>
      <sheetData sheetId="2" refreshError="1">
        <row r="1">
          <cell r="A1" t="str">
            <v>Course Code</v>
          </cell>
          <cell r="B1" t="str">
            <v>Course Title</v>
          </cell>
          <cell r="C1" t="str">
            <v>Duration 
(No. of Days)</v>
          </cell>
          <cell r="D1" t="str">
            <v>Programme Category</v>
          </cell>
          <cell r="E1" t="str">
            <v>Programme Type</v>
          </cell>
        </row>
        <row r="2">
          <cell r="A2" t="str">
            <v>WSQ001</v>
          </cell>
          <cell r="B2" t="str">
            <v>Apply Project Management Skills</v>
          </cell>
          <cell r="C2">
            <v>4</v>
          </cell>
          <cell r="D2" t="str">
            <v>TD</v>
          </cell>
          <cell r="E2" t="str">
            <v>WSQ</v>
          </cell>
        </row>
        <row r="3">
          <cell r="A3" t="str">
            <v>WSQ002</v>
          </cell>
          <cell r="B3" t="str">
            <v>Design Basic Used Water Collection System</v>
          </cell>
          <cell r="C3">
            <v>2.5</v>
          </cell>
          <cell r="D3" t="str">
            <v>TD</v>
          </cell>
          <cell r="E3" t="str">
            <v>WSQ</v>
          </cell>
        </row>
        <row r="4">
          <cell r="A4" t="str">
            <v>WSQ003</v>
          </cell>
          <cell r="B4" t="str">
            <v>Design Drainage Schemes</v>
          </cell>
          <cell r="C4">
            <v>3.5</v>
          </cell>
          <cell r="D4" t="str">
            <v>TD</v>
          </cell>
          <cell r="E4" t="str">
            <v>WSQ</v>
          </cell>
        </row>
        <row r="5">
          <cell r="A5" t="str">
            <v>WSQ004</v>
          </cell>
          <cell r="B5" t="str">
            <v xml:space="preserve">Develop Drainage Implementation Scheme </v>
          </cell>
          <cell r="C5">
            <v>2.5</v>
          </cell>
          <cell r="D5" t="str">
            <v>TD</v>
          </cell>
          <cell r="E5" t="str">
            <v>WSQ</v>
          </cell>
        </row>
        <row r="6">
          <cell r="A6" t="str">
            <v>WSQ005</v>
          </cell>
          <cell r="B6" t="str">
            <v>Enhance Sludge De-Watering Process in Water Treatment Plant</v>
          </cell>
          <cell r="C6">
            <v>3.5</v>
          </cell>
          <cell r="D6" t="str">
            <v>TD</v>
          </cell>
          <cell r="E6" t="str">
            <v>WSQ</v>
          </cell>
        </row>
        <row r="7">
          <cell r="A7" t="str">
            <v>WSQ006</v>
          </cell>
          <cell r="B7" t="str">
            <v>Implement Water Efficiency Practices</v>
          </cell>
          <cell r="C7">
            <v>1.5</v>
          </cell>
          <cell r="D7" t="str">
            <v>TD</v>
          </cell>
          <cell r="E7" t="str">
            <v>WSQ</v>
          </cell>
        </row>
        <row r="8">
          <cell r="A8" t="str">
            <v>WSQ007</v>
          </cell>
          <cell r="B8" t="str">
            <v>Implement Water Metering Work</v>
          </cell>
          <cell r="C8">
            <v>2</v>
          </cell>
          <cell r="D8" t="str">
            <v>TD</v>
          </cell>
          <cell r="E8" t="str">
            <v>WSQ</v>
          </cell>
        </row>
        <row r="9">
          <cell r="A9" t="str">
            <v>WSQ008</v>
          </cell>
          <cell r="B9" t="str">
            <v xml:space="preserve">Interpret CCTV Videos and Prepare Report for Pipeline Assessment </v>
          </cell>
          <cell r="C9">
            <v>2</v>
          </cell>
          <cell r="D9" t="str">
            <v>TD</v>
          </cell>
          <cell r="E9" t="str">
            <v>WSQ</v>
          </cell>
        </row>
        <row r="10">
          <cell r="A10" t="str">
            <v>WSQ009</v>
          </cell>
          <cell r="B10" t="str">
            <v>Maintain Mechanical, Electrical and Instrumentation Equipment in Water Treatment Plant</v>
          </cell>
          <cell r="C10">
            <v>3.5</v>
          </cell>
          <cell r="D10" t="str">
            <v>TD</v>
          </cell>
          <cell r="E10" t="str">
            <v>WSQ</v>
          </cell>
        </row>
        <row r="11">
          <cell r="A11" t="str">
            <v>WSQ010</v>
          </cell>
          <cell r="B11" t="str">
            <v>Maintain Performance of Mechanical, Electrical and Instrumentation Equipment in Water Collection Facilities</v>
          </cell>
          <cell r="C11">
            <v>4.5</v>
          </cell>
          <cell r="D11" t="str">
            <v>TD</v>
          </cell>
          <cell r="E11" t="str">
            <v>WSQ</v>
          </cell>
        </row>
        <row r="12">
          <cell r="A12" t="str">
            <v>WSQ011</v>
          </cell>
          <cell r="B12" t="str">
            <v>Maintain Regulatory Compliances in Water Supply Network Environment</v>
          </cell>
          <cell r="C12">
            <v>2.5</v>
          </cell>
          <cell r="D12" t="str">
            <v>TD</v>
          </cell>
          <cell r="E12" t="str">
            <v>WSQ</v>
          </cell>
        </row>
        <row r="13">
          <cell r="A13" t="str">
            <v>WSQ012</v>
          </cell>
          <cell r="B13" t="str">
            <v>Manage Assets in Used Water Treatment Plant</v>
          </cell>
          <cell r="C13">
            <v>4.5</v>
          </cell>
          <cell r="D13" t="str">
            <v>TD</v>
          </cell>
          <cell r="E13" t="str">
            <v>WSQ</v>
          </cell>
        </row>
        <row r="14">
          <cell r="A14" t="str">
            <v>WSQ013</v>
          </cell>
          <cell r="B14" t="str">
            <v>Manage Biosolids in Used Water Treatment Plant</v>
          </cell>
          <cell r="C14">
            <v>4.5</v>
          </cell>
          <cell r="D14" t="str">
            <v>TD</v>
          </cell>
          <cell r="E14" t="str">
            <v>WSQ</v>
          </cell>
        </row>
        <row r="15">
          <cell r="A15" t="str">
            <v>WSQ014</v>
          </cell>
          <cell r="B15" t="str">
            <v>Manage Compliance of Sanitary Plumbing and Drainage Submission</v>
          </cell>
          <cell r="C15">
            <v>4.5</v>
          </cell>
          <cell r="D15" t="str">
            <v>TD</v>
          </cell>
          <cell r="E15" t="str">
            <v>WSQ</v>
          </cell>
        </row>
        <row r="16">
          <cell r="A16" t="str">
            <v>WSQ015</v>
          </cell>
          <cell r="B16" t="str">
            <v>Manage Customer Supply and Service Excellence in Water Supply Network</v>
          </cell>
          <cell r="C16">
            <v>4.5</v>
          </cell>
          <cell r="D16" t="str">
            <v>TD</v>
          </cell>
          <cell r="E16" t="str">
            <v>WSQ</v>
          </cell>
        </row>
        <row r="17">
          <cell r="A17" t="str">
            <v>WSQ016</v>
          </cell>
          <cell r="B17" t="str">
            <v>Manage Energy Efficiency of Used Water Treatment Plant</v>
          </cell>
          <cell r="C17">
            <v>5</v>
          </cell>
          <cell r="D17" t="str">
            <v>TD</v>
          </cell>
          <cell r="E17" t="str">
            <v>WSQ</v>
          </cell>
        </row>
        <row r="18">
          <cell r="A18" t="str">
            <v>WSQ017</v>
          </cell>
          <cell r="B18" t="str">
            <v xml:space="preserve">Manage Impounding Reservoirs </v>
          </cell>
          <cell r="C18">
            <v>4.5</v>
          </cell>
          <cell r="D18" t="str">
            <v>TD</v>
          </cell>
          <cell r="E18" t="str">
            <v>WSQ</v>
          </cell>
        </row>
        <row r="19">
          <cell r="A19" t="str">
            <v>WSQ018</v>
          </cell>
          <cell r="B19" t="str">
            <v>Manage Maintenance of Water Supply Network Asset</v>
          </cell>
          <cell r="C19">
            <v>5</v>
          </cell>
          <cell r="D19" t="str">
            <v>TD</v>
          </cell>
          <cell r="E19" t="str">
            <v>WSQ</v>
          </cell>
        </row>
        <row r="20">
          <cell r="A20" t="str">
            <v>WSQ019</v>
          </cell>
          <cell r="B20" t="str">
            <v>Manage Membrane Bioreactor System for Used Water Treatment Plant</v>
          </cell>
          <cell r="C20">
            <v>4.5</v>
          </cell>
          <cell r="D20" t="str">
            <v>TD</v>
          </cell>
          <cell r="E20" t="str">
            <v>WSQ</v>
          </cell>
        </row>
        <row r="21">
          <cell r="A21" t="str">
            <v>WSQ020</v>
          </cell>
          <cell r="B21" t="str">
            <v>Manage Nutrients Removal in Used Water Treatment Plant</v>
          </cell>
          <cell r="C21">
            <v>5.5</v>
          </cell>
          <cell r="D21" t="str">
            <v>TD</v>
          </cell>
          <cell r="E21" t="str">
            <v>WSQ</v>
          </cell>
        </row>
        <row r="22">
          <cell r="A22" t="str">
            <v>WSQ021</v>
          </cell>
          <cell r="B22" t="str">
            <v>Manage Operation of NEWater and Seawater Desalination Plants</v>
          </cell>
          <cell r="C22">
            <v>3.5</v>
          </cell>
          <cell r="D22" t="str">
            <v>TD</v>
          </cell>
          <cell r="E22" t="str">
            <v>WSQ</v>
          </cell>
        </row>
        <row r="23">
          <cell r="A23" t="str">
            <v>WSQ022</v>
          </cell>
          <cell r="B23" t="str">
            <v>Manage Operation, Maintenance and Enforcement of Sewerage Systems</v>
          </cell>
          <cell r="C23">
            <v>5.5</v>
          </cell>
          <cell r="D23" t="str">
            <v>TD</v>
          </cell>
          <cell r="E23" t="str">
            <v>WSQ</v>
          </cell>
        </row>
        <row r="24">
          <cell r="A24" t="str">
            <v>WSQ023</v>
          </cell>
          <cell r="B24" t="str">
            <v xml:space="preserve">Manage Operations of Water Supply Network </v>
          </cell>
          <cell r="C24">
            <v>4.5</v>
          </cell>
          <cell r="D24" t="str">
            <v>TD</v>
          </cell>
          <cell r="E24" t="str">
            <v>WSQ</v>
          </cell>
        </row>
        <row r="25">
          <cell r="A25" t="str">
            <v>WSQ024</v>
          </cell>
          <cell r="B25" t="str">
            <v>Manage Plant Equipment in Water Collection Facilities</v>
          </cell>
          <cell r="C25">
            <v>4.5</v>
          </cell>
          <cell r="D25" t="str">
            <v>TD</v>
          </cell>
          <cell r="E25" t="str">
            <v>WSQ</v>
          </cell>
        </row>
        <row r="26">
          <cell r="A26" t="str">
            <v>WSQ025</v>
          </cell>
          <cell r="B26" t="str">
            <v>Manage Project Planning and Implementation of Water Supply Network</v>
          </cell>
          <cell r="C26">
            <v>4.5</v>
          </cell>
          <cell r="D26" t="str">
            <v>TD</v>
          </cell>
          <cell r="E26" t="str">
            <v>WSQ</v>
          </cell>
        </row>
        <row r="27">
          <cell r="A27" t="str">
            <v>WSQ026</v>
          </cell>
          <cell r="B27" t="str">
            <v>Manage Regulatory Compliance and Safety in Water Supply Network Environment</v>
          </cell>
          <cell r="C27">
            <v>4.5</v>
          </cell>
          <cell r="D27" t="str">
            <v>TD</v>
          </cell>
          <cell r="E27" t="str">
            <v>WSQ</v>
          </cell>
        </row>
        <row r="28">
          <cell r="A28" t="str">
            <v>WSQ027</v>
          </cell>
          <cell r="B28" t="str">
            <v>Manage Stormwater Drainage System</v>
          </cell>
          <cell r="C28">
            <v>4.5</v>
          </cell>
          <cell r="D28" t="str">
            <v>TD</v>
          </cell>
          <cell r="E28" t="str">
            <v>WSQ</v>
          </cell>
        </row>
        <row r="29">
          <cell r="A29" t="str">
            <v>WSQ028</v>
          </cell>
          <cell r="B29" t="str">
            <v>Manage the Operation of Water Treatment Processes and Quality Control</v>
          </cell>
          <cell r="C29">
            <v>5.5</v>
          </cell>
          <cell r="D29" t="str">
            <v>TD</v>
          </cell>
          <cell r="E29" t="str">
            <v>WSQ</v>
          </cell>
        </row>
        <row r="30">
          <cell r="A30" t="str">
            <v>WSQ029</v>
          </cell>
          <cell r="B30" t="str">
            <v>Manage Water Demand for Water Efficiency</v>
          </cell>
          <cell r="C30">
            <v>4.5</v>
          </cell>
          <cell r="D30" t="str">
            <v>TD</v>
          </cell>
          <cell r="E30" t="str">
            <v>WSQ</v>
          </cell>
        </row>
        <row r="31">
          <cell r="A31" t="str">
            <v>WSQ030</v>
          </cell>
          <cell r="B31" t="str">
            <v xml:space="preserve">Manage Water Quality in Reservoirs and Waterways </v>
          </cell>
          <cell r="C31">
            <v>4.5</v>
          </cell>
          <cell r="D31" t="str">
            <v>TD</v>
          </cell>
          <cell r="E31" t="str">
            <v>WSQ</v>
          </cell>
        </row>
        <row r="32">
          <cell r="A32" t="str">
            <v>WSQ031</v>
          </cell>
          <cell r="B32" t="str">
            <v>Manage Work Procedures in Waterworks</v>
          </cell>
          <cell r="C32">
            <v>3.5</v>
          </cell>
          <cell r="D32" t="str">
            <v>TD</v>
          </cell>
          <cell r="E32" t="str">
            <v>WSQ</v>
          </cell>
        </row>
        <row r="33">
          <cell r="A33" t="str">
            <v>WSQ032</v>
          </cell>
          <cell r="B33" t="str">
            <v>Monitor and Control Liquid Stream Facility in Used Water Treatment Plant</v>
          </cell>
          <cell r="C33">
            <v>4.5</v>
          </cell>
          <cell r="D33" t="str">
            <v>TD</v>
          </cell>
          <cell r="E33" t="str">
            <v>WSQ</v>
          </cell>
        </row>
        <row r="34">
          <cell r="A34" t="str">
            <v>WSQ033</v>
          </cell>
          <cell r="B34" t="str">
            <v>Monitor and Control Solid Stream Facility in Used Water Treatment Plant</v>
          </cell>
          <cell r="C34">
            <v>3.5</v>
          </cell>
          <cell r="D34" t="str">
            <v>TD</v>
          </cell>
          <cell r="E34" t="str">
            <v>WSQ</v>
          </cell>
        </row>
        <row r="35">
          <cell r="A35" t="str">
            <v>WSQ034</v>
          </cell>
          <cell r="B35" t="str">
            <v>Operate a High Pressure Water Jetting System to Pipelines and Appertunances</v>
          </cell>
          <cell r="C35">
            <v>1</v>
          </cell>
          <cell r="D35" t="str">
            <v>TD</v>
          </cell>
          <cell r="E35" t="str">
            <v>WSQ</v>
          </cell>
        </row>
        <row r="36">
          <cell r="A36" t="str">
            <v>WSQ035</v>
          </cell>
          <cell r="B36" t="str">
            <v>Operate and Perform Preventive Maintenance of Mechanical, Electrical and Instrumentation Equipment in Used Water Treatment Plant</v>
          </cell>
          <cell r="C36">
            <v>2.5</v>
          </cell>
          <cell r="D36" t="str">
            <v>TD</v>
          </cell>
          <cell r="E36" t="str">
            <v>WSQ</v>
          </cell>
        </row>
        <row r="37">
          <cell r="A37" t="str">
            <v>WSQ036</v>
          </cell>
          <cell r="B37" t="str">
            <v>Operate CCTV Camera for Pipeline Assessment</v>
          </cell>
          <cell r="C37">
            <v>2</v>
          </cell>
          <cell r="D37" t="str">
            <v>TD</v>
          </cell>
          <cell r="E37" t="str">
            <v>WSQ</v>
          </cell>
        </row>
        <row r="38">
          <cell r="A38" t="str">
            <v>WSQ037</v>
          </cell>
          <cell r="B38" t="str">
            <v xml:space="preserve">Operate Rain Water Storage Facilities </v>
          </cell>
          <cell r="C38">
            <v>3.5</v>
          </cell>
          <cell r="D38" t="str">
            <v>TD</v>
          </cell>
          <cell r="E38" t="str">
            <v>WSQ</v>
          </cell>
        </row>
        <row r="39">
          <cell r="A39" t="str">
            <v>WSQ038</v>
          </cell>
          <cell r="B39" t="str">
            <v xml:space="preserve">Operate Water Supply Network </v>
          </cell>
          <cell r="C39">
            <v>2.5</v>
          </cell>
          <cell r="D39" t="str">
            <v>TD</v>
          </cell>
          <cell r="E39" t="str">
            <v>WSQ</v>
          </cell>
        </row>
        <row r="40">
          <cell r="A40" t="str">
            <v>WSQ039</v>
          </cell>
          <cell r="B40" t="str">
            <v xml:space="preserve">Perform Hydrostatic Leak Detection for Sewers </v>
          </cell>
          <cell r="C40">
            <v>1</v>
          </cell>
          <cell r="D40" t="str">
            <v>TD</v>
          </cell>
          <cell r="E40" t="str">
            <v>WSQ</v>
          </cell>
        </row>
        <row r="41">
          <cell r="A41" t="str">
            <v>WSQ040</v>
          </cell>
          <cell r="B41" t="str">
            <v>Perform Intermediate Laboratory Tests for Used Water</v>
          </cell>
          <cell r="C41">
            <v>4</v>
          </cell>
          <cell r="D41" t="str">
            <v>TD</v>
          </cell>
          <cell r="E41" t="str">
            <v>WSQ</v>
          </cell>
        </row>
        <row r="42">
          <cell r="A42" t="str">
            <v>WSQ041</v>
          </cell>
          <cell r="B42" t="str">
            <v xml:space="preserve">Perform Site Inspection and Investigation on Water Supply Network </v>
          </cell>
          <cell r="C42">
            <v>3</v>
          </cell>
          <cell r="D42" t="str">
            <v>TD</v>
          </cell>
          <cell r="E42" t="str">
            <v>WSQ</v>
          </cell>
        </row>
        <row r="43">
          <cell r="A43" t="str">
            <v>WSQ042</v>
          </cell>
          <cell r="B43" t="str">
            <v>Perform Water Quality Monitoring in Reservoirs and Waterways</v>
          </cell>
          <cell r="C43">
            <v>2.5</v>
          </cell>
          <cell r="D43" t="str">
            <v>TD</v>
          </cell>
          <cell r="E43" t="str">
            <v>WSQ</v>
          </cell>
        </row>
        <row r="44">
          <cell r="A44" t="str">
            <v>WSQ043</v>
          </cell>
          <cell r="B44" t="str">
            <v>Perform Water Storage System Inspection and Maintenance</v>
          </cell>
          <cell r="C44">
            <v>2.5</v>
          </cell>
          <cell r="D44" t="str">
            <v>TD</v>
          </cell>
          <cell r="E44" t="str">
            <v>WSQ</v>
          </cell>
        </row>
        <row r="45">
          <cell r="A45" t="str">
            <v>WSQ044</v>
          </cell>
          <cell r="B45" t="str">
            <v>Perform Water Treatability Tests in Water Treatment Plant</v>
          </cell>
          <cell r="C45">
            <v>3.5</v>
          </cell>
          <cell r="D45" t="str">
            <v>TD</v>
          </cell>
          <cell r="E45" t="str">
            <v>WSQ</v>
          </cell>
        </row>
        <row r="46">
          <cell r="A46" t="str">
            <v>WSQ045</v>
          </cell>
          <cell r="B46" t="str">
            <v>Plan Flood Management Schemes</v>
          </cell>
          <cell r="C46">
            <v>3</v>
          </cell>
          <cell r="D46" t="str">
            <v>TD</v>
          </cell>
          <cell r="E46" t="str">
            <v>WSQ</v>
          </cell>
        </row>
        <row r="47">
          <cell r="A47" t="str">
            <v>WSQ046</v>
          </cell>
          <cell r="B47" t="str">
            <v>Plan Sewerage Systems</v>
          </cell>
          <cell r="C47">
            <v>7.5</v>
          </cell>
          <cell r="D47" t="str">
            <v>TD</v>
          </cell>
          <cell r="E47" t="str">
            <v>WSQ</v>
          </cell>
        </row>
        <row r="48">
          <cell r="A48" t="str">
            <v>WSQ047</v>
          </cell>
          <cell r="B48" t="str">
            <v xml:space="preserve">Respond to Flood Events </v>
          </cell>
          <cell r="C48">
            <v>3.5</v>
          </cell>
          <cell r="D48" t="str">
            <v>TD</v>
          </cell>
          <cell r="E48" t="str">
            <v>WSQ</v>
          </cell>
        </row>
        <row r="49">
          <cell r="A49" t="str">
            <v>WSQ048</v>
          </cell>
          <cell r="B49" t="str">
            <v>Supervise Operations of Water Treatment Processes in Water Treatment Plant</v>
          </cell>
          <cell r="C49">
            <v>3.5</v>
          </cell>
          <cell r="D49" t="str">
            <v>TD</v>
          </cell>
          <cell r="E49" t="str">
            <v>WSQ</v>
          </cell>
        </row>
        <row r="50">
          <cell r="A50" t="str">
            <v>WSQ049</v>
          </cell>
          <cell r="B50" t="str">
            <v>Supervise Water Distribution Pipeline Works</v>
          </cell>
          <cell r="C50">
            <v>2</v>
          </cell>
          <cell r="D50" t="str">
            <v>TD</v>
          </cell>
          <cell r="E50" t="str">
            <v>WSQ</v>
          </cell>
        </row>
        <row r="51">
          <cell r="A51" t="str">
            <v>WSQ050</v>
          </cell>
          <cell r="B51" t="str">
            <v>Supervise Water Trunk Pipeline Construction</v>
          </cell>
          <cell r="C51">
            <v>3.5</v>
          </cell>
          <cell r="D51" t="str">
            <v>TD</v>
          </cell>
          <cell r="E51" t="str">
            <v>WSQ</v>
          </cell>
        </row>
        <row r="52">
          <cell r="A52" t="str">
            <v>SAF001</v>
          </cell>
          <cell r="B52" t="str">
            <v xml:space="preserve">Apply Workplace Safety and Health in Process Plant </v>
          </cell>
          <cell r="C52">
            <v>1.5</v>
          </cell>
          <cell r="D52" t="str">
            <v>OR</v>
          </cell>
          <cell r="E52" t="str">
            <v>SAF</v>
          </cell>
        </row>
        <row r="53">
          <cell r="A53" t="str">
            <v>SAF002</v>
          </cell>
          <cell r="B53" t="str">
            <v>Assess Confined Space for Safe Entry and Work</v>
          </cell>
          <cell r="C53">
            <v>5</v>
          </cell>
          <cell r="D53" t="str">
            <v>OR</v>
          </cell>
          <cell r="E53" t="str">
            <v>SAF</v>
          </cell>
        </row>
        <row r="54">
          <cell r="A54" t="str">
            <v>SAF003</v>
          </cell>
          <cell r="B54" t="str">
            <v>Basic Industrial Safety and Health for Supervisors</v>
          </cell>
          <cell r="C54">
            <v>4.5</v>
          </cell>
          <cell r="D54" t="str">
            <v>OR</v>
          </cell>
          <cell r="E54" t="str">
            <v>SAF</v>
          </cell>
        </row>
        <row r="55">
          <cell r="A55" t="str">
            <v>SAF004</v>
          </cell>
          <cell r="B55" t="str">
            <v xml:space="preserve">Basic Traffic Control Management  </v>
          </cell>
          <cell r="C55">
            <v>1</v>
          </cell>
          <cell r="D55" t="str">
            <v>OR</v>
          </cell>
          <cell r="E55" t="str">
            <v>SAF</v>
          </cell>
        </row>
        <row r="56">
          <cell r="A56" t="str">
            <v>SAF005</v>
          </cell>
          <cell r="B56" t="str">
            <v>Behavioural Based Safety (BBS)</v>
          </cell>
          <cell r="C56"/>
          <cell r="D56" t="str">
            <v>OR</v>
          </cell>
          <cell r="E56" t="str">
            <v>SAF</v>
          </cell>
        </row>
        <row r="57">
          <cell r="A57" t="str">
            <v>SAF006</v>
          </cell>
          <cell r="B57" t="str">
            <v>bizSAFE Level 1 - Workshop for CEO/Top Management</v>
          </cell>
          <cell r="C57">
            <v>0.5</v>
          </cell>
          <cell r="D57" t="str">
            <v>OR</v>
          </cell>
          <cell r="E57" t="str">
            <v>SAF</v>
          </cell>
        </row>
        <row r="58">
          <cell r="A58" t="str">
            <v>SAF007</v>
          </cell>
          <cell r="B58" t="str">
            <v xml:space="preserve">bizSAFE Level 2 - Develop a Risk Management Implementation Plan </v>
          </cell>
          <cell r="C58">
            <v>2</v>
          </cell>
          <cell r="D58" t="str">
            <v>OR</v>
          </cell>
          <cell r="E58" t="str">
            <v>SAF</v>
          </cell>
        </row>
        <row r="59">
          <cell r="A59" t="str">
            <v>SAF008</v>
          </cell>
          <cell r="B59" t="str">
            <v>bizSAFE Level 4 - Develop a Workplace Safety and Health Management Implementation Plan</v>
          </cell>
          <cell r="C59">
            <v>4</v>
          </cell>
          <cell r="D59" t="str">
            <v>OR</v>
          </cell>
          <cell r="E59" t="str">
            <v>SAF</v>
          </cell>
        </row>
        <row r="60">
          <cell r="A60" t="str">
            <v>SAF009</v>
          </cell>
          <cell r="B60" t="str">
            <v xml:space="preserve">Boom Lift Operator  </v>
          </cell>
          <cell r="C60">
            <v>1</v>
          </cell>
          <cell r="D60" t="str">
            <v>OR</v>
          </cell>
          <cell r="E60" t="str">
            <v>SAF</v>
          </cell>
        </row>
        <row r="61">
          <cell r="A61" t="str">
            <v>SAF010</v>
          </cell>
          <cell r="B61" t="str">
            <v>Breathing Apparatus (BA) Training</v>
          </cell>
          <cell r="C61"/>
          <cell r="D61" t="str">
            <v>OR</v>
          </cell>
          <cell r="E61" t="str">
            <v>SAF</v>
          </cell>
        </row>
        <row r="62">
          <cell r="A62" t="str">
            <v>SAF011</v>
          </cell>
          <cell r="B62" t="str">
            <v xml:space="preserve">Chemical Safety Awareness  </v>
          </cell>
          <cell r="C62">
            <v>1</v>
          </cell>
          <cell r="D62" t="str">
            <v>OR</v>
          </cell>
          <cell r="E62" t="str">
            <v>SAF</v>
          </cell>
        </row>
        <row r="63">
          <cell r="A63" t="str">
            <v>SAF012</v>
          </cell>
          <cell r="B63" t="str">
            <v>Comply with Workplace Safety and Health Policies and Procedures</v>
          </cell>
          <cell r="C63">
            <v>1</v>
          </cell>
          <cell r="D63" t="str">
            <v>OR</v>
          </cell>
          <cell r="E63" t="str">
            <v>SAF</v>
          </cell>
        </row>
        <row r="64">
          <cell r="A64" t="str">
            <v>SAF013</v>
          </cell>
          <cell r="B64" t="str">
            <v xml:space="preserve">Confined Space Entry and Rescue  </v>
          </cell>
          <cell r="C64">
            <v>2</v>
          </cell>
          <cell r="D64" t="str">
            <v>OR</v>
          </cell>
          <cell r="E64" t="str">
            <v>SAF</v>
          </cell>
        </row>
        <row r="65">
          <cell r="A65" t="str">
            <v>SAF014</v>
          </cell>
          <cell r="B65" t="str">
            <v>Construction Safety Course for Project Managers</v>
          </cell>
          <cell r="C65">
            <v>4.5</v>
          </cell>
          <cell r="D65" t="str">
            <v>OR</v>
          </cell>
          <cell r="E65" t="str">
            <v>SAF</v>
          </cell>
        </row>
        <row r="66">
          <cell r="A66" t="str">
            <v>SAF015</v>
          </cell>
          <cell r="B66" t="str">
            <v>Construction Safety Orientation for Workers - General Trade</v>
          </cell>
          <cell r="C66">
            <v>2.5</v>
          </cell>
          <cell r="D66" t="str">
            <v>OR</v>
          </cell>
          <cell r="E66" t="str">
            <v>SAF</v>
          </cell>
        </row>
        <row r="67">
          <cell r="A67" t="str">
            <v>SAF016</v>
          </cell>
          <cell r="B67" t="str">
            <v>Construction Safety Orientation for Workers - Tunelling</v>
          </cell>
          <cell r="C67">
            <v>0.5</v>
          </cell>
          <cell r="D67" t="str">
            <v>OR</v>
          </cell>
          <cell r="E67" t="str">
            <v>SAF</v>
          </cell>
        </row>
        <row r="68">
          <cell r="A68" t="str">
            <v>SAF017</v>
          </cell>
          <cell r="B68" t="str">
            <v>Contribute to Execution of Waterworks Response Plans</v>
          </cell>
          <cell r="C68">
            <v>2.5</v>
          </cell>
          <cell r="D68" t="str">
            <v>OR</v>
          </cell>
          <cell r="E68" t="str">
            <v>SAF</v>
          </cell>
        </row>
        <row r="69">
          <cell r="A69" t="str">
            <v>SAF018</v>
          </cell>
          <cell r="B69" t="str">
            <v>Contribute to Safety in Used Water Treatment Plant</v>
          </cell>
          <cell r="C69">
            <v>2.5</v>
          </cell>
          <cell r="D69" t="str">
            <v>OR</v>
          </cell>
          <cell r="E69" t="str">
            <v>SAF</v>
          </cell>
        </row>
        <row r="70">
          <cell r="A70" t="str">
            <v>SAF019</v>
          </cell>
          <cell r="B70" t="str">
            <v xml:space="preserve">Cycle Safe  </v>
          </cell>
          <cell r="C70">
            <v>0.5</v>
          </cell>
          <cell r="D70" t="str">
            <v>OR</v>
          </cell>
          <cell r="E70" t="str">
            <v>SAF</v>
          </cell>
        </row>
        <row r="71">
          <cell r="A71" t="str">
            <v>SAF020</v>
          </cell>
          <cell r="B71" t="str">
            <v>Defensive Driving Course (Theory + Practical) with VVS</v>
          </cell>
          <cell r="C71">
            <v>1</v>
          </cell>
          <cell r="D71" t="str">
            <v>OR</v>
          </cell>
          <cell r="E71" t="str">
            <v>SAF</v>
          </cell>
        </row>
        <row r="72">
          <cell r="A72" t="str">
            <v>SAF021</v>
          </cell>
          <cell r="B72" t="str">
            <v xml:space="preserve">Defensive Riding  </v>
          </cell>
          <cell r="C72">
            <v>1</v>
          </cell>
          <cell r="D72" t="str">
            <v>OR</v>
          </cell>
          <cell r="E72" t="str">
            <v>SAF</v>
          </cell>
        </row>
        <row r="73">
          <cell r="A73" t="str">
            <v>SAF022</v>
          </cell>
          <cell r="B73" t="str">
            <v>Department Safety Induction Programme</v>
          </cell>
          <cell r="C73"/>
          <cell r="D73" t="str">
            <v>OR</v>
          </cell>
          <cell r="E73" t="str">
            <v>SAF</v>
          </cell>
        </row>
        <row r="74">
          <cell r="A74" t="str">
            <v>SAF023</v>
          </cell>
          <cell r="B74" t="str">
            <v>Design for Safety Professional Course</v>
          </cell>
          <cell r="C74">
            <v>2</v>
          </cell>
          <cell r="D74" t="str">
            <v>OR</v>
          </cell>
          <cell r="E74" t="str">
            <v>SAF</v>
          </cell>
        </row>
        <row r="75">
          <cell r="A75" t="str">
            <v>SAF024</v>
          </cell>
          <cell r="B75" t="str">
            <v>Fire Safety Audit</v>
          </cell>
          <cell r="C75">
            <v>2</v>
          </cell>
          <cell r="D75" t="str">
            <v>OR</v>
          </cell>
          <cell r="E75" t="str">
            <v>SAF</v>
          </cell>
        </row>
        <row r="76">
          <cell r="A76" t="str">
            <v>SAF025</v>
          </cell>
          <cell r="B76" t="str">
            <v xml:space="preserve">Fire Safety Awareness  </v>
          </cell>
          <cell r="C76">
            <v>0.5</v>
          </cell>
          <cell r="D76" t="str">
            <v>OR</v>
          </cell>
          <cell r="E76" t="str">
            <v>SAF</v>
          </cell>
        </row>
        <row r="77">
          <cell r="A77" t="str">
            <v>SAF026</v>
          </cell>
          <cell r="B77" t="str">
            <v xml:space="preserve">HAZMAT Driving </v>
          </cell>
          <cell r="C77">
            <v>1</v>
          </cell>
          <cell r="D77" t="str">
            <v>OR</v>
          </cell>
          <cell r="E77" t="str">
            <v>SAF</v>
          </cell>
        </row>
        <row r="78">
          <cell r="A78" t="str">
            <v>SAF027</v>
          </cell>
          <cell r="B78" t="str">
            <v xml:space="preserve">Integrated Rigger and Signalmen  </v>
          </cell>
          <cell r="C78">
            <v>2.5</v>
          </cell>
          <cell r="D78" t="str">
            <v>OR</v>
          </cell>
          <cell r="E78" t="str">
            <v>SAF</v>
          </cell>
        </row>
        <row r="79">
          <cell r="A79" t="str">
            <v>SAF028</v>
          </cell>
          <cell r="B79" t="str">
            <v>Maintain Safety in Water Supply Network Environment</v>
          </cell>
          <cell r="C79">
            <v>2.5</v>
          </cell>
          <cell r="D79" t="str">
            <v>OR</v>
          </cell>
          <cell r="E79" t="str">
            <v>SAF</v>
          </cell>
        </row>
        <row r="80">
          <cell r="A80" t="str">
            <v>SAF029</v>
          </cell>
          <cell r="B80" t="str">
            <v>Maintain Safety in Water Treatment Plant</v>
          </cell>
          <cell r="C80">
            <v>2.5</v>
          </cell>
          <cell r="D80" t="str">
            <v>OR</v>
          </cell>
          <cell r="E80" t="str">
            <v>SAF</v>
          </cell>
        </row>
        <row r="81">
          <cell r="A81" t="str">
            <v>SAF030</v>
          </cell>
          <cell r="B81" t="str">
            <v>Maintenance Safety Course on Lock-out Tag-Out Procedures (LOTO)</v>
          </cell>
          <cell r="C81">
            <v>0.5</v>
          </cell>
          <cell r="D81" t="str">
            <v>OR</v>
          </cell>
          <cell r="E81" t="str">
            <v>SAF</v>
          </cell>
        </row>
        <row r="82">
          <cell r="A82" t="str">
            <v>SAF031</v>
          </cell>
          <cell r="B82" t="str">
            <v>Manage Safety, Security, Environment and Health at the Waterworks</v>
          </cell>
          <cell r="C82">
            <v>4</v>
          </cell>
          <cell r="D82" t="str">
            <v>OR</v>
          </cell>
          <cell r="E82" t="str">
            <v>SAF</v>
          </cell>
        </row>
        <row r="83">
          <cell r="A83" t="str">
            <v>SAF032</v>
          </cell>
          <cell r="B83" t="str">
            <v>Manage Workplace Safety and Health in Used Water Treatment Plant</v>
          </cell>
          <cell r="C83">
            <v>4.5</v>
          </cell>
          <cell r="D83" t="str">
            <v>OR</v>
          </cell>
          <cell r="E83" t="str">
            <v>SAF</v>
          </cell>
        </row>
        <row r="84">
          <cell r="A84" t="str">
            <v>SAF033</v>
          </cell>
          <cell r="B84" t="str">
            <v>Management of Hazardous Substances</v>
          </cell>
          <cell r="C84">
            <v>5</v>
          </cell>
          <cell r="D84" t="str">
            <v>OR</v>
          </cell>
          <cell r="E84" t="str">
            <v>SAF</v>
          </cell>
        </row>
        <row r="85">
          <cell r="A85" t="str">
            <v>SAF034</v>
          </cell>
          <cell r="B85" t="str">
            <v>Managing Work At Height (3-in-1 course)</v>
          </cell>
          <cell r="C85">
            <v>2.5</v>
          </cell>
          <cell r="D85" t="str">
            <v>OR</v>
          </cell>
          <cell r="E85" t="str">
            <v>SAF</v>
          </cell>
        </row>
        <row r="86">
          <cell r="A86" t="str">
            <v>SAF035</v>
          </cell>
          <cell r="B86" t="str">
            <v>Occupational First Aid &amp; AED</v>
          </cell>
          <cell r="C86">
            <v>3</v>
          </cell>
          <cell r="D86" t="str">
            <v>OR</v>
          </cell>
          <cell r="E86" t="str">
            <v>SAF</v>
          </cell>
        </row>
        <row r="87">
          <cell r="A87" t="str">
            <v>SAF036</v>
          </cell>
          <cell r="B87" t="str">
            <v>Occupational First Aid &amp; AED (Refresher)</v>
          </cell>
          <cell r="C87">
            <v>2</v>
          </cell>
          <cell r="D87" t="str">
            <v>OR</v>
          </cell>
          <cell r="E87" t="str">
            <v>SAF</v>
          </cell>
        </row>
        <row r="88">
          <cell r="A88" t="str">
            <v>SAF037</v>
          </cell>
          <cell r="B88" t="str">
            <v xml:space="preserve">Overhead Crane Safety and Operation  </v>
          </cell>
          <cell r="C88">
            <v>0.5</v>
          </cell>
          <cell r="D88" t="str">
            <v>OR</v>
          </cell>
          <cell r="E88" t="str">
            <v>SAF</v>
          </cell>
        </row>
        <row r="89">
          <cell r="A89" t="str">
            <v>SAF038</v>
          </cell>
          <cell r="B89" t="str">
            <v>Perform Work In Confined Space Operation</v>
          </cell>
          <cell r="C89">
            <v>2</v>
          </cell>
          <cell r="D89" t="str">
            <v>OR</v>
          </cell>
          <cell r="E89" t="str">
            <v>SAF</v>
          </cell>
        </row>
        <row r="90">
          <cell r="A90" t="str">
            <v>SAF039</v>
          </cell>
          <cell r="B90" t="str">
            <v>PUB Induction Prog – New Safety, Security, and Emergency Preparedness Module</v>
          </cell>
          <cell r="C90"/>
          <cell r="D90" t="str">
            <v>OR</v>
          </cell>
          <cell r="E90" t="str">
            <v>SAF</v>
          </cell>
        </row>
        <row r="91">
          <cell r="A91" t="str">
            <v>SAF040</v>
          </cell>
          <cell r="B91" t="str">
            <v xml:space="preserve">Scissor Lift Operator  </v>
          </cell>
          <cell r="C91">
            <v>1</v>
          </cell>
          <cell r="D91" t="str">
            <v>OR</v>
          </cell>
          <cell r="E91" t="str">
            <v>SAF</v>
          </cell>
        </row>
        <row r="92">
          <cell r="A92" t="str">
            <v>SAF041</v>
          </cell>
          <cell r="B92" t="str">
            <v>Supervise Construction Work in Workplace Safety and Health</v>
          </cell>
          <cell r="C92">
            <v>4</v>
          </cell>
          <cell r="D92" t="str">
            <v>OR</v>
          </cell>
          <cell r="E92" t="str">
            <v>SAF</v>
          </cell>
        </row>
        <row r="93">
          <cell r="A93" t="str">
            <v>SAF042</v>
          </cell>
          <cell r="B93" t="str">
            <v>Supervise Tunneling Work for Workplace Safety and Health</v>
          </cell>
          <cell r="C93">
            <v>3</v>
          </cell>
          <cell r="D93" t="str">
            <v>OR</v>
          </cell>
          <cell r="E93" t="str">
            <v>SAF</v>
          </cell>
        </row>
        <row r="94">
          <cell r="A94" t="str">
            <v>SAF043</v>
          </cell>
          <cell r="B94" t="str">
            <v>Supervise Work in Confined Space Operation</v>
          </cell>
          <cell r="C94">
            <v>3</v>
          </cell>
          <cell r="D94" t="str">
            <v>OR</v>
          </cell>
          <cell r="E94" t="str">
            <v>SAF</v>
          </cell>
        </row>
        <row r="95">
          <cell r="A95" t="str">
            <v>SAF044</v>
          </cell>
          <cell r="B95" t="str">
            <v xml:space="preserve">Supervise Workplace Safety and Health in Process Plant </v>
          </cell>
          <cell r="C95">
            <v>4</v>
          </cell>
          <cell r="D95" t="str">
            <v>OR</v>
          </cell>
          <cell r="E95" t="str">
            <v>SAF</v>
          </cell>
        </row>
        <row r="96">
          <cell r="A96" t="str">
            <v>SAF045</v>
          </cell>
          <cell r="B96" t="str">
            <v>Work at Height for Workers</v>
          </cell>
          <cell r="C96">
            <v>1</v>
          </cell>
          <cell r="D96" t="str">
            <v>OR</v>
          </cell>
          <cell r="E96" t="str">
            <v>SAF</v>
          </cell>
        </row>
        <row r="97">
          <cell r="A97" t="str">
            <v>SAF046</v>
          </cell>
          <cell r="B97" t="str">
            <v>Workplace Accident Investigation Workshop</v>
          </cell>
          <cell r="C97">
            <v>0.5</v>
          </cell>
          <cell r="D97" t="str">
            <v>OR</v>
          </cell>
          <cell r="E97" t="str">
            <v>SAF</v>
          </cell>
        </row>
        <row r="98">
          <cell r="A98" t="str">
            <v>SAF047</v>
          </cell>
          <cell r="B98" t="str">
            <v>WSQ Implement Incident Management Process</v>
          </cell>
          <cell r="C98">
            <v>1</v>
          </cell>
          <cell r="D98" t="str">
            <v>OR</v>
          </cell>
          <cell r="E98" t="str">
            <v>SAF</v>
          </cell>
        </row>
        <row r="99">
          <cell r="A99" t="str">
            <v>SAF048</v>
          </cell>
          <cell r="B99" t="str">
            <v>WSQ Operate Forklift Course (with License)</v>
          </cell>
          <cell r="C99">
            <v>2</v>
          </cell>
          <cell r="D99" t="str">
            <v>OR</v>
          </cell>
          <cell r="E99" t="str">
            <v>SAF</v>
          </cell>
        </row>
        <row r="100">
          <cell r="A100" t="str">
            <v>SAF049</v>
          </cell>
          <cell r="B100" t="str">
            <v>WSQ Operate Forklift Course (without License)</v>
          </cell>
          <cell r="C100">
            <v>5</v>
          </cell>
          <cell r="D100" t="str">
            <v>OR</v>
          </cell>
          <cell r="E100" t="str">
            <v>SAF</v>
          </cell>
        </row>
        <row r="101">
          <cell r="A101" t="str">
            <v>SAF050</v>
          </cell>
          <cell r="B101" t="str">
            <v>WSQ Respond to Fire and HazMat Emergency in Industries</v>
          </cell>
          <cell r="C101">
            <v>3</v>
          </cell>
          <cell r="D101" t="str">
            <v>OR</v>
          </cell>
          <cell r="E101" t="str">
            <v>SAF</v>
          </cell>
        </row>
        <row r="102">
          <cell r="A102" t="str">
            <v>SAF051</v>
          </cell>
          <cell r="B102" t="str">
            <v>WSQ Respond to Fire Incident in Workplace</v>
          </cell>
          <cell r="C102">
            <v>1</v>
          </cell>
          <cell r="D102" t="str">
            <v>OR</v>
          </cell>
          <cell r="E102" t="str">
            <v>SAF</v>
          </cell>
        </row>
        <row r="103">
          <cell r="A103" t="str">
            <v>SAF052</v>
          </cell>
          <cell r="B103" t="str">
            <v>WSQ Supervise Safe Lifting Operations</v>
          </cell>
          <cell r="C103">
            <v>4.5</v>
          </cell>
          <cell r="D103" t="str">
            <v>OR</v>
          </cell>
          <cell r="E103" t="str">
            <v>SAF</v>
          </cell>
        </row>
        <row r="104">
          <cell r="A104" t="str">
            <v>TEC001</v>
          </cell>
          <cell r="B104" t="str">
            <v>A Public Officer's Toolkit for Designing and Evaluating Policies and Programmes</v>
          </cell>
          <cell r="C104"/>
          <cell r="D104" t="str">
            <v>TD</v>
          </cell>
          <cell r="E104" t="str">
            <v>TEC</v>
          </cell>
        </row>
        <row r="105">
          <cell r="A105" t="str">
            <v>TEC002</v>
          </cell>
          <cell r="B105" t="str">
            <v>ABC Waters Professional Programme Core Module CU1: Understanding ABC Waters Design Guidelines and Certification</v>
          </cell>
          <cell r="C105"/>
          <cell r="D105" t="str">
            <v>TD</v>
          </cell>
          <cell r="E105" t="str">
            <v>TEC</v>
          </cell>
        </row>
        <row r="106">
          <cell r="A106" t="str">
            <v>TEC003</v>
          </cell>
          <cell r="B106" t="str">
            <v xml:space="preserve">ABC Waters Professional Programme Core Module CU2: Stormwater Quality Management – Planning and Designing ABC Waters Design Features </v>
          </cell>
          <cell r="C106"/>
          <cell r="D106" t="str">
            <v>TD</v>
          </cell>
          <cell r="E106" t="str">
            <v>TEC</v>
          </cell>
        </row>
        <row r="107">
          <cell r="A107" t="str">
            <v>TEC004</v>
          </cell>
          <cell r="B107" t="str">
            <v xml:space="preserve">ABC Waters Professional Programme Core Module CU3: Design, Construction and Maintenance of Swales and Buffer Strips </v>
          </cell>
          <cell r="C107"/>
          <cell r="D107" t="str">
            <v>TD</v>
          </cell>
          <cell r="E107" t="str">
            <v>TEC</v>
          </cell>
        </row>
        <row r="108">
          <cell r="A108" t="str">
            <v>TEC005</v>
          </cell>
          <cell r="B108" t="str">
            <v xml:space="preserve">ABC Waters Professional Programme Core Module CU4: Design, Construction and Maintenance of Bioretention Basins and Bioretention Swales </v>
          </cell>
          <cell r="C108"/>
          <cell r="D108" t="str">
            <v>TD</v>
          </cell>
          <cell r="E108" t="str">
            <v>TEC</v>
          </cell>
        </row>
        <row r="109">
          <cell r="A109" t="str">
            <v>TEC006</v>
          </cell>
          <cell r="B109" t="str">
            <v xml:space="preserve">ABC Waters Professional Programme Elective Module EU1: Design, Construction and Maintenance of Sedimentation Basins </v>
          </cell>
          <cell r="C109"/>
          <cell r="D109" t="str">
            <v>TD</v>
          </cell>
          <cell r="E109" t="str">
            <v>TEC</v>
          </cell>
        </row>
        <row r="110">
          <cell r="A110" t="str">
            <v>TEC007</v>
          </cell>
          <cell r="B110" t="str">
            <v xml:space="preserve">ABC Waters Professional Programme Elective Module EU2: Design, Construction and Maintenance of Cleansing Biotopes and Bio-Engineering Techniques </v>
          </cell>
          <cell r="C110"/>
          <cell r="D110" t="str">
            <v>TD</v>
          </cell>
          <cell r="E110" t="str">
            <v>TEC</v>
          </cell>
        </row>
        <row r="111">
          <cell r="A111" t="str">
            <v>TEC008</v>
          </cell>
          <cell r="B111" t="str">
            <v xml:space="preserve">ABC Waters Professional Programme Elective Module EU3: Design, Construction and Maintenance of Constructed Wetlands </v>
          </cell>
          <cell r="C111"/>
          <cell r="D111" t="str">
            <v>TD</v>
          </cell>
          <cell r="E111" t="str">
            <v>TEC</v>
          </cell>
        </row>
        <row r="112">
          <cell r="A112" t="str">
            <v>TEC009</v>
          </cell>
          <cell r="B112" t="str">
            <v xml:space="preserve">ABC Waters Professional Programme Elective Module EU4: Green Slope and Channel Design for ABC and QECP </v>
          </cell>
          <cell r="C112"/>
          <cell r="D112" t="str">
            <v>TD</v>
          </cell>
          <cell r="E112" t="str">
            <v>TEC</v>
          </cell>
        </row>
        <row r="113">
          <cell r="A113" t="str">
            <v>TEC010</v>
          </cell>
          <cell r="B113" t="str">
            <v>Advanced Hydraulics</v>
          </cell>
          <cell r="C113"/>
          <cell r="D113" t="str">
            <v>TD</v>
          </cell>
          <cell r="E113" t="str">
            <v>TEC</v>
          </cell>
        </row>
        <row r="114">
          <cell r="A114" t="str">
            <v>TEC011</v>
          </cell>
          <cell r="B114" t="str">
            <v>Applied HAZOP (Hazard and Operability Studies) for Engineer</v>
          </cell>
          <cell r="C114"/>
          <cell r="D114" t="str">
            <v>TD</v>
          </cell>
          <cell r="E114" t="str">
            <v>TEC</v>
          </cell>
        </row>
        <row r="115">
          <cell r="A115" t="str">
            <v>TEC012</v>
          </cell>
          <cell r="B115" t="str">
            <v>Apply Failure Mode Effect and Analysis (FMEA) Techniques</v>
          </cell>
          <cell r="C115"/>
          <cell r="D115" t="str">
            <v>TD</v>
          </cell>
          <cell r="E115" t="str">
            <v>TEC</v>
          </cell>
        </row>
        <row r="116">
          <cell r="A116" t="str">
            <v>TEC013</v>
          </cell>
          <cell r="B116" t="str">
            <v xml:space="preserve">ArcGIS 1: Introduction to GIS </v>
          </cell>
          <cell r="C116"/>
          <cell r="D116" t="str">
            <v>TD</v>
          </cell>
          <cell r="E116" t="str">
            <v>TEC</v>
          </cell>
        </row>
        <row r="117">
          <cell r="A117" t="str">
            <v>TEC014</v>
          </cell>
          <cell r="B117" t="str">
            <v xml:space="preserve">ArcGIS 2: Essential Workflows </v>
          </cell>
          <cell r="C117"/>
          <cell r="D117" t="str">
            <v>TD</v>
          </cell>
          <cell r="E117" t="str">
            <v>TEC</v>
          </cell>
        </row>
        <row r="118">
          <cell r="A118" t="str">
            <v>TEC015</v>
          </cell>
          <cell r="B118" t="str">
            <v>AutoCAD (2D) Fundamental Training</v>
          </cell>
          <cell r="C118"/>
          <cell r="D118" t="str">
            <v>TD</v>
          </cell>
          <cell r="E118" t="str">
            <v>TEC</v>
          </cell>
        </row>
        <row r="119">
          <cell r="A119" t="str">
            <v>TEC016</v>
          </cell>
          <cell r="B119" t="str">
            <v>Basic Traffic Manager Course</v>
          </cell>
          <cell r="C119"/>
          <cell r="D119" t="str">
            <v>TD</v>
          </cell>
          <cell r="E119" t="str">
            <v>TEC</v>
          </cell>
        </row>
        <row r="120">
          <cell r="A120" t="str">
            <v>TEC017</v>
          </cell>
          <cell r="B120" t="str">
            <v>BIM Management Certification</v>
          </cell>
          <cell r="C120"/>
          <cell r="D120" t="str">
            <v>TD</v>
          </cell>
          <cell r="E120" t="str">
            <v>TEC</v>
          </cell>
        </row>
        <row r="121">
          <cell r="A121" t="str">
            <v>TEC018</v>
          </cell>
          <cell r="B121" t="str">
            <v xml:space="preserve">BIM Modelling (Structure Track) Certification </v>
          </cell>
          <cell r="C121"/>
          <cell r="D121" t="str">
            <v>TD</v>
          </cell>
          <cell r="E121" t="str">
            <v>TEC</v>
          </cell>
        </row>
        <row r="122">
          <cell r="A122" t="str">
            <v>TEC019</v>
          </cell>
          <cell r="B122" t="str">
            <v>Boiler Attendant: Class 1</v>
          </cell>
          <cell r="C122"/>
          <cell r="D122" t="str">
            <v>TD</v>
          </cell>
          <cell r="E122" t="str">
            <v>TEC</v>
          </cell>
        </row>
        <row r="123">
          <cell r="A123" t="str">
            <v>TEC020</v>
          </cell>
          <cell r="B123" t="str">
            <v>Boiler Attendant: Class 2</v>
          </cell>
          <cell r="C123"/>
          <cell r="D123" t="str">
            <v>TD</v>
          </cell>
          <cell r="E123" t="str">
            <v>TEC</v>
          </cell>
        </row>
        <row r="124">
          <cell r="A124" t="str">
            <v>TEC021</v>
          </cell>
          <cell r="B124" t="str">
            <v>Building Control Regulations for Site Supervisors</v>
          </cell>
          <cell r="C124"/>
          <cell r="D124" t="str">
            <v>TD</v>
          </cell>
          <cell r="E124" t="str">
            <v>TEC</v>
          </cell>
        </row>
        <row r="125">
          <cell r="A125" t="str">
            <v>TEC022</v>
          </cell>
          <cell r="B125" t="str">
            <v>Building Technology and Services (Advanced)</v>
          </cell>
          <cell r="C125"/>
          <cell r="D125" t="str">
            <v>TD</v>
          </cell>
          <cell r="E125" t="str">
            <v>TEC</v>
          </cell>
        </row>
        <row r="126">
          <cell r="A126" t="str">
            <v>TEC023</v>
          </cell>
          <cell r="B126" t="str">
            <v>Building Technology and Services (Basic)</v>
          </cell>
          <cell r="C126"/>
          <cell r="D126" t="str">
            <v>TD</v>
          </cell>
          <cell r="E126" t="str">
            <v>TEC</v>
          </cell>
        </row>
        <row r="127">
          <cell r="A127" t="str">
            <v>TEC024</v>
          </cell>
          <cell r="B127" t="str">
            <v>Concrete Inspection and Repair</v>
          </cell>
          <cell r="C127"/>
          <cell r="D127" t="str">
            <v>TD</v>
          </cell>
          <cell r="E127" t="str">
            <v>TEC</v>
          </cell>
        </row>
        <row r="128">
          <cell r="A128" t="str">
            <v>TEC025</v>
          </cell>
          <cell r="B128" t="str">
            <v>Cracks in Concrete</v>
          </cell>
          <cell r="C128"/>
          <cell r="D128" t="str">
            <v>TD</v>
          </cell>
          <cell r="E128" t="str">
            <v>TEC</v>
          </cell>
        </row>
        <row r="129">
          <cell r="A129" t="str">
            <v>TEC026</v>
          </cell>
          <cell r="B129" t="str">
            <v xml:space="preserve">Data Analytics: Basic Principles and Applications </v>
          </cell>
          <cell r="C129"/>
          <cell r="D129" t="str">
            <v>TD</v>
          </cell>
          <cell r="E129" t="str">
            <v>TEC</v>
          </cell>
        </row>
        <row r="130">
          <cell r="A130" t="str">
            <v>TEC027</v>
          </cell>
          <cell r="B130" t="str">
            <v>Defects in Buildings</v>
          </cell>
          <cell r="C130"/>
          <cell r="D130" t="str">
            <v>TD</v>
          </cell>
          <cell r="E130" t="str">
            <v>TEC</v>
          </cell>
        </row>
        <row r="131">
          <cell r="A131" t="str">
            <v>TEC028</v>
          </cell>
          <cell r="B131" t="str">
            <v xml:space="preserve">Design of Used Water Treatment Plant and Processes </v>
          </cell>
          <cell r="C131"/>
          <cell r="D131" t="str">
            <v>TD</v>
          </cell>
          <cell r="E131" t="str">
            <v>TEC</v>
          </cell>
        </row>
        <row r="132">
          <cell r="A132" t="str">
            <v>TEC029</v>
          </cell>
          <cell r="B132" t="str">
            <v>Earth Control Measures (ECM) for Construction Site Personnel Certificate of Competency</v>
          </cell>
          <cell r="C132"/>
          <cell r="D132" t="str">
            <v>TD</v>
          </cell>
          <cell r="E132" t="str">
            <v>TEC</v>
          </cell>
        </row>
        <row r="133">
          <cell r="A133" t="str">
            <v>TEC030</v>
          </cell>
          <cell r="B133" t="str">
            <v>Electrical Installation CP5: 1998 Code Of Practice</v>
          </cell>
          <cell r="C133"/>
          <cell r="D133" t="str">
            <v>TD</v>
          </cell>
          <cell r="E133" t="str">
            <v>TEC</v>
          </cell>
        </row>
        <row r="134">
          <cell r="A134" t="str">
            <v>TEC031</v>
          </cell>
          <cell r="B134" t="str">
            <v>Electrical: Switchboard Maintenance</v>
          </cell>
          <cell r="C134"/>
          <cell r="D134" t="str">
            <v>TD</v>
          </cell>
          <cell r="E134" t="str">
            <v>TEC</v>
          </cell>
        </row>
        <row r="135">
          <cell r="A135" t="str">
            <v>TEC032</v>
          </cell>
          <cell r="B135" t="str">
            <v>High Voltage Operation for Engineers</v>
          </cell>
          <cell r="C135"/>
          <cell r="D135" t="str">
            <v>TD</v>
          </cell>
          <cell r="E135" t="str">
            <v>TEC</v>
          </cell>
        </row>
        <row r="136">
          <cell r="A136" t="str">
            <v>TEC033</v>
          </cell>
          <cell r="B136" t="str">
            <v>Industrial Water Treatment</v>
          </cell>
          <cell r="C136"/>
          <cell r="D136" t="str">
            <v>TD</v>
          </cell>
          <cell r="E136" t="str">
            <v>TEC</v>
          </cell>
        </row>
        <row r="137">
          <cell r="A137" t="str">
            <v>TEC034</v>
          </cell>
          <cell r="B137" t="str">
            <v xml:space="preserve">Law-Making and Policy  </v>
          </cell>
          <cell r="C137"/>
          <cell r="D137" t="str">
            <v>TD</v>
          </cell>
          <cell r="E137" t="str">
            <v>TEC</v>
          </cell>
        </row>
        <row r="138">
          <cell r="A138" t="str">
            <v>TEC035</v>
          </cell>
          <cell r="B138" t="str">
            <v>Lightning and Lightning Protection SS555</v>
          </cell>
          <cell r="C138"/>
          <cell r="D138" t="str">
            <v>TD</v>
          </cell>
          <cell r="E138" t="str">
            <v>TEC</v>
          </cell>
        </row>
        <row r="139">
          <cell r="A139" t="str">
            <v>TEC036</v>
          </cell>
          <cell r="B139" t="str">
            <v>Matlab Essential Training: Part A - Fundamentals</v>
          </cell>
          <cell r="C139"/>
          <cell r="D139" t="str">
            <v>TD</v>
          </cell>
          <cell r="E139" t="str">
            <v>TEC</v>
          </cell>
        </row>
        <row r="140">
          <cell r="A140" t="str">
            <v>TEC037</v>
          </cell>
          <cell r="B140" t="str">
            <v xml:space="preserve">Matlab Essential Training: Part B - Statistics and Machine Learning </v>
          </cell>
          <cell r="C140"/>
          <cell r="D140" t="str">
            <v>TD</v>
          </cell>
          <cell r="E140" t="str">
            <v>TEC</v>
          </cell>
        </row>
        <row r="141">
          <cell r="A141" t="str">
            <v>TEC038</v>
          </cell>
          <cell r="B141" t="str">
            <v>Matlab Essential Training: Part C - Customised Data Processing and Report Generation</v>
          </cell>
          <cell r="C141"/>
          <cell r="D141" t="str">
            <v>TD</v>
          </cell>
          <cell r="E141" t="str">
            <v>TEC</v>
          </cell>
        </row>
        <row r="142">
          <cell r="A142" t="str">
            <v>TEC039</v>
          </cell>
          <cell r="B142" t="str">
            <v>Operation and Maintenance of Pumps</v>
          </cell>
          <cell r="C142"/>
          <cell r="D142" t="str">
            <v>TD</v>
          </cell>
          <cell r="E142" t="str">
            <v>TEC</v>
          </cell>
        </row>
        <row r="143">
          <cell r="A143" t="str">
            <v>TEC040</v>
          </cell>
          <cell r="B143" t="str">
            <v>Operation of Standby Generator</v>
          </cell>
          <cell r="C143"/>
          <cell r="D143" t="str">
            <v>TD</v>
          </cell>
          <cell r="E143" t="str">
            <v>TEC</v>
          </cell>
        </row>
        <row r="144">
          <cell r="A144" t="str">
            <v>TEC041</v>
          </cell>
          <cell r="B144" t="str">
            <v>Perform Predictive Maintenance for Mechanical and Electrical Equipment at Water Installations</v>
          </cell>
          <cell r="C144"/>
          <cell r="D144" t="str">
            <v>TD</v>
          </cell>
          <cell r="E144" t="str">
            <v>TEC</v>
          </cell>
        </row>
        <row r="145">
          <cell r="A145" t="str">
            <v>TEC042</v>
          </cell>
          <cell r="B145" t="str">
            <v>Programming a Programmable Logic Controller</v>
          </cell>
          <cell r="C145"/>
          <cell r="D145" t="str">
            <v>TD</v>
          </cell>
          <cell r="E145" t="str">
            <v>TEC</v>
          </cell>
        </row>
        <row r="146">
          <cell r="A146" t="str">
            <v>TEC043</v>
          </cell>
          <cell r="B146" t="str">
            <v>Pumping Technology</v>
          </cell>
          <cell r="C146"/>
          <cell r="D146" t="str">
            <v>TD</v>
          </cell>
          <cell r="E146" t="str">
            <v>TEC</v>
          </cell>
        </row>
        <row r="147">
          <cell r="A147" t="str">
            <v>TEC044</v>
          </cell>
          <cell r="B147" t="str">
            <v>Qlik Sense</v>
          </cell>
          <cell r="C147"/>
          <cell r="D147" t="str">
            <v>TD</v>
          </cell>
          <cell r="E147" t="str">
            <v>TEC</v>
          </cell>
        </row>
        <row r="148">
          <cell r="A148" t="str">
            <v>TEC045</v>
          </cell>
          <cell r="B148" t="str">
            <v xml:space="preserve">Qualified Erosion Control Professional (QECP) </v>
          </cell>
          <cell r="C148"/>
          <cell r="D148" t="str">
            <v>TD</v>
          </cell>
          <cell r="E148" t="str">
            <v>TEC</v>
          </cell>
        </row>
        <row r="149">
          <cell r="A149" t="str">
            <v>TEC046</v>
          </cell>
          <cell r="B149" t="str">
            <v xml:space="preserve">Reverse Osmosis: Design and Engineering, Monitoring and Troubleshooting </v>
          </cell>
          <cell r="C149"/>
          <cell r="D149" t="str">
            <v>TD</v>
          </cell>
          <cell r="E149" t="str">
            <v>TEC</v>
          </cell>
        </row>
        <row r="150">
          <cell r="A150" t="str">
            <v>TEC047</v>
          </cell>
          <cell r="B150" t="str">
            <v>Severe Weather Systems and Natural Disasters</v>
          </cell>
          <cell r="C150"/>
          <cell r="D150" t="str">
            <v>TD</v>
          </cell>
          <cell r="E150" t="str">
            <v>TEC</v>
          </cell>
        </row>
        <row r="151">
          <cell r="A151" t="str">
            <v>TEC048</v>
          </cell>
          <cell r="B151" t="str">
            <v>Standards Adoption Workshop on Eurocode in Geotechnical Engineering: Application to Ground Investigation and Deep Foundation Design</v>
          </cell>
          <cell r="C151"/>
          <cell r="D151" t="str">
            <v>TD</v>
          </cell>
          <cell r="E151" t="str">
            <v>TEC</v>
          </cell>
        </row>
        <row r="152">
          <cell r="A152" t="str">
            <v>TEC049</v>
          </cell>
          <cell r="B152" t="str">
            <v>Systat Training</v>
          </cell>
          <cell r="C152"/>
          <cell r="D152" t="str">
            <v>TD</v>
          </cell>
          <cell r="E152" t="str">
            <v>TEC</v>
          </cell>
        </row>
        <row r="153">
          <cell r="A153" t="str">
            <v>TEC050</v>
          </cell>
          <cell r="B153" t="str">
            <v xml:space="preserve">Trees and Construction Understanding the Arboriculture Impact </v>
          </cell>
          <cell r="C153"/>
          <cell r="D153" t="str">
            <v>TD</v>
          </cell>
          <cell r="E153" t="str">
            <v>TEC</v>
          </cell>
        </row>
        <row r="154">
          <cell r="A154" t="str">
            <v>TEC051</v>
          </cell>
          <cell r="B154" t="str">
            <v xml:space="preserve">Understanding the  Singapore Weather </v>
          </cell>
          <cell r="C154"/>
          <cell r="D154" t="str">
            <v>TD</v>
          </cell>
          <cell r="E154" t="str">
            <v>TEC</v>
          </cell>
        </row>
        <row r="155">
          <cell r="A155" t="str">
            <v>TEC052</v>
          </cell>
          <cell r="B155" t="str">
            <v>Water Efficiency Manager Course</v>
          </cell>
          <cell r="C155"/>
          <cell r="D155" t="str">
            <v>TD</v>
          </cell>
          <cell r="E155" t="str">
            <v>TEC</v>
          </cell>
        </row>
        <row r="156">
          <cell r="A156" t="str">
            <v>TEC053</v>
          </cell>
          <cell r="B156" t="str">
            <v xml:space="preserve">Water Pipeline Maintenance and Repair   </v>
          </cell>
          <cell r="C156"/>
          <cell r="D156" t="str">
            <v>TD</v>
          </cell>
          <cell r="E156" t="str">
            <v>TEC</v>
          </cell>
        </row>
        <row r="157">
          <cell r="A157" t="str">
            <v>TEC054</v>
          </cell>
          <cell r="B157" t="str">
            <v>Water Quality Monitoring and Testing</v>
          </cell>
          <cell r="C157"/>
          <cell r="D157" t="str">
            <v>TD</v>
          </cell>
          <cell r="E157" t="str">
            <v>TEC</v>
          </cell>
        </row>
        <row r="158">
          <cell r="A158" t="str">
            <v>CSV001</v>
          </cell>
          <cell r="B158" t="str">
            <v>Building Change Agility: Leading and Managing Change</v>
          </cell>
          <cell r="C158">
            <v>2</v>
          </cell>
          <cell r="D158" t="str">
            <v>OR</v>
          </cell>
          <cell r="E158" t="str">
            <v>CSV</v>
          </cell>
        </row>
        <row r="159">
          <cell r="A159" t="str">
            <v>CSV002</v>
          </cell>
          <cell r="B159" t="str">
            <v>Building Your Personal Resilience for Support Officers</v>
          </cell>
          <cell r="C159">
            <v>2</v>
          </cell>
          <cell r="D159" t="str">
            <v>OR</v>
          </cell>
          <cell r="E159" t="str">
            <v>CSV</v>
          </cell>
        </row>
        <row r="160">
          <cell r="A160" t="str">
            <v>CSV003</v>
          </cell>
          <cell r="B160" t="str">
            <v>Contact Center Management</v>
          </cell>
          <cell r="C160">
            <v>2</v>
          </cell>
          <cell r="D160" t="str">
            <v>OR</v>
          </cell>
          <cell r="E160" t="str">
            <v>CSV</v>
          </cell>
        </row>
        <row r="161">
          <cell r="A161" t="str">
            <v>CSV004</v>
          </cell>
          <cell r="B161" t="str">
            <v xml:space="preserve">CSC-SMU Executive Programme in Public Sector Service Management </v>
          </cell>
          <cell r="C161">
            <v>5</v>
          </cell>
          <cell r="D161" t="str">
            <v>OR</v>
          </cell>
          <cell r="E161" t="str">
            <v>CSV</v>
          </cell>
        </row>
        <row r="162">
          <cell r="A162" t="str">
            <v>CSV005</v>
          </cell>
          <cell r="B162" t="str">
            <v>Customer Research through Surveys and Analytics</v>
          </cell>
          <cell r="C162">
            <v>2</v>
          </cell>
          <cell r="D162" t="str">
            <v>OR</v>
          </cell>
          <cell r="E162" t="str">
            <v>CSV</v>
          </cell>
        </row>
        <row r="163">
          <cell r="A163" t="str">
            <v>CSV006</v>
          </cell>
          <cell r="B163" t="str">
            <v>Customized Service Leadership Programme</v>
          </cell>
          <cell r="C163"/>
          <cell r="D163" t="str">
            <v>OR</v>
          </cell>
          <cell r="E163" t="str">
            <v>CSV</v>
          </cell>
        </row>
        <row r="164">
          <cell r="A164" t="str">
            <v>CSV007</v>
          </cell>
          <cell r="B164" t="str">
            <v xml:space="preserve">Data Analytics - Basic Principles and Applications  </v>
          </cell>
          <cell r="C164">
            <v>3</v>
          </cell>
          <cell r="D164" t="str">
            <v>OR</v>
          </cell>
          <cell r="E164" t="str">
            <v>CSV</v>
          </cell>
        </row>
        <row r="165">
          <cell r="A165" t="str">
            <v>CSV008</v>
          </cell>
          <cell r="B165" t="str">
            <v>Data Visualization for Effective Communications</v>
          </cell>
          <cell r="C165">
            <v>2</v>
          </cell>
          <cell r="D165" t="str">
            <v>OR</v>
          </cell>
          <cell r="E165" t="str">
            <v>CSV</v>
          </cell>
        </row>
        <row r="166">
          <cell r="A166" t="str">
            <v>CSV009</v>
          </cell>
          <cell r="B166" t="str">
            <v>Design for Policy Seminar</v>
          </cell>
          <cell r="C166">
            <v>0.5</v>
          </cell>
          <cell r="D166" t="str">
            <v>OR</v>
          </cell>
          <cell r="E166" t="str">
            <v>CSV</v>
          </cell>
        </row>
        <row r="167">
          <cell r="A167" t="str">
            <v>CSV010</v>
          </cell>
          <cell r="B167" t="str">
            <v xml:space="preserve">Enhancing Interpersonal Relations, Influence and Impact through Emotional Intelligence </v>
          </cell>
          <cell r="C167">
            <v>2</v>
          </cell>
          <cell r="D167" t="str">
            <v>OR</v>
          </cell>
          <cell r="E167" t="str">
            <v>CSV</v>
          </cell>
        </row>
        <row r="168">
          <cell r="A168" t="str">
            <v>CSV011</v>
          </cell>
          <cell r="B168" t="str">
            <v>EQ in Customer Service for Frontline Staff</v>
          </cell>
          <cell r="C168">
            <v>2</v>
          </cell>
          <cell r="D168" t="str">
            <v>OR</v>
          </cell>
          <cell r="E168" t="str">
            <v>CSV</v>
          </cell>
        </row>
        <row r="169">
          <cell r="A169" t="str">
            <v>CSV012</v>
          </cell>
          <cell r="B169" t="str">
            <v>Every Door is the Right Door (NWD Simulation Workshop)</v>
          </cell>
          <cell r="C169">
            <v>1</v>
          </cell>
          <cell r="D169" t="str">
            <v>OR</v>
          </cell>
          <cell r="E169" t="str">
            <v>CSV</v>
          </cell>
        </row>
        <row r="170">
          <cell r="A170" t="str">
            <v>CSV013</v>
          </cell>
          <cell r="B170" t="str">
            <v>Future Service Leaders Programme</v>
          </cell>
          <cell r="C170">
            <v>2</v>
          </cell>
          <cell r="D170" t="str">
            <v>OR</v>
          </cell>
          <cell r="E170" t="str">
            <v>CSV</v>
          </cell>
        </row>
        <row r="171">
          <cell r="A171" t="str">
            <v>CSV014</v>
          </cell>
          <cell r="B171" t="str">
            <v>Influencing &amp; Diffusing Skills for Difficult Customer Situations</v>
          </cell>
          <cell r="C171">
            <v>2</v>
          </cell>
          <cell r="D171" t="str">
            <v>OR</v>
          </cell>
          <cell r="E171" t="str">
            <v>CSV</v>
          </cell>
        </row>
        <row r="172">
          <cell r="A172" t="str">
            <v>CSV015</v>
          </cell>
          <cell r="B172" t="str">
            <v>Leaders in Service Manangement Programme</v>
          </cell>
          <cell r="C172">
            <v>12</v>
          </cell>
          <cell r="D172" t="str">
            <v>OR</v>
          </cell>
          <cell r="E172" t="str">
            <v>CSV</v>
          </cell>
        </row>
        <row r="173">
          <cell r="A173" t="str">
            <v>CSV016</v>
          </cell>
          <cell r="B173" t="str">
            <v>Masterclass in Strategic Complaint Management and Service Recovery: A Systemic Approach to Policies, Processes and People</v>
          </cell>
          <cell r="C173">
            <v>1</v>
          </cell>
          <cell r="D173" t="str">
            <v>OR</v>
          </cell>
          <cell r="E173" t="str">
            <v>CSV</v>
          </cell>
        </row>
        <row r="174">
          <cell r="A174" t="str">
            <v>CSV017</v>
          </cell>
          <cell r="B174" t="str">
            <v>Masterclass in Strategising Digital Services</v>
          </cell>
          <cell r="C174">
            <v>1</v>
          </cell>
          <cell r="D174" t="str">
            <v>OR</v>
          </cell>
          <cell r="E174" t="str">
            <v>CSV</v>
          </cell>
        </row>
        <row r="175">
          <cell r="A175" t="str">
            <v>CSV018</v>
          </cell>
          <cell r="B175" t="str">
            <v>Masterclass on Building An Analytics Culture</v>
          </cell>
          <cell r="C175">
            <v>1</v>
          </cell>
          <cell r="D175" t="str">
            <v>OR</v>
          </cell>
          <cell r="E175" t="str">
            <v>CSV</v>
          </cell>
        </row>
        <row r="176">
          <cell r="A176" t="str">
            <v>CSV019</v>
          </cell>
          <cell r="B176" t="str">
            <v>Masterclass on Implementing the Service Vision Strategically &amp; Tactically</v>
          </cell>
          <cell r="C176">
            <v>2</v>
          </cell>
          <cell r="D176" t="str">
            <v>OR</v>
          </cell>
          <cell r="E176" t="str">
            <v>CSV</v>
          </cell>
        </row>
        <row r="177">
          <cell r="A177" t="str">
            <v>CSV020</v>
          </cell>
          <cell r="B177" t="str">
            <v>Masterclass: Managing by Design</v>
          </cell>
          <cell r="C177">
            <v>2</v>
          </cell>
          <cell r="D177" t="str">
            <v>OR</v>
          </cell>
          <cell r="E177" t="str">
            <v>CSV</v>
          </cell>
        </row>
        <row r="178">
          <cell r="A178" t="str">
            <v>CSV021</v>
          </cell>
          <cell r="B178" t="str">
            <v>Mastering Telephone and Email Service Skills</v>
          </cell>
          <cell r="C178">
            <v>2</v>
          </cell>
          <cell r="D178" t="str">
            <v>OR</v>
          </cell>
          <cell r="E178" t="str">
            <v>CSV</v>
          </cell>
        </row>
        <row r="179">
          <cell r="A179" t="str">
            <v>CSV022</v>
          </cell>
          <cell r="B179" t="str">
            <v>Mindfulness for Resilience at Work</v>
          </cell>
          <cell r="C179">
            <v>2</v>
          </cell>
          <cell r="D179" t="str">
            <v>OR</v>
          </cell>
          <cell r="E179" t="str">
            <v>CSV</v>
          </cell>
        </row>
        <row r="180">
          <cell r="A180" t="str">
            <v>CSV023</v>
          </cell>
          <cell r="B180" t="str">
            <v>Responsiveness in Frontline Customer Service: Making Customer Satisfaction a Daily Pleasure</v>
          </cell>
          <cell r="C180">
            <v>2</v>
          </cell>
          <cell r="D180" t="str">
            <v>OR</v>
          </cell>
          <cell r="E180" t="str">
            <v>CSV</v>
          </cell>
        </row>
        <row r="181">
          <cell r="A181" t="str">
            <v>CSV024</v>
          </cell>
          <cell r="B181" t="str">
            <v>Seeing Systems, Strengthening Collaborations</v>
          </cell>
          <cell r="C181">
            <v>1</v>
          </cell>
          <cell r="D181" t="str">
            <v>OR</v>
          </cell>
          <cell r="E181" t="str">
            <v>CSV</v>
          </cell>
        </row>
        <row r="182">
          <cell r="A182" t="str">
            <v>CSV025</v>
          </cell>
          <cell r="B182" t="str">
            <v>Service Managers Programme: Transforming Customer Experience</v>
          </cell>
          <cell r="C182">
            <v>3</v>
          </cell>
          <cell r="D182" t="str">
            <v>OR</v>
          </cell>
          <cell r="E182" t="str">
            <v>CSV</v>
          </cell>
        </row>
        <row r="183">
          <cell r="A183" t="str">
            <v>CSV026</v>
          </cell>
          <cell r="B183" t="str">
            <v>Service Values Workshop for Frontline Officers</v>
          </cell>
          <cell r="C183">
            <v>1</v>
          </cell>
          <cell r="D183" t="str">
            <v>OR</v>
          </cell>
          <cell r="E183" t="str">
            <v>CSV</v>
          </cell>
        </row>
        <row r="184">
          <cell r="A184" t="str">
            <v>CSV027</v>
          </cell>
          <cell r="B184" t="str">
            <v>Stats Alive - A Foundation for Analytics</v>
          </cell>
          <cell r="C184">
            <v>2</v>
          </cell>
          <cell r="D184" t="str">
            <v>OR</v>
          </cell>
          <cell r="E184" t="str">
            <v>CSV</v>
          </cell>
        </row>
        <row r="185">
          <cell r="A185" t="str">
            <v>CSV028</v>
          </cell>
          <cell r="B185" t="str">
            <v>The Essence of Lean Thinking</v>
          </cell>
          <cell r="C185">
            <v>1</v>
          </cell>
          <cell r="D185" t="str">
            <v>OR</v>
          </cell>
          <cell r="E185" t="str">
            <v>CSV</v>
          </cell>
        </row>
        <row r="186">
          <cell r="A186" t="str">
            <v>CSV029</v>
          </cell>
          <cell r="B186" t="str">
            <v xml:space="preserve">The Supervisor's Role in Navigating Change </v>
          </cell>
          <cell r="C186">
            <v>2</v>
          </cell>
          <cell r="D186" t="str">
            <v>OR</v>
          </cell>
          <cell r="E186" t="str">
            <v>CSV</v>
          </cell>
        </row>
        <row r="187">
          <cell r="A187" t="str">
            <v>CSV030</v>
          </cell>
          <cell r="B187" t="str">
            <v>Think, Experience, Design</v>
          </cell>
          <cell r="C187">
            <v>2</v>
          </cell>
          <cell r="D187" t="str">
            <v>OR</v>
          </cell>
          <cell r="E187" t="str">
            <v>CSV</v>
          </cell>
        </row>
        <row r="188">
          <cell r="A188" t="str">
            <v>CSV031</v>
          </cell>
          <cell r="B188" t="str">
            <v>ToP™ Group Facilitation Methods</v>
          </cell>
          <cell r="C188">
            <v>2</v>
          </cell>
          <cell r="D188" t="str">
            <v>OR</v>
          </cell>
          <cell r="E188" t="str">
            <v>CSV</v>
          </cell>
        </row>
        <row r="189">
          <cell r="A189" t="str">
            <v>CSV032</v>
          </cell>
          <cell r="B189" t="str">
            <v>Winning Over Difficult Customers in the Public Sector - Defusing Their Hostility</v>
          </cell>
          <cell r="C189">
            <v>2</v>
          </cell>
          <cell r="D189" t="str">
            <v>OR</v>
          </cell>
          <cell r="E189" t="str">
            <v>CSV</v>
          </cell>
        </row>
        <row r="190">
          <cell r="A190" t="str">
            <v>CSV033</v>
          </cell>
          <cell r="B190" t="str">
            <v>Write for Your Audience: Service in Words for Senior Officers</v>
          </cell>
          <cell r="C190">
            <v>2</v>
          </cell>
          <cell r="D190" t="str">
            <v>OR</v>
          </cell>
          <cell r="E190" t="str">
            <v>CSV</v>
          </cell>
        </row>
        <row r="191">
          <cell r="A191" t="str">
            <v>CSV034</v>
          </cell>
          <cell r="B191" t="str">
            <v>Write for Your Audience: Service in Words for Support Officers</v>
          </cell>
          <cell r="C191">
            <v>2</v>
          </cell>
          <cell r="D191" t="str">
            <v>OR</v>
          </cell>
          <cell r="E191" t="str">
            <v>CSV</v>
          </cell>
        </row>
        <row r="192">
          <cell r="A192" t="str">
            <v xml:space="preserve">HRM001 </v>
          </cell>
          <cell r="B192" t="str">
            <v>Administer Benefits</v>
          </cell>
          <cell r="C192"/>
          <cell r="D192" t="str">
            <v>OR</v>
          </cell>
          <cell r="E192" t="str">
            <v>HRM</v>
          </cell>
        </row>
        <row r="193">
          <cell r="A193" t="str">
            <v>HRM002</v>
          </cell>
          <cell r="B193" t="str">
            <v>Administer Internal Employee Movements</v>
          </cell>
          <cell r="C193"/>
          <cell r="D193" t="str">
            <v>OR</v>
          </cell>
          <cell r="E193" t="str">
            <v>HRM</v>
          </cell>
        </row>
        <row r="194">
          <cell r="A194" t="str">
            <v>HRM003</v>
          </cell>
          <cell r="B194" t="str">
            <v>Administer Performance Review Process</v>
          </cell>
          <cell r="C194"/>
          <cell r="D194" t="str">
            <v>OR</v>
          </cell>
          <cell r="E194" t="str">
            <v>HRM</v>
          </cell>
        </row>
        <row r="195">
          <cell r="A195" t="str">
            <v>HRM004</v>
          </cell>
          <cell r="B195" t="str">
            <v>Administer Recruitment and Selection Process</v>
          </cell>
          <cell r="C195"/>
          <cell r="D195" t="str">
            <v>OR</v>
          </cell>
          <cell r="E195" t="str">
            <v>HRM</v>
          </cell>
        </row>
        <row r="196">
          <cell r="A196" t="str">
            <v>HRM005</v>
          </cell>
          <cell r="B196" t="str">
            <v>Administer Voluntary and Involuntary Termination Process</v>
          </cell>
          <cell r="C196"/>
          <cell r="D196" t="str">
            <v>OR</v>
          </cell>
          <cell r="E196" t="str">
            <v>HRM</v>
          </cell>
        </row>
        <row r="197">
          <cell r="A197" t="str">
            <v>HRM006</v>
          </cell>
          <cell r="B197" t="str">
            <v>Align Human Resource Services with Business Needs</v>
          </cell>
          <cell r="C197"/>
          <cell r="D197" t="str">
            <v>OR</v>
          </cell>
          <cell r="E197" t="str">
            <v>HRM</v>
          </cell>
        </row>
        <row r="198">
          <cell r="A198" t="str">
            <v>HRM007</v>
          </cell>
          <cell r="B198" t="str">
            <v>Analyse and Present Research Information</v>
          </cell>
          <cell r="C198"/>
          <cell r="D198" t="str">
            <v>OR</v>
          </cell>
          <cell r="E198" t="str">
            <v>HRM</v>
          </cell>
        </row>
        <row r="199">
          <cell r="A199" t="str">
            <v>HRM008</v>
          </cell>
          <cell r="B199" t="str">
            <v>Analytics for HR Professionals 201: Analysis, Metrics, Techniques and Storytelling</v>
          </cell>
          <cell r="C199">
            <v>2</v>
          </cell>
          <cell r="D199" t="str">
            <v>OR</v>
          </cell>
          <cell r="E199" t="str">
            <v>HRM</v>
          </cell>
        </row>
        <row r="200">
          <cell r="A200" t="str">
            <v>HRM009</v>
          </cell>
          <cell r="B200" t="str">
            <v>Apply Financial Knowledge within a Human Resource Environment</v>
          </cell>
          <cell r="C200"/>
          <cell r="D200" t="str">
            <v>OR</v>
          </cell>
          <cell r="E200" t="str">
            <v>HRM</v>
          </cell>
        </row>
        <row r="201">
          <cell r="A201" t="str">
            <v>HRM010</v>
          </cell>
          <cell r="B201" t="str">
            <v>Build People Management Capabilities</v>
          </cell>
          <cell r="C201"/>
          <cell r="D201" t="str">
            <v>OR</v>
          </cell>
          <cell r="E201" t="str">
            <v>HRM</v>
          </cell>
        </row>
        <row r="202">
          <cell r="A202" t="str">
            <v>HRM011</v>
          </cell>
          <cell r="B202" t="str">
            <v>Competency Based HR Management</v>
          </cell>
          <cell r="C202">
            <v>2</v>
          </cell>
          <cell r="D202" t="str">
            <v>OR</v>
          </cell>
          <cell r="E202" t="str">
            <v>HRM</v>
          </cell>
        </row>
        <row r="203">
          <cell r="A203" t="str">
            <v>HRM012</v>
          </cell>
          <cell r="B203" t="str">
            <v>Conduct Interviews and Make Hiring Decisions</v>
          </cell>
          <cell r="C203"/>
          <cell r="D203" t="str">
            <v>OR</v>
          </cell>
          <cell r="E203" t="str">
            <v>HRM</v>
          </cell>
        </row>
        <row r="204">
          <cell r="A204" t="str">
            <v>HRM013</v>
          </cell>
          <cell r="B204" t="str">
            <v>Create Human Resource Strategies Aligned with Business Needs</v>
          </cell>
          <cell r="C204"/>
          <cell r="D204" t="str">
            <v>OR</v>
          </cell>
          <cell r="E204" t="str">
            <v>HRM</v>
          </cell>
        </row>
        <row r="205">
          <cell r="A205" t="str">
            <v>HRM014</v>
          </cell>
          <cell r="B205" t="str">
            <v>Dave Ulrich Asia Forum</v>
          </cell>
          <cell r="C205">
            <v>2</v>
          </cell>
          <cell r="D205" t="str">
            <v>OR</v>
          </cell>
          <cell r="E205" t="str">
            <v>HRM</v>
          </cell>
        </row>
        <row r="206">
          <cell r="A206" t="str">
            <v>HRM015</v>
          </cell>
          <cell r="B206" t="str">
            <v>Develop a Business Case for New Initiatives</v>
          </cell>
          <cell r="C206"/>
          <cell r="D206" t="str">
            <v>OR</v>
          </cell>
          <cell r="E206" t="str">
            <v>HRM</v>
          </cell>
        </row>
        <row r="207">
          <cell r="A207" t="str">
            <v>HRM016</v>
          </cell>
          <cell r="B207" t="str">
            <v>Develop a Framework and Strategies for Succession Management</v>
          </cell>
          <cell r="C207"/>
          <cell r="D207" t="str">
            <v>OR</v>
          </cell>
          <cell r="E207" t="str">
            <v>HRM</v>
          </cell>
        </row>
        <row r="208">
          <cell r="A208" t="str">
            <v>HRM017</v>
          </cell>
          <cell r="B208" t="str">
            <v>Develop and Evaluate Onboarding Programmes</v>
          </cell>
          <cell r="C208"/>
          <cell r="D208" t="str">
            <v>OR</v>
          </cell>
          <cell r="E208" t="str">
            <v>HRM</v>
          </cell>
        </row>
        <row r="209">
          <cell r="A209" t="str">
            <v>HRM018</v>
          </cell>
          <cell r="B209" t="str">
            <v>Develop and Evaluate Organisational Learning Culture</v>
          </cell>
          <cell r="C209"/>
          <cell r="D209" t="str">
            <v>OR</v>
          </cell>
          <cell r="E209" t="str">
            <v>HRM</v>
          </cell>
        </row>
        <row r="210">
          <cell r="A210" t="str">
            <v>HRM019</v>
          </cell>
          <cell r="B210" t="str">
            <v>Develop and Evaluate Strategies for Learning and Development</v>
          </cell>
          <cell r="C210"/>
          <cell r="D210" t="str">
            <v>OR</v>
          </cell>
          <cell r="E210" t="str">
            <v>HRM</v>
          </cell>
        </row>
        <row r="211">
          <cell r="A211" t="str">
            <v>HRM020</v>
          </cell>
          <cell r="B211" t="str">
            <v>Develop and Implement Career Coaching and Mentoring Framework</v>
          </cell>
          <cell r="C211"/>
          <cell r="D211" t="str">
            <v>OR</v>
          </cell>
          <cell r="E211" t="str">
            <v>HRM</v>
          </cell>
        </row>
        <row r="212">
          <cell r="A212" t="str">
            <v>HRM021</v>
          </cell>
          <cell r="B212" t="str">
            <v>Develop and Implement Change Management Strategies and Plans</v>
          </cell>
          <cell r="C212"/>
          <cell r="D212" t="str">
            <v>OR</v>
          </cell>
          <cell r="E212" t="str">
            <v>HRM</v>
          </cell>
        </row>
        <row r="213">
          <cell r="A213" t="str">
            <v>HRM022</v>
          </cell>
          <cell r="B213" t="str">
            <v>Develop and Implement Recruitment and Selection Strategies</v>
          </cell>
          <cell r="C213"/>
          <cell r="D213" t="str">
            <v>OR</v>
          </cell>
          <cell r="E213" t="str">
            <v>HRM</v>
          </cell>
        </row>
        <row r="214">
          <cell r="A214" t="str">
            <v>HRM023</v>
          </cell>
          <cell r="B214" t="str">
            <v>Develop Human Resource Policy Framework</v>
          </cell>
          <cell r="C214"/>
          <cell r="D214" t="str">
            <v>OR</v>
          </cell>
          <cell r="E214" t="str">
            <v>HRM</v>
          </cell>
        </row>
        <row r="215">
          <cell r="A215" t="str">
            <v>HRM024</v>
          </cell>
          <cell r="B215" t="str">
            <v>Develop Strategies and Policies for Employee Relations</v>
          </cell>
          <cell r="C215"/>
          <cell r="D215" t="str">
            <v>OR</v>
          </cell>
          <cell r="E215" t="str">
            <v>HRM</v>
          </cell>
        </row>
        <row r="216">
          <cell r="A216" t="str">
            <v>HRM025</v>
          </cell>
          <cell r="B216" t="str">
            <v>Develop Workplace and Business Relationships</v>
          </cell>
          <cell r="C216"/>
          <cell r="D216" t="str">
            <v>OR</v>
          </cell>
          <cell r="E216" t="str">
            <v>HRM</v>
          </cell>
        </row>
        <row r="217">
          <cell r="A217" t="str">
            <v>HRM026</v>
          </cell>
          <cell r="B217" t="str">
            <v>Enhance Organisation Effectiveness</v>
          </cell>
          <cell r="C217"/>
          <cell r="D217" t="str">
            <v>OR</v>
          </cell>
          <cell r="E217" t="str">
            <v>HRM</v>
          </cell>
        </row>
        <row r="218">
          <cell r="A218" t="str">
            <v>HRM027</v>
          </cell>
          <cell r="B218" t="str">
            <v>HR Foundation Programme</v>
          </cell>
          <cell r="C218">
            <v>6</v>
          </cell>
          <cell r="D218" t="str">
            <v>OR</v>
          </cell>
          <cell r="E218" t="str">
            <v>HRM</v>
          </cell>
        </row>
        <row r="219">
          <cell r="A219" t="str">
            <v>HRM028</v>
          </cell>
          <cell r="B219" t="str">
            <v>HR Managers Programme</v>
          </cell>
          <cell r="C219">
            <v>6</v>
          </cell>
          <cell r="D219" t="str">
            <v>OR</v>
          </cell>
          <cell r="E219" t="str">
            <v>HRM</v>
          </cell>
        </row>
        <row r="220">
          <cell r="A220" t="str">
            <v>HRM029</v>
          </cell>
          <cell r="B220" t="str">
            <v>HRM Essentials for Support Officers</v>
          </cell>
          <cell r="C220">
            <v>2</v>
          </cell>
          <cell r="D220" t="str">
            <v>OR</v>
          </cell>
          <cell r="E220" t="str">
            <v>HRM</v>
          </cell>
        </row>
        <row r="221">
          <cell r="A221" t="str">
            <v>HRM030</v>
          </cell>
          <cell r="B221" t="str">
            <v>Implement Employee Engagement Programmes</v>
          </cell>
          <cell r="C221"/>
          <cell r="D221" t="str">
            <v>OR</v>
          </cell>
          <cell r="E221" t="str">
            <v>HRM</v>
          </cell>
        </row>
        <row r="222">
          <cell r="A222" t="str">
            <v>HRM031</v>
          </cell>
          <cell r="B222" t="str">
            <v>Implement Performance Management Programmes</v>
          </cell>
          <cell r="C222"/>
          <cell r="D222" t="str">
            <v>OR</v>
          </cell>
          <cell r="E222" t="str">
            <v>HRM</v>
          </cell>
        </row>
        <row r="223">
          <cell r="A223" t="str">
            <v>HRM032</v>
          </cell>
          <cell r="B223" t="str">
            <v>Implement Recruitment and Selection Methods</v>
          </cell>
          <cell r="C223"/>
          <cell r="D223" t="str">
            <v>OR</v>
          </cell>
          <cell r="E223" t="str">
            <v>HRM</v>
          </cell>
        </row>
        <row r="224">
          <cell r="A224" t="str">
            <v>HRM033</v>
          </cell>
          <cell r="B224" t="str">
            <v>Implement Talent Management Programmes</v>
          </cell>
          <cell r="C224"/>
          <cell r="D224" t="str">
            <v>OR</v>
          </cell>
          <cell r="E224" t="str">
            <v>HRM</v>
          </cell>
        </row>
        <row r="225">
          <cell r="A225" t="str">
            <v>HRM034</v>
          </cell>
          <cell r="B225" t="str">
            <v>Job Analysis And Evaluation Workshop</v>
          </cell>
          <cell r="C225">
            <v>2</v>
          </cell>
          <cell r="D225" t="str">
            <v>OR</v>
          </cell>
          <cell r="E225" t="str">
            <v>HRM</v>
          </cell>
        </row>
        <row r="226">
          <cell r="A226" t="str">
            <v>HRM035</v>
          </cell>
          <cell r="B226" t="str">
            <v>Manage Budgets and Finances</v>
          </cell>
          <cell r="C226"/>
          <cell r="D226" t="str">
            <v>OR</v>
          </cell>
          <cell r="E226" t="str">
            <v>HRM</v>
          </cell>
        </row>
        <row r="227">
          <cell r="A227" t="str">
            <v>HRM036</v>
          </cell>
          <cell r="B227" t="str">
            <v>Manage Human Resource Analytics</v>
          </cell>
          <cell r="C227"/>
          <cell r="D227" t="str">
            <v>OR</v>
          </cell>
          <cell r="E227" t="str">
            <v>HRM</v>
          </cell>
        </row>
        <row r="228">
          <cell r="A228" t="str">
            <v>HRM037</v>
          </cell>
          <cell r="B228" t="str">
            <v>Manage Organisational Risks</v>
          </cell>
          <cell r="C228"/>
          <cell r="D228" t="str">
            <v>OR</v>
          </cell>
          <cell r="E228" t="str">
            <v>HRM</v>
          </cell>
        </row>
        <row r="229">
          <cell r="A229" t="str">
            <v>HRM038</v>
          </cell>
          <cell r="B229" t="str">
            <v>ManagePayroll</v>
          </cell>
          <cell r="C229"/>
          <cell r="D229" t="str">
            <v>OR</v>
          </cell>
          <cell r="E229" t="str">
            <v>HRM</v>
          </cell>
        </row>
        <row r="230">
          <cell r="A230" t="str">
            <v>HRM039</v>
          </cell>
          <cell r="B230" t="str">
            <v xml:space="preserve">Managing My Performance at Work using the AIM Model </v>
          </cell>
          <cell r="C230">
            <v>3.5</v>
          </cell>
          <cell r="D230" t="str">
            <v>OR</v>
          </cell>
          <cell r="E230" t="str">
            <v>HRM</v>
          </cell>
        </row>
        <row r="231">
          <cell r="A231" t="str">
            <v>HRM040</v>
          </cell>
          <cell r="B231" t="str">
            <v>Managing Staff Performance Using the AIM Model for Senior Officers who are Supervisors</v>
          </cell>
          <cell r="C231">
            <v>2</v>
          </cell>
          <cell r="D231" t="str">
            <v>OR</v>
          </cell>
          <cell r="E231" t="str">
            <v>HRM</v>
          </cell>
        </row>
        <row r="232">
          <cell r="A232" t="str">
            <v>HRM041</v>
          </cell>
          <cell r="B232" t="str">
            <v>Measure Organisational Climate</v>
          </cell>
          <cell r="C232"/>
          <cell r="D232" t="str">
            <v>OR</v>
          </cell>
          <cell r="E232" t="str">
            <v>HRM</v>
          </cell>
        </row>
        <row r="233">
          <cell r="A233" t="str">
            <v>HRM042</v>
          </cell>
          <cell r="B233" t="str">
            <v>Participate in a Work Team</v>
          </cell>
          <cell r="C233"/>
          <cell r="D233" t="str">
            <v>OR</v>
          </cell>
          <cell r="E233" t="str">
            <v>HRM</v>
          </cell>
        </row>
        <row r="234">
          <cell r="A234" t="str">
            <v>HRM043</v>
          </cell>
          <cell r="B234" t="str">
            <v>Practical People Management Skills for Managers</v>
          </cell>
          <cell r="C234">
            <v>2</v>
          </cell>
          <cell r="D234" t="str">
            <v>OR</v>
          </cell>
          <cell r="E234" t="str">
            <v>HRM</v>
          </cell>
        </row>
        <row r="235">
          <cell r="A235" t="str">
            <v>HRM044</v>
          </cell>
          <cell r="B235" t="str">
            <v>Process Payroll</v>
          </cell>
          <cell r="C235"/>
          <cell r="D235" t="str">
            <v>OR</v>
          </cell>
          <cell r="E235" t="str">
            <v>HRM</v>
          </cell>
        </row>
        <row r="236">
          <cell r="A236" t="str">
            <v>HRM045</v>
          </cell>
          <cell r="B236" t="str">
            <v>Promote Harmonious Tripartite Relations</v>
          </cell>
          <cell r="C236"/>
          <cell r="D236" t="str">
            <v>OR</v>
          </cell>
          <cell r="E236" t="str">
            <v>HRM</v>
          </cell>
        </row>
        <row r="237">
          <cell r="A237" t="str">
            <v>HRM046</v>
          </cell>
          <cell r="B237" t="str">
            <v>Promote Innovation</v>
          </cell>
          <cell r="C237"/>
          <cell r="D237" t="str">
            <v>OR</v>
          </cell>
          <cell r="E237" t="str">
            <v>HRM</v>
          </cell>
        </row>
        <row r="238">
          <cell r="A238" t="str">
            <v>HRM047</v>
          </cell>
          <cell r="B238" t="str">
            <v>Provide Human Resource Information</v>
          </cell>
          <cell r="C238"/>
          <cell r="D238" t="str">
            <v>OR</v>
          </cell>
          <cell r="E238" t="str">
            <v>HRM</v>
          </cell>
        </row>
        <row r="239">
          <cell r="A239" t="str">
            <v>HRM048</v>
          </cell>
          <cell r="B239" t="str">
            <v>Resolve Grievances and Disputes</v>
          </cell>
          <cell r="C239"/>
          <cell r="D239" t="str">
            <v>OR</v>
          </cell>
          <cell r="E239" t="str">
            <v>HRM</v>
          </cell>
        </row>
        <row r="240">
          <cell r="A240" t="str">
            <v>HRM049</v>
          </cell>
          <cell r="B240" t="str">
            <v>Selection Interview - Competency Based Skills and Techniques</v>
          </cell>
          <cell r="C240">
            <v>2</v>
          </cell>
          <cell r="D240" t="str">
            <v>OR</v>
          </cell>
          <cell r="E240" t="str">
            <v>HRM</v>
          </cell>
        </row>
        <row r="241">
          <cell r="A241" t="str">
            <v>HRM050</v>
          </cell>
          <cell r="B241" t="str">
            <v>Support Change Processes</v>
          </cell>
          <cell r="C241"/>
          <cell r="D241" t="str">
            <v>OR</v>
          </cell>
          <cell r="E241" t="str">
            <v>HRM</v>
          </cell>
        </row>
        <row r="242">
          <cell r="A242" t="str">
            <v>HRM051</v>
          </cell>
          <cell r="B242" t="str">
            <v>Support Organisation Events</v>
          </cell>
          <cell r="C242"/>
          <cell r="D242" t="str">
            <v>OR</v>
          </cell>
          <cell r="E242" t="str">
            <v>HRM</v>
          </cell>
        </row>
        <row r="243">
          <cell r="A243" t="str">
            <v>OEX001</v>
          </cell>
          <cell r="B243" t="str">
            <v xml:space="preserve">A Systematic Approach to Managing and Implementing Service Excellence </v>
          </cell>
          <cell r="C243"/>
          <cell r="D243" t="str">
            <v>OR</v>
          </cell>
          <cell r="E243" t="str">
            <v>OEX</v>
          </cell>
        </row>
        <row r="244">
          <cell r="A244" t="str">
            <v>OEX002</v>
          </cell>
          <cell r="B244" t="str">
            <v>Adobe Photoshop CS6 Fundamentals</v>
          </cell>
          <cell r="C244"/>
          <cell r="D244" t="str">
            <v>OR</v>
          </cell>
          <cell r="E244" t="str">
            <v>OEX</v>
          </cell>
        </row>
        <row r="245">
          <cell r="A245" t="str">
            <v>OEX003</v>
          </cell>
          <cell r="B245" t="str">
            <v>Adobe Premiere Pro CC: Beginners to Advanced</v>
          </cell>
          <cell r="C245"/>
          <cell r="D245" t="str">
            <v>OR</v>
          </cell>
          <cell r="E245" t="str">
            <v>OEX</v>
          </cell>
        </row>
        <row r="246">
          <cell r="A246" t="str">
            <v>OEX004</v>
          </cell>
          <cell r="B246" t="str">
            <v xml:space="preserve">Advanced Presentations </v>
          </cell>
          <cell r="C246"/>
          <cell r="D246" t="str">
            <v>OR</v>
          </cell>
          <cell r="E246" t="str">
            <v>OEX</v>
          </cell>
        </row>
        <row r="247">
          <cell r="A247" t="str">
            <v>OEX005</v>
          </cell>
          <cell r="B247" t="str">
            <v>After Effects CC: Beginners to Advanced</v>
          </cell>
          <cell r="C247"/>
          <cell r="D247" t="str">
            <v>OR</v>
          </cell>
          <cell r="E247" t="str">
            <v>OEX</v>
          </cell>
        </row>
        <row r="248">
          <cell r="A248" t="str">
            <v>OEX006</v>
          </cell>
          <cell r="B248" t="str">
            <v>Amazing Macros (Microsoft Excel 2013)</v>
          </cell>
          <cell r="C248"/>
          <cell r="D248" t="str">
            <v>OR</v>
          </cell>
          <cell r="E248" t="str">
            <v>OEX</v>
          </cell>
        </row>
        <row r="249">
          <cell r="A249" t="str">
            <v>OEX007</v>
          </cell>
          <cell r="B249" t="str">
            <v xml:space="preserve">Applied Change Management: Certification Programme  </v>
          </cell>
          <cell r="C249"/>
          <cell r="D249" t="str">
            <v>OR</v>
          </cell>
          <cell r="E249" t="str">
            <v>OEX</v>
          </cell>
        </row>
        <row r="250">
          <cell r="A250" t="str">
            <v>OEX008</v>
          </cell>
          <cell r="B250" t="str">
            <v>Capture and Imaging</v>
          </cell>
          <cell r="C250"/>
          <cell r="D250" t="str">
            <v>OR</v>
          </cell>
          <cell r="E250" t="str">
            <v>OEX</v>
          </cell>
        </row>
        <row r="251">
          <cell r="A251" t="str">
            <v>OEX009</v>
          </cell>
          <cell r="B251" t="str">
            <v>Certification Course for Green Mark Managers</v>
          </cell>
          <cell r="C251"/>
          <cell r="D251" t="str">
            <v>OR</v>
          </cell>
          <cell r="E251" t="str">
            <v>OEX</v>
          </cell>
        </row>
        <row r="252">
          <cell r="A252" t="str">
            <v>OEX010</v>
          </cell>
          <cell r="B252" t="str">
            <v>Copywriting Essentials</v>
          </cell>
          <cell r="C252"/>
          <cell r="D252" t="str">
            <v>OR</v>
          </cell>
          <cell r="E252" t="str">
            <v>OEX</v>
          </cell>
        </row>
        <row r="253">
          <cell r="A253" t="str">
            <v>OEX011</v>
          </cell>
          <cell r="B253" t="str">
            <v xml:space="preserve">Culture Development for OD Practitioners  </v>
          </cell>
          <cell r="C253"/>
          <cell r="D253" t="str">
            <v>OR</v>
          </cell>
          <cell r="E253" t="str">
            <v>OEX</v>
          </cell>
        </row>
        <row r="254">
          <cell r="A254" t="str">
            <v>OEX012</v>
          </cell>
          <cell r="B254" t="str">
            <v xml:space="preserve">Customer Research through Surveys and Analytics  </v>
          </cell>
          <cell r="C254"/>
          <cell r="D254" t="str">
            <v>OR</v>
          </cell>
          <cell r="E254" t="str">
            <v>OEX</v>
          </cell>
        </row>
        <row r="255">
          <cell r="A255" t="str">
            <v>OEX013</v>
          </cell>
          <cell r="B255" t="str">
            <v xml:space="preserve">Data Analytics: Basic Principles and Applications  </v>
          </cell>
          <cell r="C255"/>
          <cell r="D255" t="str">
            <v>OR</v>
          </cell>
          <cell r="E255" t="str">
            <v>OEX</v>
          </cell>
        </row>
        <row r="256">
          <cell r="A256" t="str">
            <v>OEX014</v>
          </cell>
          <cell r="B256" t="str">
            <v xml:space="preserve">Effective Specification Writing   </v>
          </cell>
          <cell r="C256"/>
          <cell r="D256" t="str">
            <v>OR</v>
          </cell>
          <cell r="E256" t="str">
            <v>OEX</v>
          </cell>
        </row>
        <row r="257">
          <cell r="A257" t="str">
            <v>OEX015</v>
          </cell>
          <cell r="B257" t="str">
            <v xml:space="preserve">Essential Communications Skills  </v>
          </cell>
          <cell r="C257"/>
          <cell r="D257" t="str">
            <v>OR</v>
          </cell>
          <cell r="E257" t="str">
            <v>OEX</v>
          </cell>
        </row>
        <row r="258">
          <cell r="A258" t="str">
            <v>OEX016</v>
          </cell>
          <cell r="B258" t="str">
            <v xml:space="preserve">Every Door is the Right Door  </v>
          </cell>
          <cell r="C258"/>
          <cell r="D258" t="str">
            <v>OR</v>
          </cell>
          <cell r="E258" t="str">
            <v>OEX</v>
          </cell>
        </row>
        <row r="259">
          <cell r="A259" t="str">
            <v>OEX017</v>
          </cell>
          <cell r="B259" t="str">
            <v xml:space="preserve">Facilitation Skills for OD Practitioners  </v>
          </cell>
          <cell r="C259"/>
          <cell r="D259" t="str">
            <v>OR</v>
          </cell>
          <cell r="E259" t="str">
            <v>OEX</v>
          </cell>
        </row>
        <row r="260">
          <cell r="A260" t="str">
            <v>OEX018</v>
          </cell>
          <cell r="B260" t="str">
            <v>Facilities Management and Maintenance</v>
          </cell>
          <cell r="C260"/>
          <cell r="D260" t="str">
            <v>OR</v>
          </cell>
          <cell r="E260" t="str">
            <v>OEX</v>
          </cell>
        </row>
        <row r="261">
          <cell r="A261" t="str">
            <v>OEX019</v>
          </cell>
          <cell r="B261" t="str">
            <v>Firo-B Certification</v>
          </cell>
          <cell r="C261"/>
          <cell r="D261" t="str">
            <v>OR</v>
          </cell>
          <cell r="E261" t="str">
            <v>OEX</v>
          </cell>
        </row>
        <row r="262">
          <cell r="A262" t="str">
            <v>OEX020</v>
          </cell>
          <cell r="B262" t="str">
            <v xml:space="preserve">Fundamentals of Procurement Tender Process </v>
          </cell>
          <cell r="C262"/>
          <cell r="D262" t="str">
            <v>OR</v>
          </cell>
          <cell r="E262" t="str">
            <v>OEX</v>
          </cell>
        </row>
        <row r="263">
          <cell r="A263" t="str">
            <v>OEX021</v>
          </cell>
          <cell r="B263" t="str">
            <v xml:space="preserve">Future Service Leaders Programme </v>
          </cell>
          <cell r="C263"/>
          <cell r="D263" t="str">
            <v>OR</v>
          </cell>
          <cell r="E263" t="str">
            <v>OEX</v>
          </cell>
        </row>
        <row r="264">
          <cell r="A264" t="str">
            <v>OEX022</v>
          </cell>
          <cell r="B264" t="str">
            <v xml:space="preserve">GeBIZ: Catalogue Buy / GeBIZ Mall / Work Re-Assignment  </v>
          </cell>
          <cell r="C264"/>
          <cell r="D264" t="str">
            <v>OR</v>
          </cell>
          <cell r="E264" t="str">
            <v>OEX</v>
          </cell>
        </row>
        <row r="265">
          <cell r="A265" t="str">
            <v>OEX023</v>
          </cell>
          <cell r="B265" t="str">
            <v xml:space="preserve">Implementation of Key Performance Indicators and Key Results Area  </v>
          </cell>
          <cell r="C265"/>
          <cell r="D265" t="str">
            <v>OR</v>
          </cell>
          <cell r="E265" t="str">
            <v>OEX</v>
          </cell>
        </row>
        <row r="266">
          <cell r="A266" t="str">
            <v>OEX024</v>
          </cell>
          <cell r="B266" t="str">
            <v xml:space="preserve">Interpersonal Impact  </v>
          </cell>
          <cell r="C266"/>
          <cell r="D266" t="str">
            <v>OR</v>
          </cell>
          <cell r="E266" t="str">
            <v>OEX</v>
          </cell>
        </row>
        <row r="267">
          <cell r="A267" t="str">
            <v>OEX025</v>
          </cell>
          <cell r="B267" t="str">
            <v xml:space="preserve">Introduction To Contract Management  </v>
          </cell>
          <cell r="C267"/>
          <cell r="D267" t="str">
            <v>OR</v>
          </cell>
          <cell r="E267" t="str">
            <v>OEX</v>
          </cell>
        </row>
        <row r="268">
          <cell r="A268" t="str">
            <v>OEX026</v>
          </cell>
          <cell r="B268" t="str">
            <v xml:space="preserve">Introduction To Effective Writing for Senior Officers  </v>
          </cell>
          <cell r="C268"/>
          <cell r="D268" t="str">
            <v>OR</v>
          </cell>
          <cell r="E268" t="str">
            <v>OEX</v>
          </cell>
        </row>
        <row r="269">
          <cell r="A269" t="str">
            <v>OEX027</v>
          </cell>
          <cell r="B269" t="str">
            <v xml:space="preserve">Introduction to Effective Writing for Support Officers  </v>
          </cell>
          <cell r="C269"/>
          <cell r="D269" t="str">
            <v>OR</v>
          </cell>
          <cell r="E269" t="str">
            <v>OEX</v>
          </cell>
        </row>
        <row r="270">
          <cell r="A270" t="str">
            <v>OEX028</v>
          </cell>
          <cell r="B270" t="str">
            <v xml:space="preserve">Introduction to Predictive Analytics: Tools and Techniques  </v>
          </cell>
          <cell r="C270"/>
          <cell r="D270" t="str">
            <v>OR</v>
          </cell>
          <cell r="E270" t="str">
            <v>OEX</v>
          </cell>
        </row>
        <row r="271">
          <cell r="A271" t="str">
            <v>OEX029</v>
          </cell>
          <cell r="B271" t="str">
            <v xml:space="preserve">Leaders in Service Management Programme  </v>
          </cell>
          <cell r="C271"/>
          <cell r="D271" t="str">
            <v>OR</v>
          </cell>
          <cell r="E271" t="str">
            <v>OEX</v>
          </cell>
        </row>
        <row r="272">
          <cell r="A272" t="str">
            <v>OEX030</v>
          </cell>
          <cell r="B272" t="str">
            <v xml:space="preserve">Legal Essentials For Public Officers: Basic Contract Law </v>
          </cell>
          <cell r="C272"/>
          <cell r="D272" t="str">
            <v>OR</v>
          </cell>
          <cell r="E272" t="str">
            <v>OEX</v>
          </cell>
        </row>
        <row r="273">
          <cell r="A273" t="str">
            <v>OEX031</v>
          </cell>
          <cell r="B273" t="str">
            <v>LSC Graduate Diploma: Leading and Sustaining Change</v>
          </cell>
          <cell r="C273"/>
          <cell r="D273" t="str">
            <v>OR</v>
          </cell>
          <cell r="E273" t="str">
            <v>OEX</v>
          </cell>
        </row>
        <row r="274">
          <cell r="A274" t="str">
            <v>OEX032</v>
          </cell>
          <cell r="B274" t="str">
            <v>Master of Science (Real Estate)</v>
          </cell>
          <cell r="C274"/>
          <cell r="D274" t="str">
            <v>OR</v>
          </cell>
          <cell r="E274" t="str">
            <v>OEX</v>
          </cell>
        </row>
        <row r="275">
          <cell r="A275" t="str">
            <v>OEX033</v>
          </cell>
          <cell r="B275" t="str">
            <v xml:space="preserve">Mastering Telephone and Email Service Skills  </v>
          </cell>
          <cell r="C275"/>
          <cell r="D275" t="str">
            <v>OR</v>
          </cell>
          <cell r="E275" t="str">
            <v>OEX</v>
          </cell>
        </row>
        <row r="276">
          <cell r="A276" t="str">
            <v>OEX034</v>
          </cell>
          <cell r="B276" t="str">
            <v>MBTI Step 1&amp;2 Certification</v>
          </cell>
          <cell r="C276"/>
          <cell r="D276" t="str">
            <v>OR</v>
          </cell>
          <cell r="E276" t="str">
            <v>OEX</v>
          </cell>
        </row>
        <row r="277">
          <cell r="A277" t="str">
            <v>OEX035</v>
          </cell>
          <cell r="B277" t="str">
            <v xml:space="preserve">Microsoft Excel 2013 Advanced </v>
          </cell>
          <cell r="C277"/>
          <cell r="D277" t="str">
            <v>OR</v>
          </cell>
          <cell r="E277" t="str">
            <v>OEX</v>
          </cell>
        </row>
        <row r="278">
          <cell r="A278" t="str">
            <v>OEX036</v>
          </cell>
          <cell r="B278" t="str">
            <v xml:space="preserve">Negotiation Skills for Senior Officers  </v>
          </cell>
          <cell r="C278"/>
          <cell r="D278" t="str">
            <v>OR</v>
          </cell>
          <cell r="E278" t="str">
            <v>OEX</v>
          </cell>
        </row>
        <row r="279">
          <cell r="A279" t="str">
            <v>OEX037</v>
          </cell>
          <cell r="B279" t="str">
            <v xml:space="preserve">OD Practitioner Certification Programme: A Graduate Diploma in Organisation Development  </v>
          </cell>
          <cell r="C279"/>
          <cell r="D279" t="str">
            <v>OR</v>
          </cell>
          <cell r="E279" t="str">
            <v>OEX</v>
          </cell>
        </row>
        <row r="280">
          <cell r="A280" t="str">
            <v>OEX038</v>
          </cell>
          <cell r="B280" t="str">
            <v xml:space="preserve">OD Practitioner Foundation Programme  </v>
          </cell>
          <cell r="C280"/>
          <cell r="D280" t="str">
            <v>OR</v>
          </cell>
          <cell r="E280" t="str">
            <v>OEX</v>
          </cell>
        </row>
        <row r="281">
          <cell r="A281" t="str">
            <v>OEX039</v>
          </cell>
          <cell r="B281" t="str">
            <v xml:space="preserve">Organisation Diagnosis Programme for OD Practitioners  </v>
          </cell>
          <cell r="C281"/>
          <cell r="D281" t="str">
            <v>OR</v>
          </cell>
          <cell r="E281" t="str">
            <v>OEX</v>
          </cell>
        </row>
        <row r="282">
          <cell r="A282" t="str">
            <v>OEX040</v>
          </cell>
          <cell r="B282" t="str">
            <v xml:space="preserve">Project Management Workshop for Senior Officers  </v>
          </cell>
          <cell r="C282"/>
          <cell r="D282" t="str">
            <v>OR</v>
          </cell>
          <cell r="E282" t="str">
            <v>OEX</v>
          </cell>
        </row>
        <row r="283">
          <cell r="A283" t="str">
            <v>OEX041</v>
          </cell>
          <cell r="B283" t="str">
            <v>Property and Facilities Management Master class</v>
          </cell>
          <cell r="C283"/>
          <cell r="D283" t="str">
            <v>OR</v>
          </cell>
          <cell r="E283" t="str">
            <v>OEX</v>
          </cell>
        </row>
        <row r="284">
          <cell r="A284" t="str">
            <v>OEX042</v>
          </cell>
          <cell r="B284" t="str">
            <v>Real Estate Valuation</v>
          </cell>
          <cell r="C284"/>
          <cell r="D284" t="str">
            <v>OR</v>
          </cell>
          <cell r="E284" t="str">
            <v>OEX</v>
          </cell>
        </row>
        <row r="285">
          <cell r="A285" t="str">
            <v>OEX043</v>
          </cell>
          <cell r="B285" t="str">
            <v>Requirements for Environmental Sustainability in Buildings and the Green Mark Scheme</v>
          </cell>
          <cell r="C285"/>
          <cell r="D285" t="str">
            <v>OR</v>
          </cell>
          <cell r="E285" t="str">
            <v>OEX</v>
          </cell>
        </row>
        <row r="286">
          <cell r="A286" t="str">
            <v>OEX044</v>
          </cell>
          <cell r="B286" t="str">
            <v>SEC10 Data Visualisation for Effective Communications</v>
          </cell>
          <cell r="C286">
            <v>2</v>
          </cell>
          <cell r="D286" t="str">
            <v>OR</v>
          </cell>
          <cell r="E286" t="str">
            <v>OEX</v>
          </cell>
        </row>
        <row r="287">
          <cell r="A287" t="str">
            <v>OEX045</v>
          </cell>
          <cell r="B287" t="str">
            <v xml:space="preserve">Spokesmanship Course </v>
          </cell>
          <cell r="C287">
            <v>1</v>
          </cell>
          <cell r="D287" t="str">
            <v>OR</v>
          </cell>
          <cell r="E287" t="str">
            <v>OEX</v>
          </cell>
        </row>
        <row r="288">
          <cell r="A288" t="str">
            <v>OEX046</v>
          </cell>
          <cell r="B288" t="str">
            <v>Starting a Data Science Project</v>
          </cell>
          <cell r="C288">
            <v>3</v>
          </cell>
          <cell r="D288" t="str">
            <v>OR</v>
          </cell>
          <cell r="E288" t="str">
            <v>OEX</v>
          </cell>
        </row>
        <row r="289">
          <cell r="A289" t="str">
            <v>OEX047</v>
          </cell>
          <cell r="B289" t="str">
            <v>Strategic Leadership in Crisis Communication</v>
          </cell>
          <cell r="C289">
            <v>2</v>
          </cell>
          <cell r="D289" t="str">
            <v>OR</v>
          </cell>
          <cell r="E289" t="str">
            <v>OEX</v>
          </cell>
        </row>
        <row r="290">
          <cell r="A290" t="str">
            <v>OEX048</v>
          </cell>
          <cell r="B290" t="str">
            <v>Taxonomy and Metadata</v>
          </cell>
          <cell r="C290"/>
          <cell r="D290" t="str">
            <v>OR</v>
          </cell>
          <cell r="E290" t="str">
            <v>OEX</v>
          </cell>
        </row>
        <row r="291">
          <cell r="A291" t="str">
            <v>OEX049</v>
          </cell>
          <cell r="B291" t="str">
            <v>Tenancies Management: Landlord and Tenant Law</v>
          </cell>
          <cell r="C291"/>
          <cell r="D291" t="str">
            <v>OR</v>
          </cell>
          <cell r="E291" t="str">
            <v>OEX</v>
          </cell>
        </row>
        <row r="292">
          <cell r="A292" t="str">
            <v>OEX050</v>
          </cell>
          <cell r="B292" t="str">
            <v xml:space="preserve">The Art of Service Recovery  </v>
          </cell>
          <cell r="C292"/>
          <cell r="D292" t="str">
            <v>OR</v>
          </cell>
          <cell r="E292" t="str">
            <v>OEX</v>
          </cell>
        </row>
        <row r="293">
          <cell r="A293" t="str">
            <v>OEX051</v>
          </cell>
          <cell r="B293" t="str">
            <v xml:space="preserve">The Power of Visuals: A Tool to Attract and Connect  </v>
          </cell>
          <cell r="C293"/>
          <cell r="D293" t="str">
            <v>OR</v>
          </cell>
          <cell r="E293" t="str">
            <v>OEX</v>
          </cell>
        </row>
        <row r="294">
          <cell r="A294" t="str">
            <v>OEX052</v>
          </cell>
          <cell r="B294" t="str">
            <v xml:space="preserve">Think. Experience. Design  </v>
          </cell>
          <cell r="C294"/>
          <cell r="D294" t="str">
            <v>OR</v>
          </cell>
          <cell r="E294" t="str">
            <v>OEX</v>
          </cell>
        </row>
        <row r="295">
          <cell r="A295" t="str">
            <v>OEX053</v>
          </cell>
          <cell r="B295" t="str">
            <v xml:space="preserve">Transforming Customer Experience  </v>
          </cell>
          <cell r="C295"/>
          <cell r="D295" t="str">
            <v>OR</v>
          </cell>
          <cell r="E295" t="str">
            <v>OEX</v>
          </cell>
        </row>
        <row r="296">
          <cell r="A296" t="str">
            <v>OEX054</v>
          </cell>
          <cell r="B296" t="str">
            <v xml:space="preserve">Write for Your Audience: Service in Words for Senior Officers </v>
          </cell>
          <cell r="C296"/>
          <cell r="D296" t="str">
            <v>OR</v>
          </cell>
          <cell r="E296" t="str">
            <v>OEX</v>
          </cell>
        </row>
        <row r="297">
          <cell r="A297" t="str">
            <v>OEX055</v>
          </cell>
          <cell r="B297" t="str">
            <v xml:space="preserve">Write For Your Audience: Service in Words for Support Officers  </v>
          </cell>
          <cell r="C297"/>
          <cell r="D297" t="str">
            <v>OR</v>
          </cell>
          <cell r="E297" t="str">
            <v>OEX</v>
          </cell>
        </row>
        <row r="298">
          <cell r="A298" t="str">
            <v>OEX056</v>
          </cell>
          <cell r="B298" t="str">
            <v xml:space="preserve">Writing Reports and Proposals for Support Officers  </v>
          </cell>
          <cell r="C298"/>
          <cell r="D298" t="str">
            <v>OR</v>
          </cell>
          <cell r="E298" t="str">
            <v>OEX</v>
          </cell>
        </row>
        <row r="299">
          <cell r="A299" t="str">
            <v>IAU001</v>
          </cell>
          <cell r="B299" t="str">
            <v xml:space="preserve">ACL - Level 1 </v>
          </cell>
          <cell r="C299">
            <v>3</v>
          </cell>
          <cell r="D299" t="str">
            <v>OR</v>
          </cell>
          <cell r="E299" t="str">
            <v>IAU</v>
          </cell>
        </row>
        <row r="300">
          <cell r="A300" t="str">
            <v>IAU002</v>
          </cell>
          <cell r="B300" t="str">
            <v xml:space="preserve">ACL - Level 2 </v>
          </cell>
          <cell r="C300">
            <v>2</v>
          </cell>
          <cell r="D300" t="str">
            <v>OR</v>
          </cell>
          <cell r="E300" t="str">
            <v>IAU</v>
          </cell>
        </row>
        <row r="301">
          <cell r="A301" t="str">
            <v>IAU003</v>
          </cell>
          <cell r="B301" t="str">
            <v xml:space="preserve">ACL - Level 3 </v>
          </cell>
          <cell r="C301">
            <v>3</v>
          </cell>
          <cell r="D301" t="str">
            <v>OR</v>
          </cell>
          <cell r="E301" t="str">
            <v>IAU</v>
          </cell>
        </row>
        <row r="302">
          <cell r="A302" t="str">
            <v>IAU004</v>
          </cell>
          <cell r="B302" t="str">
            <v xml:space="preserve">Annual Conference and Global Internal Audit Leadership Summit </v>
          </cell>
          <cell r="C302">
            <v>3</v>
          </cell>
          <cell r="D302" t="str">
            <v>OR</v>
          </cell>
          <cell r="E302" t="str">
            <v>IAU</v>
          </cell>
        </row>
        <row r="303">
          <cell r="A303" t="str">
            <v>IAU005</v>
          </cell>
          <cell r="B303" t="str">
            <v>Assessing Risk: Ensuring Internal Auditor's Value</v>
          </cell>
          <cell r="C303">
            <v>2</v>
          </cell>
          <cell r="D303" t="str">
            <v>OR</v>
          </cell>
          <cell r="E303" t="str">
            <v>IAU</v>
          </cell>
        </row>
        <row r="304">
          <cell r="A304" t="str">
            <v>IAU006</v>
          </cell>
          <cell r="B304" t="str">
            <v>Audit Manager Tools and Techniques</v>
          </cell>
          <cell r="C304">
            <v>3</v>
          </cell>
          <cell r="D304" t="str">
            <v>OR</v>
          </cell>
          <cell r="E304" t="str">
            <v>IAU</v>
          </cell>
        </row>
        <row r="305">
          <cell r="A305" t="str">
            <v>IAU007</v>
          </cell>
          <cell r="B305" t="str">
            <v>Auditor-General's Report</v>
          </cell>
          <cell r="C305">
            <v>0.5</v>
          </cell>
          <cell r="D305" t="str">
            <v>OR</v>
          </cell>
          <cell r="E305" t="str">
            <v>IAU</v>
          </cell>
        </row>
        <row r="306">
          <cell r="A306" t="str">
            <v>IAU008</v>
          </cell>
          <cell r="B306" t="str">
            <v>Basic Appreciation of Cybersecurity Threats: A Hands-on Approach</v>
          </cell>
          <cell r="C306">
            <v>2</v>
          </cell>
          <cell r="D306" t="str">
            <v>OR</v>
          </cell>
          <cell r="E306" t="str">
            <v>IAU</v>
          </cell>
        </row>
        <row r="307">
          <cell r="A307" t="str">
            <v>IAU009</v>
          </cell>
          <cell r="B307" t="str">
            <v>Breakfast/ Lunch/ Evening Talk by IIA</v>
          </cell>
          <cell r="C307">
            <v>1.5</v>
          </cell>
          <cell r="D307" t="str">
            <v>OR</v>
          </cell>
          <cell r="E307" t="str">
            <v>IAU</v>
          </cell>
        </row>
        <row r="308">
          <cell r="A308" t="str">
            <v>IAU010</v>
          </cell>
          <cell r="B308" t="str">
            <v>Document Review and Data Analysis in Audit and Investigation</v>
          </cell>
          <cell r="C308">
            <v>2</v>
          </cell>
          <cell r="D308" t="str">
            <v>OR</v>
          </cell>
          <cell r="E308" t="str">
            <v>IAU</v>
          </cell>
        </row>
        <row r="309">
          <cell r="A309" t="str">
            <v>IAU011</v>
          </cell>
          <cell r="B309" t="str">
            <v xml:space="preserve">Effective Audit Report Writing </v>
          </cell>
          <cell r="C309">
            <v>1</v>
          </cell>
          <cell r="D309" t="str">
            <v>OR</v>
          </cell>
          <cell r="E309" t="str">
            <v>IAU</v>
          </cell>
        </row>
        <row r="310">
          <cell r="A310" t="str">
            <v>IAU012</v>
          </cell>
          <cell r="B310" t="str">
            <v xml:space="preserve">Fraud Risk Awareness and Warning Signs of Fraud </v>
          </cell>
          <cell r="C310">
            <v>2</v>
          </cell>
          <cell r="D310" t="str">
            <v>OR</v>
          </cell>
          <cell r="E310" t="str">
            <v>IAU</v>
          </cell>
        </row>
        <row r="311">
          <cell r="A311" t="str">
            <v>IAU013</v>
          </cell>
          <cell r="B311" t="str">
            <v xml:space="preserve">General IT Audit for Non-IT Auditor </v>
          </cell>
          <cell r="C311">
            <v>1</v>
          </cell>
          <cell r="D311" t="str">
            <v>OR</v>
          </cell>
          <cell r="E311" t="str">
            <v>IAU</v>
          </cell>
        </row>
        <row r="312">
          <cell r="A312" t="str">
            <v>IAU014</v>
          </cell>
          <cell r="B312" t="str">
            <v xml:space="preserve">Governance, Technology Audit, Control, Security </v>
          </cell>
          <cell r="C312">
            <v>3</v>
          </cell>
          <cell r="D312" t="str">
            <v>OR</v>
          </cell>
          <cell r="E312" t="str">
            <v>IAU</v>
          </cell>
        </row>
        <row r="313">
          <cell r="A313" t="str">
            <v>IAU015</v>
          </cell>
          <cell r="B313" t="str">
            <v>Internal Controls Masterclass</v>
          </cell>
          <cell r="C313">
            <v>2</v>
          </cell>
          <cell r="D313" t="str">
            <v>OR</v>
          </cell>
          <cell r="E313" t="str">
            <v>IAU</v>
          </cell>
        </row>
        <row r="314">
          <cell r="A314" t="str">
            <v>IAU016</v>
          </cell>
          <cell r="B314" t="str">
            <v>Microsoft Visio</v>
          </cell>
          <cell r="C314">
            <v>2</v>
          </cell>
          <cell r="D314" t="str">
            <v>OR</v>
          </cell>
          <cell r="E314" t="str">
            <v>IAU</v>
          </cell>
        </row>
        <row r="315">
          <cell r="A315" t="str">
            <v>IAU017</v>
          </cell>
          <cell r="B315" t="str">
            <v xml:space="preserve">Performing an Effective Quality Assessment </v>
          </cell>
          <cell r="C315">
            <v>2</v>
          </cell>
          <cell r="D315" t="str">
            <v>OR</v>
          </cell>
          <cell r="E315" t="str">
            <v>IAU</v>
          </cell>
        </row>
        <row r="316">
          <cell r="A316" t="str">
            <v>IAU018</v>
          </cell>
          <cell r="B316" t="str">
            <v xml:space="preserve">Practical Guide Forensic Audit for Auditors </v>
          </cell>
          <cell r="C316">
            <v>2</v>
          </cell>
          <cell r="D316" t="str">
            <v>OR</v>
          </cell>
          <cell r="E316" t="str">
            <v>IAU</v>
          </cell>
        </row>
        <row r="317">
          <cell r="A317" t="str">
            <v>IAU019</v>
          </cell>
          <cell r="B317" t="str">
            <v xml:space="preserve">Public Sector Internal Audit Conference </v>
          </cell>
          <cell r="C317">
            <v>2</v>
          </cell>
          <cell r="D317" t="str">
            <v>OR</v>
          </cell>
          <cell r="E317" t="str">
            <v>IAU</v>
          </cell>
        </row>
        <row r="318">
          <cell r="A318" t="str">
            <v>IAU020</v>
          </cell>
          <cell r="B318" t="str">
            <v xml:space="preserve">Qlik Sense for Beginners </v>
          </cell>
          <cell r="C318">
            <v>2</v>
          </cell>
          <cell r="D318" t="str">
            <v>OR</v>
          </cell>
          <cell r="E318" t="str">
            <v>IAU</v>
          </cell>
        </row>
        <row r="319">
          <cell r="A319" t="str">
            <v>IAU021</v>
          </cell>
          <cell r="B319" t="str">
            <v xml:space="preserve">Risk-based Auditing: A Value Add Proposition </v>
          </cell>
          <cell r="C319">
            <v>2</v>
          </cell>
          <cell r="D319" t="str">
            <v>OR</v>
          </cell>
          <cell r="E319" t="str">
            <v>IAU</v>
          </cell>
        </row>
        <row r="320">
          <cell r="A320" t="str">
            <v>IAU022</v>
          </cell>
          <cell r="B320" t="str">
            <v>Understanding IM8 Policies: Infrastructure, Applications and Security</v>
          </cell>
          <cell r="C320">
            <v>1</v>
          </cell>
          <cell r="D320" t="str">
            <v>OR</v>
          </cell>
          <cell r="E320" t="str">
            <v>IAU</v>
          </cell>
        </row>
        <row r="321">
          <cell r="A321" t="str">
            <v>IAU023</v>
          </cell>
          <cell r="B321" t="str">
            <v xml:space="preserve">Value for Money Auditing </v>
          </cell>
          <cell r="C321">
            <v>2</v>
          </cell>
          <cell r="D321" t="str">
            <v>OR</v>
          </cell>
          <cell r="E321" t="str">
            <v>IAU</v>
          </cell>
        </row>
        <row r="322">
          <cell r="A322" t="str">
            <v>FNP001</v>
          </cell>
          <cell r="B322" t="str">
            <v xml:space="preserve">ACE Procurement User  </v>
          </cell>
          <cell r="C322">
            <v>0.5</v>
          </cell>
          <cell r="D322" t="str">
            <v>OR</v>
          </cell>
          <cell r="E322" t="str">
            <v>FNP</v>
          </cell>
        </row>
        <row r="323">
          <cell r="A323" t="str">
            <v>FNP002</v>
          </cell>
          <cell r="B323" t="str">
            <v>ACE Procurement User (Refresher)</v>
          </cell>
          <cell r="C323">
            <v>0.5</v>
          </cell>
          <cell r="D323" t="str">
            <v>OR</v>
          </cell>
          <cell r="E323" t="str">
            <v>FNP</v>
          </cell>
        </row>
        <row r="324">
          <cell r="A324" t="str">
            <v>FNP003</v>
          </cell>
          <cell r="B324" t="str">
            <v xml:space="preserve">Budget Management Reporting and Project Proposal </v>
          </cell>
          <cell r="C324">
            <v>1</v>
          </cell>
          <cell r="D324" t="str">
            <v>OR</v>
          </cell>
          <cell r="E324" t="str">
            <v>FNP</v>
          </cell>
        </row>
        <row r="325">
          <cell r="A325" t="str">
            <v>FNP004</v>
          </cell>
          <cell r="B325" t="str">
            <v xml:space="preserve">Fixed Assets Accounting </v>
          </cell>
          <cell r="C325">
            <v>0.5</v>
          </cell>
          <cell r="D325" t="str">
            <v>OR</v>
          </cell>
          <cell r="E325" t="str">
            <v>FNP</v>
          </cell>
        </row>
        <row r="326">
          <cell r="A326" t="str">
            <v>FNP005</v>
          </cell>
          <cell r="B326" t="str">
            <v>Fixed Assets Accounting (Refresher)</v>
          </cell>
          <cell r="C326">
            <v>0.5</v>
          </cell>
          <cell r="D326" t="str">
            <v>OR</v>
          </cell>
          <cell r="E326" t="str">
            <v>FNP</v>
          </cell>
        </row>
        <row r="327">
          <cell r="A327" t="str">
            <v>FNP006</v>
          </cell>
          <cell r="B327" t="str">
            <v xml:space="preserve">Managing PSSCOC Contracts </v>
          </cell>
          <cell r="C327">
            <v>1</v>
          </cell>
          <cell r="D327" t="str">
            <v>OR</v>
          </cell>
          <cell r="E327" t="str">
            <v>FNP</v>
          </cell>
        </row>
        <row r="328">
          <cell r="A328" t="str">
            <v>FNP007</v>
          </cell>
          <cell r="B328" t="str">
            <v>Procurement Approving Officers Certification Course</v>
          </cell>
          <cell r="C328"/>
          <cell r="D328" t="str">
            <v>OR</v>
          </cell>
          <cell r="E328" t="str">
            <v>FNP</v>
          </cell>
        </row>
        <row r="329">
          <cell r="A329" t="str">
            <v>FNP008</v>
          </cell>
          <cell r="B329" t="str">
            <v xml:space="preserve">Water Infrastructure Management System  </v>
          </cell>
          <cell r="C329">
            <v>1</v>
          </cell>
          <cell r="D329" t="str">
            <v>OR</v>
          </cell>
          <cell r="E329" t="str">
            <v>FNP</v>
          </cell>
        </row>
        <row r="330">
          <cell r="A330" t="str">
            <v>ENF001</v>
          </cell>
          <cell r="B330" t="str">
            <v>Enforcement and Investigation Training for PUB Officers</v>
          </cell>
          <cell r="C330">
            <v>2</v>
          </cell>
          <cell r="D330" t="str">
            <v>OR</v>
          </cell>
          <cell r="E330" t="str">
            <v>ENF</v>
          </cell>
        </row>
        <row r="331">
          <cell r="A331" t="str">
            <v>ENF002</v>
          </cell>
          <cell r="B331" t="str">
            <v>Internal Investigation Course</v>
          </cell>
          <cell r="C331">
            <v>1</v>
          </cell>
          <cell r="D331" t="str">
            <v>OR</v>
          </cell>
          <cell r="E331" t="str">
            <v>ENF</v>
          </cell>
        </row>
        <row r="332">
          <cell r="A332" t="str">
            <v>CYS001</v>
          </cell>
          <cell r="B332" t="str">
            <v>Basic OT Cybersecurity</v>
          </cell>
          <cell r="C332"/>
          <cell r="D332" t="str">
            <v>OR</v>
          </cell>
          <cell r="E332" t="str">
            <v>CYS</v>
          </cell>
        </row>
        <row r="333">
          <cell r="A333" t="str">
            <v>CYS002</v>
          </cell>
          <cell r="B333" t="str">
            <v>Cybersecurity Development and Architecting</v>
          </cell>
          <cell r="C333"/>
          <cell r="D333" t="str">
            <v>OR</v>
          </cell>
          <cell r="E333" t="str">
            <v>CYS</v>
          </cell>
        </row>
        <row r="334">
          <cell r="A334" t="str">
            <v>CYS003</v>
          </cell>
          <cell r="B334" t="str">
            <v>Government IT Policies and Regulations</v>
          </cell>
          <cell r="C334"/>
          <cell r="D334" t="str">
            <v>OR</v>
          </cell>
          <cell r="E334" t="str">
            <v>CYS</v>
          </cell>
        </row>
        <row r="335">
          <cell r="A335" t="str">
            <v>CYS004</v>
          </cell>
          <cell r="B335" t="str">
            <v>IT Cybersecurity Knowledge and Best Practices</v>
          </cell>
          <cell r="C335"/>
          <cell r="D335" t="str">
            <v>OR</v>
          </cell>
          <cell r="E335" t="str">
            <v>CYS</v>
          </cell>
        </row>
        <row r="336">
          <cell r="A336" t="str">
            <v>CYS005</v>
          </cell>
          <cell r="B336" t="str">
            <v>OT Cybersecurity Incident Response and Investigation</v>
          </cell>
          <cell r="C336"/>
          <cell r="D336" t="str">
            <v>OR</v>
          </cell>
          <cell r="E336" t="str">
            <v>CYS</v>
          </cell>
        </row>
        <row r="337">
          <cell r="A337" t="str">
            <v>CYS006</v>
          </cell>
          <cell r="B337" t="str">
            <v>OT Cybersecurity Incident Traige</v>
          </cell>
          <cell r="C337"/>
          <cell r="D337" t="str">
            <v>OR</v>
          </cell>
          <cell r="E337" t="str">
            <v>CYS</v>
          </cell>
        </row>
        <row r="338">
          <cell r="A338" t="str">
            <v>CYS007</v>
          </cell>
          <cell r="B338" t="str">
            <v xml:space="preserve">SCADA Operators: Cyber First Responder  </v>
          </cell>
          <cell r="C338">
            <v>2</v>
          </cell>
          <cell r="D338" t="str">
            <v>OR</v>
          </cell>
          <cell r="E338" t="str">
            <v>CYS</v>
          </cell>
        </row>
        <row r="339">
          <cell r="A339" t="str">
            <v>CYS008</v>
          </cell>
          <cell r="B339" t="str">
            <v>SCADA Operators: Cyber Threat Detection</v>
          </cell>
          <cell r="C339">
            <v>1</v>
          </cell>
          <cell r="D339" t="str">
            <v>OR</v>
          </cell>
          <cell r="E339" t="str">
            <v>CYS</v>
          </cell>
        </row>
        <row r="340">
          <cell r="A340" t="str">
            <v>ONB001</v>
          </cell>
          <cell r="B340" t="str">
            <v>Foundation Programme</v>
          </cell>
          <cell r="C340">
            <v>8</v>
          </cell>
          <cell r="D340" t="str">
            <v>OR</v>
          </cell>
          <cell r="E340" t="str">
            <v>ONB</v>
          </cell>
        </row>
        <row r="341">
          <cell r="A341" t="str">
            <v>ONB002</v>
          </cell>
          <cell r="B341" t="str">
            <v>Induction Programme</v>
          </cell>
          <cell r="C341">
            <v>5</v>
          </cell>
          <cell r="D341" t="str">
            <v>OR</v>
          </cell>
          <cell r="E341" t="str">
            <v>ONB</v>
          </cell>
        </row>
        <row r="342">
          <cell r="A342" t="str">
            <v>OJT001</v>
          </cell>
          <cell r="B342" t="str">
            <v xml:space="preserve">SOJT: New Staff </v>
          </cell>
          <cell r="C342">
            <v>180</v>
          </cell>
          <cell r="D342" t="str">
            <v>OR</v>
          </cell>
          <cell r="E342" t="str">
            <v>OJT</v>
          </cell>
        </row>
        <row r="343">
          <cell r="A343" t="str">
            <v>OJT002</v>
          </cell>
          <cell r="B343" t="str">
            <v xml:space="preserve">SOJT: Transferred Staff </v>
          </cell>
          <cell r="C343">
            <v>90</v>
          </cell>
          <cell r="D343" t="str">
            <v>OR</v>
          </cell>
          <cell r="E343" t="str">
            <v>OJT</v>
          </cell>
        </row>
        <row r="344">
          <cell r="A344" t="str">
            <v>LDS001</v>
          </cell>
          <cell r="B344" t="str">
            <v>7 Habits of Highly Effective People for Senior Officers</v>
          </cell>
          <cell r="C344">
            <v>2</v>
          </cell>
          <cell r="D344" t="str">
            <v>OR</v>
          </cell>
          <cell r="E344" t="str">
            <v>LDS</v>
          </cell>
        </row>
        <row r="345">
          <cell r="A345" t="str">
            <v>LDS002</v>
          </cell>
          <cell r="B345" t="str">
            <v>Crucial Conversations</v>
          </cell>
          <cell r="C345">
            <v>2</v>
          </cell>
          <cell r="D345" t="str">
            <v>OR</v>
          </cell>
          <cell r="E345" t="str">
            <v>LDS</v>
          </cell>
        </row>
        <row r="346">
          <cell r="A346" t="str">
            <v>LDS003</v>
          </cell>
          <cell r="B346" t="str">
            <v>Leadership Development Programme</v>
          </cell>
          <cell r="C346">
            <v>6</v>
          </cell>
          <cell r="D346" t="str">
            <v>OR</v>
          </cell>
          <cell r="E346" t="str">
            <v>LDS</v>
          </cell>
        </row>
        <row r="347">
          <cell r="A347" t="str">
            <v>LDS004</v>
          </cell>
          <cell r="B347" t="str">
            <v>Leading from the Middle Programme</v>
          </cell>
          <cell r="C347">
            <v>5</v>
          </cell>
          <cell r="D347" t="str">
            <v>OR</v>
          </cell>
          <cell r="E347" t="str">
            <v>LDS</v>
          </cell>
        </row>
        <row r="348">
          <cell r="A348" t="str">
            <v>LDS005</v>
          </cell>
          <cell r="B348" t="str">
            <v>Managing Tension: A Core Leadership Skill</v>
          </cell>
          <cell r="C348">
            <v>2</v>
          </cell>
          <cell r="D348" t="str">
            <v>OR</v>
          </cell>
          <cell r="E348" t="str">
            <v>LDS</v>
          </cell>
        </row>
        <row r="349">
          <cell r="A349" t="str">
            <v>LDS006</v>
          </cell>
          <cell r="B349" t="str">
            <v>Supervisory Leadership</v>
          </cell>
          <cell r="C349">
            <v>2</v>
          </cell>
          <cell r="D349" t="str">
            <v>OR</v>
          </cell>
          <cell r="E349" t="str">
            <v>LDS</v>
          </cell>
        </row>
        <row r="350">
          <cell r="A350" t="str">
            <v>LDS007</v>
          </cell>
          <cell r="B350" t="str">
            <v>Supervisory Leadership for Support Officers</v>
          </cell>
          <cell r="C350">
            <v>2</v>
          </cell>
          <cell r="D350" t="str">
            <v>OR</v>
          </cell>
          <cell r="E350" t="str">
            <v>LDS</v>
          </cell>
        </row>
        <row r="351">
          <cell r="A351" t="str">
            <v>LDS008</v>
          </cell>
          <cell r="B351" t="str">
            <v>The Leader's Role in Facilitating Effective Team Meetings</v>
          </cell>
          <cell r="C351">
            <v>2</v>
          </cell>
          <cell r="D351" t="str">
            <v>OR</v>
          </cell>
          <cell r="E351" t="str">
            <v>LDS</v>
          </cell>
        </row>
        <row r="352">
          <cell r="A352" t="str">
            <v>LDS009</v>
          </cell>
          <cell r="B352" t="str">
            <v>Water Leaders Programme</v>
          </cell>
          <cell r="C352">
            <v>15.5</v>
          </cell>
          <cell r="D352" t="str">
            <v>OR</v>
          </cell>
          <cell r="E352" t="str">
            <v>LDS</v>
          </cell>
        </row>
        <row r="353">
          <cell r="A353" t="str">
            <v>LDS010</v>
          </cell>
          <cell r="B353" t="str">
            <v>WSQ Leadership and People Management (Develop Self)</v>
          </cell>
          <cell r="C353">
            <v>2</v>
          </cell>
          <cell r="D353" t="str">
            <v>OR</v>
          </cell>
          <cell r="E353" t="str">
            <v>LDS</v>
          </cell>
        </row>
        <row r="354">
          <cell r="A354" t="str">
            <v>LDS011</v>
          </cell>
          <cell r="B354" t="str">
            <v>WSQ Leadership and People Management (Supporting Officer)</v>
          </cell>
          <cell r="C354">
            <v>2</v>
          </cell>
          <cell r="D354" t="str">
            <v>OR</v>
          </cell>
          <cell r="E354" t="str">
            <v>LDS</v>
          </cell>
        </row>
        <row r="355">
          <cell r="A355" t="str">
            <v>ACT001</v>
          </cell>
          <cell r="B355" t="str">
            <v xml:space="preserve">WSQ Advanced Certificate in Training and Assessment (ACTA) </v>
          </cell>
          <cell r="C355">
            <v>90</v>
          </cell>
          <cell r="D355" t="str">
            <v>OR</v>
          </cell>
          <cell r="E355" t="str">
            <v>ACT</v>
          </cell>
        </row>
        <row r="356">
          <cell r="A356" t="str">
            <v>ACT002</v>
          </cell>
          <cell r="B356" t="str">
            <v>ACTA M1: Apply Adult Learning Principles in Training</v>
          </cell>
          <cell r="C356"/>
          <cell r="D356" t="str">
            <v>OR</v>
          </cell>
          <cell r="E356" t="str">
            <v>ACT</v>
          </cell>
        </row>
        <row r="357">
          <cell r="A357" t="str">
            <v>ACT003</v>
          </cell>
          <cell r="B357" t="str">
            <v>ACTA M2: Design A Learning Experience</v>
          </cell>
          <cell r="C357"/>
          <cell r="D357" t="str">
            <v>OR</v>
          </cell>
          <cell r="E357" t="str">
            <v>ACT</v>
          </cell>
        </row>
        <row r="358">
          <cell r="A358" t="str">
            <v>ACT004</v>
          </cell>
          <cell r="B358" t="str">
            <v>ACTA M3: Prepare and Facilitate a Learning Experience</v>
          </cell>
          <cell r="C358"/>
          <cell r="D358" t="str">
            <v>OR</v>
          </cell>
          <cell r="E358" t="str">
            <v>ACT</v>
          </cell>
        </row>
        <row r="359">
          <cell r="A359" t="str">
            <v>ACT005</v>
          </cell>
          <cell r="B359" t="str">
            <v>ACTA M4: Interpret The Singapore Workforce Skills Qualification System (E-Learning)</v>
          </cell>
          <cell r="C359"/>
          <cell r="D359" t="str">
            <v>OR</v>
          </cell>
          <cell r="E359" t="str">
            <v>ACT</v>
          </cell>
        </row>
        <row r="360">
          <cell r="A360" t="str">
            <v>ACT006</v>
          </cell>
          <cell r="B360" t="str">
            <v>ACTA M5: Assess Competence</v>
          </cell>
          <cell r="C360"/>
          <cell r="D360" t="str">
            <v>OR</v>
          </cell>
          <cell r="E360" t="str">
            <v>ACT</v>
          </cell>
        </row>
        <row r="361">
          <cell r="A361" t="str">
            <v>ACT007</v>
          </cell>
          <cell r="B361" t="str">
            <v xml:space="preserve">ACTA M6: Prepare For Continuing Professional Development </v>
          </cell>
          <cell r="C361"/>
          <cell r="D361" t="str">
            <v>OR</v>
          </cell>
          <cell r="E361" t="str">
            <v>ACT</v>
          </cell>
        </row>
        <row r="362">
          <cell r="A362" t="str">
            <v>LST001</v>
          </cell>
          <cell r="B362" t="str">
            <v>Combined Water Services and Sanitary Course</v>
          </cell>
          <cell r="C362">
            <v>3</v>
          </cell>
          <cell r="D362" t="str">
            <v>ID</v>
          </cell>
          <cell r="E362" t="str">
            <v>LST</v>
          </cell>
        </row>
        <row r="363">
          <cell r="A363" t="str">
            <v>LST002</v>
          </cell>
          <cell r="B363" t="str">
            <v>Maintenance on ABC Waters Design Features</v>
          </cell>
          <cell r="C363">
            <v>1</v>
          </cell>
          <cell r="D363" t="str">
            <v>ID</v>
          </cell>
          <cell r="E363" t="str">
            <v>LST</v>
          </cell>
        </row>
        <row r="364">
          <cell r="A364" t="str">
            <v>LST003</v>
          </cell>
          <cell r="B364" t="str">
            <v>Refresher Course for License Plumber</v>
          </cell>
          <cell r="C364">
            <v>0.5</v>
          </cell>
          <cell r="D364" t="str">
            <v>ID</v>
          </cell>
          <cell r="E364" t="str">
            <v>LST</v>
          </cell>
        </row>
        <row r="365">
          <cell r="A365" t="str">
            <v>LST004</v>
          </cell>
          <cell r="B365" t="str">
            <v>Sanitary Conversion Course for License Plumber</v>
          </cell>
          <cell r="C365">
            <v>2</v>
          </cell>
          <cell r="D365" t="str">
            <v>ID</v>
          </cell>
          <cell r="E365" t="str">
            <v>LST</v>
          </cell>
        </row>
        <row r="366">
          <cell r="A366" t="str">
            <v>LST005</v>
          </cell>
          <cell r="B366" t="str">
            <v>Water Fittings and Requirements Course</v>
          </cell>
          <cell r="C366">
            <v>1</v>
          </cell>
          <cell r="D366" t="str">
            <v>ID</v>
          </cell>
          <cell r="E366" t="str">
            <v>LST</v>
          </cell>
        </row>
        <row r="367">
          <cell r="A367" t="str">
            <v>LST006</v>
          </cell>
          <cell r="B367" t="str">
            <v>Water Services Conversion Course for License Plumber</v>
          </cell>
          <cell r="C367">
            <v>2</v>
          </cell>
          <cell r="D367" t="str">
            <v>ID</v>
          </cell>
          <cell r="E367" t="str">
            <v>LST</v>
          </cell>
        </row>
        <row r="368">
          <cell r="A368" t="str">
            <v>INT001</v>
          </cell>
          <cell r="B368" t="str">
            <v>ASEAN Bilateral Programme</v>
          </cell>
          <cell r="C368">
            <v>5</v>
          </cell>
          <cell r="D368" t="str">
            <v>ID</v>
          </cell>
          <cell r="E368" t="str">
            <v>INT</v>
          </cell>
        </row>
        <row r="369">
          <cell r="A369" t="str">
            <v>INT002</v>
          </cell>
          <cell r="B369" t="str">
            <v>MFA-UNICEF WASH Programme</v>
          </cell>
          <cell r="C369">
            <v>4</v>
          </cell>
          <cell r="D369" t="str">
            <v>ID</v>
          </cell>
          <cell r="E369" t="str">
            <v>INT</v>
          </cell>
        </row>
        <row r="370">
          <cell r="A370" t="str">
            <v>INT003</v>
          </cell>
          <cell r="B370" t="str">
            <v>SgWM Sustainable Urban Stormwater Management</v>
          </cell>
          <cell r="C370">
            <v>5</v>
          </cell>
          <cell r="D370" t="str">
            <v>ID</v>
          </cell>
          <cell r="E370" t="str">
            <v>INT</v>
          </cell>
        </row>
        <row r="371">
          <cell r="A371" t="str">
            <v>INT004</v>
          </cell>
          <cell r="B371" t="str">
            <v>SgWM Water (Re)Cycle</v>
          </cell>
          <cell r="C371">
            <v>5</v>
          </cell>
          <cell r="D371" t="str">
            <v>ID</v>
          </cell>
          <cell r="E371" t="str">
            <v>INT</v>
          </cell>
        </row>
        <row r="372">
          <cell r="A372" t="str">
            <v>INT005</v>
          </cell>
          <cell r="B372" t="str">
            <v>SgWM Water Quality Management</v>
          </cell>
          <cell r="C372">
            <v>5</v>
          </cell>
          <cell r="D372" t="str">
            <v>ID</v>
          </cell>
          <cell r="E372" t="str">
            <v>INT</v>
          </cell>
        </row>
        <row r="373">
          <cell r="A373" t="str">
            <v>INT006</v>
          </cell>
          <cell r="B373" t="str">
            <v>SgWM Water Supply Network Management</v>
          </cell>
          <cell r="C373">
            <v>5</v>
          </cell>
          <cell r="D373" t="str">
            <v>ID</v>
          </cell>
          <cell r="E373" t="str">
            <v>INT</v>
          </cell>
        </row>
        <row r="374">
          <cell r="A374" t="str">
            <v>INT007</v>
          </cell>
          <cell r="B374" t="str">
            <v>Temasek Foundation International Water Leaders Programme</v>
          </cell>
          <cell r="C374">
            <v>10</v>
          </cell>
          <cell r="D374" t="str">
            <v>ID</v>
          </cell>
          <cell r="E374" t="str">
            <v>INT</v>
          </cell>
        </row>
        <row r="375">
          <cell r="A375" t="str">
            <v>OTH001</v>
          </cell>
          <cell r="B375" t="str">
            <v xml:space="preserve">A Practical Guide to Organizatoinal Budgeting </v>
          </cell>
          <cell r="C375"/>
          <cell r="D375" t="str">
            <v>AD</v>
          </cell>
          <cell r="E375" t="str">
            <v>OTH</v>
          </cell>
        </row>
        <row r="376">
          <cell r="A376" t="str">
            <v>OTH002</v>
          </cell>
          <cell r="B376" t="str">
            <v xml:space="preserve">6 Disciplines </v>
          </cell>
          <cell r="C376"/>
          <cell r="D376" t="str">
            <v>AD</v>
          </cell>
          <cell r="E376" t="str">
            <v>OTH</v>
          </cell>
        </row>
        <row r="377">
          <cell r="A377" t="str">
            <v>OTH003</v>
          </cell>
          <cell r="B377" t="str">
            <v xml:space="preserve">ACL 101 Foundations Course </v>
          </cell>
          <cell r="C377"/>
          <cell r="D377" t="str">
            <v>AD</v>
          </cell>
          <cell r="E377" t="str">
            <v>OTH</v>
          </cell>
        </row>
        <row r="378">
          <cell r="A378" t="str">
            <v>OTH004</v>
          </cell>
          <cell r="B378" t="str">
            <v xml:space="preserve">American Chemical Society National Meeting &amp; Exposition  </v>
          </cell>
          <cell r="C378"/>
          <cell r="D378" t="str">
            <v>AD</v>
          </cell>
          <cell r="E378" t="str">
            <v>OTH</v>
          </cell>
        </row>
        <row r="379">
          <cell r="A379" t="str">
            <v>OTH005</v>
          </cell>
          <cell r="B379" t="str">
            <v>Analytics for HR Professionals 201: Analysis, Metrics, Techniques and Storytelling</v>
          </cell>
          <cell r="C379"/>
          <cell r="D379" t="str">
            <v>AD</v>
          </cell>
          <cell r="E379" t="str">
            <v>OTH</v>
          </cell>
        </row>
        <row r="380">
          <cell r="A380" t="str">
            <v>OTH006</v>
          </cell>
          <cell r="B380" t="str">
            <v xml:space="preserve">Analytics Immersion Programme </v>
          </cell>
          <cell r="C380"/>
          <cell r="D380" t="str">
            <v>AD</v>
          </cell>
          <cell r="E380" t="str">
            <v>OTH</v>
          </cell>
        </row>
        <row r="381">
          <cell r="A381" t="str">
            <v>OTH007</v>
          </cell>
          <cell r="B381" t="str">
            <v>Annual Conference and Global Internal Audit Leadership Summit</v>
          </cell>
          <cell r="C381"/>
          <cell r="D381" t="str">
            <v>AD</v>
          </cell>
          <cell r="E381" t="str">
            <v>OTH</v>
          </cell>
        </row>
        <row r="382">
          <cell r="A382" t="str">
            <v>OTH008</v>
          </cell>
          <cell r="B382" t="str">
            <v xml:space="preserve">Annual Meeting for Asia Oceania Geosciences Society </v>
          </cell>
          <cell r="C382"/>
          <cell r="D382" t="str">
            <v>AD</v>
          </cell>
          <cell r="E382" t="str">
            <v>OTH</v>
          </cell>
        </row>
        <row r="383">
          <cell r="A383" t="str">
            <v>OTH009</v>
          </cell>
          <cell r="B383" t="str">
            <v xml:space="preserve">Annual Secretaries' Summit  </v>
          </cell>
          <cell r="C383"/>
          <cell r="D383" t="str">
            <v>AD</v>
          </cell>
          <cell r="E383" t="str">
            <v>OTH</v>
          </cell>
        </row>
        <row r="384">
          <cell r="A384" t="str">
            <v>OTH010</v>
          </cell>
          <cell r="B384" t="str">
            <v>Annual Urban Underground Space &amp; Tunnel</v>
          </cell>
          <cell r="C384"/>
          <cell r="D384" t="str">
            <v>AD</v>
          </cell>
          <cell r="E384" t="str">
            <v>OTH</v>
          </cell>
        </row>
        <row r="385">
          <cell r="A385" t="str">
            <v>OTH011</v>
          </cell>
          <cell r="B385" t="str">
            <v>Applied Cost-Benefit Analysis Workshop</v>
          </cell>
          <cell r="C385"/>
          <cell r="D385" t="str">
            <v>AD</v>
          </cell>
          <cell r="E385" t="str">
            <v>OTH</v>
          </cell>
        </row>
        <row r="386">
          <cell r="A386" t="str">
            <v>OTH012</v>
          </cell>
          <cell r="B386" t="str">
            <v>Aquariam Fish Health workshop</v>
          </cell>
          <cell r="C386"/>
          <cell r="D386" t="str">
            <v>AD</v>
          </cell>
          <cell r="E386" t="str">
            <v>OTH</v>
          </cell>
        </row>
        <row r="387">
          <cell r="A387" t="str">
            <v>OTH013</v>
          </cell>
          <cell r="B387" t="str">
            <v>ARCGIS for Server: Site Configuration and Administration</v>
          </cell>
          <cell r="C387"/>
          <cell r="D387" t="str">
            <v>AD</v>
          </cell>
          <cell r="E387" t="str">
            <v>OTH</v>
          </cell>
        </row>
        <row r="388">
          <cell r="A388" t="str">
            <v>OTH014</v>
          </cell>
          <cell r="B388" t="str">
            <v xml:space="preserve">Asia ICS Cybersecurity Conference </v>
          </cell>
          <cell r="C388"/>
          <cell r="D388" t="str">
            <v>AD</v>
          </cell>
          <cell r="E388" t="str">
            <v>OTH</v>
          </cell>
        </row>
        <row r="389">
          <cell r="A389" t="str">
            <v>OTH015</v>
          </cell>
          <cell r="B389" t="str">
            <v xml:space="preserve">Asia Pacific Programme for Senior National Security Officers (APPSNO)  </v>
          </cell>
          <cell r="C389"/>
          <cell r="D389" t="str">
            <v>AD</v>
          </cell>
          <cell r="E389" t="str">
            <v>OTH</v>
          </cell>
        </row>
        <row r="390">
          <cell r="A390" t="str">
            <v>OTH016</v>
          </cell>
          <cell r="B390" t="str">
            <v>Basic Principles of Behavioural Economics</v>
          </cell>
          <cell r="C390"/>
          <cell r="D390" t="str">
            <v>AD</v>
          </cell>
          <cell r="E390" t="str">
            <v>OTH</v>
          </cell>
        </row>
        <row r="391">
          <cell r="A391" t="str">
            <v>OTH017</v>
          </cell>
          <cell r="B391" t="str">
            <v>Basic Trial Advocacy</v>
          </cell>
          <cell r="C391"/>
          <cell r="D391" t="str">
            <v>AD</v>
          </cell>
          <cell r="E391" t="str">
            <v>OTH</v>
          </cell>
        </row>
        <row r="392">
          <cell r="A392" t="str">
            <v>OTH018</v>
          </cell>
          <cell r="B392" t="str">
            <v>Basic UAV Videography Course</v>
          </cell>
          <cell r="C392"/>
          <cell r="D392" t="str">
            <v>AD</v>
          </cell>
          <cell r="E392" t="str">
            <v>OTH</v>
          </cell>
        </row>
        <row r="393">
          <cell r="A393" t="str">
            <v>OTH019</v>
          </cell>
          <cell r="B393" t="str">
            <v>BCA-GeoSS Seminar on Use of Rapid Load Test for Pile Foundation</v>
          </cell>
          <cell r="C393"/>
          <cell r="D393" t="str">
            <v>AD</v>
          </cell>
          <cell r="E393" t="str">
            <v>OTH</v>
          </cell>
        </row>
        <row r="394">
          <cell r="A394" t="str">
            <v>OTH020</v>
          </cell>
          <cell r="B394" t="str">
            <v>Beginning Auditor Tools and Techniques</v>
          </cell>
          <cell r="C394"/>
          <cell r="D394" t="str">
            <v>AD</v>
          </cell>
          <cell r="E394" t="str">
            <v>OTH</v>
          </cell>
        </row>
        <row r="395">
          <cell r="A395" t="str">
            <v>OTH021</v>
          </cell>
          <cell r="B395" t="str">
            <v>Behavioural Exchange (BX Conference )</v>
          </cell>
          <cell r="C395"/>
          <cell r="D395" t="str">
            <v>AD</v>
          </cell>
          <cell r="E395" t="str">
            <v>OTH</v>
          </cell>
        </row>
        <row r="396">
          <cell r="A396" t="str">
            <v>OTH022</v>
          </cell>
          <cell r="B396" t="str">
            <v xml:space="preserve">Best Practices In Internal Audit </v>
          </cell>
          <cell r="C396"/>
          <cell r="D396" t="str">
            <v>AD</v>
          </cell>
          <cell r="E396" t="str">
            <v>OTH</v>
          </cell>
        </row>
        <row r="397">
          <cell r="A397" t="str">
            <v>OTH023</v>
          </cell>
          <cell r="B397" t="str">
            <v xml:space="preserve">Beyond – The Global HR Leadership Forum  </v>
          </cell>
          <cell r="C397"/>
          <cell r="D397" t="str">
            <v>AD</v>
          </cell>
          <cell r="E397" t="str">
            <v>OTH</v>
          </cell>
        </row>
        <row r="398">
          <cell r="A398" t="str">
            <v>OTH024</v>
          </cell>
          <cell r="B398" t="str">
            <v>Brendan Harley on "Adapting Cities for Flood Resilience</v>
          </cell>
          <cell r="C398"/>
          <cell r="D398" t="str">
            <v>AD</v>
          </cell>
          <cell r="E398" t="str">
            <v>OTH</v>
          </cell>
        </row>
        <row r="399">
          <cell r="A399" t="str">
            <v>OTH025</v>
          </cell>
          <cell r="B399" t="str">
            <v xml:space="preserve">British Council – Productivity &amp; Performance: Speed Reading Essentials </v>
          </cell>
          <cell r="C399"/>
          <cell r="D399" t="str">
            <v>AD</v>
          </cell>
          <cell r="E399" t="str">
            <v>OTH</v>
          </cell>
        </row>
        <row r="400">
          <cell r="A400" t="str">
            <v>OTH026</v>
          </cell>
          <cell r="B400" t="str">
            <v>BSI Conference - Public Trust Issues</v>
          </cell>
          <cell r="C400"/>
          <cell r="D400" t="str">
            <v>AD</v>
          </cell>
          <cell r="E400" t="str">
            <v>OTH</v>
          </cell>
        </row>
        <row r="401">
          <cell r="A401" t="str">
            <v>OTH027</v>
          </cell>
          <cell r="B401" t="str">
            <v>BSI Conference - Unintended Consequence</v>
          </cell>
          <cell r="C401"/>
          <cell r="D401" t="str">
            <v>AD</v>
          </cell>
          <cell r="E401" t="str">
            <v>OTH</v>
          </cell>
        </row>
        <row r="402">
          <cell r="A402" t="str">
            <v>OTH028</v>
          </cell>
          <cell r="B402" t="str">
            <v>Build Smart Conference, Experiential Workshop and Quality Workshop</v>
          </cell>
          <cell r="C402"/>
          <cell r="D402" t="str">
            <v>AD</v>
          </cell>
          <cell r="E402" t="str">
            <v>OTH</v>
          </cell>
        </row>
        <row r="403">
          <cell r="A403" t="str">
            <v>OTH029</v>
          </cell>
          <cell r="B403" t="str">
            <v>Building Control Regulations For Site Supervisors</v>
          </cell>
          <cell r="C403"/>
          <cell r="D403" t="str">
            <v>AD</v>
          </cell>
          <cell r="E403" t="str">
            <v>OTH</v>
          </cell>
        </row>
        <row r="404">
          <cell r="A404" t="str">
            <v>OTH030</v>
          </cell>
          <cell r="B404" t="str">
            <v>Certificate in Visual Analytics (i2VSA)</v>
          </cell>
          <cell r="C404"/>
          <cell r="D404" t="str">
            <v>AD</v>
          </cell>
          <cell r="E404" t="str">
            <v>OTH</v>
          </cell>
        </row>
        <row r="405">
          <cell r="A405" t="str">
            <v>OTH031</v>
          </cell>
          <cell r="B405" t="str">
            <v xml:space="preserve">Certificate Suite: Business Analytics (I3BAR) </v>
          </cell>
          <cell r="C405"/>
          <cell r="D405" t="str">
            <v>AD</v>
          </cell>
          <cell r="E405" t="str">
            <v>OTH</v>
          </cell>
        </row>
        <row r="406">
          <cell r="A406" t="str">
            <v>OTH032</v>
          </cell>
          <cell r="B406" t="str">
            <v>Code of Practice for Lightning Protection SS555:20210</v>
          </cell>
          <cell r="C406"/>
          <cell r="D406" t="str">
            <v>AD</v>
          </cell>
          <cell r="E406" t="str">
            <v>OTH</v>
          </cell>
        </row>
        <row r="407">
          <cell r="A407" t="str">
            <v>OTH033</v>
          </cell>
          <cell r="B407" t="str">
            <v>Combating Fraud: 360 Degrees in Fraud Risk Management</v>
          </cell>
          <cell r="C407"/>
          <cell r="D407" t="str">
            <v>AD</v>
          </cell>
          <cell r="E407" t="str">
            <v>OTH</v>
          </cell>
        </row>
        <row r="408">
          <cell r="A408" t="str">
            <v>OTH034</v>
          </cell>
          <cell r="B408" t="str">
            <v>Communications for Public Policy Delivery programme</v>
          </cell>
          <cell r="C408"/>
          <cell r="D408" t="str">
            <v>AD</v>
          </cell>
          <cell r="E408" t="str">
            <v>OTH</v>
          </cell>
        </row>
        <row r="409">
          <cell r="A409" t="str">
            <v>OTH035</v>
          </cell>
          <cell r="B409" t="str">
            <v>Competency-Based Interviewing (1 Day)for PUB</v>
          </cell>
          <cell r="C409"/>
          <cell r="D409" t="str">
            <v>AD</v>
          </cell>
          <cell r="E409" t="str">
            <v>OTH</v>
          </cell>
        </row>
        <row r="410">
          <cell r="A410" t="str">
            <v>OTH036</v>
          </cell>
          <cell r="B410" t="str">
            <v>Concise Executive Writing Workshop</v>
          </cell>
          <cell r="C410"/>
          <cell r="D410" t="str">
            <v>AD</v>
          </cell>
          <cell r="E410" t="str">
            <v>OTH</v>
          </cell>
        </row>
        <row r="411">
          <cell r="A411" t="str">
            <v>OTH037</v>
          </cell>
          <cell r="B411" t="str">
            <v>Connected and Autonomous Vehicles</v>
          </cell>
          <cell r="C411"/>
          <cell r="D411" t="str">
            <v>AD</v>
          </cell>
          <cell r="E411" t="str">
            <v>OTH</v>
          </cell>
        </row>
        <row r="412">
          <cell r="A412" t="str">
            <v>OTH038</v>
          </cell>
          <cell r="B412" t="str">
            <v>Consumer Electronic Show</v>
          </cell>
          <cell r="C412"/>
          <cell r="D412" t="str">
            <v>AD</v>
          </cell>
          <cell r="E412" t="str">
            <v>OTH</v>
          </cell>
        </row>
        <row r="413">
          <cell r="A413" t="str">
            <v>OTH039</v>
          </cell>
          <cell r="B413" t="str">
            <v>Core Logging &amp; Geological Interpretation Workshop</v>
          </cell>
          <cell r="C413"/>
          <cell r="D413" t="str">
            <v>AD</v>
          </cell>
          <cell r="E413" t="str">
            <v>OTH</v>
          </cell>
        </row>
        <row r="414">
          <cell r="A414" t="str">
            <v>OTH040</v>
          </cell>
          <cell r="B414" t="str">
            <v>Critical Thinking - For Support Officer</v>
          </cell>
          <cell r="C414"/>
          <cell r="D414" t="str">
            <v>AD</v>
          </cell>
          <cell r="E414" t="str">
            <v>OTH</v>
          </cell>
        </row>
        <row r="415">
          <cell r="A415" t="str">
            <v>OTH041</v>
          </cell>
          <cell r="B415" t="str">
            <v>Data Analytics – Basic Principles and Applications</v>
          </cell>
          <cell r="C415"/>
          <cell r="D415" t="str">
            <v>AD</v>
          </cell>
          <cell r="E415" t="str">
            <v>OTH</v>
          </cell>
        </row>
        <row r="416">
          <cell r="A416" t="str">
            <v>OTH042</v>
          </cell>
          <cell r="B416" t="str">
            <v>Data Visualisation for Effective Communications</v>
          </cell>
          <cell r="C416"/>
          <cell r="D416" t="str">
            <v>AD</v>
          </cell>
          <cell r="E416" t="str">
            <v>OTH</v>
          </cell>
        </row>
        <row r="417">
          <cell r="A417" t="str">
            <v>OTH043</v>
          </cell>
          <cell r="B417" t="str">
            <v xml:space="preserve">Dave Ulrich Asia Forum </v>
          </cell>
          <cell r="C417"/>
          <cell r="D417" t="str">
            <v>AD</v>
          </cell>
          <cell r="E417" t="str">
            <v>OTH</v>
          </cell>
        </row>
        <row r="418">
          <cell r="A418" t="str">
            <v>OTH044</v>
          </cell>
          <cell r="B418" t="str">
            <v xml:space="preserve">Develop and Implement Grading and Salary Structure  </v>
          </cell>
          <cell r="C418"/>
          <cell r="D418" t="str">
            <v>AD</v>
          </cell>
          <cell r="E418" t="str">
            <v>OTH</v>
          </cell>
        </row>
        <row r="419">
          <cell r="A419" t="str">
            <v>OTH045</v>
          </cell>
          <cell r="B419" t="str">
            <v>Develop Career Pathing Framework</v>
          </cell>
          <cell r="C419"/>
          <cell r="D419" t="str">
            <v>AD</v>
          </cell>
          <cell r="E419" t="str">
            <v>OTH</v>
          </cell>
        </row>
        <row r="420">
          <cell r="A420" t="str">
            <v>OTH046</v>
          </cell>
          <cell r="B420" t="str">
            <v xml:space="preserve">Develop Organisational Response to National Manpower Initiatives and Strategic Priorities </v>
          </cell>
          <cell r="C420"/>
          <cell r="D420" t="str">
            <v>AD</v>
          </cell>
          <cell r="E420" t="str">
            <v>OTH</v>
          </cell>
        </row>
        <row r="421">
          <cell r="A421" t="str">
            <v>OTH047</v>
          </cell>
          <cell r="B421" t="str">
            <v xml:space="preserve">Develop Stragtegies for Total Remuneration </v>
          </cell>
          <cell r="C421"/>
          <cell r="D421" t="str">
            <v>AD</v>
          </cell>
          <cell r="E421" t="str">
            <v>OTH</v>
          </cell>
        </row>
        <row r="422">
          <cell r="A422" t="str">
            <v>OTH048</v>
          </cell>
          <cell r="B422" t="str">
            <v xml:space="preserve">Develop Strategies for Career Planning </v>
          </cell>
          <cell r="C422"/>
          <cell r="D422" t="str">
            <v>AD</v>
          </cell>
          <cell r="E422" t="str">
            <v>OTH</v>
          </cell>
        </row>
        <row r="423">
          <cell r="A423" t="str">
            <v>OTH049</v>
          </cell>
          <cell r="B423" t="str">
            <v xml:space="preserve">Develop Strategies for Performance Management </v>
          </cell>
          <cell r="C423"/>
          <cell r="D423" t="str">
            <v>AD</v>
          </cell>
          <cell r="E423" t="str">
            <v>OTH</v>
          </cell>
        </row>
        <row r="424">
          <cell r="A424" t="str">
            <v>OTH050</v>
          </cell>
          <cell r="B424" t="str">
            <v xml:space="preserve">Developing Confidence &amp; Assertiveness </v>
          </cell>
          <cell r="C424"/>
          <cell r="D424" t="str">
            <v>AD</v>
          </cell>
          <cell r="E424" t="str">
            <v>OTH</v>
          </cell>
        </row>
        <row r="425">
          <cell r="A425" t="str">
            <v>OTH051</v>
          </cell>
          <cell r="B425" t="str">
            <v xml:space="preserve">Diplomacy &amp; Protocol </v>
          </cell>
          <cell r="C425"/>
          <cell r="D425" t="str">
            <v>AD</v>
          </cell>
          <cell r="E425" t="str">
            <v>OTH</v>
          </cell>
        </row>
        <row r="426">
          <cell r="A426" t="str">
            <v>OTH052</v>
          </cell>
          <cell r="B426" t="str">
            <v>Document Review and Data Analysis in Audit and Investigation</v>
          </cell>
          <cell r="C426"/>
          <cell r="D426" t="str">
            <v>AD</v>
          </cell>
          <cell r="E426" t="str">
            <v>OTH</v>
          </cell>
        </row>
        <row r="427">
          <cell r="A427" t="str">
            <v>OTH053</v>
          </cell>
          <cell r="B427" t="str">
            <v xml:space="preserve">Ecocity World Summit </v>
          </cell>
          <cell r="C427"/>
          <cell r="D427" t="str">
            <v>AD</v>
          </cell>
          <cell r="E427" t="str">
            <v>OTH</v>
          </cell>
        </row>
        <row r="428">
          <cell r="A428" t="str">
            <v>OTH054</v>
          </cell>
          <cell r="B428" t="str">
            <v>Educational Partnerships for Innovation in Communities Network Model training through Resilient Cities Conference</v>
          </cell>
          <cell r="C428"/>
          <cell r="D428" t="str">
            <v>AD</v>
          </cell>
          <cell r="E428" t="str">
            <v>OTH</v>
          </cell>
        </row>
        <row r="429">
          <cell r="A429" t="str">
            <v>OTH055</v>
          </cell>
          <cell r="B429" t="str">
            <v xml:space="preserve">Email at Work - For Support Officers </v>
          </cell>
          <cell r="C429"/>
          <cell r="D429" t="str">
            <v>AD</v>
          </cell>
          <cell r="E429" t="str">
            <v>OTH</v>
          </cell>
        </row>
        <row r="430">
          <cell r="A430" t="str">
            <v>OTH056</v>
          </cell>
          <cell r="B430" t="str">
            <v xml:space="preserve">Employee Health &amp; Wellness Congress </v>
          </cell>
          <cell r="C430"/>
          <cell r="D430" t="str">
            <v>AD</v>
          </cell>
          <cell r="E430" t="str">
            <v>OTH</v>
          </cell>
        </row>
        <row r="431">
          <cell r="A431" t="str">
            <v>OTH057</v>
          </cell>
          <cell r="B431" t="str">
            <v>Energy Management System (ISO 50001:2011) Implementation</v>
          </cell>
          <cell r="C431"/>
          <cell r="D431" t="str">
            <v>AD</v>
          </cell>
          <cell r="E431" t="str">
            <v>OTH</v>
          </cell>
        </row>
        <row r="432">
          <cell r="A432" t="str">
            <v>OTH058</v>
          </cell>
          <cell r="B432" t="str">
            <v xml:space="preserve">Engineering with Membranes (EWM)  Conference </v>
          </cell>
          <cell r="C432"/>
          <cell r="D432" t="str">
            <v>AD</v>
          </cell>
          <cell r="E432" t="str">
            <v>OTH</v>
          </cell>
        </row>
        <row r="433">
          <cell r="A433" t="str">
            <v>OTH059</v>
          </cell>
          <cell r="B433" t="str">
            <v>ESRI Singapore User Conference</v>
          </cell>
          <cell r="C433"/>
          <cell r="D433" t="str">
            <v>AD</v>
          </cell>
          <cell r="E433" t="str">
            <v>OTH</v>
          </cell>
        </row>
        <row r="434">
          <cell r="A434" t="str">
            <v>OTH060</v>
          </cell>
          <cell r="B434" t="str">
            <v>Ethics &amp; Professionalism: Case Studies for Accountants and Auditors</v>
          </cell>
          <cell r="C434"/>
          <cell r="D434" t="str">
            <v>AD</v>
          </cell>
          <cell r="E434" t="str">
            <v>OTH</v>
          </cell>
        </row>
        <row r="435">
          <cell r="A435" t="str">
            <v>OTH061</v>
          </cell>
          <cell r="B435" t="str">
            <v>Event Management: The Psychology of Designing and Managing Winning Events</v>
          </cell>
          <cell r="C435"/>
          <cell r="D435" t="str">
            <v>AD</v>
          </cell>
          <cell r="E435" t="str">
            <v>OTH</v>
          </cell>
        </row>
        <row r="436">
          <cell r="A436" t="str">
            <v>OTH062</v>
          </cell>
          <cell r="B436" t="str">
            <v>Facilities Management &amp; Maintenance</v>
          </cell>
          <cell r="C436"/>
          <cell r="D436" t="str">
            <v>AD</v>
          </cell>
          <cell r="E436" t="str">
            <v>OTH</v>
          </cell>
        </row>
        <row r="437">
          <cell r="A437" t="str">
            <v>OTH063</v>
          </cell>
          <cell r="B437" t="str">
            <v xml:space="preserve">Facilities Management Conference  </v>
          </cell>
          <cell r="C437"/>
          <cell r="D437" t="str">
            <v>AD</v>
          </cell>
          <cell r="E437" t="str">
            <v>OTH</v>
          </cell>
        </row>
        <row r="438">
          <cell r="A438" t="str">
            <v>OTH064</v>
          </cell>
          <cell r="B438" t="str">
            <v xml:space="preserve">Factory Acceptance Test (FAT) of Pentair's membranes  </v>
          </cell>
          <cell r="C438"/>
          <cell r="D438" t="str">
            <v>AD</v>
          </cell>
          <cell r="E438" t="str">
            <v>OTH</v>
          </cell>
        </row>
        <row r="439">
          <cell r="A439" t="str">
            <v>OTH065</v>
          </cell>
          <cell r="B439" t="str">
            <v>FAT for LTM Aeration Blowers</v>
          </cell>
          <cell r="C439"/>
          <cell r="D439" t="str">
            <v>AD</v>
          </cell>
          <cell r="E439" t="str">
            <v>OTH</v>
          </cell>
        </row>
        <row r="440">
          <cell r="A440" t="str">
            <v>OTH066</v>
          </cell>
          <cell r="B440" t="str">
            <v xml:space="preserve">Financial Reporting Standards </v>
          </cell>
          <cell r="C440"/>
          <cell r="D440" t="str">
            <v>AD</v>
          </cell>
          <cell r="E440" t="str">
            <v>OTH</v>
          </cell>
        </row>
        <row r="441">
          <cell r="A441" t="str">
            <v>OTH067</v>
          </cell>
          <cell r="B441" t="str">
            <v>Financial Tools to Provide Project Viability</v>
          </cell>
          <cell r="C441"/>
          <cell r="D441" t="str">
            <v>AD</v>
          </cell>
          <cell r="E441" t="str">
            <v>OTH</v>
          </cell>
        </row>
        <row r="442">
          <cell r="A442" t="str">
            <v>OTH068</v>
          </cell>
          <cell r="B442" t="str">
            <v>Fraud Risk Awareness and Warning Signs of Fraud</v>
          </cell>
          <cell r="C442"/>
          <cell r="D442" t="str">
            <v>AD</v>
          </cell>
          <cell r="E442" t="str">
            <v>OTH</v>
          </cell>
        </row>
        <row r="443">
          <cell r="A443" t="str">
            <v>OTH069</v>
          </cell>
          <cell r="B443" t="str">
            <v xml:space="preserve">From E-Learning to M-Learning – its Myths and Facts. How to get effective with M-Learning? </v>
          </cell>
          <cell r="C443"/>
          <cell r="D443" t="str">
            <v>AD</v>
          </cell>
          <cell r="E443" t="str">
            <v>OTH</v>
          </cell>
        </row>
        <row r="444">
          <cell r="A444" t="str">
            <v>OTH070</v>
          </cell>
          <cell r="B444" t="str">
            <v>FRS 116: Leases - Preparing for the New Standard</v>
          </cell>
          <cell r="C444"/>
          <cell r="D444" t="str">
            <v>AD</v>
          </cell>
          <cell r="E444" t="str">
            <v>OTH</v>
          </cell>
        </row>
        <row r="445">
          <cell r="A445" t="str">
            <v>OTH071</v>
          </cell>
          <cell r="B445" t="str">
            <v>Fun and Easy Way to Improve Communication</v>
          </cell>
          <cell r="C445"/>
          <cell r="D445" t="str">
            <v>AD</v>
          </cell>
          <cell r="E445" t="str">
            <v>OTH</v>
          </cell>
        </row>
        <row r="446">
          <cell r="A446" t="str">
            <v>OTH072</v>
          </cell>
          <cell r="B446" t="str">
            <v xml:space="preserve">Fundamentals of Procurement Tender Process  </v>
          </cell>
          <cell r="C446"/>
          <cell r="D446" t="str">
            <v>AD</v>
          </cell>
          <cell r="E446" t="str">
            <v>OTH</v>
          </cell>
        </row>
        <row r="447">
          <cell r="A447" t="str">
            <v>OTH073</v>
          </cell>
          <cell r="B447" t="str">
            <v xml:space="preserve">Future Service Leaders Programme </v>
          </cell>
          <cell r="C447"/>
          <cell r="D447" t="str">
            <v>AD</v>
          </cell>
          <cell r="E447" t="str">
            <v>OTH</v>
          </cell>
        </row>
        <row r="448">
          <cell r="A448" t="str">
            <v>OTH074</v>
          </cell>
          <cell r="B448" t="str">
            <v>GeBIZ 2.0 Administration</v>
          </cell>
          <cell r="C448"/>
          <cell r="D448" t="str">
            <v>AD</v>
          </cell>
          <cell r="E448" t="str">
            <v>OTH</v>
          </cell>
        </row>
        <row r="449">
          <cell r="A449" t="str">
            <v>OTH075</v>
          </cell>
          <cell r="B449" t="str">
            <v xml:space="preserve">GeBIZ 2.0 Tender </v>
          </cell>
          <cell r="C449"/>
          <cell r="D449" t="str">
            <v>AD</v>
          </cell>
          <cell r="E449" t="str">
            <v>OTH</v>
          </cell>
        </row>
        <row r="450">
          <cell r="A450" t="str">
            <v>OTH076</v>
          </cell>
          <cell r="B450" t="str">
            <v>GeoSS 10th Anniversary Conference</v>
          </cell>
          <cell r="C450"/>
          <cell r="D450" t="str">
            <v>AD</v>
          </cell>
          <cell r="E450" t="str">
            <v>OTH</v>
          </cell>
        </row>
        <row r="451">
          <cell r="A451" t="str">
            <v>OTH077</v>
          </cell>
          <cell r="B451" t="str">
            <v>Getting Started with Articulate Storyline</v>
          </cell>
          <cell r="C451"/>
          <cell r="D451" t="str">
            <v>AD</v>
          </cell>
          <cell r="E451" t="str">
            <v>OTH</v>
          </cell>
        </row>
        <row r="452">
          <cell r="A452" t="str">
            <v>OTH078</v>
          </cell>
          <cell r="B452" t="str">
            <v xml:space="preserve">GRI Standards Certified Training  </v>
          </cell>
          <cell r="C452"/>
          <cell r="D452" t="str">
            <v>AD</v>
          </cell>
          <cell r="E452" t="str">
            <v>OTH</v>
          </cell>
        </row>
        <row r="453">
          <cell r="A453" t="str">
            <v>OTH079</v>
          </cell>
          <cell r="B453" t="str">
            <v xml:space="preserve">GTACS "Cyber Resilience for Tomorrow” Conference and Workshop </v>
          </cell>
          <cell r="C453"/>
          <cell r="D453" t="str">
            <v>AD</v>
          </cell>
          <cell r="E453" t="str">
            <v>OTH</v>
          </cell>
        </row>
        <row r="454">
          <cell r="A454" t="str">
            <v>OTH080</v>
          </cell>
          <cell r="B454" t="str">
            <v xml:space="preserve">High Voltage Operation for Engineers </v>
          </cell>
          <cell r="C454"/>
          <cell r="D454" t="str">
            <v>AD</v>
          </cell>
          <cell r="E454" t="str">
            <v>OTH</v>
          </cell>
        </row>
        <row r="455">
          <cell r="A455" t="str">
            <v>OTH081</v>
          </cell>
          <cell r="B455" t="str">
            <v>HR Leadership Programme</v>
          </cell>
          <cell r="C455"/>
          <cell r="D455" t="str">
            <v>AD</v>
          </cell>
          <cell r="E455" t="str">
            <v>OTH</v>
          </cell>
        </row>
        <row r="456">
          <cell r="A456" t="str">
            <v>OTH082</v>
          </cell>
          <cell r="B456" t="str">
            <v xml:space="preserve">HR Summit &amp; Expo Asia  </v>
          </cell>
          <cell r="C456"/>
          <cell r="D456" t="str">
            <v>AD</v>
          </cell>
          <cell r="E456" t="str">
            <v>OTH</v>
          </cell>
        </row>
        <row r="457">
          <cell r="A457" t="str">
            <v>OTH083</v>
          </cell>
          <cell r="B457" t="str">
            <v>i2VSA</v>
          </cell>
          <cell r="C457"/>
          <cell r="D457" t="str">
            <v>AD</v>
          </cell>
          <cell r="E457" t="str">
            <v>OTH</v>
          </cell>
        </row>
        <row r="458">
          <cell r="A458" t="str">
            <v>OTH084</v>
          </cell>
          <cell r="B458" t="str">
            <v>i3BAR</v>
          </cell>
          <cell r="C458"/>
          <cell r="D458" t="str">
            <v>AD</v>
          </cell>
          <cell r="E458" t="str">
            <v>OTH</v>
          </cell>
        </row>
        <row r="459">
          <cell r="A459" t="str">
            <v>OTH085</v>
          </cell>
          <cell r="B459" t="str">
            <v>IA: ISO 22000</v>
          </cell>
          <cell r="C459"/>
          <cell r="D459" t="str">
            <v>AD</v>
          </cell>
          <cell r="E459" t="str">
            <v>OTH</v>
          </cell>
        </row>
        <row r="460">
          <cell r="A460" t="str">
            <v>OTH086</v>
          </cell>
          <cell r="B460" t="str">
            <v>IA: ISO 9001, 14001 &amp; OHSAS 18000</v>
          </cell>
          <cell r="C460"/>
          <cell r="D460" t="str">
            <v>AD</v>
          </cell>
          <cell r="E460" t="str">
            <v>OTH</v>
          </cell>
        </row>
        <row r="461">
          <cell r="A461" t="str">
            <v>OTH087</v>
          </cell>
          <cell r="B461" t="str">
            <v>IA: ISO 9001:2015; ISO14001:2015;  OHSAS18001:2007 &amp; HACCP</v>
          </cell>
          <cell r="C461"/>
          <cell r="D461" t="str">
            <v>AD</v>
          </cell>
          <cell r="E461" t="str">
            <v>OTH</v>
          </cell>
        </row>
        <row r="462">
          <cell r="A462" t="str">
            <v>OTH088</v>
          </cell>
          <cell r="B462" t="str">
            <v xml:space="preserve">IA: OHSAS 18001:2007 / SS 506 Part 1:2009  </v>
          </cell>
          <cell r="C462"/>
          <cell r="D462" t="str">
            <v>AD</v>
          </cell>
          <cell r="E462" t="str">
            <v>OTH</v>
          </cell>
        </row>
        <row r="463">
          <cell r="A463" t="str">
            <v>OTH089</v>
          </cell>
          <cell r="B463" t="str">
            <v>IEEE World Forum (Internet of Things)</v>
          </cell>
          <cell r="C463"/>
          <cell r="D463" t="str">
            <v>AD</v>
          </cell>
          <cell r="E463" t="str">
            <v>OTH</v>
          </cell>
        </row>
        <row r="464">
          <cell r="A464" t="str">
            <v>OTH090</v>
          </cell>
          <cell r="B464" t="str">
            <v>Avoiding Risks in Tunnelling and Deep Excavation projects</v>
          </cell>
          <cell r="C464"/>
          <cell r="D464" t="str">
            <v>AD</v>
          </cell>
          <cell r="E464" t="str">
            <v>OTH</v>
          </cell>
        </row>
        <row r="465">
          <cell r="A465" t="str">
            <v>OTH091</v>
          </cell>
          <cell r="B465" t="str">
            <v>Prep Course for PPE</v>
          </cell>
          <cell r="C465"/>
          <cell r="D465" t="str">
            <v>AD</v>
          </cell>
          <cell r="E465" t="str">
            <v>OTH</v>
          </cell>
        </row>
        <row r="466">
          <cell r="A466" t="str">
            <v>OTH092</v>
          </cell>
          <cell r="B466" t="str">
            <v xml:space="preserve">IIA Singapore-Public Sector Internal Audit (PSIA) Conference  </v>
          </cell>
          <cell r="C466"/>
          <cell r="D466" t="str">
            <v>AD</v>
          </cell>
          <cell r="E466" t="str">
            <v>OTH</v>
          </cell>
        </row>
        <row r="467">
          <cell r="A467" t="str">
            <v>OTH093</v>
          </cell>
          <cell r="B467" t="str">
            <v>IMD High Performance Leadership</v>
          </cell>
          <cell r="C467"/>
          <cell r="D467" t="str">
            <v>AD</v>
          </cell>
          <cell r="E467" t="str">
            <v>OTH</v>
          </cell>
        </row>
        <row r="468">
          <cell r="A468" t="str">
            <v>OTH094</v>
          </cell>
          <cell r="B468" t="str">
            <v>Impact Evaluation in Practice</v>
          </cell>
          <cell r="C468"/>
          <cell r="D468" t="str">
            <v>AD</v>
          </cell>
          <cell r="E468" t="str">
            <v>OTH</v>
          </cell>
        </row>
        <row r="469">
          <cell r="A469" t="str">
            <v>OTH095</v>
          </cell>
          <cell r="B469" t="str">
            <v>Implement Incident Management Processes</v>
          </cell>
          <cell r="C469"/>
          <cell r="D469" t="str">
            <v>AD</v>
          </cell>
          <cell r="E469" t="str">
            <v>OTH</v>
          </cell>
        </row>
        <row r="470">
          <cell r="A470" t="str">
            <v>OTH096</v>
          </cell>
          <cell r="B470" t="str">
            <v>Improving Budgeting and Forecasting Effectiveness</v>
          </cell>
          <cell r="C470"/>
          <cell r="D470" t="str">
            <v>AD</v>
          </cell>
          <cell r="E470" t="str">
            <v>OTH</v>
          </cell>
        </row>
        <row r="471">
          <cell r="A471" t="str">
            <v>OTH097</v>
          </cell>
          <cell r="B471" t="str">
            <v>Integrated  Rigger and Signalman</v>
          </cell>
          <cell r="C471"/>
          <cell r="D471" t="str">
            <v>AD</v>
          </cell>
          <cell r="E471" t="str">
            <v>OTH</v>
          </cell>
        </row>
        <row r="472">
          <cell r="A472" t="str">
            <v>OTH098</v>
          </cell>
          <cell r="B472" t="str">
            <v xml:space="preserve">Inter-Agency Coordinating Committee (IACC) Engagement Seminar </v>
          </cell>
          <cell r="C472"/>
          <cell r="D472" t="str">
            <v>AD</v>
          </cell>
          <cell r="E472" t="str">
            <v>OTH</v>
          </cell>
        </row>
        <row r="473">
          <cell r="A473" t="str">
            <v>OTH099</v>
          </cell>
          <cell r="B473" t="str">
            <v>Internal Audit Course</v>
          </cell>
          <cell r="C473"/>
          <cell r="D473" t="str">
            <v>AD</v>
          </cell>
          <cell r="E473" t="str">
            <v>OTH</v>
          </cell>
        </row>
        <row r="474">
          <cell r="A474" t="str">
            <v>OTH100</v>
          </cell>
          <cell r="B474" t="str">
            <v>Internal Controls Masterclass</v>
          </cell>
          <cell r="C474"/>
          <cell r="D474" t="str">
            <v>AD</v>
          </cell>
          <cell r="E474" t="str">
            <v>OTH</v>
          </cell>
        </row>
        <row r="475">
          <cell r="A475" t="str">
            <v>OTH101</v>
          </cell>
          <cell r="B475" t="str">
            <v xml:space="preserve">International Green Building Conference </v>
          </cell>
          <cell r="C475"/>
          <cell r="D475" t="str">
            <v>AD</v>
          </cell>
          <cell r="E475" t="str">
            <v>OTH</v>
          </cell>
        </row>
        <row r="476">
          <cell r="A476" t="str">
            <v>OTH102</v>
          </cell>
          <cell r="B476" t="str">
            <v xml:space="preserve">International Housing Forum  </v>
          </cell>
          <cell r="C476"/>
          <cell r="D476" t="str">
            <v>AD</v>
          </cell>
          <cell r="E476" t="str">
            <v>OTH</v>
          </cell>
        </row>
        <row r="477">
          <cell r="A477" t="str">
            <v>OTH103</v>
          </cell>
          <cell r="B477" t="str">
            <v>International Interdisciplinary Conference on Land Use and Water Quality</v>
          </cell>
          <cell r="C477"/>
          <cell r="D477" t="str">
            <v>AD</v>
          </cell>
          <cell r="E477" t="str">
            <v>OTH</v>
          </cell>
        </row>
        <row r="478">
          <cell r="A478" t="str">
            <v>OTH104</v>
          </cell>
          <cell r="B478" t="str">
            <v>Interpersonal Impact</v>
          </cell>
          <cell r="C478"/>
          <cell r="D478" t="str">
            <v>AD</v>
          </cell>
          <cell r="E478" t="str">
            <v>OTH</v>
          </cell>
        </row>
        <row r="479">
          <cell r="A479" t="str">
            <v>OTH105</v>
          </cell>
          <cell r="B479" t="str">
            <v xml:space="preserve">Introduction To Contract Management </v>
          </cell>
          <cell r="C479"/>
          <cell r="D479" t="str">
            <v>AD</v>
          </cell>
          <cell r="E479" t="str">
            <v>OTH</v>
          </cell>
        </row>
        <row r="480">
          <cell r="A480" t="str">
            <v>OTH106</v>
          </cell>
          <cell r="B480" t="str">
            <v>Introduction to Geoprocessing Scripts Using Python</v>
          </cell>
          <cell r="C480"/>
          <cell r="D480" t="str">
            <v>AD</v>
          </cell>
          <cell r="E480" t="str">
            <v>OTH</v>
          </cell>
        </row>
        <row r="481">
          <cell r="A481" t="str">
            <v>OTH107</v>
          </cell>
          <cell r="B481" t="str">
            <v xml:space="preserve">Introduction to PR and Mass Communication </v>
          </cell>
          <cell r="C481"/>
          <cell r="D481" t="str">
            <v>AD</v>
          </cell>
          <cell r="E481" t="str">
            <v>OTH</v>
          </cell>
        </row>
        <row r="482">
          <cell r="A482" t="str">
            <v>OTH108</v>
          </cell>
          <cell r="B482" t="str">
            <v>Introduction To Procurement</v>
          </cell>
          <cell r="C482"/>
          <cell r="D482" t="str">
            <v>AD</v>
          </cell>
          <cell r="E482" t="str">
            <v>OTH</v>
          </cell>
        </row>
        <row r="483">
          <cell r="A483" t="str">
            <v>OTH109</v>
          </cell>
          <cell r="B483" t="str">
            <v xml:space="preserve">IOC Training Course and Identification Qualification in Harmful Marine Microalgae  </v>
          </cell>
          <cell r="C483"/>
          <cell r="D483" t="str">
            <v>AD</v>
          </cell>
          <cell r="E483" t="str">
            <v>OTH</v>
          </cell>
        </row>
        <row r="484">
          <cell r="A484" t="str">
            <v>OTH110</v>
          </cell>
          <cell r="B484" t="str">
            <v>IP Management Course for Public Agencies</v>
          </cell>
          <cell r="C484"/>
          <cell r="D484" t="str">
            <v>AD</v>
          </cell>
          <cell r="E484" t="str">
            <v>OTH</v>
          </cell>
        </row>
        <row r="485">
          <cell r="A485" t="str">
            <v>OTH111</v>
          </cell>
          <cell r="B485" t="str">
            <v>IP Management for R&amp;D Projects</v>
          </cell>
          <cell r="C485"/>
          <cell r="D485" t="str">
            <v>AD</v>
          </cell>
          <cell r="E485" t="str">
            <v>OTH</v>
          </cell>
        </row>
        <row r="486">
          <cell r="A486" t="str">
            <v>OTH112</v>
          </cell>
          <cell r="B486" t="str">
            <v>IPM Course &amp; Toolkit For Procurement Officer</v>
          </cell>
          <cell r="C486"/>
          <cell r="D486" t="str">
            <v>AD</v>
          </cell>
          <cell r="E486" t="str">
            <v>OTH</v>
          </cell>
        </row>
        <row r="487">
          <cell r="A487" t="str">
            <v>OTH113</v>
          </cell>
          <cell r="B487" t="str">
            <v>IPM in R&amp;D Projects for Public Officers (IP Management)</v>
          </cell>
          <cell r="C487"/>
          <cell r="D487" t="str">
            <v>AD</v>
          </cell>
          <cell r="E487" t="str">
            <v>OTH</v>
          </cell>
        </row>
        <row r="488">
          <cell r="A488" t="str">
            <v>OTH114</v>
          </cell>
          <cell r="B488" t="str">
            <v xml:space="preserve">ISO 9001 Transition </v>
          </cell>
          <cell r="C488"/>
          <cell r="D488" t="str">
            <v>AD</v>
          </cell>
          <cell r="E488" t="str">
            <v>OTH</v>
          </cell>
        </row>
        <row r="489">
          <cell r="A489" t="str">
            <v>OTH115</v>
          </cell>
          <cell r="B489" t="str">
            <v xml:space="preserve">IUVA Symposium </v>
          </cell>
          <cell r="C489"/>
          <cell r="D489" t="str">
            <v>AD</v>
          </cell>
          <cell r="E489" t="str">
            <v>OTH</v>
          </cell>
        </row>
        <row r="490">
          <cell r="A490" t="str">
            <v>OTH116</v>
          </cell>
          <cell r="B490" t="str">
            <v>IWA Asia Pacific Regional Group (ASPIRE) Conference</v>
          </cell>
          <cell r="C490"/>
          <cell r="D490" t="str">
            <v>AD</v>
          </cell>
          <cell r="E490" t="str">
            <v>OTH</v>
          </cell>
        </row>
        <row r="491">
          <cell r="A491" t="str">
            <v>OTH117</v>
          </cell>
          <cell r="B491" t="str">
            <v>IWA International Conference on Water Reclamation and Reuse</v>
          </cell>
          <cell r="C491"/>
          <cell r="D491" t="str">
            <v>AD</v>
          </cell>
          <cell r="E491" t="str">
            <v>OTH</v>
          </cell>
        </row>
        <row r="492">
          <cell r="A492" t="str">
            <v>OTH118</v>
          </cell>
          <cell r="B492" t="str">
            <v>IWA Specialist Conference on Sludge Management</v>
          </cell>
          <cell r="C492"/>
          <cell r="D492" t="str">
            <v>AD</v>
          </cell>
          <cell r="E492" t="str">
            <v>OTH</v>
          </cell>
        </row>
        <row r="493">
          <cell r="A493" t="str">
            <v>OTH119</v>
          </cell>
          <cell r="B493" t="str">
            <v xml:space="preserve">IWA Specialized Conference on Instrumentation, Control and Automation </v>
          </cell>
          <cell r="C493"/>
          <cell r="D493" t="str">
            <v>AD</v>
          </cell>
          <cell r="E493" t="str">
            <v>OTH</v>
          </cell>
        </row>
        <row r="494">
          <cell r="A494" t="str">
            <v>OTH120</v>
          </cell>
          <cell r="B494" t="str">
            <v xml:space="preserve">IWA Specialized Conference on Membrane Technology for Water and Wastewater Treatment </v>
          </cell>
          <cell r="C494"/>
          <cell r="D494" t="str">
            <v>AD</v>
          </cell>
          <cell r="E494" t="str">
            <v>OTH</v>
          </cell>
        </row>
        <row r="495">
          <cell r="A495" t="str">
            <v>OTH121</v>
          </cell>
          <cell r="B495" t="str">
            <v xml:space="preserve">IWA Symposium on Lake and Reservoir Management </v>
          </cell>
          <cell r="C495"/>
          <cell r="D495" t="str">
            <v>AD</v>
          </cell>
          <cell r="E495" t="str">
            <v>OTH</v>
          </cell>
        </row>
        <row r="496">
          <cell r="A496" t="str">
            <v>OTH122</v>
          </cell>
          <cell r="B496" t="str">
            <v>Keep it Real: Truth and Trust in the Media</v>
          </cell>
          <cell r="C496"/>
          <cell r="D496" t="str">
            <v>AD</v>
          </cell>
          <cell r="E496" t="str">
            <v>OTH</v>
          </cell>
        </row>
        <row r="497">
          <cell r="A497" t="str">
            <v>OTH123</v>
          </cell>
          <cell r="B497" t="str">
            <v>Laboratory Management Course</v>
          </cell>
          <cell r="C497"/>
          <cell r="D497" t="str">
            <v>AD</v>
          </cell>
          <cell r="E497" t="str">
            <v>OTH</v>
          </cell>
        </row>
        <row r="498">
          <cell r="A498" t="str">
            <v>OTH124</v>
          </cell>
          <cell r="B498" t="str">
            <v>Leadership Development Programme</v>
          </cell>
          <cell r="C498"/>
          <cell r="D498" t="str">
            <v>AD</v>
          </cell>
          <cell r="E498" t="str">
            <v>OTH</v>
          </cell>
        </row>
        <row r="499">
          <cell r="A499" t="str">
            <v>OTH125</v>
          </cell>
          <cell r="B499" t="str">
            <v>Leadership Milestone Programme</v>
          </cell>
          <cell r="C499"/>
          <cell r="D499" t="str">
            <v>AD</v>
          </cell>
          <cell r="E499" t="str">
            <v>OTH</v>
          </cell>
        </row>
        <row r="500">
          <cell r="A500" t="str">
            <v>OTH126</v>
          </cell>
          <cell r="B500" t="str">
            <v>Learn@Lunch: The Audit Committee Guide</v>
          </cell>
          <cell r="C500"/>
          <cell r="D500" t="str">
            <v>AD</v>
          </cell>
          <cell r="E500" t="str">
            <v>OTH</v>
          </cell>
        </row>
        <row r="501">
          <cell r="A501" t="str">
            <v>OTH127</v>
          </cell>
          <cell r="B501" t="str">
            <v xml:space="preserve">Learning &amp; Development Congress </v>
          </cell>
          <cell r="C501"/>
          <cell r="D501" t="str">
            <v>AD</v>
          </cell>
          <cell r="E501" t="str">
            <v>OTH</v>
          </cell>
        </row>
        <row r="502">
          <cell r="A502" t="str">
            <v>OTH128</v>
          </cell>
          <cell r="B502" t="str">
            <v>Learning Points from AGO Report</v>
          </cell>
          <cell r="C502"/>
          <cell r="D502" t="str">
            <v>AD</v>
          </cell>
          <cell r="E502" t="str">
            <v>OTH</v>
          </cell>
        </row>
        <row r="503">
          <cell r="A503" t="str">
            <v>OTH129</v>
          </cell>
          <cell r="B503" t="str">
            <v>Legionelis: Risk Mangement for Builidng Water System</v>
          </cell>
          <cell r="C503"/>
          <cell r="D503" t="str">
            <v>AD</v>
          </cell>
          <cell r="E503" t="str">
            <v>OTH</v>
          </cell>
        </row>
        <row r="504">
          <cell r="A504" t="str">
            <v>OTH130</v>
          </cell>
          <cell r="B504" t="str">
            <v xml:space="preserve">Maintenance Safety Course Lockout Procedures </v>
          </cell>
          <cell r="C504"/>
          <cell r="D504" t="str">
            <v>AD</v>
          </cell>
          <cell r="E504" t="str">
            <v>OTH</v>
          </cell>
        </row>
        <row r="505">
          <cell r="A505" t="str">
            <v>OTH131</v>
          </cell>
          <cell r="B505" t="str">
            <v>Manage Budgets and Finances</v>
          </cell>
          <cell r="C505"/>
          <cell r="D505" t="str">
            <v>AD</v>
          </cell>
          <cell r="E505" t="str">
            <v>OTH</v>
          </cell>
        </row>
        <row r="506">
          <cell r="A506" t="str">
            <v>OTH132</v>
          </cell>
          <cell r="B506" t="str">
            <v>Manage Organisational Risks</v>
          </cell>
          <cell r="C506"/>
          <cell r="D506" t="str">
            <v>AD</v>
          </cell>
          <cell r="E506" t="str">
            <v>OTH</v>
          </cell>
        </row>
        <row r="507">
          <cell r="A507" t="str">
            <v>OTH133</v>
          </cell>
          <cell r="B507" t="str">
            <v xml:space="preserve">Management Development Course  </v>
          </cell>
          <cell r="C507"/>
          <cell r="D507" t="str">
            <v>AD</v>
          </cell>
          <cell r="E507" t="str">
            <v>OTH</v>
          </cell>
        </row>
        <row r="508">
          <cell r="A508" t="str">
            <v>OTH134</v>
          </cell>
          <cell r="B508" t="str">
            <v>Managing Operations in Training Organisation</v>
          </cell>
          <cell r="C508"/>
          <cell r="D508" t="str">
            <v>AD</v>
          </cell>
          <cell r="E508" t="str">
            <v>OTH</v>
          </cell>
        </row>
        <row r="509">
          <cell r="A509" t="str">
            <v>OTH135</v>
          </cell>
          <cell r="B509" t="str">
            <v>Managing Staff Performance Using the AIM Model - For Supervisors</v>
          </cell>
          <cell r="C509"/>
          <cell r="D509" t="str">
            <v>AD</v>
          </cell>
          <cell r="E509" t="str">
            <v>OTH</v>
          </cell>
        </row>
        <row r="510">
          <cell r="A510" t="str">
            <v>OTH136</v>
          </cell>
          <cell r="B510" t="str">
            <v xml:space="preserve">Managing Tension - A Core Leadership Skill </v>
          </cell>
          <cell r="C510"/>
          <cell r="D510" t="str">
            <v>AD</v>
          </cell>
          <cell r="E510" t="str">
            <v>OTH</v>
          </cell>
        </row>
        <row r="511">
          <cell r="A511" t="str">
            <v>OTH137</v>
          </cell>
          <cell r="B511" t="str">
            <v>Marketplace Outreach (HR Compliance Seminar)</v>
          </cell>
          <cell r="C511"/>
          <cell r="D511" t="str">
            <v>AD</v>
          </cell>
          <cell r="E511" t="str">
            <v>OTH</v>
          </cell>
        </row>
        <row r="512">
          <cell r="A512" t="str">
            <v>OTH138</v>
          </cell>
          <cell r="B512" t="str">
            <v>Masterclass on Public Sector Governance &amp; Contract Management for Construction Works</v>
          </cell>
          <cell r="C512"/>
          <cell r="D512" t="str">
            <v>AD</v>
          </cell>
          <cell r="E512" t="str">
            <v>OTH</v>
          </cell>
        </row>
        <row r="513">
          <cell r="A513" t="str">
            <v>OTH139</v>
          </cell>
          <cell r="B513" t="str">
            <v>Mastering Telephone Service Skills</v>
          </cell>
          <cell r="C513"/>
          <cell r="D513" t="str">
            <v>AD</v>
          </cell>
          <cell r="E513" t="str">
            <v>OTH</v>
          </cell>
        </row>
        <row r="514">
          <cell r="A514" t="str">
            <v>OTH140</v>
          </cell>
          <cell r="B514" t="str">
            <v>Measure Human Resource Functional Effectiveness</v>
          </cell>
          <cell r="C514"/>
          <cell r="D514" t="str">
            <v>AD</v>
          </cell>
          <cell r="E514" t="str">
            <v>OTH</v>
          </cell>
        </row>
        <row r="515">
          <cell r="A515" t="str">
            <v>OTH141</v>
          </cell>
          <cell r="B515" t="str">
            <v>Membrane Technology, Process and System Design course, Italy</v>
          </cell>
          <cell r="C515"/>
          <cell r="D515" t="str">
            <v>AD</v>
          </cell>
          <cell r="E515" t="str">
            <v>OTH</v>
          </cell>
        </row>
        <row r="516">
          <cell r="A516" t="str">
            <v>OTH142</v>
          </cell>
          <cell r="B516" t="str">
            <v>Microsoft Excel 2016 - Advanced</v>
          </cell>
          <cell r="C516"/>
          <cell r="D516" t="str">
            <v>AD</v>
          </cell>
          <cell r="E516" t="str">
            <v>OTH</v>
          </cell>
        </row>
        <row r="517">
          <cell r="A517" t="str">
            <v>OTH143</v>
          </cell>
          <cell r="B517" t="str">
            <v xml:space="preserve">Microsoft Project Training 2013 </v>
          </cell>
          <cell r="C517"/>
          <cell r="D517" t="str">
            <v>AD</v>
          </cell>
          <cell r="E517" t="str">
            <v>OTH</v>
          </cell>
        </row>
        <row r="518">
          <cell r="A518" t="str">
            <v>OTH144</v>
          </cell>
          <cell r="B518" t="str">
            <v>Microsoft Visio 2013 - Basic &amp; Intermediate</v>
          </cell>
          <cell r="C518"/>
          <cell r="D518" t="str">
            <v>AD</v>
          </cell>
          <cell r="E518" t="str">
            <v>OTH</v>
          </cell>
        </row>
        <row r="519">
          <cell r="A519" t="str">
            <v>OTH145</v>
          </cell>
          <cell r="B519" t="str">
            <v>Microsoft Word 2016 - Advanced</v>
          </cell>
          <cell r="C519"/>
          <cell r="D519" t="str">
            <v>AD</v>
          </cell>
          <cell r="E519" t="str">
            <v>OTH</v>
          </cell>
        </row>
        <row r="520">
          <cell r="A520" t="str">
            <v>OTH146</v>
          </cell>
          <cell r="B520" t="str">
            <v>Mindfulness for Resilience at Work</v>
          </cell>
          <cell r="C520"/>
          <cell r="D520" t="str">
            <v>AD</v>
          </cell>
          <cell r="E520" t="str">
            <v>OTH</v>
          </cell>
        </row>
        <row r="521">
          <cell r="A521" t="str">
            <v>OTH147</v>
          </cell>
          <cell r="B521" t="str">
            <v>MPG Conference</v>
          </cell>
          <cell r="C521"/>
          <cell r="D521" t="str">
            <v>AD</v>
          </cell>
          <cell r="E521" t="str">
            <v>OTH</v>
          </cell>
        </row>
        <row r="522">
          <cell r="A522" t="str">
            <v>OTH148</v>
          </cell>
          <cell r="B522" t="str">
            <v xml:space="preserve">National Energy Efficiency (NEE) Conference </v>
          </cell>
          <cell r="C522"/>
          <cell r="D522" t="str">
            <v>AD</v>
          </cell>
          <cell r="E522" t="str">
            <v>OTH</v>
          </cell>
        </row>
        <row r="523">
          <cell r="A523" t="str">
            <v>OTH149</v>
          </cell>
          <cell r="B523" t="str">
            <v>National Security Milestone Programme</v>
          </cell>
          <cell r="C523"/>
          <cell r="D523" t="str">
            <v>AD</v>
          </cell>
          <cell r="E523" t="str">
            <v>OTH</v>
          </cell>
        </row>
        <row r="524">
          <cell r="A524" t="str">
            <v>OTH150</v>
          </cell>
          <cell r="B524" t="str">
            <v>NICF Business Analysis for Agile Practitioners</v>
          </cell>
          <cell r="C524"/>
          <cell r="D524" t="str">
            <v>AD</v>
          </cell>
          <cell r="E524" t="str">
            <v>OTH</v>
          </cell>
        </row>
        <row r="525">
          <cell r="A525" t="str">
            <v>OTH151</v>
          </cell>
          <cell r="B525" t="str">
            <v>NICF Object Oriented Design &amp; Pattern</v>
          </cell>
          <cell r="C525"/>
          <cell r="D525" t="str">
            <v>AD</v>
          </cell>
          <cell r="E525" t="str">
            <v>OTH</v>
          </cell>
        </row>
        <row r="526">
          <cell r="A526" t="str">
            <v>OTH152</v>
          </cell>
          <cell r="B526" t="str">
            <v xml:space="preserve">NICF-Software Testing </v>
          </cell>
          <cell r="C526"/>
          <cell r="D526" t="str">
            <v>AD</v>
          </cell>
          <cell r="E526" t="str">
            <v>OTH</v>
          </cell>
        </row>
        <row r="527">
          <cell r="A527" t="str">
            <v>OTH153</v>
          </cell>
          <cell r="B527" t="str">
            <v>Nn/G Ux Conference Singapore</v>
          </cell>
          <cell r="C527"/>
          <cell r="D527" t="str">
            <v>AD</v>
          </cell>
          <cell r="E527" t="str">
            <v>OTH</v>
          </cell>
        </row>
        <row r="528">
          <cell r="A528" t="str">
            <v>OTH154</v>
          </cell>
          <cell r="B528" t="str">
            <v xml:space="preserve">NUS General Management Programme </v>
          </cell>
          <cell r="C528"/>
          <cell r="D528" t="str">
            <v>AD</v>
          </cell>
          <cell r="E528" t="str">
            <v>OTH</v>
          </cell>
        </row>
        <row r="529">
          <cell r="A529" t="str">
            <v>OTH155</v>
          </cell>
          <cell r="B529" t="str">
            <v>OD Network Annual Conference</v>
          </cell>
          <cell r="C529"/>
          <cell r="D529" t="str">
            <v>AD</v>
          </cell>
          <cell r="E529" t="str">
            <v>OTH</v>
          </cell>
        </row>
        <row r="530">
          <cell r="A530" t="str">
            <v>OTH156</v>
          </cell>
          <cell r="B530" t="str">
            <v>Operational Management System (OMS) Configuration Course</v>
          </cell>
          <cell r="C530"/>
          <cell r="D530" t="str">
            <v>AD</v>
          </cell>
          <cell r="E530" t="str">
            <v>OTH</v>
          </cell>
        </row>
        <row r="531">
          <cell r="A531" t="str">
            <v>OTH157</v>
          </cell>
          <cell r="B531" t="str">
            <v>Overseas Factory Acceptance and Witness Testing (FAT) of Pumpsets at Pandan II Pumping Station</v>
          </cell>
          <cell r="C531"/>
          <cell r="D531" t="str">
            <v>AD</v>
          </cell>
          <cell r="E531" t="str">
            <v>OTH</v>
          </cell>
        </row>
        <row r="532">
          <cell r="A532" t="str">
            <v>OTH158</v>
          </cell>
          <cell r="B532" t="str">
            <v xml:space="preserve">Policy Drafting </v>
          </cell>
          <cell r="C532"/>
          <cell r="D532" t="str">
            <v>AD</v>
          </cell>
          <cell r="E532" t="str">
            <v>OTH</v>
          </cell>
        </row>
        <row r="533">
          <cell r="A533" t="str">
            <v>OTH159</v>
          </cell>
          <cell r="B533" t="str">
            <v>Practical 2-Day Workshop in Integrating Behavioral Safety into Health and Safety Management System</v>
          </cell>
          <cell r="C533"/>
          <cell r="D533" t="str">
            <v>AD</v>
          </cell>
          <cell r="E533" t="str">
            <v>OTH</v>
          </cell>
        </row>
        <row r="534">
          <cell r="A534" t="str">
            <v>OTH160</v>
          </cell>
          <cell r="B534" t="str">
            <v>Predictive Maintenance and Condition Monitoring Workshop</v>
          </cell>
          <cell r="C534"/>
          <cell r="D534" t="str">
            <v>AD</v>
          </cell>
          <cell r="E534" t="str">
            <v>OTH</v>
          </cell>
        </row>
        <row r="535">
          <cell r="A535" t="str">
            <v>OTH161</v>
          </cell>
          <cell r="B535" t="str">
            <v>Pre-Retirement Course: Turning Silver into Gold</v>
          </cell>
          <cell r="C535"/>
          <cell r="D535" t="str">
            <v>AD</v>
          </cell>
          <cell r="E535" t="str">
            <v>OTH</v>
          </cell>
        </row>
        <row r="536">
          <cell r="A536" t="str">
            <v>OTH162</v>
          </cell>
          <cell r="B536" t="str">
            <v xml:space="preserve">Principles of Vetting </v>
          </cell>
          <cell r="C536"/>
          <cell r="D536" t="str">
            <v>AD</v>
          </cell>
          <cell r="E536" t="str">
            <v>OTH</v>
          </cell>
        </row>
        <row r="537">
          <cell r="A537" t="str">
            <v>OTH163</v>
          </cell>
          <cell r="B537" t="str">
            <v xml:space="preserve">Project Management Workshop - For Senior Officers </v>
          </cell>
          <cell r="C537"/>
          <cell r="D537" t="str">
            <v>AD</v>
          </cell>
          <cell r="E537" t="str">
            <v>OTH</v>
          </cell>
        </row>
        <row r="538">
          <cell r="A538" t="str">
            <v>OTH164</v>
          </cell>
          <cell r="B538" t="str">
            <v xml:space="preserve">Protocol Workshop for Event Organisers (International Event) </v>
          </cell>
          <cell r="C538"/>
          <cell r="D538" t="str">
            <v>AD</v>
          </cell>
          <cell r="E538" t="str">
            <v>OTH</v>
          </cell>
        </row>
        <row r="539">
          <cell r="A539" t="str">
            <v>OTH165</v>
          </cell>
          <cell r="B539" t="str">
            <v xml:space="preserve">Public Engagement Network  </v>
          </cell>
          <cell r="C539"/>
          <cell r="D539" t="str">
            <v>AD</v>
          </cell>
          <cell r="E539" t="str">
            <v>OTH</v>
          </cell>
        </row>
        <row r="540">
          <cell r="A540" t="str">
            <v>OTH166</v>
          </cell>
          <cell r="B540" t="str">
            <v xml:space="preserve">Public Procurement Conference </v>
          </cell>
          <cell r="C540"/>
          <cell r="D540" t="str">
            <v>AD</v>
          </cell>
          <cell r="E540" t="str">
            <v>OTH</v>
          </cell>
        </row>
        <row r="541">
          <cell r="A541" t="str">
            <v>OTH167</v>
          </cell>
          <cell r="B541" t="str">
            <v xml:space="preserve">Public Project Leadership Programme  </v>
          </cell>
          <cell r="C541"/>
          <cell r="D541" t="str">
            <v>AD</v>
          </cell>
          <cell r="E541" t="str">
            <v>OTH</v>
          </cell>
        </row>
        <row r="542">
          <cell r="A542" t="str">
            <v>OTH168</v>
          </cell>
          <cell r="B542" t="str">
            <v xml:space="preserve">Public Sector Construction Procurement </v>
          </cell>
          <cell r="C542"/>
          <cell r="D542" t="str">
            <v>AD</v>
          </cell>
          <cell r="E542" t="str">
            <v>OTH</v>
          </cell>
        </row>
        <row r="543">
          <cell r="A543" t="str">
            <v>OTH169</v>
          </cell>
          <cell r="B543" t="str">
            <v>Public Sector Data Skills - Advanced (Designing the Digital Future)</v>
          </cell>
          <cell r="C543"/>
          <cell r="D543" t="str">
            <v>AD</v>
          </cell>
          <cell r="E543" t="str">
            <v>OTH</v>
          </cell>
        </row>
        <row r="544">
          <cell r="A544" t="str">
            <v>OTH170</v>
          </cell>
          <cell r="B544" t="str">
            <v xml:space="preserve">Public Sector Data Skills – Basic: Working with Data </v>
          </cell>
          <cell r="C544"/>
          <cell r="D544" t="str">
            <v>AD</v>
          </cell>
          <cell r="E544" t="str">
            <v>OTH</v>
          </cell>
        </row>
        <row r="545">
          <cell r="A545" t="str">
            <v>OTH171</v>
          </cell>
          <cell r="B545" t="str">
            <v>Public Sector Productivity Leadership</v>
          </cell>
          <cell r="C545"/>
          <cell r="D545" t="str">
            <v>AD</v>
          </cell>
          <cell r="E545" t="str">
            <v>OTH</v>
          </cell>
        </row>
        <row r="546">
          <cell r="A546" t="str">
            <v>OTH172</v>
          </cell>
          <cell r="B546" t="str">
            <v xml:space="preserve">Razor sharp memory for Personal Success, Greater Productivity and Effectiveness </v>
          </cell>
          <cell r="C546"/>
          <cell r="D546" t="str">
            <v>AD</v>
          </cell>
          <cell r="E546" t="str">
            <v>OTH</v>
          </cell>
        </row>
        <row r="547">
          <cell r="A547" t="str">
            <v>OTH173</v>
          </cell>
          <cell r="B547" t="str">
            <v>Refresher Course for Licensed Electrical Workers</v>
          </cell>
          <cell r="C547"/>
          <cell r="D547" t="str">
            <v>AD</v>
          </cell>
          <cell r="E547" t="str">
            <v>OTH</v>
          </cell>
        </row>
        <row r="548">
          <cell r="A548" t="str">
            <v>OTH174</v>
          </cell>
          <cell r="B548" t="str">
            <v xml:space="preserve">Retirement Planning for Near Retirees </v>
          </cell>
          <cell r="C548"/>
          <cell r="D548" t="str">
            <v>AD</v>
          </cell>
          <cell r="E548" t="str">
            <v>OTH</v>
          </cell>
        </row>
        <row r="549">
          <cell r="A549" t="str">
            <v>OTH175</v>
          </cell>
          <cell r="B549" t="str">
            <v>Say It In Five Minutes</v>
          </cell>
          <cell r="C549"/>
          <cell r="D549" t="str">
            <v>AD</v>
          </cell>
          <cell r="E549" t="str">
            <v>OTH</v>
          </cell>
        </row>
        <row r="550">
          <cell r="A550" t="str">
            <v>OTH176</v>
          </cell>
          <cell r="B550" t="str">
            <v xml:space="preserve">SCADA World Summit  </v>
          </cell>
          <cell r="C550"/>
          <cell r="D550" t="str">
            <v>AD</v>
          </cell>
          <cell r="E550" t="str">
            <v>OTH</v>
          </cell>
        </row>
        <row r="551">
          <cell r="A551" t="str">
            <v>OTH177</v>
          </cell>
          <cell r="B551" t="str">
            <v>SCEM Combined Heat and Power Systems</v>
          </cell>
          <cell r="C551"/>
          <cell r="D551" t="str">
            <v>AD</v>
          </cell>
          <cell r="E551" t="str">
            <v>OTH</v>
          </cell>
        </row>
        <row r="552">
          <cell r="A552" t="str">
            <v>OTH178</v>
          </cell>
          <cell r="B552" t="str">
            <v>SCEM Energy Management &amp; Economics (EME)</v>
          </cell>
          <cell r="C552"/>
          <cell r="D552" t="str">
            <v>AD</v>
          </cell>
          <cell r="E552" t="str">
            <v>OTH</v>
          </cell>
        </row>
        <row r="553">
          <cell r="A553" t="str">
            <v>OTH179</v>
          </cell>
          <cell r="B553" t="str">
            <v>SCEM Energy Measurement &amp; Appraisal (EMA)</v>
          </cell>
          <cell r="C553"/>
          <cell r="D553" t="str">
            <v>AD</v>
          </cell>
          <cell r="E553" t="str">
            <v>OTH</v>
          </cell>
        </row>
        <row r="554">
          <cell r="A554" t="str">
            <v>OTH180</v>
          </cell>
          <cell r="B554" t="str">
            <v xml:space="preserve">SCEM Motor Driven Systems  </v>
          </cell>
          <cell r="C554"/>
          <cell r="D554" t="str">
            <v>AD</v>
          </cell>
          <cell r="E554" t="str">
            <v>OTH</v>
          </cell>
        </row>
        <row r="555">
          <cell r="A555" t="str">
            <v>OTH181</v>
          </cell>
          <cell r="B555" t="str">
            <v>SCEM Steam and Compressed Air Systems (SCAS)</v>
          </cell>
          <cell r="C555"/>
          <cell r="D555" t="str">
            <v>AD</v>
          </cell>
          <cell r="E555" t="str">
            <v>OTH</v>
          </cell>
        </row>
        <row r="556">
          <cell r="A556" t="str">
            <v>OTH182</v>
          </cell>
          <cell r="B556" t="str">
            <v xml:space="preserve">Scrum Alliance Agile Conference </v>
          </cell>
          <cell r="C556"/>
          <cell r="D556" t="str">
            <v>AD</v>
          </cell>
          <cell r="E556" t="str">
            <v>OTH</v>
          </cell>
        </row>
        <row r="557">
          <cell r="A557" t="str">
            <v>OTH183</v>
          </cell>
          <cell r="B557" t="str">
            <v>Seminar on Concrete for Sustainability</v>
          </cell>
          <cell r="C557"/>
          <cell r="D557" t="str">
            <v>AD</v>
          </cell>
          <cell r="E557" t="str">
            <v>OTH</v>
          </cell>
        </row>
        <row r="558">
          <cell r="A558" t="str">
            <v>OTH184</v>
          </cell>
          <cell r="B558" t="str">
            <v xml:space="preserve">Seminar on Non-Delegability </v>
          </cell>
          <cell r="C558"/>
          <cell r="D558" t="str">
            <v>AD</v>
          </cell>
          <cell r="E558" t="str">
            <v>OTH</v>
          </cell>
        </row>
        <row r="559">
          <cell r="A559" t="str">
            <v>OTH185</v>
          </cell>
          <cell r="B559" t="str">
            <v>Senior Management Programme</v>
          </cell>
          <cell r="C559"/>
          <cell r="D559" t="str">
            <v>AD</v>
          </cell>
          <cell r="E559" t="str">
            <v>OTH</v>
          </cell>
        </row>
        <row r="560">
          <cell r="A560" t="str">
            <v>OTH186</v>
          </cell>
          <cell r="B560" t="str">
            <v xml:space="preserve">Service Delivery Conference </v>
          </cell>
          <cell r="C560"/>
          <cell r="D560" t="str">
            <v>AD</v>
          </cell>
          <cell r="E560" t="str">
            <v>OTH</v>
          </cell>
        </row>
        <row r="561">
          <cell r="A561" t="str">
            <v>OTH187</v>
          </cell>
          <cell r="B561" t="str">
            <v xml:space="preserve">Service Skills For Enforcement Officers  </v>
          </cell>
          <cell r="C561"/>
          <cell r="D561" t="str">
            <v>AD</v>
          </cell>
          <cell r="E561" t="str">
            <v>OTH</v>
          </cell>
        </row>
        <row r="562">
          <cell r="A562" t="str">
            <v>OTH188</v>
          </cell>
          <cell r="B562" t="str">
            <v>Service Values Workshop for Frontline Officers</v>
          </cell>
          <cell r="C562"/>
          <cell r="D562" t="str">
            <v>AD</v>
          </cell>
          <cell r="E562" t="str">
            <v>OTH</v>
          </cell>
        </row>
        <row r="563">
          <cell r="A563" t="str">
            <v>OTH189</v>
          </cell>
          <cell r="B563" t="str">
            <v>SgWM on Sustainable Urban Stormwater Management</v>
          </cell>
          <cell r="C563"/>
          <cell r="D563" t="str">
            <v>AD</v>
          </cell>
          <cell r="E563" t="str">
            <v>OTH</v>
          </cell>
        </row>
        <row r="564">
          <cell r="A564" t="str">
            <v>OTH190</v>
          </cell>
          <cell r="B564" t="str">
            <v xml:space="preserve">SHRM (Society for Human Resource Management) </v>
          </cell>
          <cell r="C564"/>
          <cell r="D564" t="str">
            <v>AD</v>
          </cell>
          <cell r="E564" t="str">
            <v>OTH</v>
          </cell>
        </row>
        <row r="565">
          <cell r="A565" t="str">
            <v>OTH191</v>
          </cell>
          <cell r="B565" t="str">
            <v>SIA-SILA Joint Event: An overview of the latest WSUD Research and Policy Developments in Germany</v>
          </cell>
          <cell r="C565"/>
          <cell r="D565" t="str">
            <v>AD</v>
          </cell>
          <cell r="E565" t="str">
            <v>OTH</v>
          </cell>
        </row>
        <row r="566">
          <cell r="A566" t="str">
            <v>OTH192</v>
          </cell>
          <cell r="B566" t="str">
            <v xml:space="preserve">Singapore Accountancy &amp; Audit Convention </v>
          </cell>
          <cell r="C566"/>
          <cell r="D566" t="str">
            <v>AD</v>
          </cell>
          <cell r="E566" t="str">
            <v>OTH</v>
          </cell>
        </row>
        <row r="567">
          <cell r="A567" t="str">
            <v>OTH193</v>
          </cell>
          <cell r="B567" t="str">
            <v>Singapore International Cyber Week: Building a Secure and Resilient Digital Future Through Partnership</v>
          </cell>
          <cell r="C567"/>
          <cell r="D567" t="str">
            <v>AD</v>
          </cell>
          <cell r="E567" t="str">
            <v>OTH</v>
          </cell>
        </row>
        <row r="568">
          <cell r="A568" t="str">
            <v>OTH194</v>
          </cell>
          <cell r="B568" t="str">
            <v>Singapore International Energy Week -Singapore Energy Summit</v>
          </cell>
          <cell r="C568"/>
          <cell r="D568" t="str">
            <v>AD</v>
          </cell>
          <cell r="E568" t="str">
            <v>OTH</v>
          </cell>
        </row>
        <row r="569">
          <cell r="A569" t="str">
            <v>OTH195</v>
          </cell>
          <cell r="B569" t="str">
            <v>Singapore Perspectives</v>
          </cell>
          <cell r="C569"/>
          <cell r="D569" t="str">
            <v>AD</v>
          </cell>
          <cell r="E569" t="str">
            <v>OTH</v>
          </cell>
        </row>
        <row r="570">
          <cell r="A570" t="str">
            <v>OTH196</v>
          </cell>
          <cell r="B570" t="str">
            <v xml:space="preserve">SISPAT </v>
          </cell>
          <cell r="C570"/>
          <cell r="D570" t="str">
            <v>AD</v>
          </cell>
          <cell r="E570" t="str">
            <v>OTH</v>
          </cell>
        </row>
        <row r="571">
          <cell r="A571" t="str">
            <v>OTH197</v>
          </cell>
          <cell r="B571" t="str">
            <v>SIWW Spotlight - Forging Alliances amongst Water Utility Leaders</v>
          </cell>
          <cell r="C571"/>
          <cell r="D571" t="str">
            <v>AD</v>
          </cell>
          <cell r="E571" t="str">
            <v>OTH</v>
          </cell>
        </row>
        <row r="572">
          <cell r="A572" t="str">
            <v>OTH198</v>
          </cell>
          <cell r="B572" t="str">
            <v>S-OJT Train the Trainer Workshop</v>
          </cell>
          <cell r="C572"/>
          <cell r="D572" t="str">
            <v>AD</v>
          </cell>
          <cell r="E572" t="str">
            <v>OTH</v>
          </cell>
        </row>
        <row r="573">
          <cell r="A573" t="str">
            <v>OTH199</v>
          </cell>
          <cell r="B573" t="str">
            <v>Solar PV Technology - Project, Engineering, Optimization &amp; Risk Mitigation</v>
          </cell>
          <cell r="C573"/>
          <cell r="D573" t="str">
            <v>AD</v>
          </cell>
          <cell r="E573" t="str">
            <v>OTH</v>
          </cell>
        </row>
        <row r="574">
          <cell r="A574" t="str">
            <v>OTH200</v>
          </cell>
          <cell r="B574" t="str">
            <v>Staff Instincts</v>
          </cell>
          <cell r="C574"/>
          <cell r="D574" t="str">
            <v>AD</v>
          </cell>
          <cell r="E574" t="str">
            <v>OTH</v>
          </cell>
        </row>
        <row r="575">
          <cell r="A575" t="str">
            <v>OTH201</v>
          </cell>
          <cell r="B575" t="str">
            <v xml:space="preserve">Standard Adoption W/S on Eurocode </v>
          </cell>
          <cell r="C575"/>
          <cell r="D575" t="str">
            <v>AD</v>
          </cell>
          <cell r="E575" t="str">
            <v>OTH</v>
          </cell>
        </row>
        <row r="576">
          <cell r="A576" t="str">
            <v>OTH202</v>
          </cell>
          <cell r="B576" t="str">
            <v>Starting a Data Science Project</v>
          </cell>
          <cell r="C576"/>
          <cell r="D576" t="str">
            <v>AD</v>
          </cell>
          <cell r="E576" t="str">
            <v>OTH</v>
          </cell>
        </row>
        <row r="577">
          <cell r="A577" t="str">
            <v>OTH203</v>
          </cell>
          <cell r="B577" t="str">
            <v>Steam Boiler Attendant - Class 2</v>
          </cell>
          <cell r="C577"/>
          <cell r="D577" t="str">
            <v>AD</v>
          </cell>
          <cell r="E577" t="str">
            <v>OTH</v>
          </cell>
        </row>
        <row r="578">
          <cell r="A578" t="str">
            <v>OTH204</v>
          </cell>
          <cell r="B578" t="str">
            <v>Study Trip to Netherlands</v>
          </cell>
          <cell r="C578"/>
          <cell r="D578" t="str">
            <v>AD</v>
          </cell>
          <cell r="E578" t="str">
            <v>OTH</v>
          </cell>
        </row>
        <row r="579">
          <cell r="A579" t="str">
            <v>OTH205</v>
          </cell>
          <cell r="B579" t="str">
            <v>Study Trip to RASA Pipe Jacking/Tunnelling Machine Factory, Kubota Pipe Manufacturing Plant, Fukuok</v>
          </cell>
          <cell r="C579"/>
          <cell r="D579" t="str">
            <v>AD</v>
          </cell>
          <cell r="E579" t="str">
            <v>OTH</v>
          </cell>
        </row>
        <row r="580">
          <cell r="A580" t="str">
            <v>OTH206</v>
          </cell>
          <cell r="B580" t="str">
            <v>Study Trip to Relevant Plants in USA</v>
          </cell>
          <cell r="C580"/>
          <cell r="D580" t="str">
            <v>AD</v>
          </cell>
          <cell r="E580" t="str">
            <v>OTH</v>
          </cell>
        </row>
        <row r="581">
          <cell r="A581" t="str">
            <v>OTH207</v>
          </cell>
          <cell r="B581" t="str">
            <v>Study Trip to T-Park Sludge Treatment Facility Hong Kong</v>
          </cell>
          <cell r="C581"/>
          <cell r="D581" t="str">
            <v>AD</v>
          </cell>
          <cell r="E581" t="str">
            <v>OTH</v>
          </cell>
        </row>
        <row r="582">
          <cell r="A582" t="str">
            <v>OTH208</v>
          </cell>
          <cell r="B582" t="str">
            <v>Study Trip to USA/Sweden</v>
          </cell>
          <cell r="C582"/>
          <cell r="D582" t="str">
            <v>AD</v>
          </cell>
          <cell r="E582" t="str">
            <v>OTH</v>
          </cell>
        </row>
        <row r="583">
          <cell r="A583" t="str">
            <v>OTH209</v>
          </cell>
          <cell r="B583" t="str">
            <v>Supervisory Leadership</v>
          </cell>
          <cell r="C583"/>
          <cell r="D583" t="str">
            <v>AD</v>
          </cell>
          <cell r="E583" t="str">
            <v>OTH</v>
          </cell>
        </row>
        <row r="584">
          <cell r="A584" t="str">
            <v>OTH210</v>
          </cell>
          <cell r="B584" t="str">
            <v>Supervisory Management</v>
          </cell>
          <cell r="C584"/>
          <cell r="D584" t="str">
            <v>AD</v>
          </cell>
          <cell r="E584" t="str">
            <v>OTH</v>
          </cell>
        </row>
        <row r="585">
          <cell r="A585" t="str">
            <v>OTH211</v>
          </cell>
          <cell r="B585" t="str">
            <v>SWAN Conference &amp; Visit to OFWAT, Anglian Water and Wessex Water</v>
          </cell>
          <cell r="C585"/>
          <cell r="D585" t="str">
            <v>AD</v>
          </cell>
          <cell r="E585" t="str">
            <v>OTH</v>
          </cell>
        </row>
        <row r="586">
          <cell r="A586" t="str">
            <v>OTH212</v>
          </cell>
          <cell r="B586" t="str">
            <v xml:space="preserve">Systems and Statistical Thinking for Operational Excellence </v>
          </cell>
          <cell r="C586"/>
          <cell r="D586" t="str">
            <v>AD</v>
          </cell>
          <cell r="E586" t="str">
            <v>OTH</v>
          </cell>
        </row>
        <row r="587">
          <cell r="A587" t="str">
            <v>OTH213</v>
          </cell>
          <cell r="B587" t="str">
            <v xml:space="preserve">Systems Architecture </v>
          </cell>
          <cell r="C587"/>
          <cell r="D587" t="str">
            <v>AD</v>
          </cell>
          <cell r="E587" t="str">
            <v>OTH</v>
          </cell>
        </row>
        <row r="588">
          <cell r="A588" t="str">
            <v>OTH214</v>
          </cell>
          <cell r="B588" t="str">
            <v xml:space="preserve">The Art of Service Recovery  </v>
          </cell>
          <cell r="C588"/>
          <cell r="D588" t="str">
            <v>AD</v>
          </cell>
          <cell r="E588" t="str">
            <v>OTH</v>
          </cell>
        </row>
        <row r="589">
          <cell r="A589" t="str">
            <v>OTH215</v>
          </cell>
          <cell r="B589" t="str">
            <v xml:space="preserve">The Impact of Agile Transformation on Existing IT Governance </v>
          </cell>
          <cell r="C589"/>
          <cell r="D589" t="str">
            <v>AD</v>
          </cell>
          <cell r="E589" t="str">
            <v>OTH</v>
          </cell>
        </row>
        <row r="590">
          <cell r="A590" t="str">
            <v>OTH216</v>
          </cell>
          <cell r="B590" t="str">
            <v>The Innovation Enterprise – HR &amp; Workforce Analytics Innovation Summit</v>
          </cell>
          <cell r="C590"/>
          <cell r="D590" t="str">
            <v>AD</v>
          </cell>
          <cell r="E590" t="str">
            <v>OTH</v>
          </cell>
        </row>
        <row r="591">
          <cell r="A591" t="str">
            <v>OTH217</v>
          </cell>
          <cell r="B591" t="str">
            <v xml:space="preserve">The Leader's Role in Facilitating Effective Team Meeting </v>
          </cell>
          <cell r="C591"/>
          <cell r="D591" t="str">
            <v>AD</v>
          </cell>
          <cell r="E591" t="str">
            <v>OTH</v>
          </cell>
        </row>
        <row r="592">
          <cell r="A592" t="str">
            <v>OTH218</v>
          </cell>
          <cell r="B592" t="str">
            <v>The Leading Edge Sustainable Asset Management of Water and Wastewater Infrastructure Conference</v>
          </cell>
          <cell r="C592"/>
          <cell r="D592" t="str">
            <v>AD</v>
          </cell>
          <cell r="E592" t="str">
            <v>OTH</v>
          </cell>
        </row>
        <row r="593">
          <cell r="A593" t="str">
            <v>OTH219</v>
          </cell>
          <cell r="B593" t="str">
            <v xml:space="preserve">The Power of Visuals: A Tool to Attract and Connect </v>
          </cell>
          <cell r="C593"/>
          <cell r="D593" t="str">
            <v>AD</v>
          </cell>
          <cell r="E593" t="str">
            <v>OTH</v>
          </cell>
        </row>
        <row r="594">
          <cell r="A594" t="str">
            <v>OTH220</v>
          </cell>
          <cell r="B594" t="str">
            <v>The Process Facilitation Skills Workshop</v>
          </cell>
          <cell r="C594"/>
          <cell r="D594" t="str">
            <v>AD</v>
          </cell>
          <cell r="E594" t="str">
            <v>OTH</v>
          </cell>
        </row>
        <row r="595">
          <cell r="A595" t="str">
            <v>OTH221</v>
          </cell>
          <cell r="B595" t="str">
            <v>The What, Why and How of Social Regulation</v>
          </cell>
          <cell r="C595"/>
          <cell r="D595" t="str">
            <v>AD</v>
          </cell>
          <cell r="E595" t="str">
            <v>OTH</v>
          </cell>
        </row>
        <row r="596">
          <cell r="A596" t="str">
            <v>OTH222</v>
          </cell>
          <cell r="B596" t="str">
            <v xml:space="preserve">TUCSS Symposium on Innovation &amp; Challenges in Asian Tunnelling (SICAT)  </v>
          </cell>
          <cell r="C596"/>
          <cell r="D596" t="str">
            <v>AD</v>
          </cell>
          <cell r="E596" t="str">
            <v>OTH</v>
          </cell>
        </row>
        <row r="597">
          <cell r="A597" t="str">
            <v>OTH223</v>
          </cell>
          <cell r="B597" t="str">
            <v>Understanding IM8 Policies – Information &amp; Communication Technology (ICT) Planning &amp; Management Domain</v>
          </cell>
          <cell r="C597"/>
          <cell r="D597" t="str">
            <v>AD</v>
          </cell>
          <cell r="E597" t="str">
            <v>OTH</v>
          </cell>
        </row>
        <row r="598">
          <cell r="A598" t="str">
            <v>OTH224</v>
          </cell>
          <cell r="B598" t="str">
            <v>Understanding IM8 Policies –Infrastructure, Applications  &amp; Security Domain</v>
          </cell>
          <cell r="C598"/>
          <cell r="D598" t="str">
            <v>AD</v>
          </cell>
          <cell r="E598" t="str">
            <v>OTH</v>
          </cell>
        </row>
        <row r="599">
          <cell r="A599" t="str">
            <v>OTH225</v>
          </cell>
          <cell r="B599" t="str">
            <v xml:space="preserve">Urban Sustainability R&amp;D Congress </v>
          </cell>
          <cell r="C599"/>
          <cell r="D599" t="str">
            <v>AD</v>
          </cell>
          <cell r="E599" t="str">
            <v>OTH</v>
          </cell>
        </row>
        <row r="600">
          <cell r="A600" t="str">
            <v>OTH226</v>
          </cell>
          <cell r="B600" t="str">
            <v>Using Data Analytics To Enhance Audit</v>
          </cell>
          <cell r="C600"/>
          <cell r="D600" t="str">
            <v>AD</v>
          </cell>
          <cell r="E600" t="str">
            <v>OTH</v>
          </cell>
        </row>
        <row r="601">
          <cell r="A601" t="str">
            <v>OTH227</v>
          </cell>
          <cell r="B601" t="str">
            <v>Using Your Voice for Impact</v>
          </cell>
          <cell r="C601"/>
          <cell r="D601" t="str">
            <v>AD</v>
          </cell>
          <cell r="E601" t="str">
            <v>OTH</v>
          </cell>
        </row>
        <row r="602">
          <cell r="A602" t="str">
            <v>OTH228</v>
          </cell>
          <cell r="B602" t="str">
            <v xml:space="preserve">Variation Orders and Extension of Time </v>
          </cell>
          <cell r="C602"/>
          <cell r="D602" t="str">
            <v>AD</v>
          </cell>
          <cell r="E602" t="str">
            <v>OTH</v>
          </cell>
        </row>
        <row r="603">
          <cell r="A603" t="str">
            <v>OTH229</v>
          </cell>
          <cell r="B603" t="str">
            <v xml:space="preserve">Visual Analytics (I2VSA) Workshop  </v>
          </cell>
          <cell r="C603"/>
          <cell r="D603" t="str">
            <v>AD</v>
          </cell>
          <cell r="E603" t="str">
            <v>OTH</v>
          </cell>
        </row>
        <row r="604">
          <cell r="A604" t="str">
            <v>OTH230</v>
          </cell>
          <cell r="B604" t="str">
            <v xml:space="preserve">Water Chemistry and the Chemistry of Water Treatment </v>
          </cell>
          <cell r="C604"/>
          <cell r="D604" t="str">
            <v>AD</v>
          </cell>
          <cell r="E604" t="str">
            <v>OTH</v>
          </cell>
        </row>
        <row r="605">
          <cell r="A605" t="str">
            <v>OTH231</v>
          </cell>
          <cell r="B605" t="str">
            <v>Water Efficiency Manager (WEMC)</v>
          </cell>
          <cell r="C605"/>
          <cell r="D605" t="str">
            <v>AD</v>
          </cell>
          <cell r="E605" t="str">
            <v>OTH</v>
          </cell>
        </row>
        <row r="606">
          <cell r="A606" t="str">
            <v>OTH232</v>
          </cell>
          <cell r="B606" t="str">
            <v>Water Environment Federation Technical Exhibition &amp; Conference (WEFTEC)</v>
          </cell>
          <cell r="C606"/>
          <cell r="D606" t="str">
            <v>AD</v>
          </cell>
          <cell r="E606" t="str">
            <v>OTH</v>
          </cell>
        </row>
        <row r="607">
          <cell r="A607" t="str">
            <v>OTH233</v>
          </cell>
          <cell r="B607" t="str">
            <v>Water Infrastructure Management System</v>
          </cell>
          <cell r="C607"/>
          <cell r="D607" t="str">
            <v>AD</v>
          </cell>
          <cell r="E607" t="str">
            <v>OTH</v>
          </cell>
        </row>
        <row r="608">
          <cell r="A608" t="str">
            <v>OTH234</v>
          </cell>
          <cell r="B608" t="str">
            <v>Water Loss Europe Conference and Study Trip on Danish Water Utilities</v>
          </cell>
          <cell r="C608"/>
          <cell r="D608" t="str">
            <v>AD</v>
          </cell>
          <cell r="E608" t="str">
            <v>OTH</v>
          </cell>
        </row>
        <row r="609">
          <cell r="A609" t="str">
            <v>OTH235</v>
          </cell>
          <cell r="B609" t="str">
            <v>Water Loss Europe Conference and Study Trip on UFW/NRW in Denmark</v>
          </cell>
          <cell r="C609"/>
          <cell r="D609" t="str">
            <v>AD</v>
          </cell>
          <cell r="E609" t="str">
            <v>OTH</v>
          </cell>
        </row>
        <row r="610">
          <cell r="A610" t="str">
            <v>OTH236</v>
          </cell>
          <cell r="B610" t="str">
            <v xml:space="preserve">Water Microbiology Conference: International Symposium on Health-Related Water Microbiology </v>
          </cell>
          <cell r="C610"/>
          <cell r="D610" t="str">
            <v>AD</v>
          </cell>
          <cell r="E610" t="str">
            <v>OTH</v>
          </cell>
        </row>
        <row r="611">
          <cell r="A611" t="str">
            <v>OTH237</v>
          </cell>
          <cell r="B611" t="str">
            <v>What Engineers &amp; Managers Should Know About Reliability</v>
          </cell>
          <cell r="C611"/>
          <cell r="D611" t="str">
            <v>AD</v>
          </cell>
          <cell r="E611" t="str">
            <v>OTH</v>
          </cell>
        </row>
        <row r="612">
          <cell r="A612" t="str">
            <v>OTH238</v>
          </cell>
          <cell r="B612" t="str">
            <v>Working Capital: The Lifeblood of any Business</v>
          </cell>
          <cell r="C612"/>
          <cell r="D612" t="str">
            <v>AD</v>
          </cell>
          <cell r="E612" t="str">
            <v>OTH</v>
          </cell>
        </row>
        <row r="613">
          <cell r="A613" t="str">
            <v>OTH239</v>
          </cell>
          <cell r="B613" t="str">
            <v>World Engineers Summit – Applied Energy Symposium and Forum: Low Carbon Cities &amp; Urban Energy Joint Conference</v>
          </cell>
          <cell r="C613"/>
          <cell r="D613" t="str">
            <v>AD</v>
          </cell>
          <cell r="E613" t="str">
            <v>OTH</v>
          </cell>
        </row>
        <row r="614">
          <cell r="A614" t="str">
            <v>OTH240</v>
          </cell>
          <cell r="B614" t="str">
            <v>Worriers to Warriors</v>
          </cell>
          <cell r="C614"/>
          <cell r="D614" t="str">
            <v>AD</v>
          </cell>
          <cell r="E614" t="str">
            <v>OTH</v>
          </cell>
        </row>
        <row r="615">
          <cell r="A615" t="str">
            <v>OTH241</v>
          </cell>
          <cell r="B615" t="str">
            <v>Write For Your Audience: Service In Words - For Senior Officers</v>
          </cell>
          <cell r="C615"/>
          <cell r="D615" t="str">
            <v>AD</v>
          </cell>
          <cell r="E615" t="str">
            <v>OTH</v>
          </cell>
        </row>
        <row r="616">
          <cell r="A616" t="str">
            <v>OTH242</v>
          </cell>
          <cell r="B616" t="str">
            <v>Writing Reports and Proposals - For Support Officers</v>
          </cell>
          <cell r="C616"/>
          <cell r="D616" t="str">
            <v>AD</v>
          </cell>
          <cell r="E616" t="str">
            <v>OTH</v>
          </cell>
        </row>
        <row r="617">
          <cell r="A617" t="str">
            <v>OTH243</v>
          </cell>
          <cell r="B617" t="str">
            <v>WSH Audit and Inspection Technique Training</v>
          </cell>
          <cell r="C617"/>
          <cell r="D617" t="str">
            <v>AD</v>
          </cell>
          <cell r="E617" t="str">
            <v>OTH</v>
          </cell>
        </row>
        <row r="618">
          <cell r="A618" t="str">
            <v>OTH244</v>
          </cell>
          <cell r="B618" t="str">
            <v>WSQ Aligning Practical Enterprise Risk Management to ISO31000 for PUB</v>
          </cell>
          <cell r="C618"/>
          <cell r="D618" t="str">
            <v>AD</v>
          </cell>
          <cell r="E618" t="str">
            <v>OTH</v>
          </cell>
        </row>
        <row r="619">
          <cell r="A619" t="str">
            <v>OTH245</v>
          </cell>
          <cell r="B619" t="str">
            <v>WSQ Apply Root Cause Analysis</v>
          </cell>
          <cell r="C619"/>
          <cell r="D619" t="str">
            <v>AD</v>
          </cell>
          <cell r="E619" t="str">
            <v>OTH</v>
          </cell>
        </row>
        <row r="620">
          <cell r="A620" t="str">
            <v>OTH246</v>
          </cell>
          <cell r="B620" t="str">
            <v xml:space="preserve">WSQ Leadership And People Management Programme  – Support Team </v>
          </cell>
          <cell r="C620"/>
          <cell r="D620" t="str">
            <v>AD</v>
          </cell>
          <cell r="E620" t="str">
            <v>OTH</v>
          </cell>
        </row>
        <row r="621">
          <cell r="A621" t="str">
            <v>OTH247</v>
          </cell>
          <cell r="B621" t="str">
            <v>WSQ Perform Design and Installation of PV Systems and WSQ Perform Maintenance of PV Systems</v>
          </cell>
          <cell r="C621"/>
          <cell r="D621" t="str">
            <v>AD</v>
          </cell>
          <cell r="E621" t="str">
            <v>OTH</v>
          </cell>
        </row>
        <row r="622">
          <cell r="A622" t="str">
            <v>OTH248</v>
          </cell>
          <cell r="B622" t="str">
            <v xml:space="preserve">XXI World Congress on Safety and Health at Work  </v>
          </cell>
          <cell r="C622"/>
          <cell r="D622" t="str">
            <v>AD</v>
          </cell>
          <cell r="E622" t="str">
            <v>OTH</v>
          </cell>
        </row>
        <row r="623">
          <cell r="A623" t="str">
            <v>OTH249</v>
          </cell>
          <cell r="B623" t="str">
            <v>Partial Discharge</v>
          </cell>
          <cell r="C623">
            <v>2</v>
          </cell>
          <cell r="D623" t="str">
            <v>AD</v>
          </cell>
          <cell r="E623" t="str">
            <v>OTH</v>
          </cell>
        </row>
        <row r="624">
          <cell r="A624" t="str">
            <v>OTH250</v>
          </cell>
          <cell r="B624" t="str">
            <v>Licensed Electrical Worker (LEW) Preparatory Course</v>
          </cell>
          <cell r="C624">
            <v>2</v>
          </cell>
          <cell r="D624" t="str">
            <v>AD</v>
          </cell>
          <cell r="E624" t="str">
            <v>OTH</v>
          </cell>
        </row>
        <row r="625">
          <cell r="A625" t="str">
            <v>OTH251</v>
          </cell>
          <cell r="B625" t="str">
            <v>Certified Chief Information Security Officer Workshop</v>
          </cell>
          <cell r="C625">
            <v>6</v>
          </cell>
          <cell r="D625" t="str">
            <v>AD</v>
          </cell>
          <cell r="E625" t="str">
            <v>OTH</v>
          </cell>
        </row>
        <row r="626">
          <cell r="A626" t="str">
            <v>OTH252</v>
          </cell>
          <cell r="B626" t="str">
            <v>Jumpstart on Data Mining</v>
          </cell>
          <cell r="C626">
            <v>1</v>
          </cell>
          <cell r="D626" t="str">
            <v>AD</v>
          </cell>
          <cell r="E626" t="str">
            <v>OTH</v>
          </cell>
        </row>
        <row r="627">
          <cell r="A627" t="str">
            <v>OTH253</v>
          </cell>
          <cell r="B627" t="str">
            <v>Mechanical Engineering - Lifting and Hoisting Systems (Preparation Course for Practice of Professional Engineering (PPE) Part 2 Exam)</v>
          </cell>
          <cell r="C627">
            <v>4</v>
          </cell>
          <cell r="D627" t="str">
            <v>AD</v>
          </cell>
          <cell r="E627" t="str">
            <v>OTH</v>
          </cell>
        </row>
        <row r="628">
          <cell r="A628" t="str">
            <v>OTH254</v>
          </cell>
          <cell r="B628" t="str">
            <v>7th Annual National Personal/Executive Assistant Masterclass</v>
          </cell>
          <cell r="C628">
            <v>2</v>
          </cell>
          <cell r="D628" t="str">
            <v>AD</v>
          </cell>
          <cell r="E628" t="str">
            <v>OTH</v>
          </cell>
        </row>
        <row r="629">
          <cell r="A629" t="str">
            <v>OTH255</v>
          </cell>
          <cell r="B629" t="str">
            <v>Key Essentials of Collaborative Contracting</v>
          </cell>
          <cell r="C629">
            <v>1</v>
          </cell>
          <cell r="D629" t="str">
            <v>AD</v>
          </cell>
          <cell r="E629" t="str">
            <v>OTH</v>
          </cell>
        </row>
        <row r="630">
          <cell r="A630" t="str">
            <v>OTH256</v>
          </cell>
          <cell r="B630" t="str">
            <v>Machine Learning and Deep Learning Bootcamp</v>
          </cell>
          <cell r="C630">
            <v>2</v>
          </cell>
          <cell r="D630" t="str">
            <v>AD</v>
          </cell>
          <cell r="E630" t="str">
            <v>OTH</v>
          </cell>
        </row>
        <row r="631">
          <cell r="A631" t="str">
            <v>OTH257</v>
          </cell>
          <cell r="B631" t="str">
            <v>The Clear Writing Workshop</v>
          </cell>
          <cell r="C631">
            <v>2</v>
          </cell>
          <cell r="D631" t="str">
            <v>AD</v>
          </cell>
          <cell r="E631" t="str">
            <v>OTH</v>
          </cell>
        </row>
        <row r="632">
          <cell r="A632" t="str">
            <v>OTH258</v>
          </cell>
          <cell r="B632" t="str">
            <v xml:space="preserve">SGSecure for PUB Officers </v>
          </cell>
          <cell r="C632">
            <v>0.5</v>
          </cell>
          <cell r="D632" t="str">
            <v>OR</v>
          </cell>
          <cell r="E632" t="str">
            <v>OTH</v>
          </cell>
        </row>
        <row r="633">
          <cell r="A633" t="str">
            <v>OTH259</v>
          </cell>
          <cell r="B633" t="str">
            <v xml:space="preserve">Understanding Crisis Management Course </v>
          </cell>
          <cell r="C633"/>
          <cell r="D633" t="str">
            <v>AD</v>
          </cell>
          <cell r="E633" t="str">
            <v>OTH</v>
          </cell>
        </row>
        <row r="634">
          <cell r="A634" t="str">
            <v>CON001</v>
          </cell>
          <cell r="B634" t="str">
            <v>Apply Artificial Intelligence and Deep Learning for Enterprises Conference</v>
          </cell>
          <cell r="C634">
            <v>2</v>
          </cell>
          <cell r="D634" t="str">
            <v>AD</v>
          </cell>
          <cell r="E634" t="str">
            <v>CON</v>
          </cell>
        </row>
        <row r="635">
          <cell r="A635" t="str">
            <v>CON002</v>
          </cell>
          <cell r="B635" t="str">
            <v xml:space="preserve">L&amp;OD Conference 2018 - Rising Above Disruptions: The Brave New Workplace </v>
          </cell>
          <cell r="C635">
            <v>2</v>
          </cell>
          <cell r="D635" t="str">
            <v>AD</v>
          </cell>
          <cell r="E635" t="str">
            <v>CON</v>
          </cell>
        </row>
        <row r="636">
          <cell r="D636"/>
        </row>
        <row r="637">
          <cell r="D637"/>
        </row>
        <row r="638">
          <cell r="D638"/>
        </row>
        <row r="639">
          <cell r="D639"/>
        </row>
        <row r="640">
          <cell r="D640"/>
        </row>
        <row r="641">
          <cell r="D641"/>
        </row>
        <row r="642">
          <cell r="D642"/>
        </row>
        <row r="643">
          <cell r="D643"/>
        </row>
        <row r="644">
          <cell r="D644"/>
        </row>
        <row r="645">
          <cell r="D645"/>
        </row>
        <row r="646">
          <cell r="D646"/>
        </row>
        <row r="647">
          <cell r="D647"/>
        </row>
        <row r="648">
          <cell r="D648"/>
        </row>
        <row r="649">
          <cell r="D649"/>
        </row>
        <row r="650">
          <cell r="D650"/>
        </row>
        <row r="651">
          <cell r="D651"/>
        </row>
        <row r="652">
          <cell r="D652"/>
        </row>
        <row r="653">
          <cell r="D653"/>
        </row>
        <row r="654">
          <cell r="D654"/>
        </row>
        <row r="655">
          <cell r="D655"/>
        </row>
        <row r="656">
          <cell r="D656"/>
        </row>
        <row r="657">
          <cell r="D657"/>
        </row>
        <row r="658">
          <cell r="D658"/>
        </row>
        <row r="659">
          <cell r="D659"/>
        </row>
        <row r="660">
          <cell r="D660"/>
        </row>
        <row r="661">
          <cell r="D661"/>
        </row>
        <row r="662">
          <cell r="D662"/>
        </row>
        <row r="663">
          <cell r="D663"/>
        </row>
        <row r="664">
          <cell r="D664"/>
        </row>
        <row r="665">
          <cell r="D665"/>
        </row>
        <row r="666">
          <cell r="D666"/>
        </row>
        <row r="667">
          <cell r="D667"/>
        </row>
        <row r="668">
          <cell r="D668"/>
        </row>
        <row r="669">
          <cell r="D669"/>
        </row>
        <row r="670">
          <cell r="D670"/>
        </row>
        <row r="671">
          <cell r="D671"/>
        </row>
        <row r="672">
          <cell r="D672"/>
        </row>
        <row r="673">
          <cell r="D673"/>
        </row>
        <row r="674">
          <cell r="D674"/>
        </row>
        <row r="675">
          <cell r="D675"/>
        </row>
        <row r="676">
          <cell r="D676"/>
        </row>
        <row r="677">
          <cell r="D677"/>
        </row>
        <row r="678">
          <cell r="D678"/>
        </row>
        <row r="679">
          <cell r="D679"/>
        </row>
        <row r="680">
          <cell r="D680"/>
        </row>
        <row r="681">
          <cell r="D681"/>
        </row>
        <row r="682">
          <cell r="D682"/>
        </row>
        <row r="683">
          <cell r="D683"/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PersNo</v>
          </cell>
          <cell r="B1" t="str">
            <v>Personnel Number</v>
          </cell>
          <cell r="C1" t="str">
            <v>E-mail</v>
          </cell>
          <cell r="D1" t="str">
            <v>Personnel Area</v>
          </cell>
          <cell r="E1" t="str">
            <v>Personnel Subarea</v>
          </cell>
          <cell r="F1" t="str">
            <v>Substantive Grade</v>
          </cell>
          <cell r="G1" t="str">
            <v>Position</v>
          </cell>
          <cell r="H1" t="str">
            <v>Org Unit 2 (text)</v>
          </cell>
          <cell r="I1" t="str">
            <v>Org Unit 3 (text)</v>
          </cell>
          <cell r="J1" t="str">
            <v>Org Unit 4 (text)</v>
          </cell>
          <cell r="K1" t="str">
            <v>Org Unit 5 (text)</v>
          </cell>
        </row>
        <row r="2">
          <cell r="A2">
            <v>23</v>
          </cell>
          <cell r="B2" t="str">
            <v>CHAN YOON KUM</v>
          </cell>
          <cell r="C2" t="str">
            <v>CHAN_YOON_KUM@PUB.GOV.SG</v>
          </cell>
          <cell r="D2" t="str">
            <v>PUB (Singapore)</v>
          </cell>
          <cell r="E2" t="str">
            <v>Superscale (NS)</v>
          </cell>
          <cell r="F2" t="str">
            <v>R08</v>
          </cell>
          <cell r="G2" t="str">
            <v>SR CONSULTANT</v>
          </cell>
          <cell r="H2" t="str">
            <v>Chairman's / Chief Executive's Office</v>
          </cell>
          <cell r="I2"/>
          <cell r="J2"/>
          <cell r="K2"/>
        </row>
        <row r="3">
          <cell r="A3">
            <v>26</v>
          </cell>
          <cell r="B3" t="str">
            <v>NG SIEW WAH</v>
          </cell>
          <cell r="C3" t="str">
            <v>NG_SIEW_WAH@PUB.GOV.SG</v>
          </cell>
          <cell r="D3" t="str">
            <v>PUB (Singapore)</v>
          </cell>
          <cell r="E3" t="str">
            <v>Div 1 (NS)</v>
          </cell>
          <cell r="F3" t="str">
            <v>R11A</v>
          </cell>
          <cell r="G3" t="str">
            <v>SR ENGINEER</v>
          </cell>
          <cell r="H3" t="str">
            <v>Water Reclamation (Plants) Department</v>
          </cell>
          <cell r="I3" t="str">
            <v>Operations</v>
          </cell>
          <cell r="J3" t="str">
            <v>Technology &amp; R&amp;D</v>
          </cell>
          <cell r="K3"/>
        </row>
        <row r="4">
          <cell r="A4">
            <v>29</v>
          </cell>
          <cell r="B4" t="str">
            <v>NGAIM HAI GUAN</v>
          </cell>
          <cell r="C4" t="str">
            <v>NGAIM_HAI_GUAN@PUB.GOV.SG</v>
          </cell>
          <cell r="D4" t="str">
            <v>PUB (Singapore)</v>
          </cell>
          <cell r="E4" t="str">
            <v>Superscale (NS)</v>
          </cell>
          <cell r="F4" t="str">
            <v>R09</v>
          </cell>
          <cell r="G4" t="str">
            <v>SENIOR DEPUTY DIRECTOR</v>
          </cell>
          <cell r="H4" t="str">
            <v>Policy &amp; Planning Department</v>
          </cell>
          <cell r="I4" t="str">
            <v>Strategic Policy Div</v>
          </cell>
          <cell r="J4"/>
          <cell r="K4"/>
        </row>
        <row r="5">
          <cell r="A5">
            <v>35</v>
          </cell>
          <cell r="B5" t="str">
            <v>MD SAFIE BIN MD MAWAR</v>
          </cell>
          <cell r="C5" t="str">
            <v>MOHD_SAFIE_MOHD_MAWAR@PUB.GOV.SG</v>
          </cell>
          <cell r="D5" t="str">
            <v>PUB (Singapore)</v>
          </cell>
          <cell r="E5" t="str">
            <v>Div 2 (Shift)</v>
          </cell>
          <cell r="F5" t="str">
            <v>R14</v>
          </cell>
          <cell r="G5" t="str">
            <v>ASST ENGINEER</v>
          </cell>
          <cell r="H5" t="str">
            <v>Water Supply (Plants) Department</v>
          </cell>
          <cell r="I5" t="str">
            <v>Singapore Works - Western</v>
          </cell>
          <cell r="J5" t="str">
            <v>Choa Chu Kang Waterworks</v>
          </cell>
          <cell r="K5"/>
        </row>
        <row r="6">
          <cell r="A6">
            <v>37</v>
          </cell>
          <cell r="B6" t="str">
            <v>MOHAMED AMIN BIN ALI</v>
          </cell>
          <cell r="C6" t="str">
            <v>MD_AMIN_ALI@PUB.LITEMAIL.GOV.SG</v>
          </cell>
          <cell r="D6" t="str">
            <v>PUB (Singapore)</v>
          </cell>
          <cell r="E6" t="str">
            <v>Div 3 (NS)</v>
          </cell>
          <cell r="F6" t="str">
            <v>R15</v>
          </cell>
          <cell r="G6" t="str">
            <v>HIGHER TECHNICIAN</v>
          </cell>
          <cell r="H6" t="str">
            <v>Water Reclamation (Network) Department</v>
          </cell>
          <cell r="I6" t="str">
            <v>Operation &amp; Maintenance Div</v>
          </cell>
          <cell r="J6" t="str">
            <v>Installations/Pumping Mains</v>
          </cell>
          <cell r="K6"/>
        </row>
        <row r="7">
          <cell r="A7">
            <v>38</v>
          </cell>
          <cell r="B7" t="str">
            <v>SULAIMAN BIN SUPARMIN</v>
          </cell>
          <cell r="C7" t="str">
            <v>SULAIMAN_SUPARMIN@PUB.LITEMAIL.GOV.SG</v>
          </cell>
          <cell r="D7" t="str">
            <v>PUB (Singapore)</v>
          </cell>
          <cell r="E7" t="str">
            <v>Div 2 (NS)</v>
          </cell>
          <cell r="F7" t="str">
            <v>R14</v>
          </cell>
          <cell r="G7" t="str">
            <v>ASST ENGINEER</v>
          </cell>
          <cell r="H7" t="str">
            <v>Water Supply (Network) Department</v>
          </cell>
          <cell r="I7" t="str">
            <v>Network Services Div</v>
          </cell>
          <cell r="J7" t="str">
            <v>Network Mgt-West</v>
          </cell>
          <cell r="K7" t="str">
            <v>NS Central BU</v>
          </cell>
        </row>
        <row r="8">
          <cell r="A8">
            <v>39</v>
          </cell>
          <cell r="B8" t="str">
            <v>SUANDY BIN HAMID</v>
          </cell>
          <cell r="C8" t="str">
            <v>SUANDY_HAMID@PUB.GOV.SG</v>
          </cell>
          <cell r="D8" t="str">
            <v>PUB (Singapore)</v>
          </cell>
          <cell r="E8" t="str">
            <v>Div 1 (NS)</v>
          </cell>
          <cell r="F8" t="str">
            <v>R12</v>
          </cell>
          <cell r="G8" t="str">
            <v>SR ASST ENGINEER</v>
          </cell>
          <cell r="H8" t="str">
            <v>Catchment &amp; Waterways Department</v>
          </cell>
          <cell r="I8" t="str">
            <v>Drainage Operations Div</v>
          </cell>
          <cell r="J8" t="str">
            <v>Eastern Waterways</v>
          </cell>
          <cell r="K8" t="str">
            <v>Woodlands</v>
          </cell>
        </row>
        <row r="9">
          <cell r="A9">
            <v>44</v>
          </cell>
          <cell r="B9" t="str">
            <v>MOHAMED SAED BIN OSMAN</v>
          </cell>
          <cell r="C9" t="str">
            <v>MOHAMED_SAED_OSMAN@PUB.GOV.SG</v>
          </cell>
          <cell r="D9" t="str">
            <v>PUB (Singapore)</v>
          </cell>
          <cell r="E9" t="str">
            <v>Div 1 (NS)</v>
          </cell>
          <cell r="F9" t="str">
            <v>R12A</v>
          </cell>
          <cell r="G9" t="str">
            <v>ENGINEER</v>
          </cell>
          <cell r="H9" t="str">
            <v>Water Supply (Network) Department</v>
          </cell>
          <cell r="I9" t="str">
            <v>Network Design &amp; Construction Div</v>
          </cell>
          <cell r="J9" t="str">
            <v>Design</v>
          </cell>
          <cell r="K9"/>
        </row>
        <row r="10">
          <cell r="A10">
            <v>45</v>
          </cell>
          <cell r="B10" t="str">
            <v>KWOK FOOK KEE</v>
          </cell>
          <cell r="C10" t="str">
            <v>KWOK_FOOK_KEE@PUB.GOV.SG</v>
          </cell>
          <cell r="D10" t="str">
            <v>PUB (Singapore)</v>
          </cell>
          <cell r="E10" t="str">
            <v>Div 1 (NS)</v>
          </cell>
          <cell r="F10" t="str">
            <v>R10</v>
          </cell>
          <cell r="G10" t="str">
            <v>PRINCIPAL ENGINEER</v>
          </cell>
          <cell r="H10" t="str">
            <v>Water Reclamation (Network) Department</v>
          </cell>
          <cell r="I10" t="str">
            <v>Project Management</v>
          </cell>
          <cell r="J10"/>
          <cell r="K10"/>
        </row>
        <row r="11">
          <cell r="A11">
            <v>47</v>
          </cell>
          <cell r="B11" t="str">
            <v>ARUMUGAM YAMUNA</v>
          </cell>
          <cell r="C11" t="str">
            <v>YAMUNA_SURIA@PUB.GOV.SG</v>
          </cell>
          <cell r="D11" t="str">
            <v>PUB (Singapore)</v>
          </cell>
          <cell r="E11" t="str">
            <v>Div 1 (NS)</v>
          </cell>
          <cell r="F11" t="str">
            <v>EX12</v>
          </cell>
          <cell r="G11" t="str">
            <v>HR EXECUTIVE</v>
          </cell>
          <cell r="H11" t="str">
            <v>Human Resources Department</v>
          </cell>
          <cell r="I11" t="str">
            <v>HR Management</v>
          </cell>
          <cell r="J11" t="str">
            <v>HR Services</v>
          </cell>
          <cell r="K11"/>
        </row>
        <row r="12">
          <cell r="A12">
            <v>49</v>
          </cell>
          <cell r="B12" t="str">
            <v>SUPORU MANIAM</v>
          </cell>
          <cell r="C12" t="str">
            <v>SUPORU_MANIAM@PUB.LITEMAIL.GOV.SG</v>
          </cell>
          <cell r="D12" t="str">
            <v>PUB (Singapore)</v>
          </cell>
          <cell r="E12" t="str">
            <v>Div 3 (NS)</v>
          </cell>
          <cell r="F12" t="str">
            <v>R15</v>
          </cell>
          <cell r="G12" t="str">
            <v>HIGHER TECHNICIAN</v>
          </cell>
          <cell r="H12" t="str">
            <v>Water Reclamation (Plants) Department</v>
          </cell>
          <cell r="I12" t="str">
            <v>Operations</v>
          </cell>
          <cell r="J12" t="str">
            <v>Ulu Pandan WRP</v>
          </cell>
          <cell r="K12"/>
        </row>
        <row r="13">
          <cell r="A13">
            <v>52</v>
          </cell>
          <cell r="B13" t="str">
            <v>CHUA EE TONG</v>
          </cell>
          <cell r="C13" t="str">
            <v>CHUA_EE_TONG@PUB.GOV.SG</v>
          </cell>
          <cell r="D13" t="str">
            <v>PUB (Singapore)</v>
          </cell>
          <cell r="E13" t="str">
            <v>Div 1 (NS)</v>
          </cell>
          <cell r="F13" t="str">
            <v>R12A</v>
          </cell>
          <cell r="G13" t="str">
            <v>ENGINEER</v>
          </cell>
          <cell r="H13" t="str">
            <v>Catchment &amp; Waterways Department</v>
          </cell>
          <cell r="I13" t="str">
            <v>Drainage Construction Division</v>
          </cell>
          <cell r="J13" t="str">
            <v>Major Canal/Outlet Drains Branch</v>
          </cell>
          <cell r="K13" t="str">
            <v>Team 3</v>
          </cell>
        </row>
        <row r="14">
          <cell r="A14">
            <v>58</v>
          </cell>
          <cell r="B14" t="str">
            <v>TAN HUCK YEOW JACKIE</v>
          </cell>
          <cell r="C14" t="str">
            <v>TAN_HUCK_YEOW@PUB.GOV.SG</v>
          </cell>
          <cell r="D14" t="str">
            <v>PUB (Singapore)</v>
          </cell>
          <cell r="E14" t="str">
            <v>Div 1 (NS)</v>
          </cell>
          <cell r="F14" t="str">
            <v>R12A</v>
          </cell>
          <cell r="G14" t="str">
            <v>ENGINEER</v>
          </cell>
          <cell r="H14" t="str">
            <v>Water Supply (Network) Department</v>
          </cell>
          <cell r="I14" t="str">
            <v>Customer Supply Div</v>
          </cell>
          <cell r="J14" t="str">
            <v>Metering Branch</v>
          </cell>
          <cell r="K14" t="str">
            <v>Metering-West 2 Sect</v>
          </cell>
        </row>
        <row r="15">
          <cell r="A15">
            <v>59</v>
          </cell>
          <cell r="B15" t="str">
            <v>LEE MUN FONG</v>
          </cell>
          <cell r="C15" t="str">
            <v>LEE_MUN_FONG@PUB.GOV.SG</v>
          </cell>
          <cell r="D15" t="str">
            <v>PUB (Singapore)</v>
          </cell>
          <cell r="E15" t="str">
            <v>Superscale (NS)</v>
          </cell>
          <cell r="F15" t="str">
            <v>R09</v>
          </cell>
          <cell r="G15" t="str">
            <v>SR PRINCIPAL TRAINING SPECIALIST</v>
          </cell>
          <cell r="H15" t="str">
            <v>Singapore Water Academy</v>
          </cell>
          <cell r="I15" t="str">
            <v>Programmes Design &amp; Placement</v>
          </cell>
          <cell r="J15" t="str">
            <v>Plants</v>
          </cell>
          <cell r="K15"/>
        </row>
        <row r="16">
          <cell r="A16">
            <v>61</v>
          </cell>
          <cell r="B16" t="str">
            <v>ANTHONY S/O A MICHAEL</v>
          </cell>
          <cell r="C16" t="str">
            <v>ANTHONY_MICHAEL@PUB.GOV.SG</v>
          </cell>
          <cell r="D16" t="str">
            <v>PUB (Singapore)</v>
          </cell>
          <cell r="E16" t="str">
            <v>Div 1 (NS)</v>
          </cell>
          <cell r="F16" t="str">
            <v>R12</v>
          </cell>
          <cell r="G16" t="str">
            <v>SR ASST ENGINEER</v>
          </cell>
          <cell r="H16" t="str">
            <v>Water Supply (Network) Department</v>
          </cell>
          <cell r="I16" t="str">
            <v>Network Services Div</v>
          </cell>
          <cell r="J16" t="str">
            <v>Network Mgt-West</v>
          </cell>
          <cell r="K16" t="str">
            <v>NS West BU</v>
          </cell>
        </row>
        <row r="17">
          <cell r="A17">
            <v>67</v>
          </cell>
          <cell r="B17" t="str">
            <v>GOH GEK KHOON</v>
          </cell>
          <cell r="C17" t="str">
            <v>GOH_GEK_KHOON@PUB.GOV.SG</v>
          </cell>
          <cell r="D17" t="str">
            <v>PUB (Singapore)</v>
          </cell>
          <cell r="E17" t="str">
            <v>Div 1 (NS)</v>
          </cell>
          <cell r="F17" t="str">
            <v>R12</v>
          </cell>
          <cell r="G17" t="str">
            <v>SR ASST ENGINEER</v>
          </cell>
          <cell r="H17" t="str">
            <v>Water Supply (Network) Department</v>
          </cell>
          <cell r="I17" t="str">
            <v>Network Design &amp; Construction Div</v>
          </cell>
          <cell r="J17" t="str">
            <v>Network Expansion - 1</v>
          </cell>
          <cell r="K17" t="str">
            <v>Team 1</v>
          </cell>
        </row>
        <row r="18">
          <cell r="A18">
            <v>68</v>
          </cell>
          <cell r="B18" t="str">
            <v>TAN LAY CHENG</v>
          </cell>
          <cell r="C18" t="str">
            <v>TAN_LAY_CHENG@PUB.GOV.SG</v>
          </cell>
          <cell r="D18" t="str">
            <v>PUB (Singapore)</v>
          </cell>
          <cell r="E18" t="str">
            <v>Div 1 (NS)</v>
          </cell>
          <cell r="F18" t="str">
            <v>EX12</v>
          </cell>
          <cell r="G18" t="str">
            <v>EXECUTIVE</v>
          </cell>
          <cell r="H18" t="str">
            <v>Water Reclamation (Plants) Department</v>
          </cell>
          <cell r="I18" t="str">
            <v>Operations</v>
          </cell>
          <cell r="J18" t="str">
            <v>Jurong WRP</v>
          </cell>
          <cell r="K18"/>
        </row>
        <row r="19">
          <cell r="A19">
            <v>70</v>
          </cell>
          <cell r="B19" t="str">
            <v>CHIA PAK LEE</v>
          </cell>
          <cell r="C19" t="str">
            <v>CHIA_PAK_LEE@PUB.GOV.SG</v>
          </cell>
          <cell r="D19" t="str">
            <v>PUB (Singapore)</v>
          </cell>
          <cell r="E19" t="str">
            <v>Div 1 (NS)</v>
          </cell>
          <cell r="F19" t="str">
            <v>R12</v>
          </cell>
          <cell r="G19" t="str">
            <v>SR ASST ENGINEER</v>
          </cell>
          <cell r="H19" t="str">
            <v>Water Supply (Network) Department</v>
          </cell>
          <cell r="I19" t="str">
            <v>Network Design &amp; Construction Div</v>
          </cell>
          <cell r="J19" t="str">
            <v>Design</v>
          </cell>
          <cell r="K19"/>
        </row>
        <row r="20">
          <cell r="A20">
            <v>72</v>
          </cell>
          <cell r="B20" t="str">
            <v>JUMAHAT BIN MANIS</v>
          </cell>
          <cell r="C20" t="str">
            <v>JUMAHAT_MANIS@PUB.GOV.SG</v>
          </cell>
          <cell r="D20" t="str">
            <v>PUB (Singapore)</v>
          </cell>
          <cell r="E20" t="str">
            <v>Div 2 (NS)</v>
          </cell>
          <cell r="F20" t="str">
            <v>TS6A</v>
          </cell>
          <cell r="G20" t="str">
            <v>SR TECHNICIAN</v>
          </cell>
          <cell r="H20" t="str">
            <v>Water Quality Department</v>
          </cell>
          <cell r="I20" t="str">
            <v>QA Inspectorate</v>
          </cell>
          <cell r="J20" t="str">
            <v>Inspectorate</v>
          </cell>
          <cell r="K20" t="str">
            <v>Sampling &amp; Monitoring</v>
          </cell>
        </row>
        <row r="21">
          <cell r="A21">
            <v>73</v>
          </cell>
          <cell r="B21" t="str">
            <v>SAPARI BIN SUTIMAN</v>
          </cell>
          <cell r="C21" t="str">
            <v>SAPARI_SUTIMAN@PUB.LITEMAIL.GOV.SG</v>
          </cell>
          <cell r="D21" t="str">
            <v>PUB (Singapore)</v>
          </cell>
          <cell r="E21" t="str">
            <v>Div 2 (Shift)</v>
          </cell>
          <cell r="F21" t="str">
            <v>R13</v>
          </cell>
          <cell r="G21" t="str">
            <v>ASST ENGINEER</v>
          </cell>
          <cell r="H21" t="str">
            <v>Water Supply (Network) Department</v>
          </cell>
          <cell r="I21" t="str">
            <v>Combined Control &amp; Operation Centre</v>
          </cell>
          <cell r="J21" t="str">
            <v>Water Service &amp; Operations Centre</v>
          </cell>
          <cell r="K21" t="str">
            <v>'-</v>
          </cell>
        </row>
        <row r="22">
          <cell r="A22">
            <v>74</v>
          </cell>
          <cell r="B22" t="str">
            <v>MOHAMED SALIM BIN MANAP</v>
          </cell>
          <cell r="C22" t="str">
            <v>MOHAMED_SALIM_MANAP@PUB.GOV.SG</v>
          </cell>
          <cell r="D22" t="str">
            <v>PUB (Singapore)</v>
          </cell>
          <cell r="E22" t="str">
            <v>Div 2 (NS)</v>
          </cell>
          <cell r="F22" t="str">
            <v>R14</v>
          </cell>
          <cell r="G22" t="str">
            <v>ASST ENGINEER</v>
          </cell>
          <cell r="H22" t="str">
            <v>Catchment &amp; Waterways Department</v>
          </cell>
          <cell r="I22" t="str">
            <v>Drainage Operations Div</v>
          </cell>
          <cell r="J22" t="str">
            <v>Central Waterways</v>
          </cell>
          <cell r="K22" t="str">
            <v>Geylang</v>
          </cell>
        </row>
        <row r="23">
          <cell r="A23">
            <v>76</v>
          </cell>
          <cell r="B23" t="str">
            <v>LIM SEOW HENG</v>
          </cell>
          <cell r="C23" t="str">
            <v>LIM_SEOW_HENG@PUB.GOV.SG</v>
          </cell>
          <cell r="D23" t="str">
            <v>PUB (Singapore)</v>
          </cell>
          <cell r="E23" t="str">
            <v>Div 1 (NS)</v>
          </cell>
          <cell r="F23" t="str">
            <v>R11</v>
          </cell>
          <cell r="G23" t="str">
            <v>SR ENGINEER</v>
          </cell>
          <cell r="H23" t="str">
            <v>Centralised Services Department</v>
          </cell>
          <cell r="I23" t="str">
            <v>Logistics</v>
          </cell>
          <cell r="J23"/>
          <cell r="K23"/>
        </row>
        <row r="24">
          <cell r="A24">
            <v>85</v>
          </cell>
          <cell r="B24" t="str">
            <v>LOO HUAT SENG</v>
          </cell>
          <cell r="C24" t="str">
            <v>LOO_HUAT_SENG@PUB.GOV.SG</v>
          </cell>
          <cell r="D24" t="str">
            <v>PUB (Singapore)</v>
          </cell>
          <cell r="E24" t="str">
            <v>Div 1 (NS)</v>
          </cell>
          <cell r="F24" t="str">
            <v>R11</v>
          </cell>
          <cell r="G24" t="str">
            <v>SR ENGINEER</v>
          </cell>
          <cell r="H24" t="str">
            <v>Catchment &amp; Waterways Department</v>
          </cell>
          <cell r="I24" t="str">
            <v>Drainage Operations Div</v>
          </cell>
          <cell r="J24" t="str">
            <v>CRI Proj, Assets, CWQS, ABC Waters, CWOC</v>
          </cell>
          <cell r="K24" t="str">
            <v>CWOC/E-Planning</v>
          </cell>
        </row>
        <row r="25">
          <cell r="A25">
            <v>87</v>
          </cell>
          <cell r="B25" t="str">
            <v>SUPPAIYAH RETHINAVELU</v>
          </cell>
          <cell r="C25" t="str">
            <v>SUPPAIYAH_RETHINAVELU@PUB.LITEMAIL.GOV.SG</v>
          </cell>
          <cell r="D25" t="str">
            <v>PUB (Singapore)</v>
          </cell>
          <cell r="E25" t="str">
            <v>Div 3 (NS)</v>
          </cell>
          <cell r="F25" t="str">
            <v>AT01</v>
          </cell>
          <cell r="G25" t="str">
            <v>ASST TECHNICIAN</v>
          </cell>
          <cell r="H25" t="str">
            <v>Water Supply (Network) Department</v>
          </cell>
          <cell r="I25" t="str">
            <v>Customer Supply Div</v>
          </cell>
          <cell r="J25" t="str">
            <v>Customer Projects Branch</v>
          </cell>
          <cell r="K25" t="str">
            <v>Supply-West Sect</v>
          </cell>
        </row>
        <row r="26">
          <cell r="A26">
            <v>88</v>
          </cell>
          <cell r="B26" t="str">
            <v>KESAVAN S/O GOVINDASAMY</v>
          </cell>
          <cell r="C26" t="str">
            <v>KESAVAN_GOVINDASAMY@PUB.LITEMAIL.GOV.SG</v>
          </cell>
          <cell r="D26" t="str">
            <v>PUB (Singapore)</v>
          </cell>
          <cell r="E26" t="str">
            <v>Div 3 (NS)</v>
          </cell>
          <cell r="F26" t="str">
            <v>R15</v>
          </cell>
          <cell r="G26" t="str">
            <v>HIGHER TECHNICIAN</v>
          </cell>
          <cell r="H26" t="str">
            <v>Water Supply (Network) Department</v>
          </cell>
          <cell r="I26" t="str">
            <v>Water Demand Mgt &amp; Inspectorate Div</v>
          </cell>
          <cell r="J26" t="str">
            <v>Water Demand Mgt Branch</v>
          </cell>
          <cell r="K26" t="str">
            <v>Water Wastage &amp; Surveillance</v>
          </cell>
        </row>
        <row r="27">
          <cell r="A27">
            <v>89</v>
          </cell>
          <cell r="B27" t="str">
            <v>OON SONG YONG</v>
          </cell>
          <cell r="C27" t="str">
            <v>OON_SONG_YONG@PUB.GOV.SG</v>
          </cell>
          <cell r="D27" t="str">
            <v>PUB (Singapore)</v>
          </cell>
          <cell r="E27" t="str">
            <v>Div 1 (NS)</v>
          </cell>
          <cell r="F27" t="str">
            <v>R12A</v>
          </cell>
          <cell r="G27" t="str">
            <v>ENGINEER</v>
          </cell>
          <cell r="H27" t="str">
            <v>Water Reclamation (Plants) Department</v>
          </cell>
          <cell r="I27" t="str">
            <v>Operations</v>
          </cell>
          <cell r="J27" t="str">
            <v>Ulu Pandan WRP</v>
          </cell>
          <cell r="K27"/>
        </row>
        <row r="28">
          <cell r="A28">
            <v>90</v>
          </cell>
          <cell r="B28" t="str">
            <v>G GUNASEKARAN</v>
          </cell>
          <cell r="C28" t="str">
            <v>GUNASEKARAN_GOVINDASAMY@PUB.GOV.SG</v>
          </cell>
          <cell r="D28" t="str">
            <v>PUB (Singapore)</v>
          </cell>
          <cell r="E28" t="str">
            <v>Div 2 (NS)</v>
          </cell>
          <cell r="F28" t="str">
            <v>TS6A</v>
          </cell>
          <cell r="G28" t="str">
            <v>ASST ORGANISATION DEVELOPMENT EXECUTIVE</v>
          </cell>
          <cell r="H28" t="str">
            <v>Organisational Excellence Department</v>
          </cell>
          <cell r="I28" t="str">
            <v>Corporate Services Div</v>
          </cell>
          <cell r="J28" t="str">
            <v>Office Admin Branch</v>
          </cell>
          <cell r="K28"/>
        </row>
        <row r="29">
          <cell r="A29">
            <v>91</v>
          </cell>
          <cell r="B29" t="str">
            <v>MANSOOR BIN MOORASAN</v>
          </cell>
          <cell r="C29" t="str">
            <v>MANSOOR_MOORASAN@PUB.GOV.SG</v>
          </cell>
          <cell r="D29" t="str">
            <v>PUB (Singapore)</v>
          </cell>
          <cell r="E29" t="str">
            <v>Div 2 (NS)</v>
          </cell>
          <cell r="F29" t="str">
            <v>R13</v>
          </cell>
          <cell r="G29" t="str">
            <v>ASST ENGINEER</v>
          </cell>
          <cell r="H29" t="str">
            <v>Water Supply (Network) Department</v>
          </cell>
          <cell r="I29" t="str">
            <v>Network Services Div</v>
          </cell>
          <cell r="J29" t="str">
            <v>Network Mgt-West</v>
          </cell>
          <cell r="K29" t="str">
            <v>NS West BU</v>
          </cell>
        </row>
        <row r="30">
          <cell r="A30">
            <v>93</v>
          </cell>
          <cell r="B30" t="str">
            <v>SENIN BIN MAING</v>
          </cell>
          <cell r="C30" t="str">
            <v>SENIN_MAING@PUB.LITEMAIL.GOV.SG</v>
          </cell>
          <cell r="D30" t="str">
            <v>PUB (Singapore)</v>
          </cell>
          <cell r="E30" t="str">
            <v>Div 3 (NS)</v>
          </cell>
          <cell r="F30" t="str">
            <v>R15</v>
          </cell>
          <cell r="G30" t="str">
            <v>HIGHER TECHNICIAN</v>
          </cell>
          <cell r="H30" t="str">
            <v>Water Supply (Network) Department</v>
          </cell>
          <cell r="I30" t="str">
            <v>Customer Supply Div</v>
          </cell>
          <cell r="J30" t="str">
            <v>Metering Branch</v>
          </cell>
          <cell r="K30" t="str">
            <v>Meter Management Sect</v>
          </cell>
        </row>
        <row r="31">
          <cell r="A31">
            <v>95</v>
          </cell>
          <cell r="B31" t="str">
            <v>HAMID BIN TUMERI</v>
          </cell>
          <cell r="C31" t="str">
            <v>HAMID_TUMERI@PUB.LITEMAIL.GOV.SG</v>
          </cell>
          <cell r="D31" t="str">
            <v>PUB (Singapore)</v>
          </cell>
          <cell r="E31" t="str">
            <v>Div 3 (NS)</v>
          </cell>
          <cell r="F31" t="str">
            <v>R16</v>
          </cell>
          <cell r="G31" t="str">
            <v>TECHNICIAN</v>
          </cell>
          <cell r="H31" t="str">
            <v>Water Supply (Network) Department</v>
          </cell>
          <cell r="I31" t="str">
            <v>Network Optimisation Div</v>
          </cell>
          <cell r="J31" t="str">
            <v>Transmission System Mgt Branch</v>
          </cell>
          <cell r="K31" t="str">
            <v>Service Reservoir Management Sect</v>
          </cell>
        </row>
        <row r="32">
          <cell r="A32">
            <v>96</v>
          </cell>
          <cell r="B32" t="str">
            <v>ABDUL RAHMAN B SAPARI</v>
          </cell>
          <cell r="C32" t="str">
            <v>ABDUL_RAHMAN_SAPARI@PUB.GOV.SG</v>
          </cell>
          <cell r="D32" t="str">
            <v>PUB (Singapore)</v>
          </cell>
          <cell r="E32" t="str">
            <v>Div 2 (NS)</v>
          </cell>
          <cell r="F32" t="str">
            <v>R14</v>
          </cell>
          <cell r="G32" t="str">
            <v>ASST ENGINEER</v>
          </cell>
          <cell r="H32" t="str">
            <v>Water Supply (Network) Department</v>
          </cell>
          <cell r="I32" t="str">
            <v>Network Services Div</v>
          </cell>
          <cell r="J32" t="str">
            <v>Network Mgt - East</v>
          </cell>
          <cell r="K32" t="str">
            <v>NS East BU</v>
          </cell>
        </row>
        <row r="33">
          <cell r="A33">
            <v>98</v>
          </cell>
          <cell r="B33" t="str">
            <v>LEE KENG FATT</v>
          </cell>
          <cell r="C33" t="str">
            <v>LEE_KENG_FATT@PUB.GOV.SG</v>
          </cell>
          <cell r="D33" t="str">
            <v>PUB (Singapore)</v>
          </cell>
          <cell r="E33" t="str">
            <v>Div 2 (NS)</v>
          </cell>
          <cell r="F33" t="str">
            <v>R13</v>
          </cell>
          <cell r="G33" t="str">
            <v>ASST ENGINEER</v>
          </cell>
          <cell r="H33" t="str">
            <v>Water Supply (Plants) Department</v>
          </cell>
          <cell r="I33" t="str">
            <v>Singapore Works - Eastern</v>
          </cell>
          <cell r="J33" t="str">
            <v>Bedok/Pulau Tekong Waterworks</v>
          </cell>
          <cell r="K33" t="str">
            <v>Bedok Waterworks</v>
          </cell>
        </row>
        <row r="34">
          <cell r="A34">
            <v>99</v>
          </cell>
          <cell r="B34" t="str">
            <v>KUBAREN S/O ADAKAPA CHETTY RAJAMANICKAM</v>
          </cell>
          <cell r="C34" t="str">
            <v>KUBAREN_RAJAMANICKAM@PUB.GOV.SG</v>
          </cell>
          <cell r="D34" t="str">
            <v>PUB (Singapore)</v>
          </cell>
          <cell r="E34" t="str">
            <v>Div 1 (NS)</v>
          </cell>
          <cell r="F34" t="str">
            <v>R12</v>
          </cell>
          <cell r="G34" t="str">
            <v>SR ASST ENGINEER</v>
          </cell>
          <cell r="H34" t="str">
            <v>Water Supply (Network) Department</v>
          </cell>
          <cell r="I34" t="str">
            <v>Network Services Div</v>
          </cell>
          <cell r="J34" t="str">
            <v>Network Mgt - East</v>
          </cell>
          <cell r="K34" t="str">
            <v>NS North BU</v>
          </cell>
        </row>
        <row r="35">
          <cell r="A35">
            <v>103</v>
          </cell>
          <cell r="B35" t="str">
            <v>LING SUAN HOCK</v>
          </cell>
          <cell r="C35" t="str">
            <v>LING_SUAN_HOCK@PUB.GOV.SG</v>
          </cell>
          <cell r="D35" t="str">
            <v>PUB (Singapore)</v>
          </cell>
          <cell r="E35" t="str">
            <v>Div 1 (NS)</v>
          </cell>
          <cell r="F35" t="str">
            <v>R12A</v>
          </cell>
          <cell r="G35" t="str">
            <v>ENGINEER</v>
          </cell>
          <cell r="H35" t="str">
            <v>Water Reclamation (Network) Department</v>
          </cell>
          <cell r="I35" t="str">
            <v>Operation &amp; Maintenance Div</v>
          </cell>
          <cell r="J35" t="str">
            <v>Installations/Pumping Mains</v>
          </cell>
          <cell r="K35"/>
        </row>
        <row r="36">
          <cell r="A36">
            <v>111</v>
          </cell>
          <cell r="B36" t="str">
            <v>TAN ENG LOO</v>
          </cell>
          <cell r="C36" t="str">
            <v>TAN_ENG_LOO@PUB.GOV.SG</v>
          </cell>
          <cell r="D36" t="str">
            <v>PUB (Singapore)</v>
          </cell>
          <cell r="E36" t="str">
            <v>Div 1 (NS)</v>
          </cell>
          <cell r="F36" t="str">
            <v>R12</v>
          </cell>
          <cell r="G36" t="str">
            <v>SR ASST ENGINEER</v>
          </cell>
          <cell r="H36" t="str">
            <v>Water Reclamation (Network) Department</v>
          </cell>
          <cell r="I36" t="str">
            <v>Network Rehabilitation Mgt Div</v>
          </cell>
          <cell r="J36"/>
          <cell r="K36"/>
        </row>
        <row r="37">
          <cell r="A37">
            <v>112</v>
          </cell>
          <cell r="B37" t="str">
            <v>CHIA MEI CHIAN</v>
          </cell>
          <cell r="C37" t="str">
            <v>RINGO_CHIA@PUB.GOV.SG</v>
          </cell>
          <cell r="D37" t="str">
            <v>PUB (Singapore)</v>
          </cell>
          <cell r="E37" t="str">
            <v>Div 1 (NS)</v>
          </cell>
          <cell r="F37" t="str">
            <v>R12A</v>
          </cell>
          <cell r="G37" t="str">
            <v>ENGINEER</v>
          </cell>
          <cell r="H37" t="str">
            <v>Water Supply (Network) Department</v>
          </cell>
          <cell r="I37" t="str">
            <v>Customer Supply Div</v>
          </cell>
          <cell r="J37" t="str">
            <v>Customer Projects Branch</v>
          </cell>
          <cell r="K37" t="str">
            <v>Supply-West Sect</v>
          </cell>
        </row>
        <row r="38">
          <cell r="A38">
            <v>114</v>
          </cell>
          <cell r="B38" t="str">
            <v>CHONG HOU CHUN</v>
          </cell>
          <cell r="C38" t="str">
            <v>CHONG_HOU_CHUN@PUB.GOV.SG</v>
          </cell>
          <cell r="D38" t="str">
            <v>PUB (Singapore)</v>
          </cell>
          <cell r="E38" t="str">
            <v>Superscale (NS)</v>
          </cell>
          <cell r="F38" t="str">
            <v>R09</v>
          </cell>
          <cell r="G38" t="str">
            <v>SENIOR DEPUTY DIRECTOR</v>
          </cell>
          <cell r="H38" t="str">
            <v>Water Supply (Network) Department</v>
          </cell>
          <cell r="I38"/>
          <cell r="J38"/>
          <cell r="K38"/>
        </row>
        <row r="39">
          <cell r="A39">
            <v>115</v>
          </cell>
          <cell r="B39" t="str">
            <v>KANG PHEE HOCK</v>
          </cell>
          <cell r="C39" t="str">
            <v>KANG_PHEE_HOCK@PUB.GOV.SG</v>
          </cell>
          <cell r="D39" t="str">
            <v>PUB (Singapore)</v>
          </cell>
          <cell r="E39" t="str">
            <v>Div 1 (NS)</v>
          </cell>
          <cell r="F39" t="str">
            <v>R12A</v>
          </cell>
          <cell r="G39" t="str">
            <v>ENGINEER</v>
          </cell>
          <cell r="H39" t="str">
            <v>Water Reclamation (Plants) Department</v>
          </cell>
          <cell r="I39" t="str">
            <v>Changi WRP</v>
          </cell>
          <cell r="J39" t="str">
            <v>Changi WRP</v>
          </cell>
          <cell r="K39" t="str">
            <v>Liquids</v>
          </cell>
        </row>
        <row r="40">
          <cell r="A40">
            <v>118</v>
          </cell>
          <cell r="B40" t="str">
            <v>MAHAT BIN SURAJU</v>
          </cell>
          <cell r="C40" t="str">
            <v>MAHAT_SURAJU@PUB.GOV.SG</v>
          </cell>
          <cell r="D40" t="str">
            <v>PUB (Singapore)</v>
          </cell>
          <cell r="E40" t="str">
            <v>Div 1 (NS)</v>
          </cell>
          <cell r="F40" t="str">
            <v>EX12</v>
          </cell>
          <cell r="G40" t="str">
            <v>LAND &amp; PROPERTIES OFFICER</v>
          </cell>
          <cell r="H40" t="str">
            <v>Organisational Excellence Department</v>
          </cell>
          <cell r="I40" t="str">
            <v>Land &amp; Properties Div</v>
          </cell>
          <cell r="J40"/>
          <cell r="K40"/>
        </row>
        <row r="41">
          <cell r="A41">
            <v>137</v>
          </cell>
          <cell r="B41" t="str">
            <v>FOO SAY HAN</v>
          </cell>
          <cell r="C41" t="str">
            <v>FOO_SAY_HAN@PUB.GOV.SG</v>
          </cell>
          <cell r="D41" t="str">
            <v>PUB (Singapore)</v>
          </cell>
          <cell r="E41" t="str">
            <v>Div 1 (NS)</v>
          </cell>
          <cell r="F41" t="str">
            <v>R12A</v>
          </cell>
          <cell r="G41" t="str">
            <v>ENGINEER</v>
          </cell>
          <cell r="H41" t="str">
            <v>Water Reclamation (Network) Department</v>
          </cell>
          <cell r="I41" t="str">
            <v>Network Rehabilitation Mgt Div</v>
          </cell>
          <cell r="J41"/>
          <cell r="K41"/>
        </row>
        <row r="42">
          <cell r="A42">
            <v>139</v>
          </cell>
          <cell r="B42" t="str">
            <v>HARPAJJAN KOUR</v>
          </cell>
          <cell r="C42" t="str">
            <v>HARPAJJAN_KOUR@PUB.GOV.SG</v>
          </cell>
          <cell r="D42" t="str">
            <v>PUB (Singapore)</v>
          </cell>
          <cell r="E42" t="str">
            <v>Div 3 (NS)</v>
          </cell>
          <cell r="F42" t="str">
            <v>EX15</v>
          </cell>
          <cell r="G42" t="str">
            <v>MANAGEMENT SUPPORT OFFICER</v>
          </cell>
          <cell r="H42" t="str">
            <v>Catchment &amp; Waterways Department</v>
          </cell>
          <cell r="I42" t="str">
            <v>Drainage Operations Div</v>
          </cell>
          <cell r="J42" t="str">
            <v>CRI Proj, Assets, CWQS, ABC Waters, CWOC</v>
          </cell>
          <cell r="K42" t="str">
            <v>CRI Projects/Drainage Assets/CWQS</v>
          </cell>
        </row>
        <row r="43">
          <cell r="A43">
            <v>158</v>
          </cell>
          <cell r="B43" t="str">
            <v>MOHAMED SAMUTI BIN ROSMAN</v>
          </cell>
          <cell r="C43" t="str">
            <v>MD_SAMUTI_ROSMAN@PUB.LITEMAIL.GOV.SG</v>
          </cell>
          <cell r="D43" t="str">
            <v>PUB (Singapore)</v>
          </cell>
          <cell r="E43" t="str">
            <v>Div 2 (NS)</v>
          </cell>
          <cell r="F43" t="str">
            <v>R14</v>
          </cell>
          <cell r="G43" t="str">
            <v>ASST ENGINEER</v>
          </cell>
          <cell r="H43" t="str">
            <v>Water Supply (Network) Department</v>
          </cell>
          <cell r="I43" t="str">
            <v>Network Services Div</v>
          </cell>
          <cell r="J43" t="str">
            <v>Network Mgt - East</v>
          </cell>
          <cell r="K43" t="str">
            <v>NS East BU</v>
          </cell>
        </row>
        <row r="44">
          <cell r="A44">
            <v>166</v>
          </cell>
          <cell r="B44" t="str">
            <v>NOOR BEE BTE MOHAMED TAHIR</v>
          </cell>
          <cell r="C44" t="str">
            <v>NOORBEE_MOHD_TAHIR@PUB.GOV.SG</v>
          </cell>
          <cell r="D44" t="str">
            <v>PUB (Singapore)</v>
          </cell>
          <cell r="E44" t="str">
            <v>Div 2 (NS)</v>
          </cell>
          <cell r="F44" t="str">
            <v>MS6A</v>
          </cell>
          <cell r="G44" t="str">
            <v>MANAGEMENT SUPPORT OFFICER</v>
          </cell>
          <cell r="H44" t="str">
            <v>Water Supply (Network) Department</v>
          </cell>
          <cell r="I44" t="str">
            <v>Customer Supply Div</v>
          </cell>
          <cell r="J44" t="str">
            <v>Metering Branch</v>
          </cell>
          <cell r="K44" t="str">
            <v>Metering-East 2 Sect</v>
          </cell>
        </row>
        <row r="45">
          <cell r="A45">
            <v>168</v>
          </cell>
          <cell r="B45" t="str">
            <v>SNG GEOK KHOON</v>
          </cell>
          <cell r="C45" t="str">
            <v>SNG_GEOK_KHOON@PUB.GOV.SG</v>
          </cell>
          <cell r="D45" t="str">
            <v>PUB (Singapore)</v>
          </cell>
          <cell r="E45" t="str">
            <v>Div 2 (NS)</v>
          </cell>
          <cell r="F45" t="str">
            <v>R13</v>
          </cell>
          <cell r="G45" t="str">
            <v>ASST ENGINEER</v>
          </cell>
          <cell r="H45" t="str">
            <v>Water Supply (Network) Department</v>
          </cell>
          <cell r="I45" t="str">
            <v>Customer Supply Div</v>
          </cell>
          <cell r="J45" t="str">
            <v>Metering Branch</v>
          </cell>
          <cell r="K45" t="str">
            <v>Meter Management Sect</v>
          </cell>
        </row>
        <row r="46">
          <cell r="A46">
            <v>169</v>
          </cell>
          <cell r="B46" t="str">
            <v>KHAMIS BIN WAGIYO</v>
          </cell>
          <cell r="C46" t="str">
            <v>KHAMIS_WAGIYO@PUB.LITEMAIL.GOV.SG</v>
          </cell>
          <cell r="D46" t="str">
            <v>PUB (Singapore)</v>
          </cell>
          <cell r="E46" t="str">
            <v>Div 2 (NS)</v>
          </cell>
          <cell r="F46" t="str">
            <v>R14</v>
          </cell>
          <cell r="G46" t="str">
            <v>ASST ENGINEER</v>
          </cell>
          <cell r="H46" t="str">
            <v>Water Supply (Network) Department</v>
          </cell>
          <cell r="I46" t="str">
            <v>Network Services Div</v>
          </cell>
          <cell r="J46" t="str">
            <v>Network Mgt - East</v>
          </cell>
          <cell r="K46" t="str">
            <v>NS East BU</v>
          </cell>
        </row>
        <row r="47">
          <cell r="A47">
            <v>174</v>
          </cell>
          <cell r="B47" t="str">
            <v>THEVEMANOGARAN S/O M KRISHNASAMY</v>
          </cell>
          <cell r="C47" t="str">
            <v>THEVEMANOGARAN_KRISHNASAMY@PUB.GOV.SG</v>
          </cell>
          <cell r="D47" t="str">
            <v>PUB (Singapore)</v>
          </cell>
          <cell r="E47" t="str">
            <v>Div 2 (NS)</v>
          </cell>
          <cell r="F47" t="str">
            <v>R14</v>
          </cell>
          <cell r="G47" t="str">
            <v>ASST ENGINEER</v>
          </cell>
          <cell r="H47" t="str">
            <v>Policy &amp; Planning Department</v>
          </cell>
          <cell r="I47" t="str">
            <v>Environmental Sustainability</v>
          </cell>
          <cell r="J47" t="str">
            <v>Environmental Systems</v>
          </cell>
          <cell r="K47" t="str">
            <v>Hydrology</v>
          </cell>
        </row>
        <row r="48">
          <cell r="A48">
            <v>177</v>
          </cell>
          <cell r="B48" t="str">
            <v>RAMLI BIN KATYO</v>
          </cell>
          <cell r="C48" t="str">
            <v>RAMLI_KATYO@PUB.LITEMAIL.GOV.SG</v>
          </cell>
          <cell r="D48" t="str">
            <v>PUB (Singapore)</v>
          </cell>
          <cell r="E48" t="str">
            <v>Div 2 (Shift)</v>
          </cell>
          <cell r="F48" t="str">
            <v>R14</v>
          </cell>
          <cell r="G48" t="str">
            <v>ASST ENGINEER</v>
          </cell>
          <cell r="H48" t="str">
            <v>Water Supply (Network) Department</v>
          </cell>
          <cell r="I48" t="str">
            <v>Combined Control &amp; Operation Centre</v>
          </cell>
          <cell r="J48" t="str">
            <v>Water Service &amp; Operations Centre</v>
          </cell>
          <cell r="K48" t="str">
            <v>'-</v>
          </cell>
        </row>
        <row r="49">
          <cell r="A49">
            <v>178</v>
          </cell>
          <cell r="B49" t="str">
            <v>CHIN SOON FAH</v>
          </cell>
          <cell r="C49" t="str">
            <v>CHIN_SOON_FAH@PUB.GOV.SG</v>
          </cell>
          <cell r="D49" t="str">
            <v>PUB (Singapore)</v>
          </cell>
          <cell r="E49" t="str">
            <v>Div 1 (NS)</v>
          </cell>
          <cell r="F49" t="str">
            <v>R12A</v>
          </cell>
          <cell r="G49" t="str">
            <v>ENGINEER</v>
          </cell>
          <cell r="H49" t="str">
            <v>Water Supply (Network) Department</v>
          </cell>
          <cell r="I49" t="str">
            <v>Network Services Div</v>
          </cell>
          <cell r="J49" t="str">
            <v>Network Mgt - East</v>
          </cell>
          <cell r="K49" t="str">
            <v>NS East BU</v>
          </cell>
        </row>
        <row r="50">
          <cell r="A50">
            <v>179</v>
          </cell>
          <cell r="B50" t="str">
            <v>MOHAMED ALIAS BIN HAJI AHMAD</v>
          </cell>
          <cell r="C50" t="str">
            <v>MOHAMED_ALIAS_HAJI_AHMAD@PUB.GOV.SG</v>
          </cell>
          <cell r="D50" t="str">
            <v>PUB (Singapore)</v>
          </cell>
          <cell r="E50" t="str">
            <v>Div 2 (NS)</v>
          </cell>
          <cell r="F50" t="str">
            <v>R14</v>
          </cell>
          <cell r="G50" t="str">
            <v>ASST ENGINEER</v>
          </cell>
          <cell r="H50" t="str">
            <v>Water Reclamation (Network) Department</v>
          </cell>
          <cell r="I50" t="str">
            <v>Operation &amp; Maintenance Div</v>
          </cell>
          <cell r="J50" t="str">
            <v>Network Management Branch</v>
          </cell>
          <cell r="K50"/>
        </row>
        <row r="51">
          <cell r="A51">
            <v>180</v>
          </cell>
          <cell r="B51" t="str">
            <v>POH TECK ANN</v>
          </cell>
          <cell r="C51" t="str">
            <v>POH_TECK_ANN@PUB.GOV.SG</v>
          </cell>
          <cell r="D51" t="str">
            <v>PUB (Singapore)</v>
          </cell>
          <cell r="E51" t="str">
            <v>Div 2 (NS)</v>
          </cell>
          <cell r="F51" t="str">
            <v>TS6A</v>
          </cell>
          <cell r="G51" t="str">
            <v>SR STORE OFFICER</v>
          </cell>
          <cell r="H51" t="str">
            <v>Centralised Services Department</v>
          </cell>
          <cell r="I51" t="str">
            <v>Logistics</v>
          </cell>
          <cell r="J51"/>
          <cell r="K51"/>
        </row>
        <row r="52">
          <cell r="A52">
            <v>181</v>
          </cell>
          <cell r="B52" t="str">
            <v>JAMIL BIN ABDUL SAMAT</v>
          </cell>
          <cell r="C52" t="str">
            <v>JAMIL_ABDUL_SAMAT@PUB.LITEMAIL.GOV.SG</v>
          </cell>
          <cell r="D52" t="str">
            <v>PUB (Singapore)</v>
          </cell>
          <cell r="E52" t="str">
            <v>Div 3 (NS)</v>
          </cell>
          <cell r="F52" t="str">
            <v>TSO7</v>
          </cell>
          <cell r="G52" t="str">
            <v>HIGHER TECHNICIAN</v>
          </cell>
          <cell r="H52" t="str">
            <v>Centralised Services Department</v>
          </cell>
          <cell r="I52" t="str">
            <v>Logistics</v>
          </cell>
          <cell r="J52" t="str">
            <v>Logistics System &amp; Operations</v>
          </cell>
          <cell r="K52" t="str">
            <v>Vehicle Maintenance</v>
          </cell>
        </row>
        <row r="53">
          <cell r="A53">
            <v>187</v>
          </cell>
          <cell r="B53" t="str">
            <v>SELAMAT BIN SAPUAN</v>
          </cell>
          <cell r="C53" t="str">
            <v>SELAMAT_SAPUAN@PUB.GOV.SG</v>
          </cell>
          <cell r="D53" t="str">
            <v>PUB (Singapore)</v>
          </cell>
          <cell r="E53" t="str">
            <v>Div 2 (NS)</v>
          </cell>
          <cell r="F53" t="str">
            <v>R13</v>
          </cell>
          <cell r="G53" t="str">
            <v>ASST ENGINEER</v>
          </cell>
          <cell r="H53" t="str">
            <v>Water Supply (Network) Department</v>
          </cell>
          <cell r="I53" t="str">
            <v>Network Services Div</v>
          </cell>
          <cell r="J53" t="str">
            <v>Network Mgt - East</v>
          </cell>
          <cell r="K53" t="str">
            <v>NS North BU</v>
          </cell>
        </row>
        <row r="54">
          <cell r="A54">
            <v>191</v>
          </cell>
          <cell r="B54" t="str">
            <v>ROKMAN BIN OSMAN</v>
          </cell>
          <cell r="C54" t="str">
            <v>ROKMAN_OSMAN@PUB.GOV.SG</v>
          </cell>
          <cell r="D54" t="str">
            <v>PUB (Singapore)</v>
          </cell>
          <cell r="E54" t="str">
            <v>Div 2 (Shift)</v>
          </cell>
          <cell r="F54" t="str">
            <v>R14</v>
          </cell>
          <cell r="G54" t="str">
            <v>ASST ENGINEER</v>
          </cell>
          <cell r="H54" t="str">
            <v>Catchment &amp; Waterways Department</v>
          </cell>
          <cell r="I54" t="str">
            <v>Reservoir Management Div</v>
          </cell>
          <cell r="J54" t="str">
            <v>Reservoirs Operations &amp; Maintenance</v>
          </cell>
          <cell r="K54" t="str">
            <v>Eastern Reservoirs</v>
          </cell>
        </row>
        <row r="55">
          <cell r="A55">
            <v>193</v>
          </cell>
          <cell r="B55" t="str">
            <v>MOHAMED NOORHALIM BIN NOORDIN</v>
          </cell>
          <cell r="C55" t="str">
            <v>MD_NOORHALIM_NOORDIN@PUB.LITEMAIL.GOV.SG</v>
          </cell>
          <cell r="D55" t="str">
            <v>PUB (Singapore)</v>
          </cell>
          <cell r="E55" t="str">
            <v>Div 3 (NS)</v>
          </cell>
          <cell r="F55" t="str">
            <v>AT01</v>
          </cell>
          <cell r="G55" t="str">
            <v>ASST TECHNICIAN</v>
          </cell>
          <cell r="H55" t="str">
            <v>Water Supply (Plants) Department</v>
          </cell>
          <cell r="I55" t="str">
            <v>Johor Works</v>
          </cell>
          <cell r="J55"/>
          <cell r="K55"/>
        </row>
        <row r="56">
          <cell r="A56">
            <v>194</v>
          </cell>
          <cell r="B56" t="str">
            <v>MUSTARI BIN HAJI</v>
          </cell>
          <cell r="C56" t="str">
            <v>MUSTARI_HAJI@PUB.LITEMAIL.GOV.SG</v>
          </cell>
          <cell r="D56" t="str">
            <v>PUB (Singapore)</v>
          </cell>
          <cell r="E56" t="str">
            <v>Div 3 (Shift)</v>
          </cell>
          <cell r="F56" t="str">
            <v>R16</v>
          </cell>
          <cell r="G56" t="str">
            <v>TECHNICIAN</v>
          </cell>
          <cell r="H56" t="str">
            <v>Water Supply (Network) Department</v>
          </cell>
          <cell r="I56" t="str">
            <v>Combined Control &amp; Operation Centre</v>
          </cell>
          <cell r="J56" t="str">
            <v>Water Service &amp; Operations Centre</v>
          </cell>
          <cell r="K56" t="str">
            <v>'-</v>
          </cell>
        </row>
        <row r="57">
          <cell r="A57">
            <v>198</v>
          </cell>
          <cell r="B57" t="str">
            <v>YEO LAY BOON</v>
          </cell>
          <cell r="C57" t="str">
            <v>YEO_LAY_BOON@PUB.GOV.SG</v>
          </cell>
          <cell r="D57" t="str">
            <v>PUB (Singapore)</v>
          </cell>
          <cell r="E57" t="str">
            <v>Div 1 (NS)</v>
          </cell>
          <cell r="F57" t="str">
            <v>EX12</v>
          </cell>
          <cell r="G57" t="str">
            <v>EXECUTIVE</v>
          </cell>
          <cell r="H57" t="str">
            <v>Water Reclamation (Network) Department</v>
          </cell>
          <cell r="I57" t="str">
            <v>Network Rehabilitation Mgt Div</v>
          </cell>
          <cell r="J57"/>
          <cell r="K57"/>
        </row>
        <row r="58">
          <cell r="A58">
            <v>201</v>
          </cell>
          <cell r="B58" t="str">
            <v>SUPRAYITNO B ISHARNO</v>
          </cell>
          <cell r="C58" t="str">
            <v>SUPRAYITNO_ISHARNO@PUB.GOV.SG</v>
          </cell>
          <cell r="D58" t="str">
            <v>PUB (Singapore)</v>
          </cell>
          <cell r="E58" t="str">
            <v>Div 1 (NS)</v>
          </cell>
          <cell r="F58" t="str">
            <v>R12A</v>
          </cell>
          <cell r="G58" t="str">
            <v>ENGINEER</v>
          </cell>
          <cell r="H58" t="str">
            <v>Water Reclamation (Plants) Department</v>
          </cell>
          <cell r="I58" t="str">
            <v>Operations</v>
          </cell>
          <cell r="J58" t="str">
            <v>Jurong WRP</v>
          </cell>
          <cell r="K58"/>
        </row>
        <row r="59">
          <cell r="A59">
            <v>202</v>
          </cell>
          <cell r="B59" t="str">
            <v>EDROS BIN ISMAIL</v>
          </cell>
          <cell r="C59" t="str">
            <v>EDROS_ISMAIL@PUB.GOV.SG</v>
          </cell>
          <cell r="D59" t="str">
            <v>PUB (Singapore)</v>
          </cell>
          <cell r="E59" t="str">
            <v>Div 1 (NS)</v>
          </cell>
          <cell r="F59" t="str">
            <v>R12</v>
          </cell>
          <cell r="G59" t="str">
            <v>SR ASST ENGINEER</v>
          </cell>
          <cell r="H59" t="str">
            <v>Water Supply (Network) Department</v>
          </cell>
          <cell r="I59" t="str">
            <v>Water Demand Mgt &amp; Inspectorate Div</v>
          </cell>
          <cell r="J59" t="str">
            <v>Inspectorate Branch</v>
          </cell>
          <cell r="K59" t="str">
            <v>Water Tank Section</v>
          </cell>
        </row>
        <row r="60">
          <cell r="A60">
            <v>205</v>
          </cell>
          <cell r="B60" t="str">
            <v>MORTON ROBERT GERARD</v>
          </cell>
          <cell r="C60" t="str">
            <v>ROBERT_MORTON@PUB.GOV.SG</v>
          </cell>
          <cell r="D60" t="str">
            <v>PUB (Singapore)</v>
          </cell>
          <cell r="E60" t="str">
            <v>Div 1 (NS)</v>
          </cell>
          <cell r="F60" t="str">
            <v>R12</v>
          </cell>
          <cell r="G60" t="str">
            <v>SR ASST ENGINEER</v>
          </cell>
          <cell r="H60" t="str">
            <v>Water Supply (Network) Department</v>
          </cell>
          <cell r="I60" t="str">
            <v>Network Services Div</v>
          </cell>
          <cell r="J60" t="str">
            <v>Network Mgt - East</v>
          </cell>
          <cell r="K60" t="str">
            <v>NS North BU</v>
          </cell>
        </row>
        <row r="61">
          <cell r="A61">
            <v>208</v>
          </cell>
          <cell r="B61" t="str">
            <v>CHUA TOKE SENG</v>
          </cell>
          <cell r="C61" t="str">
            <v>CHUA_TOKE_SENG@PUB.GOV.SG</v>
          </cell>
          <cell r="D61" t="str">
            <v>PUB (Singapore)</v>
          </cell>
          <cell r="E61" t="str">
            <v>Div 1 (NS)</v>
          </cell>
          <cell r="F61" t="str">
            <v>R11</v>
          </cell>
          <cell r="G61" t="str">
            <v>SR PLANNER</v>
          </cell>
          <cell r="H61" t="str">
            <v>Policy &amp; Planning Department</v>
          </cell>
          <cell r="I61" t="str">
            <v>Water Resources Planning Div</v>
          </cell>
          <cell r="J61" t="str">
            <v>Development Control</v>
          </cell>
          <cell r="K61"/>
        </row>
        <row r="62">
          <cell r="A62">
            <v>210</v>
          </cell>
          <cell r="B62" t="str">
            <v>GOH SOON HUAT</v>
          </cell>
          <cell r="C62" t="str">
            <v>GOH_SOON_HUAT@PUB.LITEMAIL.GOV.SG</v>
          </cell>
          <cell r="D62" t="str">
            <v>PUB (Singapore)</v>
          </cell>
          <cell r="E62" t="str">
            <v>Div 3 (NS)</v>
          </cell>
          <cell r="F62" t="str">
            <v>R15</v>
          </cell>
          <cell r="G62" t="str">
            <v>HIGHER TECHNICIAN</v>
          </cell>
          <cell r="H62" t="str">
            <v>Water Reclamation (Plants) Department</v>
          </cell>
          <cell r="I62" t="str">
            <v>Changi WRP</v>
          </cell>
          <cell r="J62" t="str">
            <v>Changi WRP</v>
          </cell>
          <cell r="K62" t="str">
            <v>Facilities</v>
          </cell>
        </row>
        <row r="63">
          <cell r="A63">
            <v>211</v>
          </cell>
          <cell r="B63" t="str">
            <v>MOHAMED BASIRON BIN ALKASAN</v>
          </cell>
          <cell r="C63" t="str">
            <v>MD_BASIRON_ALKASAN@PUB.LITEMAIL.GOV.SG</v>
          </cell>
          <cell r="D63" t="str">
            <v>PUB (Singapore)</v>
          </cell>
          <cell r="E63" t="str">
            <v>Div 3 (Shift)</v>
          </cell>
          <cell r="F63" t="str">
            <v>R15</v>
          </cell>
          <cell r="G63" t="str">
            <v>HIGHER TECHNICIAN</v>
          </cell>
          <cell r="H63" t="str">
            <v>Water Supply (Network) Department</v>
          </cell>
          <cell r="I63" t="str">
            <v>Combined Control &amp; Operation Centre</v>
          </cell>
          <cell r="J63" t="str">
            <v>Water Service &amp; Operations Centre</v>
          </cell>
          <cell r="K63" t="str">
            <v>'-</v>
          </cell>
        </row>
        <row r="64">
          <cell r="A64">
            <v>212</v>
          </cell>
          <cell r="B64" t="str">
            <v>MOHAMED SAID BIN DIN</v>
          </cell>
          <cell r="C64" t="str">
            <v>MD_SAID_DIN@PUB.LITEMAIL.GOV.SG</v>
          </cell>
          <cell r="D64" t="str">
            <v>PUB (Singapore)</v>
          </cell>
          <cell r="E64" t="str">
            <v>Div 2 (NS)</v>
          </cell>
          <cell r="F64" t="str">
            <v>R14</v>
          </cell>
          <cell r="G64" t="str">
            <v>ASST ENGINEER</v>
          </cell>
          <cell r="H64" t="str">
            <v>Water Supply (Network) Department</v>
          </cell>
          <cell r="I64" t="str">
            <v>Customer Supply Div</v>
          </cell>
          <cell r="J64" t="str">
            <v>Metering Branch</v>
          </cell>
          <cell r="K64" t="str">
            <v>Metering-West 2 Sect</v>
          </cell>
        </row>
        <row r="65">
          <cell r="A65">
            <v>218</v>
          </cell>
          <cell r="B65" t="str">
            <v>TAN SENG HWA</v>
          </cell>
          <cell r="C65" t="str">
            <v>TAN_SENG_HWA@PUB.GOV.SG</v>
          </cell>
          <cell r="D65" t="str">
            <v>PUB (Singapore)</v>
          </cell>
          <cell r="E65" t="str">
            <v>Div 1 (NS)</v>
          </cell>
          <cell r="F65" t="str">
            <v>R12A</v>
          </cell>
          <cell r="G65" t="str">
            <v>ENGINEER</v>
          </cell>
          <cell r="H65" t="str">
            <v>Water Reclamation (Network) Department</v>
          </cell>
          <cell r="I65" t="str">
            <v>Network Rehabilitation Mgt Div</v>
          </cell>
          <cell r="J65"/>
          <cell r="K65"/>
        </row>
        <row r="66">
          <cell r="A66">
            <v>220</v>
          </cell>
          <cell r="B66" t="str">
            <v>ABDUL RAHIM BIN HAJI ABDUL GHANI</v>
          </cell>
          <cell r="C66" t="str">
            <v>ABDUL_RAHIM_HAJI_ABDUL_GHANI@PUB.GOV.SG</v>
          </cell>
          <cell r="D66" t="str">
            <v>PUB (Singapore)</v>
          </cell>
          <cell r="E66" t="str">
            <v>Div 2 (NS)</v>
          </cell>
          <cell r="F66" t="str">
            <v>R13</v>
          </cell>
          <cell r="G66" t="str">
            <v>ASST ENGINEER</v>
          </cell>
          <cell r="H66" t="str">
            <v>Catchment &amp; Waterways Department</v>
          </cell>
          <cell r="I66" t="str">
            <v>Drainage Operations Div</v>
          </cell>
          <cell r="J66" t="str">
            <v>Regulatory Unit</v>
          </cell>
          <cell r="K66" t="str">
            <v>Eastern</v>
          </cell>
        </row>
        <row r="67">
          <cell r="A67">
            <v>231</v>
          </cell>
          <cell r="B67" t="str">
            <v>MOHAMAD ZAIN BIN AHMAD</v>
          </cell>
          <cell r="C67" t="str">
            <v>MOHD_ZAIN_AHMAD@PUB.GOV.SG</v>
          </cell>
          <cell r="D67" t="str">
            <v>PUB (Singapore)</v>
          </cell>
          <cell r="E67" t="str">
            <v>Div 1 (NS)</v>
          </cell>
          <cell r="F67" t="str">
            <v>R12</v>
          </cell>
          <cell r="G67" t="str">
            <v>SR ASST ENGINEER</v>
          </cell>
          <cell r="H67" t="str">
            <v>Centralised Services Department</v>
          </cell>
          <cell r="I67" t="str">
            <v>Building Plan</v>
          </cell>
          <cell r="J67" t="str">
            <v>Drainage Services</v>
          </cell>
          <cell r="K67"/>
        </row>
        <row r="68">
          <cell r="A68">
            <v>232</v>
          </cell>
          <cell r="B68" t="str">
            <v>TAN HOCK SENG</v>
          </cell>
          <cell r="C68" t="str">
            <v>TAN_HOCK_SENG@PUB.GOV.SG</v>
          </cell>
          <cell r="D68" t="str">
            <v>PUB (Singapore)</v>
          </cell>
          <cell r="E68" t="str">
            <v>Div 1 (NS)</v>
          </cell>
          <cell r="F68" t="str">
            <v>R11</v>
          </cell>
          <cell r="G68" t="str">
            <v>SR ENGINEER</v>
          </cell>
          <cell r="H68" t="str">
            <v>Catchment &amp; Waterways Department</v>
          </cell>
          <cell r="I68" t="str">
            <v>Drainage Construction Division</v>
          </cell>
          <cell r="J68" t="str">
            <v>Major Canal/Outlet Drains Branch</v>
          </cell>
          <cell r="K68" t="str">
            <v>Team 3</v>
          </cell>
        </row>
        <row r="69">
          <cell r="A69">
            <v>235</v>
          </cell>
          <cell r="B69" t="str">
            <v>POON SZE HWA</v>
          </cell>
          <cell r="C69" t="str">
            <v>POON_SZE_HWA@PUB.GOV.SG</v>
          </cell>
          <cell r="D69" t="str">
            <v>PUB (Singapore)</v>
          </cell>
          <cell r="E69" t="str">
            <v>Div 1 (NS)</v>
          </cell>
          <cell r="F69" t="str">
            <v>R10</v>
          </cell>
          <cell r="G69" t="str">
            <v>PRINCIPAL ENGINEER</v>
          </cell>
          <cell r="H69" t="str">
            <v>Catchment &amp; Waterways Department</v>
          </cell>
          <cell r="I69" t="str">
            <v>Drainage Construction Division</v>
          </cell>
          <cell r="J69" t="str">
            <v>Major Canal/Outlet Drains Branch</v>
          </cell>
          <cell r="K69" t="str">
            <v>Team 1</v>
          </cell>
        </row>
        <row r="70">
          <cell r="A70">
            <v>236</v>
          </cell>
          <cell r="B70" t="str">
            <v>ISMAIL BIN HASHIM</v>
          </cell>
          <cell r="C70" t="str">
            <v>ISMAIL_HASHIM@PUB.GOV.SG</v>
          </cell>
          <cell r="D70" t="str">
            <v>PUB (Singapore)</v>
          </cell>
          <cell r="E70" t="str">
            <v>Div 2 (NS)</v>
          </cell>
          <cell r="F70" t="str">
            <v>R14</v>
          </cell>
          <cell r="G70" t="str">
            <v>ASST ENGINEER</v>
          </cell>
          <cell r="H70" t="str">
            <v>Catchment &amp; Waterways Department</v>
          </cell>
          <cell r="I70" t="str">
            <v>Drainage Operations Div</v>
          </cell>
          <cell r="J70" t="str">
            <v>Regulatory Unit</v>
          </cell>
          <cell r="K70" t="str">
            <v>Central</v>
          </cell>
        </row>
        <row r="71">
          <cell r="A71">
            <v>245</v>
          </cell>
          <cell r="B71" t="str">
            <v>SYED OMAR BIN AHMAD ALKAFF</v>
          </cell>
          <cell r="C71" t="str">
            <v>SYED_OMAR_ALKAFF@PUB.GOV.SG</v>
          </cell>
          <cell r="D71" t="str">
            <v>PUB (Singapore)</v>
          </cell>
          <cell r="E71" t="str">
            <v>Div 2 (NS)</v>
          </cell>
          <cell r="F71" t="str">
            <v>R13</v>
          </cell>
          <cell r="G71" t="str">
            <v>ASST ENGINEER</v>
          </cell>
          <cell r="H71" t="str">
            <v>Catchment &amp; Waterways Department</v>
          </cell>
          <cell r="I71" t="str">
            <v>Drainage Operations Div</v>
          </cell>
          <cell r="J71" t="str">
            <v>Regulatory Unit</v>
          </cell>
          <cell r="K71" t="str">
            <v>Central</v>
          </cell>
        </row>
        <row r="72">
          <cell r="A72">
            <v>263</v>
          </cell>
          <cell r="B72" t="str">
            <v>DE SOUZA LIONEL THEODORE</v>
          </cell>
          <cell r="C72" t="str">
            <v>LIONEL_THEODORE_DE_SOUZA@PUB.GOV.SG</v>
          </cell>
          <cell r="D72" t="str">
            <v>PUB (Singapore)</v>
          </cell>
          <cell r="E72" t="str">
            <v>Div 1 (NS)</v>
          </cell>
          <cell r="F72" t="str">
            <v>R12A</v>
          </cell>
          <cell r="G72" t="str">
            <v>ENGINEER</v>
          </cell>
          <cell r="H72" t="str">
            <v>Industry Development Department</v>
          </cell>
          <cell r="I72" t="str">
            <v>Industry Promotion</v>
          </cell>
          <cell r="J72"/>
          <cell r="K72"/>
        </row>
        <row r="73">
          <cell r="A73">
            <v>279</v>
          </cell>
          <cell r="B73" t="str">
            <v>ALIAS BIN SALLEH</v>
          </cell>
          <cell r="C73" t="str">
            <v>ALIAS_SALLEH@PUB.GOV.SG</v>
          </cell>
          <cell r="D73" t="str">
            <v>PUB (Singapore)</v>
          </cell>
          <cell r="E73" t="str">
            <v>Div 2 (Shift)</v>
          </cell>
          <cell r="F73" t="str">
            <v>R13</v>
          </cell>
          <cell r="G73" t="str">
            <v>ASST ENGINEER</v>
          </cell>
          <cell r="H73" t="str">
            <v>Water Reclamation (Plants) Department</v>
          </cell>
          <cell r="I73" t="str">
            <v>Operations</v>
          </cell>
          <cell r="J73" t="str">
            <v>Kranji WRP</v>
          </cell>
          <cell r="K73"/>
        </row>
        <row r="74">
          <cell r="A74">
            <v>286</v>
          </cell>
          <cell r="B74" t="str">
            <v>R RODRIGUES WILLIAM</v>
          </cell>
          <cell r="C74" t="str">
            <v>RODRIGUES_WILLIAM_RICARDO@PUB.LITEMAIL.GOV.SG</v>
          </cell>
          <cell r="D74" t="str">
            <v>PUB (Singapore)</v>
          </cell>
          <cell r="E74" t="str">
            <v>Div 3 (NS)</v>
          </cell>
          <cell r="F74" t="str">
            <v>R16</v>
          </cell>
          <cell r="G74" t="str">
            <v>TECHNICIAN</v>
          </cell>
          <cell r="H74" t="str">
            <v>Water Reclamation (Network) Department</v>
          </cell>
          <cell r="I74" t="str">
            <v>Operation &amp; Maintenance Div</v>
          </cell>
          <cell r="J74" t="str">
            <v>Installations/Pumping Mains</v>
          </cell>
          <cell r="K74"/>
        </row>
        <row r="75">
          <cell r="A75">
            <v>287</v>
          </cell>
          <cell r="B75" t="str">
            <v>TAN CHENG SOON</v>
          </cell>
          <cell r="C75" t="str">
            <v>TAN_CHENG_SOON@PUB.GOV.SG</v>
          </cell>
          <cell r="D75" t="str">
            <v>PUB (Singapore)</v>
          </cell>
          <cell r="E75" t="str">
            <v>Div 1 (NS)</v>
          </cell>
          <cell r="F75" t="str">
            <v>R12A</v>
          </cell>
          <cell r="G75" t="str">
            <v>ENGINEER</v>
          </cell>
          <cell r="H75" t="str">
            <v>Water Reclamation (Network) Department</v>
          </cell>
          <cell r="I75" t="str">
            <v>Project Management</v>
          </cell>
          <cell r="J75"/>
          <cell r="K75"/>
        </row>
        <row r="76">
          <cell r="A76">
            <v>292</v>
          </cell>
          <cell r="B76" t="str">
            <v>SALLEH BIN JAN</v>
          </cell>
          <cell r="C76" t="str">
            <v>SALLEH_JAN@PUB.GOV.SG</v>
          </cell>
          <cell r="D76" t="str">
            <v>PUB (Singapore)</v>
          </cell>
          <cell r="E76" t="str">
            <v>Div 2 (NS)</v>
          </cell>
          <cell r="F76" t="str">
            <v>R14</v>
          </cell>
          <cell r="G76" t="str">
            <v>ASST ENGINEER</v>
          </cell>
          <cell r="H76" t="str">
            <v>Water Reclamation (Plants) Department</v>
          </cell>
          <cell r="I76" t="str">
            <v>Changi WRP</v>
          </cell>
          <cell r="J76" t="str">
            <v>Changi WRP</v>
          </cell>
          <cell r="K76" t="str">
            <v>Biosolids</v>
          </cell>
        </row>
        <row r="77">
          <cell r="A77">
            <v>294</v>
          </cell>
          <cell r="B77" t="str">
            <v>OSMAN S/O S.N.M.S.</v>
          </cell>
          <cell r="C77" t="str">
            <v>OOMAN_SNMS@PUB.LITEMAIL.GOV.SG</v>
          </cell>
          <cell r="D77" t="str">
            <v>PUB (Singapore)</v>
          </cell>
          <cell r="E77" t="str">
            <v>Div 3 (NS)</v>
          </cell>
          <cell r="F77" t="str">
            <v>R15</v>
          </cell>
          <cell r="G77" t="str">
            <v>HIGHER TECHNICIAN</v>
          </cell>
          <cell r="H77" t="str">
            <v>Water Supply (Plants) Department</v>
          </cell>
          <cell r="I77" t="str">
            <v>Singapore Works - Eastern</v>
          </cell>
          <cell r="J77" t="str">
            <v>Bedok/Pulau Tekong Waterworks</v>
          </cell>
          <cell r="K77" t="str">
            <v>Bedok Waterworks</v>
          </cell>
        </row>
        <row r="78">
          <cell r="A78">
            <v>295</v>
          </cell>
          <cell r="B78" t="str">
            <v>MOHAMED ZAIN BIN SAHIR</v>
          </cell>
          <cell r="C78" t="str">
            <v>MOHAMED_ZAIN_SAHIR@PUB.GOV.SG</v>
          </cell>
          <cell r="D78" t="str">
            <v>PUB (Singapore)</v>
          </cell>
          <cell r="E78" t="str">
            <v>Div 1 (NS)</v>
          </cell>
          <cell r="F78" t="str">
            <v>R12</v>
          </cell>
          <cell r="G78" t="str">
            <v>SR ASST ENGINEER</v>
          </cell>
          <cell r="H78" t="str">
            <v>Water Supply (Network) Department</v>
          </cell>
          <cell r="I78" t="str">
            <v>Customer Supply Div</v>
          </cell>
          <cell r="J78" t="str">
            <v>Metering Branch</v>
          </cell>
          <cell r="K78" t="str">
            <v>Metering-East 2 Sect</v>
          </cell>
        </row>
        <row r="79">
          <cell r="A79">
            <v>297</v>
          </cell>
          <cell r="B79" t="str">
            <v>YEO ENG JIANG</v>
          </cell>
          <cell r="C79" t="str">
            <v>YEO_ENG_JIANG@PUB.LITEMAIL.GOV.SG</v>
          </cell>
          <cell r="D79" t="str">
            <v>PUB (Singapore)</v>
          </cell>
          <cell r="E79" t="str">
            <v>Div 2 (Shift)</v>
          </cell>
          <cell r="F79" t="str">
            <v>R14</v>
          </cell>
          <cell r="G79" t="str">
            <v>ASST ENGINEER</v>
          </cell>
          <cell r="H79" t="str">
            <v>Catchment &amp; Waterways Department</v>
          </cell>
          <cell r="I79" t="str">
            <v>Reservoir Management Div</v>
          </cell>
          <cell r="J79" t="str">
            <v>Reservoirs Operations &amp; Maintenance</v>
          </cell>
          <cell r="K79" t="str">
            <v>Eastern Reservoirs</v>
          </cell>
        </row>
        <row r="80">
          <cell r="A80">
            <v>299</v>
          </cell>
          <cell r="B80" t="str">
            <v>SAPARI BIN ARSID</v>
          </cell>
          <cell r="C80" t="str">
            <v>SAPARI_ARSID@PUB.GOV.SG</v>
          </cell>
          <cell r="D80" t="str">
            <v>PUB (Singapore)</v>
          </cell>
          <cell r="E80" t="str">
            <v>Div 3 (NS)</v>
          </cell>
          <cell r="F80" t="str">
            <v>R15</v>
          </cell>
          <cell r="G80" t="str">
            <v>HIGHER TECHNICIAN</v>
          </cell>
          <cell r="H80" t="str">
            <v>Water Supply (Network) Department</v>
          </cell>
          <cell r="I80" t="str">
            <v>Water Demand Mgt &amp; Inspectorate Div</v>
          </cell>
          <cell r="J80" t="str">
            <v>Water Demand Mgt Branch</v>
          </cell>
          <cell r="K80" t="str">
            <v>Water Wastage &amp; Surveillance</v>
          </cell>
        </row>
        <row r="81">
          <cell r="A81">
            <v>300</v>
          </cell>
          <cell r="B81" t="str">
            <v>MOHD ESMAIL S/O K ESMAILSAH</v>
          </cell>
          <cell r="C81" t="str">
            <v>MD_ESMAIL_K_ESMAILSAH@PUB.LITEMAIL.GOV.SG</v>
          </cell>
          <cell r="D81" t="str">
            <v>PUB (Singapore)</v>
          </cell>
          <cell r="E81" t="str">
            <v>Div 3 (NS)</v>
          </cell>
          <cell r="F81" t="str">
            <v>R16</v>
          </cell>
          <cell r="G81" t="str">
            <v>TECHNICIAN</v>
          </cell>
          <cell r="H81" t="str">
            <v>Water Reclamation (Network) Department</v>
          </cell>
          <cell r="I81" t="str">
            <v>Operation &amp; Maintenance Div</v>
          </cell>
          <cell r="J81" t="str">
            <v>Network Management Branch</v>
          </cell>
          <cell r="K81"/>
        </row>
        <row r="82">
          <cell r="A82">
            <v>303</v>
          </cell>
          <cell r="B82" t="str">
            <v>HAM KAU YONG</v>
          </cell>
          <cell r="C82" t="str">
            <v>HAM_KAU_YONG@PUB.GOV.SG</v>
          </cell>
          <cell r="D82" t="str">
            <v>PUB (Singapore)</v>
          </cell>
          <cell r="E82" t="str">
            <v>Div 1 (NS)</v>
          </cell>
          <cell r="F82" t="str">
            <v>R11</v>
          </cell>
          <cell r="G82" t="str">
            <v>SR ENGINEER</v>
          </cell>
          <cell r="H82" t="str">
            <v>Water Reclamation (Network) Department</v>
          </cell>
          <cell r="I82" t="str">
            <v>Operation &amp; Maintenance Div</v>
          </cell>
          <cell r="J82" t="str">
            <v>Installations/Pumping Mains</v>
          </cell>
          <cell r="K82"/>
        </row>
        <row r="83">
          <cell r="A83">
            <v>304</v>
          </cell>
          <cell r="B83" t="str">
            <v>HO TEW MENG</v>
          </cell>
          <cell r="C83" t="str">
            <v>HO_TEW_MENG@PUB.GOV.SG</v>
          </cell>
          <cell r="D83" t="str">
            <v>PUB (Singapore)</v>
          </cell>
          <cell r="E83" t="str">
            <v>Div 1 (NS)</v>
          </cell>
          <cell r="F83" t="str">
            <v>R12A</v>
          </cell>
          <cell r="G83" t="str">
            <v>ENGINEER</v>
          </cell>
          <cell r="H83" t="str">
            <v>Water Reclamation (Network) Department</v>
          </cell>
          <cell r="I83" t="str">
            <v>Planning &amp; Design Div</v>
          </cell>
          <cell r="J83"/>
          <cell r="K83"/>
        </row>
        <row r="84">
          <cell r="A84">
            <v>311</v>
          </cell>
          <cell r="B84" t="str">
            <v>THARUDDIN BIN MOHD SALEH</v>
          </cell>
          <cell r="C84" t="str">
            <v>THARUDDIN_MD_SALEH@PUB.GOV.SG</v>
          </cell>
          <cell r="D84" t="str">
            <v>PUB (Singapore)</v>
          </cell>
          <cell r="E84" t="str">
            <v>Div 2 (NS)</v>
          </cell>
          <cell r="F84" t="str">
            <v>TSO5</v>
          </cell>
          <cell r="G84" t="str">
            <v>SR STORE OFFICER</v>
          </cell>
          <cell r="H84" t="str">
            <v>Centralised Services Department</v>
          </cell>
          <cell r="I84" t="str">
            <v>Logistics</v>
          </cell>
          <cell r="J84"/>
          <cell r="K84"/>
        </row>
        <row r="85">
          <cell r="A85">
            <v>312</v>
          </cell>
          <cell r="B85" t="str">
            <v>CHAN KONG CHIN</v>
          </cell>
          <cell r="C85" t="str">
            <v>CHAN_KONG_CHIN@PUB.GOV.SG</v>
          </cell>
          <cell r="D85" t="str">
            <v>PUB (Singapore)</v>
          </cell>
          <cell r="E85" t="str">
            <v>Div 1 (NS)</v>
          </cell>
          <cell r="F85" t="str">
            <v>R11A</v>
          </cell>
          <cell r="G85" t="str">
            <v>SR ENGINEER</v>
          </cell>
          <cell r="H85" t="str">
            <v>Catchment &amp; Waterways Department</v>
          </cell>
          <cell r="I85" t="str">
            <v>Drainage Planning Div</v>
          </cell>
          <cell r="J85" t="str">
            <v>Policy &amp; GIS</v>
          </cell>
          <cell r="K85" t="str">
            <v>SDA, Legal Issue, Flood Investigation</v>
          </cell>
        </row>
        <row r="86">
          <cell r="A86">
            <v>313</v>
          </cell>
          <cell r="B86" t="str">
            <v>SALEHUDIN BIN ISMAIL</v>
          </cell>
          <cell r="C86" t="str">
            <v>SALEHUDIN_ISMAIL@PUB.LITEMAIL.GOV.SG</v>
          </cell>
          <cell r="D86" t="str">
            <v>PUB (Singapore)</v>
          </cell>
          <cell r="E86" t="str">
            <v>Div 3 (NS)</v>
          </cell>
          <cell r="F86" t="str">
            <v>R16</v>
          </cell>
          <cell r="G86" t="str">
            <v>TECHNICIAN</v>
          </cell>
          <cell r="H86" t="str">
            <v>Water Supply (Network) Department</v>
          </cell>
          <cell r="I86" t="str">
            <v>Network Services Div</v>
          </cell>
          <cell r="J86" t="str">
            <v>Network Mgt - East</v>
          </cell>
          <cell r="K86" t="str">
            <v>NS East BU</v>
          </cell>
        </row>
        <row r="87">
          <cell r="A87">
            <v>317</v>
          </cell>
          <cell r="B87" t="str">
            <v>NGIAN KIM MENG</v>
          </cell>
          <cell r="C87" t="str">
            <v>NGIAM_KIM_MENG@PUB.GOV.SG</v>
          </cell>
          <cell r="D87" t="str">
            <v>PUB (Singapore)</v>
          </cell>
          <cell r="E87" t="str">
            <v>Div 2 (NS)</v>
          </cell>
          <cell r="F87" t="str">
            <v>R13</v>
          </cell>
          <cell r="G87" t="str">
            <v>ASST ENGINEER</v>
          </cell>
          <cell r="H87" t="str">
            <v>Water Supply (Network) Department</v>
          </cell>
          <cell r="I87" t="str">
            <v>Network Services Div</v>
          </cell>
          <cell r="J87" t="str">
            <v>Network Mgt-West</v>
          </cell>
          <cell r="K87" t="str">
            <v>NS West BU</v>
          </cell>
        </row>
        <row r="88">
          <cell r="A88">
            <v>318</v>
          </cell>
          <cell r="B88" t="str">
            <v>QUEK JWEE SONG</v>
          </cell>
          <cell r="C88" t="str">
            <v>QUEK_JWEE_SONG@PUB.GOV.SG</v>
          </cell>
          <cell r="D88" t="str">
            <v>PUB (Singapore)</v>
          </cell>
          <cell r="E88" t="str">
            <v>Div 1 (NS)</v>
          </cell>
          <cell r="F88" t="str">
            <v>R12A</v>
          </cell>
          <cell r="G88" t="str">
            <v>ENGINEER</v>
          </cell>
          <cell r="H88" t="str">
            <v>Water Supply (Network) Department</v>
          </cell>
          <cell r="I88" t="str">
            <v>Customer Supply Div</v>
          </cell>
          <cell r="J88" t="str">
            <v>Metering Branch</v>
          </cell>
          <cell r="K88" t="str">
            <v>Metering-East 2 Sect</v>
          </cell>
        </row>
        <row r="89">
          <cell r="A89">
            <v>319</v>
          </cell>
          <cell r="B89" t="str">
            <v>ABU SAMAH BIN SALIM</v>
          </cell>
          <cell r="C89" t="str">
            <v>ABU_SAMAH_SALIM@PUB.GOV.SG</v>
          </cell>
          <cell r="D89" t="str">
            <v>PUB (Singapore)</v>
          </cell>
          <cell r="E89" t="str">
            <v>Div 2 (NS)</v>
          </cell>
          <cell r="F89" t="str">
            <v>TS6A</v>
          </cell>
          <cell r="G89" t="str">
            <v>SR TECHNICIAN</v>
          </cell>
          <cell r="H89" t="str">
            <v>Water Quality Department</v>
          </cell>
          <cell r="I89" t="str">
            <v>QA Inspectorate</v>
          </cell>
          <cell r="J89" t="str">
            <v>Inspectorate</v>
          </cell>
          <cell r="K89" t="str">
            <v>Sampling &amp; Monitoring</v>
          </cell>
        </row>
        <row r="90">
          <cell r="A90">
            <v>323</v>
          </cell>
          <cell r="B90" t="str">
            <v>CHAN TIONG SOON</v>
          </cell>
          <cell r="C90" t="str">
            <v>CHAN_TIONG_SOON@PUB.LITEMAIL.GOV.SG</v>
          </cell>
          <cell r="D90" t="str">
            <v>PUB (Singapore)</v>
          </cell>
          <cell r="E90" t="str">
            <v>Div 2 (NS)</v>
          </cell>
          <cell r="F90" t="str">
            <v>R14</v>
          </cell>
          <cell r="G90" t="str">
            <v>ASST ENGINEER</v>
          </cell>
          <cell r="H90" t="str">
            <v>Water Reclamation (Network) Department</v>
          </cell>
          <cell r="I90" t="str">
            <v>Operation &amp; Maintenance Div</v>
          </cell>
          <cell r="J90" t="str">
            <v>Installations/Pumping Mains</v>
          </cell>
          <cell r="K90"/>
        </row>
        <row r="91">
          <cell r="A91">
            <v>324</v>
          </cell>
          <cell r="B91" t="str">
            <v>BOK JEE HAK</v>
          </cell>
          <cell r="C91" t="str">
            <v>BOK_JEE_HAK@PUB.GOV.SG</v>
          </cell>
          <cell r="D91" t="str">
            <v>PUB (Singapore)</v>
          </cell>
          <cell r="E91" t="str">
            <v>Div 1 (NS)</v>
          </cell>
          <cell r="F91" t="str">
            <v>R12A</v>
          </cell>
          <cell r="G91" t="str">
            <v>ENGINEER</v>
          </cell>
          <cell r="H91" t="str">
            <v>Water Reclamation (Plants) Department</v>
          </cell>
          <cell r="I91" t="str">
            <v>Changi WRP</v>
          </cell>
          <cell r="J91" t="str">
            <v>Changi WRP</v>
          </cell>
          <cell r="K91" t="str">
            <v>Biosolids</v>
          </cell>
        </row>
        <row r="92">
          <cell r="A92">
            <v>325</v>
          </cell>
          <cell r="B92" t="str">
            <v>CHAY TIEW NGOH</v>
          </cell>
          <cell r="C92" t="str">
            <v>YAP_TIEW_NGOH@PUB.GOV.SG</v>
          </cell>
          <cell r="D92" t="str">
            <v>PUB (Singapore)</v>
          </cell>
          <cell r="E92" t="str">
            <v>Div 1 (NS)</v>
          </cell>
          <cell r="F92" t="str">
            <v>EX12</v>
          </cell>
          <cell r="G92" t="str">
            <v>ORGANISATION DEVELOPMENT EXECUTIVE</v>
          </cell>
          <cell r="H92" t="str">
            <v>Organisational Excellence Department</v>
          </cell>
          <cell r="I92" t="str">
            <v>Corporate Services Div</v>
          </cell>
          <cell r="J92" t="str">
            <v>Office Admin Branch</v>
          </cell>
          <cell r="K92"/>
        </row>
        <row r="93">
          <cell r="A93">
            <v>326</v>
          </cell>
          <cell r="B93" t="str">
            <v>SIM ENG TIAN /WANG SEOK HOON</v>
          </cell>
          <cell r="C93" t="str">
            <v>WANG_SEOK_HOON@PUB.GOV.SG</v>
          </cell>
          <cell r="D93" t="str">
            <v>PUB (Singapore)</v>
          </cell>
          <cell r="E93" t="str">
            <v>Div 2 (NS)</v>
          </cell>
          <cell r="F93" t="str">
            <v>E13I</v>
          </cell>
          <cell r="G93" t="str">
            <v>MANAGEMENT SUPPORT OFFICER</v>
          </cell>
          <cell r="H93" t="str">
            <v>Water Supply (Plants) Department</v>
          </cell>
          <cell r="I93" t="str">
            <v>Singapore Works - Eastern</v>
          </cell>
          <cell r="J93" t="str">
            <v>Bedok/Pulau Tekong Waterworks</v>
          </cell>
          <cell r="K93" t="str">
            <v>Bedok Waterworks</v>
          </cell>
        </row>
        <row r="94">
          <cell r="A94">
            <v>327</v>
          </cell>
          <cell r="B94" t="str">
            <v>JUWAHIR BIN TAMIN</v>
          </cell>
          <cell r="C94" t="str">
            <v>JUWAHIR_TAMIN@PUB.LITEMAIL.GOV.SG</v>
          </cell>
          <cell r="D94" t="str">
            <v>PUB (Singapore)</v>
          </cell>
          <cell r="E94" t="str">
            <v>Div 3 (Shift)</v>
          </cell>
          <cell r="F94" t="str">
            <v>R15</v>
          </cell>
          <cell r="G94" t="str">
            <v>HIGHER TECHNICIAN</v>
          </cell>
          <cell r="H94" t="str">
            <v>Water Supply (Network) Department</v>
          </cell>
          <cell r="I94" t="str">
            <v>Combined Control &amp; Operation Centre</v>
          </cell>
          <cell r="J94" t="str">
            <v>Water Service &amp; Operations Centre</v>
          </cell>
          <cell r="K94" t="str">
            <v>'-</v>
          </cell>
        </row>
        <row r="95">
          <cell r="A95">
            <v>328</v>
          </cell>
          <cell r="B95" t="str">
            <v>SANUSI BIN KAMSARI</v>
          </cell>
          <cell r="C95" t="str">
            <v>SANUSI_KAMSARI@PUB.GOV.SG</v>
          </cell>
          <cell r="D95" t="str">
            <v>PUB (Singapore)</v>
          </cell>
          <cell r="E95" t="str">
            <v>Div 2 (NS)</v>
          </cell>
          <cell r="F95" t="str">
            <v>R13</v>
          </cell>
          <cell r="G95" t="str">
            <v>ASST ENGINEER</v>
          </cell>
          <cell r="H95" t="str">
            <v>Water Supply (Network) Department</v>
          </cell>
          <cell r="I95" t="str">
            <v>Combined Control &amp; Operation Centre</v>
          </cell>
          <cell r="J95" t="str">
            <v>Water Service &amp; Operations Centre</v>
          </cell>
          <cell r="K95" t="str">
            <v>'-</v>
          </cell>
        </row>
        <row r="96">
          <cell r="A96">
            <v>329</v>
          </cell>
          <cell r="B96" t="str">
            <v>ROSLAN BIN HASWI</v>
          </cell>
          <cell r="C96" t="str">
            <v>ROSLAN_HASWI@PUB.GOV.SG</v>
          </cell>
          <cell r="D96" t="str">
            <v>PUB (Singapore)</v>
          </cell>
          <cell r="E96" t="str">
            <v>Div 2 (NS)</v>
          </cell>
          <cell r="F96" t="str">
            <v>R13</v>
          </cell>
          <cell r="G96" t="str">
            <v>ASST ENGINEER</v>
          </cell>
          <cell r="H96" t="str">
            <v>Water Supply (Network) Department</v>
          </cell>
          <cell r="I96" t="str">
            <v>Customer Supply Div</v>
          </cell>
          <cell r="J96" t="str">
            <v>Metering Branch</v>
          </cell>
          <cell r="K96" t="str">
            <v>Metering-West 1 Sect</v>
          </cell>
        </row>
        <row r="97">
          <cell r="A97">
            <v>330</v>
          </cell>
          <cell r="B97" t="str">
            <v>SALLEH BIN OIN</v>
          </cell>
          <cell r="C97" t="str">
            <v>SALLEH_OIN@PUB.LITEMAIL.GOV.SG</v>
          </cell>
          <cell r="D97" t="str">
            <v>PUB (Singapore)</v>
          </cell>
          <cell r="E97" t="str">
            <v>Div 3 (Shift)</v>
          </cell>
          <cell r="F97" t="str">
            <v>AT01</v>
          </cell>
          <cell r="G97" t="str">
            <v>ASST TECHNICIAN</v>
          </cell>
          <cell r="H97" t="str">
            <v>Water Reclamation (Network) Department</v>
          </cell>
          <cell r="I97" t="str">
            <v>Operation &amp; Maintenance Div</v>
          </cell>
          <cell r="J97" t="str">
            <v>Network Management Branch</v>
          </cell>
          <cell r="K97"/>
        </row>
        <row r="98">
          <cell r="A98">
            <v>331</v>
          </cell>
          <cell r="B98" t="str">
            <v>MOHD AIDI BIN ABDULLAH @ CFC</v>
          </cell>
          <cell r="C98" t="str">
            <v>MOHD_AIDI_ABDULLAH@PUB.LITEMAIL.GOV.SG</v>
          </cell>
          <cell r="D98" t="str">
            <v>PUB (Singapore)</v>
          </cell>
          <cell r="E98" t="str">
            <v>Div 2 (NS)</v>
          </cell>
          <cell r="F98" t="str">
            <v>R14</v>
          </cell>
          <cell r="G98" t="str">
            <v>ASST ENGINEER</v>
          </cell>
          <cell r="H98" t="str">
            <v>Catchment &amp; Waterways Department</v>
          </cell>
          <cell r="I98" t="str">
            <v>Reservoir Management Div</v>
          </cell>
          <cell r="J98" t="str">
            <v>Reservoirs Operations &amp; Maintenance</v>
          </cell>
          <cell r="K98" t="str">
            <v>Central Reservoirs</v>
          </cell>
        </row>
        <row r="99">
          <cell r="A99">
            <v>332</v>
          </cell>
          <cell r="B99" t="str">
            <v>KOH SOI CHOO</v>
          </cell>
          <cell r="C99" t="str">
            <v>TEO_SOI_CHOO@PUB.GOV.SG</v>
          </cell>
          <cell r="D99" t="str">
            <v>PUB (Singapore)</v>
          </cell>
          <cell r="E99" t="str">
            <v>Div 1 (NS)</v>
          </cell>
          <cell r="F99" t="str">
            <v>E11A</v>
          </cell>
          <cell r="G99" t="str">
            <v>SR FINANCE OFFICER</v>
          </cell>
          <cell r="H99" t="str">
            <v>Finance Department</v>
          </cell>
          <cell r="I99" t="str">
            <v>Shared Services Div</v>
          </cell>
          <cell r="J99" t="str">
            <v>Accounting, Loans &amp; Travel Claims</v>
          </cell>
          <cell r="K99" t="str">
            <v>Staff Loans</v>
          </cell>
        </row>
        <row r="100">
          <cell r="A100">
            <v>334</v>
          </cell>
          <cell r="B100" t="str">
            <v>LAU KHAI KEONG</v>
          </cell>
          <cell r="C100" t="str">
            <v>LAU_KHAI_KEONG@PUB.GOV.SG</v>
          </cell>
          <cell r="D100" t="str">
            <v>PUB (Singapore)</v>
          </cell>
          <cell r="E100" t="str">
            <v>Div 1 (NS)</v>
          </cell>
          <cell r="F100" t="str">
            <v>R11A</v>
          </cell>
          <cell r="G100" t="str">
            <v>SR ENGINEER</v>
          </cell>
          <cell r="H100" t="str">
            <v>Water Supply (Network) Department</v>
          </cell>
          <cell r="I100" t="str">
            <v>Network Services Div</v>
          </cell>
          <cell r="J100" t="str">
            <v>Network Mgt-West</v>
          </cell>
          <cell r="K100" t="str">
            <v>NS Central BU</v>
          </cell>
        </row>
        <row r="101">
          <cell r="A101">
            <v>335</v>
          </cell>
          <cell r="B101" t="str">
            <v>TO GUAN CHOON</v>
          </cell>
          <cell r="C101" t="str">
            <v>TO_GUAN_CHOON@PUB.GOV.SG</v>
          </cell>
          <cell r="D101" t="str">
            <v>PUB (Singapore)</v>
          </cell>
          <cell r="E101" t="str">
            <v>Div 1 (NS)</v>
          </cell>
          <cell r="F101" t="str">
            <v>TSO2</v>
          </cell>
          <cell r="G101" t="str">
            <v>SR CHEMIST</v>
          </cell>
          <cell r="H101" t="str">
            <v>Water Quality Department</v>
          </cell>
          <cell r="I101" t="str">
            <v>Water Quality Laboratory</v>
          </cell>
          <cell r="J101" t="str">
            <v>Inorganic Chemistry</v>
          </cell>
          <cell r="K101"/>
        </row>
        <row r="102">
          <cell r="A102">
            <v>350</v>
          </cell>
          <cell r="B102" t="str">
            <v>JAAFAR BIN MOHAMAD</v>
          </cell>
          <cell r="C102" t="str">
            <v>JAAFAR_MOHD@PUB.GOV.SG</v>
          </cell>
          <cell r="D102" t="str">
            <v>PUB (Singapore)</v>
          </cell>
          <cell r="E102" t="str">
            <v>Div 1 (NS)</v>
          </cell>
          <cell r="F102" t="str">
            <v>R12</v>
          </cell>
          <cell r="G102" t="str">
            <v>SR ASST ENGINEER</v>
          </cell>
          <cell r="H102" t="str">
            <v>Catchment &amp; Waterways Department</v>
          </cell>
          <cell r="I102" t="str">
            <v>Drainage Operations Div</v>
          </cell>
          <cell r="J102" t="str">
            <v>Eastern Waterways</v>
          </cell>
          <cell r="K102" t="str">
            <v>Woodlands</v>
          </cell>
        </row>
        <row r="103">
          <cell r="A103">
            <v>351</v>
          </cell>
          <cell r="B103" t="str">
            <v>CHEONG KUM HONG STEVEN</v>
          </cell>
          <cell r="C103" t="str">
            <v>STEVEN_CHEONG@PUB.GOV.SG</v>
          </cell>
          <cell r="D103" t="str">
            <v>PUB (Singapore)</v>
          </cell>
          <cell r="E103" t="str">
            <v>Div 1 (NS)</v>
          </cell>
          <cell r="F103" t="str">
            <v>R10</v>
          </cell>
          <cell r="G103" t="str">
            <v>PRINCIPAL ENGINEER</v>
          </cell>
          <cell r="H103" t="str">
            <v>Water Reclamation (Network) Department</v>
          </cell>
          <cell r="I103" t="str">
            <v>Planning &amp; Design Div</v>
          </cell>
          <cell r="J103"/>
          <cell r="K103"/>
        </row>
        <row r="104">
          <cell r="A104">
            <v>352</v>
          </cell>
          <cell r="B104" t="str">
            <v>LEE KIM HOO</v>
          </cell>
          <cell r="C104" t="str">
            <v>LEE_KIM_HOO@PUB.GOV.SG</v>
          </cell>
          <cell r="D104" t="str">
            <v>PUB (Singapore)</v>
          </cell>
          <cell r="E104" t="str">
            <v>Div 1 (NS)</v>
          </cell>
          <cell r="F104" t="str">
            <v>R11</v>
          </cell>
          <cell r="G104" t="str">
            <v>SR ENGINEER</v>
          </cell>
          <cell r="H104" t="str">
            <v>Water Supply (Network) Department</v>
          </cell>
          <cell r="I104" t="str">
            <v>Network Optimisation Div</v>
          </cell>
          <cell r="J104" t="str">
            <v>Transmission System Mgt Branch</v>
          </cell>
          <cell r="K104" t="str">
            <v>Service Reservoir Management Sect</v>
          </cell>
        </row>
        <row r="105">
          <cell r="A105">
            <v>353</v>
          </cell>
          <cell r="B105" t="str">
            <v>LEE WENG KONG</v>
          </cell>
          <cell r="C105" t="str">
            <v>LEE_WENG_KONG@PUB.LITEMAIL.GOV.SG</v>
          </cell>
          <cell r="D105" t="str">
            <v>PUB (Singapore)</v>
          </cell>
          <cell r="E105" t="str">
            <v>Div 3 (NS)</v>
          </cell>
          <cell r="F105" t="str">
            <v>R15</v>
          </cell>
          <cell r="G105" t="str">
            <v>HIGHER TECHNICIAN</v>
          </cell>
          <cell r="H105" t="str">
            <v>Water Reclamation (Network) Department</v>
          </cell>
          <cell r="I105" t="str">
            <v>Operation &amp; Maintenance Div</v>
          </cell>
          <cell r="J105" t="str">
            <v>Installations/Pumping Mains</v>
          </cell>
          <cell r="K105"/>
        </row>
        <row r="106">
          <cell r="A106">
            <v>354</v>
          </cell>
          <cell r="B106" t="str">
            <v>SEE ANG CHOO @ PEH LAY NGOH</v>
          </cell>
          <cell r="C106" t="str">
            <v>SEE_ANG_CHOO@PUB.GOV.SG</v>
          </cell>
          <cell r="D106" t="str">
            <v>PUB (Singapore)</v>
          </cell>
          <cell r="E106" t="str">
            <v>Div 2 (NS)</v>
          </cell>
          <cell r="F106" t="str">
            <v>R14</v>
          </cell>
          <cell r="G106" t="str">
            <v>ASST ENGINEER</v>
          </cell>
          <cell r="H106" t="str">
            <v>Catchment &amp; Waterways Department</v>
          </cell>
          <cell r="I106" t="str">
            <v>Drainage Operations Div</v>
          </cell>
          <cell r="J106" t="str">
            <v>CRI Proj, Assets, CWQS, ABC Waters, CWOC</v>
          </cell>
          <cell r="K106" t="str">
            <v>ABC Waters &amp; Drainage Installations</v>
          </cell>
        </row>
        <row r="107">
          <cell r="A107">
            <v>356</v>
          </cell>
          <cell r="B107" t="str">
            <v>SAHUJI BIN KARDI</v>
          </cell>
          <cell r="C107" t="str">
            <v>SAHUJI_KARDI@PUB.GOV.SG</v>
          </cell>
          <cell r="D107" t="str">
            <v>PUB (Singapore)</v>
          </cell>
          <cell r="E107" t="str">
            <v>Div 2 (NS)</v>
          </cell>
          <cell r="F107" t="str">
            <v>R13</v>
          </cell>
          <cell r="G107" t="str">
            <v>ASST ENGINEER</v>
          </cell>
          <cell r="H107" t="str">
            <v>Water Supply (Network) Department</v>
          </cell>
          <cell r="I107" t="str">
            <v>Network Services Div</v>
          </cell>
          <cell r="J107" t="str">
            <v>Network Mgt-West</v>
          </cell>
          <cell r="K107" t="str">
            <v>NS West BU</v>
          </cell>
        </row>
        <row r="108">
          <cell r="A108">
            <v>357</v>
          </cell>
          <cell r="B108" t="str">
            <v>AHMAD SAID BIN ASRI</v>
          </cell>
          <cell r="C108" t="str">
            <v>AHMAD_SAID_ASRI@PUB.LITEMAIL.GOV.SG</v>
          </cell>
          <cell r="D108" t="str">
            <v>PUB (Singapore)</v>
          </cell>
          <cell r="E108" t="str">
            <v>Div 2 (NS)</v>
          </cell>
          <cell r="F108" t="str">
            <v>R14</v>
          </cell>
          <cell r="G108" t="str">
            <v>ASST ENGINEER</v>
          </cell>
          <cell r="H108" t="str">
            <v>Water Supply (Plants) Department</v>
          </cell>
          <cell r="I108" t="str">
            <v>Singapore Works - Western</v>
          </cell>
          <cell r="J108" t="str">
            <v>Choa Chu Kang Waterworks</v>
          </cell>
          <cell r="K108"/>
        </row>
        <row r="109">
          <cell r="A109">
            <v>363</v>
          </cell>
          <cell r="B109" t="str">
            <v>TAN SOCK YONG</v>
          </cell>
          <cell r="C109" t="str">
            <v>KHONG_SOCK_YONG@PUB.GOV.SG</v>
          </cell>
          <cell r="D109" t="str">
            <v>PUB (Singapore)</v>
          </cell>
          <cell r="E109" t="str">
            <v>Div 1 (NS)</v>
          </cell>
          <cell r="F109" t="str">
            <v>R11A</v>
          </cell>
          <cell r="G109" t="str">
            <v>SR PLANNER</v>
          </cell>
          <cell r="H109" t="str">
            <v>Policy &amp; Planning Department</v>
          </cell>
          <cell r="I109" t="str">
            <v>Water Resources Planning Div</v>
          </cell>
          <cell r="J109" t="str">
            <v>Western Planning</v>
          </cell>
          <cell r="K109"/>
        </row>
        <row r="110">
          <cell r="A110">
            <v>364</v>
          </cell>
          <cell r="B110" t="str">
            <v>MICHAEL PATRICK NEE FERNANDEZ PHIDELIA</v>
          </cell>
          <cell r="C110" t="str">
            <v>PHIDELIA_FERNANDEZ@PUB.GOV.SG</v>
          </cell>
          <cell r="D110" t="str">
            <v>PUB (Singapore)</v>
          </cell>
          <cell r="E110" t="str">
            <v>Div 2 (NS)</v>
          </cell>
          <cell r="F110" t="str">
            <v>MSO5</v>
          </cell>
          <cell r="G110" t="str">
            <v>SECRETARY</v>
          </cell>
          <cell r="H110" t="str">
            <v>InfoTech &amp; Digital Transformation Dept</v>
          </cell>
          <cell r="I110"/>
          <cell r="J110"/>
          <cell r="K110"/>
        </row>
        <row r="111">
          <cell r="A111">
            <v>372</v>
          </cell>
          <cell r="B111" t="str">
            <v>TAN BENG KIM</v>
          </cell>
          <cell r="C111" t="str">
            <v>TAN_BENG_KIM@PUB.GOV.SG</v>
          </cell>
          <cell r="D111" t="str">
            <v>PUB (Singapore)</v>
          </cell>
          <cell r="E111" t="str">
            <v>Div 2 (Shift)</v>
          </cell>
          <cell r="F111" t="str">
            <v>R14</v>
          </cell>
          <cell r="G111" t="str">
            <v>ASST ENGINEER</v>
          </cell>
          <cell r="H111" t="str">
            <v>Water Supply (Plants) Department</v>
          </cell>
          <cell r="I111" t="str">
            <v>Singapore Works - Central</v>
          </cell>
          <cell r="J111" t="str">
            <v>Chestnut Ave Waterworks</v>
          </cell>
          <cell r="K111" t="str">
            <v>Operations</v>
          </cell>
        </row>
        <row r="112">
          <cell r="A112">
            <v>373</v>
          </cell>
          <cell r="B112" t="str">
            <v>TAY POH SWEE</v>
          </cell>
          <cell r="C112" t="str">
            <v>LOW-TAY_POH_SWEE@PUB.GOV.SG</v>
          </cell>
          <cell r="D112" t="str">
            <v>PUB (Singapore)</v>
          </cell>
          <cell r="E112" t="str">
            <v>Div 1 (NS)</v>
          </cell>
          <cell r="F112" t="str">
            <v>MSO3</v>
          </cell>
          <cell r="G112" t="str">
            <v>SECRETARY</v>
          </cell>
          <cell r="H112" t="str">
            <v>3P Network Department</v>
          </cell>
          <cell r="I112"/>
          <cell r="J112"/>
          <cell r="K112"/>
        </row>
        <row r="113">
          <cell r="A113">
            <v>380</v>
          </cell>
          <cell r="B113" t="str">
            <v>TAN TEONG SIEW</v>
          </cell>
          <cell r="C113" t="str">
            <v>TAN_TEONG_SIEW@PUB.GOV.SG</v>
          </cell>
          <cell r="D113" t="str">
            <v>PUB (Singapore)</v>
          </cell>
          <cell r="E113" t="str">
            <v>Div 2 (NS)</v>
          </cell>
          <cell r="F113" t="str">
            <v>R13</v>
          </cell>
          <cell r="G113" t="str">
            <v>ASST ENGINEER</v>
          </cell>
          <cell r="H113" t="str">
            <v>Centralised Services Department</v>
          </cell>
          <cell r="I113" t="str">
            <v>Building Plan</v>
          </cell>
          <cell r="J113" t="str">
            <v>Drainage Services</v>
          </cell>
          <cell r="K113"/>
        </row>
        <row r="114">
          <cell r="A114">
            <v>384</v>
          </cell>
          <cell r="B114" t="str">
            <v>WAH YUEN LONG</v>
          </cell>
          <cell r="C114" t="str">
            <v>WAH_YUEN_LONG@PUB.GOV.SG</v>
          </cell>
          <cell r="D114" t="str">
            <v>PUB (Singapore)</v>
          </cell>
          <cell r="E114" t="str">
            <v>Superscale (NS)</v>
          </cell>
          <cell r="F114" t="str">
            <v>R09</v>
          </cell>
          <cell r="G114" t="str">
            <v>CHIEF SPECIALIST (USED WATER)</v>
          </cell>
          <cell r="H114" t="str">
            <v>Water Reclamation (Plants) Department</v>
          </cell>
          <cell r="I114"/>
          <cell r="J114"/>
          <cell r="K114"/>
        </row>
        <row r="115">
          <cell r="A115">
            <v>386</v>
          </cell>
          <cell r="B115" t="str">
            <v>LYE YUET YING</v>
          </cell>
          <cell r="C115" t="str">
            <v>STELLA_LYE@PUB.GOV.SG</v>
          </cell>
          <cell r="D115" t="str">
            <v>PUB (Singapore)</v>
          </cell>
          <cell r="E115" t="str">
            <v>Div 2 (NS)</v>
          </cell>
          <cell r="F115" t="str">
            <v>EX14</v>
          </cell>
          <cell r="G115" t="str">
            <v>MANAGEMENT SUPPORT OFFICER</v>
          </cell>
          <cell r="H115" t="str">
            <v>Human Resources Department</v>
          </cell>
          <cell r="I115" t="str">
            <v>HR Management</v>
          </cell>
          <cell r="J115" t="str">
            <v>HR Services</v>
          </cell>
          <cell r="K115"/>
        </row>
        <row r="116">
          <cell r="A116">
            <v>387</v>
          </cell>
          <cell r="B116" t="str">
            <v>SEETOH KOK KHIN</v>
          </cell>
          <cell r="C116" t="str">
            <v>SEETOH_KOK_KHIN@PUB.GOV.SG</v>
          </cell>
          <cell r="D116" t="str">
            <v>PUB (Singapore)</v>
          </cell>
          <cell r="E116" t="str">
            <v>Div 1 (NS)</v>
          </cell>
          <cell r="F116" t="str">
            <v>R12A</v>
          </cell>
          <cell r="G116" t="str">
            <v>ENGINEER</v>
          </cell>
          <cell r="H116" t="str">
            <v>Water Supply (Network) Department</v>
          </cell>
          <cell r="I116" t="str">
            <v>Customer Supply Div</v>
          </cell>
          <cell r="J116" t="str">
            <v>Customer Projects Branch</v>
          </cell>
          <cell r="K116" t="str">
            <v>Supply-West Sect</v>
          </cell>
        </row>
        <row r="117">
          <cell r="A117">
            <v>388</v>
          </cell>
          <cell r="B117" t="str">
            <v>VELLAKANNOO SO K SHANMUGAM</v>
          </cell>
          <cell r="C117" t="str">
            <v>VELLAKANNOO_K_SHANMUGAM@PUB.GOV.SG</v>
          </cell>
          <cell r="D117" t="str">
            <v>PUB (Singapore)</v>
          </cell>
          <cell r="E117" t="str">
            <v>Div 2 (NS)</v>
          </cell>
          <cell r="F117" t="str">
            <v>R14</v>
          </cell>
          <cell r="G117" t="str">
            <v>ASST ENGINEER</v>
          </cell>
          <cell r="H117" t="str">
            <v>Catchment &amp; Waterways Department</v>
          </cell>
          <cell r="I117" t="str">
            <v>Electrical, Mechanical &amp; Instrumentation</v>
          </cell>
          <cell r="J117" t="str">
            <v>Electrical/ICA Branch</v>
          </cell>
          <cell r="K117" t="str">
            <v>Electrical Section</v>
          </cell>
        </row>
        <row r="118">
          <cell r="A118">
            <v>392</v>
          </cell>
          <cell r="B118" t="str">
            <v>ONG CHONG KIAT RONNIE</v>
          </cell>
          <cell r="C118" t="str">
            <v>RONNIE_ONG@PUB.GOV.SG</v>
          </cell>
          <cell r="D118" t="str">
            <v>PUB (Singapore)</v>
          </cell>
          <cell r="E118" t="str">
            <v>Div 2 (NS)</v>
          </cell>
          <cell r="F118" t="str">
            <v>R14</v>
          </cell>
          <cell r="G118" t="str">
            <v>ASST ENGINEER</v>
          </cell>
          <cell r="H118" t="str">
            <v>Water Reclamation (Network) Department</v>
          </cell>
          <cell r="I118" t="str">
            <v>Planning &amp; Design Div</v>
          </cell>
          <cell r="J118"/>
          <cell r="K118"/>
        </row>
        <row r="119">
          <cell r="A119">
            <v>394</v>
          </cell>
          <cell r="B119" t="str">
            <v>CHAN YUET WAH</v>
          </cell>
          <cell r="C119" t="str">
            <v>CHAN_YUET_WAH@PUB.GOV.SG</v>
          </cell>
          <cell r="D119" t="str">
            <v>PUB (Singapore)</v>
          </cell>
          <cell r="E119" t="str">
            <v>Div 1 (NS)</v>
          </cell>
          <cell r="F119" t="str">
            <v>R12</v>
          </cell>
          <cell r="G119" t="str">
            <v>SR ASST ENGINEER</v>
          </cell>
          <cell r="H119" t="str">
            <v>Water Supply (Network) Department</v>
          </cell>
          <cell r="I119" t="str">
            <v>Planning &amp; Process Development Div</v>
          </cell>
          <cell r="J119" t="str">
            <v>Planning Branch</v>
          </cell>
          <cell r="K119" t="str">
            <v>Network Data &amp; Asst Mgt</v>
          </cell>
        </row>
        <row r="120">
          <cell r="A120">
            <v>398</v>
          </cell>
          <cell r="B120" t="str">
            <v>ONG KIAN CHUAN</v>
          </cell>
          <cell r="C120" t="str">
            <v>ONG_KIAN_CHUAN@PUB.GOV.SG</v>
          </cell>
          <cell r="D120" t="str">
            <v>PUB (Singapore)</v>
          </cell>
          <cell r="E120" t="str">
            <v>Div 1 (NS)</v>
          </cell>
          <cell r="F120" t="str">
            <v>R12A</v>
          </cell>
          <cell r="G120" t="str">
            <v>ENGINEER</v>
          </cell>
          <cell r="H120" t="str">
            <v>Catchment &amp; Waterways Department</v>
          </cell>
          <cell r="I120" t="str">
            <v>Electrical, Mechanical &amp; Instrumentation</v>
          </cell>
          <cell r="J120" t="str">
            <v>Mechanical / Projects  Branch</v>
          </cell>
          <cell r="K120" t="str">
            <v>Mechanical Section</v>
          </cell>
        </row>
        <row r="121">
          <cell r="A121">
            <v>399</v>
          </cell>
          <cell r="B121" t="str">
            <v>LEOW CHIEW YIN</v>
          </cell>
          <cell r="C121" t="str">
            <v>LEOW_CHIEW_YIN@PUB.LITEMAIL.GOV.SG</v>
          </cell>
          <cell r="D121" t="str">
            <v>PUB (Singapore)</v>
          </cell>
          <cell r="E121" t="str">
            <v>Div 3 (NS)</v>
          </cell>
          <cell r="F121" t="str">
            <v>R15</v>
          </cell>
          <cell r="G121" t="str">
            <v>HIGHER TECHNICIAN</v>
          </cell>
          <cell r="H121" t="str">
            <v>Water Reclamation (Plants) Department</v>
          </cell>
          <cell r="I121" t="str">
            <v>Operations</v>
          </cell>
          <cell r="J121" t="str">
            <v>Jurong WRP</v>
          </cell>
          <cell r="K121"/>
        </row>
        <row r="122">
          <cell r="A122">
            <v>401</v>
          </cell>
          <cell r="B122" t="str">
            <v>SAW HOCK SOON</v>
          </cell>
          <cell r="C122" t="str">
            <v>SAW_HOCK_SOON@PUB.GOV.SG</v>
          </cell>
          <cell r="D122" t="str">
            <v>PUB (Singapore)</v>
          </cell>
          <cell r="E122" t="str">
            <v>Div 1 (NS)</v>
          </cell>
          <cell r="F122" t="str">
            <v>R12</v>
          </cell>
          <cell r="G122" t="str">
            <v>SR ASST ENGINEER</v>
          </cell>
          <cell r="H122" t="str">
            <v>Policy &amp; Planning Department</v>
          </cell>
          <cell r="I122" t="str">
            <v>Environmental Sustainability</v>
          </cell>
          <cell r="J122" t="str">
            <v>Environmental Systems</v>
          </cell>
          <cell r="K122"/>
        </row>
        <row r="123">
          <cell r="A123">
            <v>403</v>
          </cell>
          <cell r="B123" t="str">
            <v>POON HEE KEONG</v>
          </cell>
          <cell r="C123" t="str">
            <v>POON_HEE_KEONG@PUB.GOV.SG</v>
          </cell>
          <cell r="D123" t="str">
            <v>PUB (Singapore)</v>
          </cell>
          <cell r="E123" t="str">
            <v>Div 2 (NS)</v>
          </cell>
          <cell r="F123" t="str">
            <v>R13</v>
          </cell>
          <cell r="G123" t="str">
            <v>ASST ENGINEER</v>
          </cell>
          <cell r="H123" t="str">
            <v>Catchment &amp; Waterways Department</v>
          </cell>
          <cell r="I123" t="str">
            <v>Drainage Operations Div</v>
          </cell>
          <cell r="J123" t="str">
            <v>CRI Proj, Assets, CWQS, ABC Waters, CWOC</v>
          </cell>
          <cell r="K123" t="str">
            <v>ABC Waters &amp; Drainage Installations</v>
          </cell>
        </row>
        <row r="124">
          <cell r="A124">
            <v>404</v>
          </cell>
          <cell r="B124" t="str">
            <v>KHAMIS BIN DAMYOR</v>
          </cell>
          <cell r="C124" t="str">
            <v>KHAMIS_DAMYOR@PUB.LITEMAIL.GOV.SG</v>
          </cell>
          <cell r="D124" t="str">
            <v>PUB (Singapore)</v>
          </cell>
          <cell r="E124" t="str">
            <v>Div 3 (NS)</v>
          </cell>
          <cell r="F124" t="str">
            <v>R15</v>
          </cell>
          <cell r="G124" t="str">
            <v>HIGHER TECHNICIAN</v>
          </cell>
          <cell r="H124" t="str">
            <v>Water Supply (Network) Department</v>
          </cell>
          <cell r="I124" t="str">
            <v>Network Services Div</v>
          </cell>
          <cell r="J124" t="str">
            <v>Network Mgt-West</v>
          </cell>
          <cell r="K124" t="str">
            <v>NS West BU</v>
          </cell>
        </row>
        <row r="125">
          <cell r="A125">
            <v>408</v>
          </cell>
          <cell r="B125" t="str">
            <v>ONG HWEE NGO</v>
          </cell>
          <cell r="C125" t="str">
            <v>ONG_HWEE_NGO@PUB.GOV.SG</v>
          </cell>
          <cell r="D125" t="str">
            <v>PUB (Singapore)</v>
          </cell>
          <cell r="E125" t="str">
            <v>Div 1 (NS)</v>
          </cell>
          <cell r="F125" t="str">
            <v>MSO4</v>
          </cell>
          <cell r="G125" t="str">
            <v>EXECUTIVE</v>
          </cell>
          <cell r="H125" t="str">
            <v>Internal Audit Office</v>
          </cell>
          <cell r="I125"/>
          <cell r="J125"/>
          <cell r="K125"/>
        </row>
        <row r="126">
          <cell r="A126">
            <v>409</v>
          </cell>
          <cell r="B126" t="str">
            <v>ABDUL RAHAMAD BIN HASSAN</v>
          </cell>
          <cell r="C126" t="str">
            <v>ABDUL_RAHAMAD_HASSAN@PUB.LITEMAIL.GOV.SG</v>
          </cell>
          <cell r="D126" t="str">
            <v>PUB (Singapore)</v>
          </cell>
          <cell r="E126" t="str">
            <v>Div 4 (NS)</v>
          </cell>
          <cell r="F126" t="str">
            <v>AT02</v>
          </cell>
          <cell r="G126" t="str">
            <v>ASST TECHNICIAN</v>
          </cell>
          <cell r="H126" t="str">
            <v>Water Reclamation (Network) Department</v>
          </cell>
          <cell r="I126" t="str">
            <v>Operation &amp; Maintenance Div</v>
          </cell>
          <cell r="J126" t="str">
            <v>Installations/Pumping Mains</v>
          </cell>
          <cell r="K126"/>
        </row>
        <row r="127">
          <cell r="A127">
            <v>411</v>
          </cell>
          <cell r="B127" t="str">
            <v>ROHANI BIN KASSIM</v>
          </cell>
          <cell r="C127" t="str">
            <v>ROHANI_KASSIM@PUB.LITEMAIL.GOV.SG</v>
          </cell>
          <cell r="D127" t="str">
            <v>PUB (Singapore)</v>
          </cell>
          <cell r="E127" t="str">
            <v>Div 3 (NS)</v>
          </cell>
          <cell r="F127" t="str">
            <v>R15</v>
          </cell>
          <cell r="G127" t="str">
            <v>HIGHER TECHNICIAN</v>
          </cell>
          <cell r="H127" t="str">
            <v>Water Supply (Network) Department</v>
          </cell>
          <cell r="I127" t="str">
            <v>Customer Supply Div</v>
          </cell>
          <cell r="J127" t="str">
            <v>Customer Projects Branch</v>
          </cell>
          <cell r="K127" t="str">
            <v>Supply-East Sect</v>
          </cell>
        </row>
        <row r="128">
          <cell r="A128">
            <v>414</v>
          </cell>
          <cell r="B128" t="str">
            <v>JUMALI BIN SOJO</v>
          </cell>
          <cell r="C128" t="str">
            <v>JUMALI_SOJO@PUB.LITEMAIL.GOV.SG</v>
          </cell>
          <cell r="D128" t="str">
            <v>PUB (Singapore)</v>
          </cell>
          <cell r="E128" t="str">
            <v>Div 2 (NS)</v>
          </cell>
          <cell r="F128" t="str">
            <v>R14</v>
          </cell>
          <cell r="G128" t="str">
            <v>ASST ENGINEER</v>
          </cell>
          <cell r="H128" t="str">
            <v>Catchment &amp; Waterways Department</v>
          </cell>
          <cell r="I128" t="str">
            <v>Electrical, Mechanical &amp; Instrumentation</v>
          </cell>
          <cell r="J128" t="str">
            <v>Mechanical / Projects  Branch</v>
          </cell>
          <cell r="K128" t="str">
            <v>Mechanical Section</v>
          </cell>
        </row>
        <row r="129">
          <cell r="A129">
            <v>415</v>
          </cell>
          <cell r="B129" t="str">
            <v>HUSSIEN BIN ADAM</v>
          </cell>
          <cell r="C129" t="str">
            <v>HUSSIEN_ADAM@PUB.LITEMAIL.GOV.SG</v>
          </cell>
          <cell r="D129" t="str">
            <v>PUB (Singapore)</v>
          </cell>
          <cell r="E129" t="str">
            <v>Div 3 (NS)</v>
          </cell>
          <cell r="F129" t="str">
            <v>R16</v>
          </cell>
          <cell r="G129" t="str">
            <v>TECHNICIAN</v>
          </cell>
          <cell r="H129" t="str">
            <v>Water Reclamation (Plants) Department</v>
          </cell>
          <cell r="I129" t="str">
            <v>Operations</v>
          </cell>
          <cell r="J129" t="str">
            <v>Ulu Pandan WRP</v>
          </cell>
          <cell r="K129"/>
        </row>
        <row r="130">
          <cell r="A130">
            <v>418</v>
          </cell>
          <cell r="B130" t="str">
            <v>SEOW TECK KWEE</v>
          </cell>
          <cell r="C130" t="str">
            <v>SEOW_TECK_KWEE@PUB.GOV.SG</v>
          </cell>
          <cell r="D130" t="str">
            <v>PUB (Singapore)</v>
          </cell>
          <cell r="E130" t="str">
            <v>Div 1 (NS)</v>
          </cell>
          <cell r="F130" t="str">
            <v>R12A</v>
          </cell>
          <cell r="G130" t="str">
            <v>ENGINEER</v>
          </cell>
          <cell r="H130" t="str">
            <v>Water Supply (Plants) Department</v>
          </cell>
          <cell r="I130" t="str">
            <v>Plant Projects 1</v>
          </cell>
          <cell r="J130"/>
          <cell r="K130"/>
        </row>
        <row r="131">
          <cell r="A131">
            <v>419</v>
          </cell>
          <cell r="B131" t="str">
            <v>PEH KOK HENG</v>
          </cell>
          <cell r="C131" t="str">
            <v>PEH_KOK_HENG@PUB.GOV.SG</v>
          </cell>
          <cell r="D131" t="str">
            <v>PUB (Singapore)</v>
          </cell>
          <cell r="E131" t="str">
            <v>Div 1 (NS)</v>
          </cell>
          <cell r="F131" t="str">
            <v>R11A</v>
          </cell>
          <cell r="G131" t="str">
            <v>SR ENGINEER</v>
          </cell>
          <cell r="H131" t="str">
            <v>Water Reclamation (Network) Department</v>
          </cell>
          <cell r="I131" t="str">
            <v>Operation &amp; Maintenance Div</v>
          </cell>
          <cell r="J131" t="str">
            <v>Network Management Branch</v>
          </cell>
          <cell r="K131"/>
        </row>
        <row r="132">
          <cell r="A132">
            <v>426</v>
          </cell>
          <cell r="B132" t="str">
            <v>CHOW WAI CHEONG</v>
          </cell>
          <cell r="C132" t="str">
            <v>CHOW_WAI_CHEONG@PUB.GOV.SG</v>
          </cell>
          <cell r="D132" t="str">
            <v>PUB (Singapore)</v>
          </cell>
          <cell r="E132" t="str">
            <v>Superscale (NS)</v>
          </cell>
          <cell r="F132" t="str">
            <v>R09</v>
          </cell>
          <cell r="G132" t="str">
            <v>SR PRINCIPAL ENGINEER</v>
          </cell>
          <cell r="H132" t="str">
            <v>Water Reclamation (Network) Department</v>
          </cell>
          <cell r="I132" t="str">
            <v>Project Management</v>
          </cell>
          <cell r="J132"/>
          <cell r="K132"/>
        </row>
        <row r="133">
          <cell r="A133">
            <v>427</v>
          </cell>
          <cell r="B133" t="str">
            <v>ARTHUR JOHN STEVEN MONIS</v>
          </cell>
          <cell r="C133" t="str">
            <v>ARTHUR_JOHN_STEVEN_MONIS@PUB.LITEMAIL.GOV.SG</v>
          </cell>
          <cell r="D133" t="str">
            <v>PUB (Singapore)</v>
          </cell>
          <cell r="E133" t="str">
            <v>Div 3 (NS)</v>
          </cell>
          <cell r="F133" t="str">
            <v>R16</v>
          </cell>
          <cell r="G133" t="str">
            <v>TECHNICIAN</v>
          </cell>
          <cell r="H133" t="str">
            <v>Water Supply (Network) Department</v>
          </cell>
          <cell r="I133" t="str">
            <v>Network Optimisation Div</v>
          </cell>
          <cell r="J133" t="str">
            <v>Transmission System Mgt Branch</v>
          </cell>
          <cell r="K133" t="str">
            <v>Service Reservoir Management Sect</v>
          </cell>
        </row>
        <row r="134">
          <cell r="A134">
            <v>429</v>
          </cell>
          <cell r="B134" t="str">
            <v>MOHAMED SALIM BIN JA'AFAR</v>
          </cell>
          <cell r="C134" t="str">
            <v>MOHAMED_SALIM_JAAFAR@PUB.GOV.SG</v>
          </cell>
          <cell r="D134" t="str">
            <v>PUB (Singapore)</v>
          </cell>
          <cell r="E134" t="str">
            <v>Div 2 (NS)</v>
          </cell>
          <cell r="F134" t="str">
            <v>R14</v>
          </cell>
          <cell r="G134" t="str">
            <v>ASST ENGINEER</v>
          </cell>
          <cell r="H134" t="str">
            <v>Catchment &amp; Waterways Department</v>
          </cell>
          <cell r="I134" t="str">
            <v>Drainage Operations Div</v>
          </cell>
          <cell r="J134" t="str">
            <v>Regulatory Unit</v>
          </cell>
          <cell r="K134" t="str">
            <v>Western</v>
          </cell>
        </row>
        <row r="135">
          <cell r="A135">
            <v>430</v>
          </cell>
          <cell r="B135" t="str">
            <v>MURUGIAH SILVALINGAM</v>
          </cell>
          <cell r="C135" t="str">
            <v>MURUGIAH_SILVALINGAM@PUB.LITEMAIL.GOV.SG</v>
          </cell>
          <cell r="D135" t="str">
            <v>PUB (Singapore)</v>
          </cell>
          <cell r="E135" t="str">
            <v>Div 2 (NS)</v>
          </cell>
          <cell r="F135" t="str">
            <v>R14</v>
          </cell>
          <cell r="G135" t="str">
            <v>ASST ENGINEER</v>
          </cell>
          <cell r="H135" t="str">
            <v>Catchment &amp; Waterways Department</v>
          </cell>
          <cell r="I135" t="str">
            <v>Electrical, Mechanical &amp; Instrumentation</v>
          </cell>
          <cell r="J135" t="str">
            <v>Mechanical / Projects  Branch</v>
          </cell>
          <cell r="K135" t="str">
            <v>Mechanical Section</v>
          </cell>
        </row>
        <row r="136">
          <cell r="A136">
            <v>432</v>
          </cell>
          <cell r="B136" t="str">
            <v>MOHAMED SANI BIN AHMAD RAFIT</v>
          </cell>
          <cell r="C136" t="str">
            <v>MD_SANI_AHMAD_RAFIT@PUB.LITEMAIL.GOV.SG</v>
          </cell>
          <cell r="D136" t="str">
            <v>PUB (Singapore)</v>
          </cell>
          <cell r="E136" t="str">
            <v>Div 3 (NS)</v>
          </cell>
          <cell r="F136" t="str">
            <v>R15</v>
          </cell>
          <cell r="G136" t="str">
            <v>HIGHER TECHNICIAN</v>
          </cell>
          <cell r="H136" t="str">
            <v>Water Supply (Network) Department</v>
          </cell>
          <cell r="I136" t="str">
            <v>Customer Supply Div</v>
          </cell>
          <cell r="J136" t="str">
            <v>Metering Branch</v>
          </cell>
          <cell r="K136" t="str">
            <v>Metering-West 2 Sect</v>
          </cell>
        </row>
        <row r="137">
          <cell r="A137">
            <v>433</v>
          </cell>
          <cell r="B137" t="str">
            <v>SARBINI BIN TALIB</v>
          </cell>
          <cell r="C137" t="str">
            <v>SARBINI_TALIB@PUB.GOV.SG</v>
          </cell>
          <cell r="D137" t="str">
            <v>PUB (Singapore)</v>
          </cell>
          <cell r="E137" t="str">
            <v>Div 1 (NS)</v>
          </cell>
          <cell r="F137" t="str">
            <v>R12</v>
          </cell>
          <cell r="G137" t="str">
            <v>SR ASST ENGINEER</v>
          </cell>
          <cell r="H137" t="str">
            <v>Water Supply (Plants) Department</v>
          </cell>
          <cell r="I137" t="str">
            <v>Singapore Works - Central</v>
          </cell>
          <cell r="J137" t="str">
            <v>Woodleigh/Bukit Timah Waterworks</v>
          </cell>
          <cell r="K137" t="str">
            <v>Operations</v>
          </cell>
        </row>
        <row r="138">
          <cell r="A138">
            <v>435</v>
          </cell>
          <cell r="B138" t="str">
            <v>LEE PENG YAM</v>
          </cell>
          <cell r="C138" t="str">
            <v>LEE_PENG_YAM@PUB.GOV.SG</v>
          </cell>
          <cell r="D138" t="str">
            <v>PUB (Singapore)</v>
          </cell>
          <cell r="E138" t="str">
            <v>Div 2 (NS)</v>
          </cell>
          <cell r="F138" t="str">
            <v>R13</v>
          </cell>
          <cell r="G138" t="str">
            <v>ASST ENGINEER</v>
          </cell>
          <cell r="H138" t="str">
            <v>Water Reclamation (Network) Department</v>
          </cell>
          <cell r="I138" t="str">
            <v>Network Rehabilitation Mgt Div</v>
          </cell>
          <cell r="J138"/>
          <cell r="K138"/>
        </row>
        <row r="139">
          <cell r="A139">
            <v>436</v>
          </cell>
          <cell r="B139" t="str">
            <v>QUAH TEONG WAH</v>
          </cell>
          <cell r="C139" t="str">
            <v>QUAH_TEONG_WAH@PUB.GOV.SG</v>
          </cell>
          <cell r="D139" t="str">
            <v>PUB (Singapore)</v>
          </cell>
          <cell r="E139" t="str">
            <v>Div 2 (NS)</v>
          </cell>
          <cell r="F139" t="str">
            <v>R13</v>
          </cell>
          <cell r="G139" t="str">
            <v>ASST ENGINEER</v>
          </cell>
          <cell r="H139" t="str">
            <v>Water Supply (Network) Department</v>
          </cell>
          <cell r="I139" t="str">
            <v>Customer Supply Div</v>
          </cell>
          <cell r="J139" t="str">
            <v>Metering Branch</v>
          </cell>
          <cell r="K139" t="str">
            <v>Metering-East 2 Sect</v>
          </cell>
        </row>
        <row r="140">
          <cell r="A140">
            <v>437</v>
          </cell>
          <cell r="B140" t="str">
            <v>NG KOON LIM</v>
          </cell>
          <cell r="C140" t="str">
            <v>NG_KOON_LIM@PUB.GOV.SG</v>
          </cell>
          <cell r="D140" t="str">
            <v>PUB (Singapore)</v>
          </cell>
          <cell r="E140" t="str">
            <v>Div 1 (NS)</v>
          </cell>
          <cell r="F140" t="str">
            <v>R12A</v>
          </cell>
          <cell r="G140" t="str">
            <v>ENGINEER</v>
          </cell>
          <cell r="H140" t="str">
            <v>Water Supply (Network) Department</v>
          </cell>
          <cell r="I140" t="str">
            <v>Customer Supply Div</v>
          </cell>
          <cell r="J140" t="str">
            <v>Customer Projects Branch</v>
          </cell>
          <cell r="K140" t="str">
            <v>Supply-West Sect</v>
          </cell>
        </row>
        <row r="141">
          <cell r="A141">
            <v>438</v>
          </cell>
          <cell r="B141" t="str">
            <v>BHAGAT SINGH</v>
          </cell>
          <cell r="C141" t="str">
            <v>BHAGAT_SINGH@PUB.GOV.SG</v>
          </cell>
          <cell r="D141" t="str">
            <v>PUB (Singapore)</v>
          </cell>
          <cell r="E141" t="str">
            <v>Div 1 (NS)</v>
          </cell>
          <cell r="F141" t="str">
            <v>R11</v>
          </cell>
          <cell r="G141" t="str">
            <v>SR ENGINEER</v>
          </cell>
          <cell r="H141" t="str">
            <v>Centralised Services Department</v>
          </cell>
          <cell r="I141" t="str">
            <v>Logistics</v>
          </cell>
          <cell r="J141" t="str">
            <v>Logistics System &amp; Operations</v>
          </cell>
          <cell r="K141" t="str">
            <v>Vehicle Maintenance</v>
          </cell>
        </row>
        <row r="142">
          <cell r="A142">
            <v>440</v>
          </cell>
          <cell r="B142" t="str">
            <v>RUBIAH BTE SARIB</v>
          </cell>
          <cell r="C142" t="str">
            <v>RUBIAH_SARIB@PUB.GOV.SG</v>
          </cell>
          <cell r="D142" t="str">
            <v>PUB (Singapore)</v>
          </cell>
          <cell r="E142" t="str">
            <v>Div 3 (NS)</v>
          </cell>
          <cell r="F142" t="str">
            <v>R15</v>
          </cell>
          <cell r="G142" t="str">
            <v>HIGHER TECHNICIAN</v>
          </cell>
          <cell r="H142" t="str">
            <v>Catchment &amp; Waterways Department</v>
          </cell>
          <cell r="I142" t="str">
            <v>Reservoir Management Div</v>
          </cell>
          <cell r="J142" t="str">
            <v>Reservoirs Operations &amp; Maintenance</v>
          </cell>
          <cell r="K142" t="str">
            <v>Central Reservoirs</v>
          </cell>
        </row>
        <row r="143">
          <cell r="A143">
            <v>442</v>
          </cell>
          <cell r="B143" t="str">
            <v>CHUA MENG CHING</v>
          </cell>
          <cell r="C143" t="str">
            <v>CHUA_MENG_CHING@PUB.GOV.SG</v>
          </cell>
          <cell r="D143" t="str">
            <v>PUB (Singapore)</v>
          </cell>
          <cell r="E143" t="str">
            <v>Div 2 (NS)</v>
          </cell>
          <cell r="F143" t="str">
            <v>R13</v>
          </cell>
          <cell r="G143" t="str">
            <v>ASST ENGINEER</v>
          </cell>
          <cell r="H143" t="str">
            <v>Water Supply (Network) Department</v>
          </cell>
          <cell r="I143" t="str">
            <v>Customer Supply Div</v>
          </cell>
          <cell r="J143" t="str">
            <v>Customer Projects Branch</v>
          </cell>
          <cell r="K143" t="str">
            <v>Supply-East Sect</v>
          </cell>
        </row>
        <row r="144">
          <cell r="A144">
            <v>443</v>
          </cell>
          <cell r="B144" t="str">
            <v>LEONG FOOK THIN</v>
          </cell>
          <cell r="C144" t="str">
            <v>LEONG_FOOK_THIN@PUB.GOV.SG</v>
          </cell>
          <cell r="D144" t="str">
            <v>PUB (Singapore)</v>
          </cell>
          <cell r="E144" t="str">
            <v>Div 1 (NS)</v>
          </cell>
          <cell r="F144" t="str">
            <v>R12A</v>
          </cell>
          <cell r="G144" t="str">
            <v>ENGINEER</v>
          </cell>
          <cell r="H144" t="str">
            <v>Water Reclamation (Plants) Department</v>
          </cell>
          <cell r="I144" t="str">
            <v>Operations</v>
          </cell>
          <cell r="J144" t="str">
            <v>Jurong WRP</v>
          </cell>
          <cell r="K144"/>
        </row>
        <row r="145">
          <cell r="A145">
            <v>444</v>
          </cell>
          <cell r="B145" t="str">
            <v>MOHD HASSAN BIN MOHD SAID</v>
          </cell>
          <cell r="C145" t="str">
            <v>MOHD_HASSAN_SAID@PUB.GOV.SG</v>
          </cell>
          <cell r="D145" t="str">
            <v>PUB (Singapore)</v>
          </cell>
          <cell r="E145" t="str">
            <v>Div 1 (NS)</v>
          </cell>
          <cell r="F145" t="str">
            <v>R12A</v>
          </cell>
          <cell r="G145" t="str">
            <v>ENGINEER</v>
          </cell>
          <cell r="H145" t="str">
            <v>Water Supply (Network) Department</v>
          </cell>
          <cell r="I145" t="str">
            <v>Network Services Div</v>
          </cell>
          <cell r="J145" t="str">
            <v>Network Mgt - East</v>
          </cell>
          <cell r="K145" t="str">
            <v>NS East BU</v>
          </cell>
        </row>
        <row r="146">
          <cell r="A146">
            <v>445</v>
          </cell>
          <cell r="B146" t="str">
            <v>TAN SIEW LENG</v>
          </cell>
          <cell r="C146" t="str">
            <v>TAN_SIEW_LENG@PUB.GOV.SG</v>
          </cell>
          <cell r="D146" t="str">
            <v>PUB (Singapore)</v>
          </cell>
          <cell r="E146" t="str">
            <v>Div 3 (NS)</v>
          </cell>
          <cell r="F146" t="str">
            <v>EX15</v>
          </cell>
          <cell r="G146" t="str">
            <v>MANAGEMENT SUPPORT OFFICER</v>
          </cell>
          <cell r="H146" t="str">
            <v>Organisational Excellence Department</v>
          </cell>
          <cell r="I146" t="str">
            <v>Corporate Services Div</v>
          </cell>
          <cell r="J146" t="str">
            <v>Registry Branch</v>
          </cell>
          <cell r="K146"/>
        </row>
        <row r="147">
          <cell r="A147">
            <v>450</v>
          </cell>
          <cell r="B147" t="str">
            <v>SENIN BIN MAMAT</v>
          </cell>
          <cell r="C147" t="str">
            <v>SENIN_MAMAT@PUB.LITEMAIL.GOV.SG</v>
          </cell>
          <cell r="D147" t="str">
            <v>PUB (Singapore)</v>
          </cell>
          <cell r="E147" t="str">
            <v>Div 2 (NS)</v>
          </cell>
          <cell r="F147" t="str">
            <v>R14</v>
          </cell>
          <cell r="G147" t="str">
            <v>ASST ENGINEER</v>
          </cell>
          <cell r="H147" t="str">
            <v>Catchment &amp; Waterways Department</v>
          </cell>
          <cell r="I147" t="str">
            <v>Reservoir Management Div</v>
          </cell>
          <cell r="J147" t="str">
            <v>Reservoirs Operations &amp; Maintenance</v>
          </cell>
          <cell r="K147" t="str">
            <v>Western Reservoirs</v>
          </cell>
        </row>
        <row r="148">
          <cell r="A148">
            <v>451</v>
          </cell>
          <cell r="B148" t="str">
            <v>SELVAM S/O DORAI SIVASAMY</v>
          </cell>
          <cell r="C148" t="str">
            <v>SELVAM_SIVASAMY@PUB.GOV.SG</v>
          </cell>
          <cell r="D148" t="str">
            <v>PUB (Singapore)</v>
          </cell>
          <cell r="E148" t="str">
            <v>Div 1 (NS)</v>
          </cell>
          <cell r="F148" t="str">
            <v>R11</v>
          </cell>
          <cell r="G148" t="str">
            <v>SR ENGINEER</v>
          </cell>
          <cell r="H148" t="str">
            <v>Water Supply (Network) Department</v>
          </cell>
          <cell r="I148" t="str">
            <v>Network Services Div</v>
          </cell>
          <cell r="J148" t="str">
            <v>Network Mgt-West</v>
          </cell>
          <cell r="K148" t="str">
            <v>NS West BU</v>
          </cell>
        </row>
        <row r="149">
          <cell r="A149">
            <v>452</v>
          </cell>
          <cell r="B149" t="str">
            <v>ABDUL RAHIM BIN KASSIM</v>
          </cell>
          <cell r="C149" t="str">
            <v>ABDUL_RAHIM_KASSIM@PUB.GOV.SG</v>
          </cell>
          <cell r="D149" t="str">
            <v>PUB (Singapore)</v>
          </cell>
          <cell r="E149" t="str">
            <v>Div 1 (NS)</v>
          </cell>
          <cell r="F149" t="str">
            <v>R12</v>
          </cell>
          <cell r="G149" t="str">
            <v>SR ASST ENGINEER</v>
          </cell>
          <cell r="H149" t="str">
            <v>Water Reclamation (Plants) Department</v>
          </cell>
          <cell r="I149" t="str">
            <v>Operations</v>
          </cell>
          <cell r="J149" t="str">
            <v>Jurong WRP</v>
          </cell>
          <cell r="K149"/>
        </row>
        <row r="150">
          <cell r="A150">
            <v>457</v>
          </cell>
          <cell r="B150" t="str">
            <v>ONG HO HUAT</v>
          </cell>
          <cell r="C150" t="str">
            <v>ONG_HO_HUAT@PUB.GOV.SG</v>
          </cell>
          <cell r="D150" t="str">
            <v>PUB (Singapore)</v>
          </cell>
          <cell r="E150" t="str">
            <v>Div 1 (NS)</v>
          </cell>
          <cell r="F150" t="str">
            <v>R10</v>
          </cell>
          <cell r="G150" t="str">
            <v>PRINCIPAL ENGINEER</v>
          </cell>
          <cell r="H150" t="str">
            <v>Catchment &amp; Waterways Department</v>
          </cell>
          <cell r="I150" t="str">
            <v>Electrical, Mechanical &amp; Instrumentation</v>
          </cell>
          <cell r="J150" t="str">
            <v>Mechanical / Projects  Branch</v>
          </cell>
          <cell r="K150" t="str">
            <v>Mechanical Section</v>
          </cell>
        </row>
        <row r="151">
          <cell r="A151">
            <v>461</v>
          </cell>
          <cell r="B151" t="str">
            <v>SULAIMI BIN MAHWAN</v>
          </cell>
          <cell r="C151" t="str">
            <v>SULAIMI_MAHWAN@PUB.LITEMAIL.GOV.SG</v>
          </cell>
          <cell r="D151" t="str">
            <v>PUB (Singapore)</v>
          </cell>
          <cell r="E151" t="str">
            <v>Div 3 (NS)</v>
          </cell>
          <cell r="F151" t="str">
            <v>R15</v>
          </cell>
          <cell r="G151" t="str">
            <v>HIGHER TECHNICIAN</v>
          </cell>
          <cell r="H151" t="str">
            <v>Water Supply (Network) Department</v>
          </cell>
          <cell r="I151" t="str">
            <v>Network Services Div</v>
          </cell>
          <cell r="J151" t="str">
            <v>Network Mgt-West</v>
          </cell>
          <cell r="K151" t="str">
            <v>NS West BU</v>
          </cell>
        </row>
        <row r="152">
          <cell r="A152">
            <v>464</v>
          </cell>
          <cell r="B152" t="str">
            <v>LAU LIM BEE</v>
          </cell>
          <cell r="C152" t="str">
            <v>MAUREEN_LAU@PUB.GOV.SG</v>
          </cell>
          <cell r="D152" t="str">
            <v>PUB (Singapore)</v>
          </cell>
          <cell r="E152" t="str">
            <v>Div 1 (NS)</v>
          </cell>
          <cell r="F152" t="str">
            <v>R12</v>
          </cell>
          <cell r="G152" t="str">
            <v>SR ASST PLANNER</v>
          </cell>
          <cell r="H152" t="str">
            <v>Policy &amp; Planning Department</v>
          </cell>
          <cell r="I152" t="str">
            <v>Water Resources Planning Div</v>
          </cell>
          <cell r="J152" t="str">
            <v>Development Control</v>
          </cell>
          <cell r="K152"/>
        </row>
        <row r="153">
          <cell r="A153">
            <v>466</v>
          </cell>
          <cell r="B153" t="str">
            <v>TASLIM BIN JOYOSUMRRTO</v>
          </cell>
          <cell r="C153" t="str">
            <v>TASLIM_JOYOSUMRRTO@PUB.LITEMAIL.GOV.SG</v>
          </cell>
          <cell r="D153" t="str">
            <v>PUB (Singapore)</v>
          </cell>
          <cell r="E153" t="str">
            <v>Div 3 (NS)</v>
          </cell>
          <cell r="F153" t="str">
            <v>R15</v>
          </cell>
          <cell r="G153" t="str">
            <v>HIGHER TECHNICIAN</v>
          </cell>
          <cell r="H153" t="str">
            <v>Water Supply (Network) Department</v>
          </cell>
          <cell r="I153" t="str">
            <v>Network Services Div</v>
          </cell>
          <cell r="J153" t="str">
            <v>Network Mgt - East</v>
          </cell>
          <cell r="K153" t="str">
            <v>NS North BU</v>
          </cell>
        </row>
        <row r="154">
          <cell r="A154">
            <v>467</v>
          </cell>
          <cell r="B154" t="str">
            <v>LIM TIN TIOK</v>
          </cell>
          <cell r="C154" t="str">
            <v>LIM_TIN_TIOK@PUB.LITEMAIL.GOV.SG</v>
          </cell>
          <cell r="D154" t="str">
            <v>PUB (Singapore)</v>
          </cell>
          <cell r="E154" t="str">
            <v>Div 3 (Shift)</v>
          </cell>
          <cell r="F154" t="str">
            <v>R15</v>
          </cell>
          <cell r="G154" t="str">
            <v>HIGHER TECHNICIAN</v>
          </cell>
          <cell r="H154" t="str">
            <v>Catchment &amp; Waterways Department</v>
          </cell>
          <cell r="I154" t="str">
            <v>Reservoir Management Div</v>
          </cell>
          <cell r="J154" t="str">
            <v>Reservoirs Operations &amp; Maintenance</v>
          </cell>
          <cell r="K154" t="str">
            <v>Western Reservoirs</v>
          </cell>
        </row>
        <row r="155">
          <cell r="A155">
            <v>468</v>
          </cell>
          <cell r="B155" t="str">
            <v>ABIDIN SHAH BIN OTHMAN</v>
          </cell>
          <cell r="C155" t="str">
            <v>ABIDIN_SHAH_OTHMAN@PUB.GOV.SG</v>
          </cell>
          <cell r="D155" t="str">
            <v>PUB (Singapore)</v>
          </cell>
          <cell r="E155" t="str">
            <v>Div 2 (NS)</v>
          </cell>
          <cell r="F155" t="str">
            <v>R14</v>
          </cell>
          <cell r="G155" t="str">
            <v>ASST ENGINEER</v>
          </cell>
          <cell r="H155" t="str">
            <v>Water Supply (Plants) Department</v>
          </cell>
          <cell r="I155" t="str">
            <v>Singapore Works - Western</v>
          </cell>
          <cell r="J155" t="str">
            <v>Choa Chu Kang Waterworks</v>
          </cell>
          <cell r="K155"/>
        </row>
        <row r="156">
          <cell r="A156">
            <v>470</v>
          </cell>
          <cell r="B156" t="str">
            <v>ABD GANI BIN WAHID</v>
          </cell>
          <cell r="C156" t="str">
            <v>ABD_GANI_WAHID@PUB.GOV.SG</v>
          </cell>
          <cell r="D156" t="str">
            <v>PUB (Singapore)</v>
          </cell>
          <cell r="E156" t="str">
            <v>Div 3 (Shift)</v>
          </cell>
          <cell r="F156" t="str">
            <v>R15</v>
          </cell>
          <cell r="G156" t="str">
            <v>HIGHER TECHNICIAN</v>
          </cell>
          <cell r="H156" t="str">
            <v>Water Reclamation (Plants) Department</v>
          </cell>
          <cell r="I156" t="str">
            <v>Operations</v>
          </cell>
          <cell r="J156" t="str">
            <v>Kranji WRP</v>
          </cell>
          <cell r="K156"/>
        </row>
        <row r="157">
          <cell r="A157">
            <v>476</v>
          </cell>
          <cell r="B157" t="str">
            <v>JAYA KUMARI D/O A SINNATHAMBY</v>
          </cell>
          <cell r="C157" t="str">
            <v>JAYA_SINNATHAMBY@PUB.GOV.SG</v>
          </cell>
          <cell r="D157" t="str">
            <v>PUB (Singapore)</v>
          </cell>
          <cell r="E157" t="str">
            <v>Div 2 (NS)</v>
          </cell>
          <cell r="F157" t="str">
            <v>E13I</v>
          </cell>
          <cell r="G157" t="str">
            <v>MANAGEMENT SUPPORT OFFICER</v>
          </cell>
          <cell r="H157" t="str">
            <v>Human Resources Department</v>
          </cell>
          <cell r="I157" t="str">
            <v>Workforce Planning</v>
          </cell>
          <cell r="J157" t="str">
            <v>Talent &amp; Performance Management</v>
          </cell>
          <cell r="K157"/>
        </row>
        <row r="158">
          <cell r="A158">
            <v>479</v>
          </cell>
          <cell r="B158" t="str">
            <v>SOCKALINGAM S/O S SUBRAMANIAM</v>
          </cell>
          <cell r="C158" t="str">
            <v>SOCKALINGAM_SUBRAMANIAM@PUB.GOV.SG</v>
          </cell>
          <cell r="D158" t="str">
            <v>PUB (Singapore)</v>
          </cell>
          <cell r="E158" t="str">
            <v>Div 1 (NS)</v>
          </cell>
          <cell r="F158" t="str">
            <v>R12A</v>
          </cell>
          <cell r="G158" t="str">
            <v>ENGINEER</v>
          </cell>
          <cell r="H158" t="str">
            <v>Catchment &amp; Waterways Department</v>
          </cell>
          <cell r="I158" t="str">
            <v>Drainage Construction Division</v>
          </cell>
          <cell r="J158" t="str">
            <v>Major Canal/Outlet Drains Branch</v>
          </cell>
          <cell r="K158" t="str">
            <v>Team 4</v>
          </cell>
        </row>
        <row r="159">
          <cell r="A159">
            <v>481</v>
          </cell>
          <cell r="B159" t="str">
            <v>THAYALAN S/O SAMYNATHEN</v>
          </cell>
          <cell r="C159" t="str">
            <v>THAYALAN_SAMYNATHEN@PUB.GOV.SG</v>
          </cell>
          <cell r="D159" t="str">
            <v>PUB (Singapore)</v>
          </cell>
          <cell r="E159" t="str">
            <v>Div 3 (NS)</v>
          </cell>
          <cell r="F159" t="str">
            <v>AT01</v>
          </cell>
          <cell r="G159" t="str">
            <v>ASST TECHNICIAN</v>
          </cell>
          <cell r="H159" t="str">
            <v>Water Reclamation (Network) Department</v>
          </cell>
          <cell r="I159" t="str">
            <v>Operation &amp; Maintenance Div</v>
          </cell>
          <cell r="J159" t="str">
            <v>Installations/Pumping Mains</v>
          </cell>
          <cell r="K159"/>
        </row>
        <row r="160">
          <cell r="A160">
            <v>483</v>
          </cell>
          <cell r="B160" t="str">
            <v>CHIA JOO HI</v>
          </cell>
          <cell r="C160" t="str">
            <v>CHIA_JOO_HI@PUB.GOV.SG</v>
          </cell>
          <cell r="D160" t="str">
            <v>PUB (Singapore)</v>
          </cell>
          <cell r="E160" t="str">
            <v>Div 1 (NS)</v>
          </cell>
          <cell r="F160" t="str">
            <v>R12</v>
          </cell>
          <cell r="G160" t="str">
            <v>SR ASST ENGINEER</v>
          </cell>
          <cell r="H160" t="str">
            <v>Centralised Services Department</v>
          </cell>
          <cell r="I160" t="str">
            <v>Building Plan</v>
          </cell>
          <cell r="J160" t="str">
            <v>Drainage Services</v>
          </cell>
          <cell r="K160"/>
        </row>
        <row r="161">
          <cell r="A161">
            <v>484</v>
          </cell>
          <cell r="B161" t="str">
            <v>ANG KAR WAH</v>
          </cell>
          <cell r="C161" t="str">
            <v>ANG_KAR_WAH@PUB.GOV.SG</v>
          </cell>
          <cell r="D161" t="str">
            <v>PUB (Singapore)</v>
          </cell>
          <cell r="E161" t="str">
            <v>Div 1 (NS)</v>
          </cell>
          <cell r="F161" t="str">
            <v>R12A</v>
          </cell>
          <cell r="G161" t="str">
            <v>ENGINEER</v>
          </cell>
          <cell r="H161" t="str">
            <v>Water Reclamation (Plants) Department</v>
          </cell>
          <cell r="I161" t="str">
            <v>Operations</v>
          </cell>
          <cell r="J161" t="str">
            <v>Ulu Pandan WRP</v>
          </cell>
          <cell r="K161"/>
        </row>
        <row r="162">
          <cell r="A162">
            <v>486</v>
          </cell>
          <cell r="B162" t="str">
            <v>TOW CHUAN KWEE</v>
          </cell>
          <cell r="C162" t="str">
            <v>TOW_CHUAN_KWEE@PUB.GOV.SG</v>
          </cell>
          <cell r="D162" t="str">
            <v>PUB (Singapore)</v>
          </cell>
          <cell r="E162" t="str">
            <v>Div 1 (NS)</v>
          </cell>
          <cell r="F162" t="str">
            <v>R11</v>
          </cell>
          <cell r="G162" t="str">
            <v>SR ENGINEER</v>
          </cell>
          <cell r="H162" t="str">
            <v>Water Supply (Network) Department</v>
          </cell>
          <cell r="I162" t="str">
            <v>Water Demand Mgt &amp; Inspectorate Div</v>
          </cell>
          <cell r="J162" t="str">
            <v>Inspectorate Branch</v>
          </cell>
          <cell r="K162" t="str">
            <v>Water Tank Section</v>
          </cell>
        </row>
        <row r="163">
          <cell r="A163">
            <v>490</v>
          </cell>
          <cell r="B163" t="str">
            <v>TAN KIM SING</v>
          </cell>
          <cell r="C163" t="str">
            <v>TAN_KIM_SING@PUB.GOV.SG</v>
          </cell>
          <cell r="D163" t="str">
            <v>PUB (Singapore)</v>
          </cell>
          <cell r="E163" t="str">
            <v>Div 1 (NS)</v>
          </cell>
          <cell r="F163" t="str">
            <v>TSO4</v>
          </cell>
          <cell r="G163" t="str">
            <v>BIOLOGIST</v>
          </cell>
          <cell r="H163" t="str">
            <v>Water Quality Department</v>
          </cell>
          <cell r="I163" t="str">
            <v>Water Quality Laboratory</v>
          </cell>
          <cell r="J163" t="str">
            <v>Biology</v>
          </cell>
          <cell r="K163"/>
        </row>
        <row r="164">
          <cell r="A164">
            <v>494</v>
          </cell>
          <cell r="B164" t="str">
            <v>LIM SER PUANG</v>
          </cell>
          <cell r="C164" t="str">
            <v>LIM_SER_PUANG@PUB.GOV.SG</v>
          </cell>
          <cell r="D164" t="str">
            <v>PUB (Singapore)</v>
          </cell>
          <cell r="E164" t="str">
            <v>Div 1 (NS)</v>
          </cell>
          <cell r="F164" t="str">
            <v>R11A</v>
          </cell>
          <cell r="G164" t="str">
            <v>SR ENGINEER</v>
          </cell>
          <cell r="H164" t="str">
            <v>Water Reclamation (Plants) Department</v>
          </cell>
          <cell r="I164" t="str">
            <v>Operations</v>
          </cell>
          <cell r="J164" t="str">
            <v>Jurong WRP</v>
          </cell>
          <cell r="K164"/>
        </row>
        <row r="165">
          <cell r="A165">
            <v>497</v>
          </cell>
          <cell r="B165" t="str">
            <v>TAN HUNG MING</v>
          </cell>
          <cell r="C165" t="str">
            <v>TAN_HUNG_MING@PUB.GOV.SG</v>
          </cell>
          <cell r="D165" t="str">
            <v>PUB (Singapore)</v>
          </cell>
          <cell r="E165" t="str">
            <v>Div 1 (NS)</v>
          </cell>
          <cell r="F165" t="str">
            <v>R10</v>
          </cell>
          <cell r="G165" t="str">
            <v>PRINCIPAL ENGINEER</v>
          </cell>
          <cell r="H165" t="str">
            <v>Water Supply (Network) Department</v>
          </cell>
          <cell r="I165" t="str">
            <v>Network Design &amp; Construction Div</v>
          </cell>
          <cell r="J165" t="str">
            <v>Network Expansion - 1</v>
          </cell>
          <cell r="K165" t="str">
            <v>Team 1</v>
          </cell>
        </row>
        <row r="166">
          <cell r="A166">
            <v>499</v>
          </cell>
          <cell r="B166" t="str">
            <v>MOK HING WAH @ ANG HING WAH</v>
          </cell>
          <cell r="C166" t="str">
            <v>MOK_HING_WAH@PUB.GOV.SG</v>
          </cell>
          <cell r="D166" t="str">
            <v>PUB (Singapore)</v>
          </cell>
          <cell r="E166" t="str">
            <v>Div 1 (NS)</v>
          </cell>
          <cell r="F166" t="str">
            <v>R12A</v>
          </cell>
          <cell r="G166" t="str">
            <v>ENGINEER</v>
          </cell>
          <cell r="H166" t="str">
            <v>Water Supply (Network) Department</v>
          </cell>
          <cell r="I166" t="str">
            <v>Network Services Div</v>
          </cell>
          <cell r="J166" t="str">
            <v>MAINS</v>
          </cell>
          <cell r="K166" t="str">
            <v>Leak Detection</v>
          </cell>
        </row>
        <row r="167">
          <cell r="A167">
            <v>500</v>
          </cell>
          <cell r="B167" t="str">
            <v>PHER YOCK ONG YVONNE</v>
          </cell>
          <cell r="C167" t="str">
            <v>YVONNE_PHER@PUB.GOV.SG</v>
          </cell>
          <cell r="D167" t="str">
            <v>PUB (Singapore)</v>
          </cell>
          <cell r="E167" t="str">
            <v>Div 2 (NS)</v>
          </cell>
          <cell r="F167" t="str">
            <v>MS6A</v>
          </cell>
          <cell r="G167" t="str">
            <v>MANAGEMENT SUPPORT OFFICER</v>
          </cell>
          <cell r="H167" t="str">
            <v>Water Supply (Plants) Department</v>
          </cell>
          <cell r="I167" t="str">
            <v>Singapore Works - Central</v>
          </cell>
          <cell r="J167" t="str">
            <v>Woodleigh/Bukit Timah Waterworks</v>
          </cell>
          <cell r="K167" t="str">
            <v>Administration</v>
          </cell>
        </row>
        <row r="168">
          <cell r="A168">
            <v>504</v>
          </cell>
          <cell r="B168" t="str">
            <v>KAMIS BIN HASSAN</v>
          </cell>
          <cell r="C168" t="str">
            <v>KAMIS_HASSAN@PUB.LITEMAIL.GOV.SG</v>
          </cell>
          <cell r="D168" t="str">
            <v>PUB (Singapore)</v>
          </cell>
          <cell r="E168" t="str">
            <v>Div 3 (NS)</v>
          </cell>
          <cell r="F168" t="str">
            <v>R15</v>
          </cell>
          <cell r="G168" t="str">
            <v>HIGHER TECHNICIAN</v>
          </cell>
          <cell r="H168" t="str">
            <v>Water Supply (Network) Department</v>
          </cell>
          <cell r="I168" t="str">
            <v>Network Services Div</v>
          </cell>
          <cell r="J168" t="str">
            <v>Network Mgt - East</v>
          </cell>
          <cell r="K168" t="str">
            <v>NS North BU</v>
          </cell>
        </row>
        <row r="169">
          <cell r="A169">
            <v>509</v>
          </cell>
          <cell r="B169" t="str">
            <v>TAN BOON CHYE</v>
          </cell>
          <cell r="C169" t="str">
            <v>TAN_BOON_CHYE@PUB.GOV.SG</v>
          </cell>
          <cell r="D169" t="str">
            <v>PUB (Singapore)</v>
          </cell>
          <cell r="E169" t="str">
            <v>Div 1 (NS)</v>
          </cell>
          <cell r="F169" t="str">
            <v>R12</v>
          </cell>
          <cell r="G169" t="str">
            <v>SR ASST ENGINEER</v>
          </cell>
          <cell r="H169" t="str">
            <v>Water Reclamation (Network) Department</v>
          </cell>
          <cell r="I169" t="str">
            <v>Operation &amp; Maintenance Div</v>
          </cell>
          <cell r="J169" t="str">
            <v>Network Management Branch</v>
          </cell>
          <cell r="K169"/>
        </row>
        <row r="170">
          <cell r="A170">
            <v>511</v>
          </cell>
          <cell r="B170" t="str">
            <v>RAHMAN BIN TUKIRAN</v>
          </cell>
          <cell r="C170" t="str">
            <v>RAHMAN_TUKIRAN@PUB.GOV.SG</v>
          </cell>
          <cell r="D170" t="str">
            <v>PUB (Singapore)</v>
          </cell>
          <cell r="E170" t="str">
            <v>Div 2 (NS)</v>
          </cell>
          <cell r="F170" t="str">
            <v>R14</v>
          </cell>
          <cell r="G170" t="str">
            <v>ASST ENGINEER</v>
          </cell>
          <cell r="H170" t="str">
            <v>Water Supply (Network) Department</v>
          </cell>
          <cell r="I170" t="str">
            <v>Network Optimisation Div</v>
          </cell>
          <cell r="J170" t="str">
            <v>MEICA - Mech, Elect, I, C &amp; Automation</v>
          </cell>
          <cell r="K170" t="str">
            <v>Mechanical Section</v>
          </cell>
        </row>
        <row r="171">
          <cell r="A171">
            <v>512</v>
          </cell>
          <cell r="B171" t="str">
            <v>HASHIM BIN OTHMAN</v>
          </cell>
          <cell r="C171" t="str">
            <v>HASHIM_OTHMAN@PUB.GOV.SG</v>
          </cell>
          <cell r="D171" t="str">
            <v>PUB (Singapore)</v>
          </cell>
          <cell r="E171" t="str">
            <v>Div 2 (NS)</v>
          </cell>
          <cell r="F171" t="str">
            <v>R13</v>
          </cell>
          <cell r="G171" t="str">
            <v>ASST ENGINEER</v>
          </cell>
          <cell r="H171" t="str">
            <v>Water Reclamation (Network) Department</v>
          </cell>
          <cell r="I171" t="str">
            <v>Operation &amp; Maintenance Div</v>
          </cell>
          <cell r="J171" t="str">
            <v>Installations/Pumping Mains</v>
          </cell>
          <cell r="K171"/>
        </row>
        <row r="172">
          <cell r="A172">
            <v>514</v>
          </cell>
          <cell r="B172" t="str">
            <v>LOW CHIAP WENG</v>
          </cell>
          <cell r="C172" t="str">
            <v>LOW_CHIAP_WENG@PUB.GOV.SG</v>
          </cell>
          <cell r="D172" t="str">
            <v>PUB (Singapore)</v>
          </cell>
          <cell r="E172" t="str">
            <v>Div 1 (NS)</v>
          </cell>
          <cell r="F172" t="str">
            <v>R12A</v>
          </cell>
          <cell r="G172" t="str">
            <v>ENGINEER</v>
          </cell>
          <cell r="H172" t="str">
            <v>Water Reclamation (Network) Department</v>
          </cell>
          <cell r="I172" t="str">
            <v>Planning &amp; Design Div</v>
          </cell>
          <cell r="J172"/>
          <cell r="K172"/>
        </row>
        <row r="173">
          <cell r="A173">
            <v>519</v>
          </cell>
          <cell r="B173" t="str">
            <v>BEH AH TEE</v>
          </cell>
          <cell r="C173" t="str">
            <v>BEH_AH_TEE@PUB.LITEMAIL.GOV.SG</v>
          </cell>
          <cell r="D173" t="str">
            <v>PUB (Singapore)</v>
          </cell>
          <cell r="E173" t="str">
            <v>Div 3 (NS)</v>
          </cell>
          <cell r="F173" t="str">
            <v>AT01</v>
          </cell>
          <cell r="G173" t="str">
            <v>ASST TECH</v>
          </cell>
          <cell r="H173" t="str">
            <v>Centralised Services Department</v>
          </cell>
          <cell r="I173" t="str">
            <v>Logistics</v>
          </cell>
          <cell r="J173"/>
          <cell r="K173"/>
        </row>
        <row r="174">
          <cell r="A174">
            <v>521</v>
          </cell>
          <cell r="B174" t="str">
            <v>ROZALLI BIN KHAIRI</v>
          </cell>
          <cell r="C174" t="str">
            <v>ROZALLI_KHAIRI@PUB.GOV.SG</v>
          </cell>
          <cell r="D174" t="str">
            <v>PUB (Singapore)</v>
          </cell>
          <cell r="E174" t="str">
            <v>Div 2 (NS)</v>
          </cell>
          <cell r="F174" t="str">
            <v>R14</v>
          </cell>
          <cell r="G174" t="str">
            <v>ASST ENGINEER</v>
          </cell>
          <cell r="H174" t="str">
            <v>Catchment &amp; Waterways Department</v>
          </cell>
          <cell r="I174" t="str">
            <v>Electrical, Mechanical &amp; Instrumentation</v>
          </cell>
          <cell r="J174" t="str">
            <v>Electrical/ICA Branch</v>
          </cell>
          <cell r="K174" t="str">
            <v>Electrical Section</v>
          </cell>
        </row>
        <row r="175">
          <cell r="A175">
            <v>523</v>
          </cell>
          <cell r="B175" t="str">
            <v>MOHAMED SALLEH BIN ABD GHANI</v>
          </cell>
          <cell r="C175" t="str">
            <v>MD_SALLEH_ABDUL_GHANI@PUB.LITEMAIL.GOV.SG</v>
          </cell>
          <cell r="D175" t="str">
            <v>PUB (Singapore)</v>
          </cell>
          <cell r="E175" t="str">
            <v>Div 3 (NS)</v>
          </cell>
          <cell r="F175" t="str">
            <v>R16</v>
          </cell>
          <cell r="G175" t="str">
            <v>TECHNICIAN</v>
          </cell>
          <cell r="H175" t="str">
            <v>Water Supply (Network) Department</v>
          </cell>
          <cell r="I175" t="str">
            <v>Customer Supply Div</v>
          </cell>
          <cell r="J175" t="str">
            <v>Metering Branch</v>
          </cell>
          <cell r="K175" t="str">
            <v>Metering-East 2 Sect</v>
          </cell>
        </row>
        <row r="176">
          <cell r="A176">
            <v>526</v>
          </cell>
          <cell r="B176" t="str">
            <v>LEE CHENG SHEUN</v>
          </cell>
          <cell r="C176" t="str">
            <v>LEE_CHENG_SHEUN@PUB.GOV.SG</v>
          </cell>
          <cell r="D176" t="str">
            <v>PUB (Singapore)</v>
          </cell>
          <cell r="E176" t="str">
            <v>Div 1 (NS)</v>
          </cell>
          <cell r="F176" t="str">
            <v>R11</v>
          </cell>
          <cell r="G176" t="str">
            <v>SR ENGINEER</v>
          </cell>
          <cell r="H176" t="str">
            <v>Water Supply (Network) Department</v>
          </cell>
          <cell r="I176" t="str">
            <v>Network Optimisation Div</v>
          </cell>
          <cell r="J176" t="str">
            <v>Water Supply Control Centre</v>
          </cell>
          <cell r="K176" t="str">
            <v>'-</v>
          </cell>
        </row>
        <row r="177">
          <cell r="A177">
            <v>528</v>
          </cell>
          <cell r="B177" t="str">
            <v>SENAN B KEMAT</v>
          </cell>
          <cell r="C177" t="str">
            <v>SENAN_KEMAT@PUB.GOV.SG</v>
          </cell>
          <cell r="D177" t="str">
            <v>PUB (Singapore)</v>
          </cell>
          <cell r="E177" t="str">
            <v>Div 1 (NS)</v>
          </cell>
          <cell r="F177" t="str">
            <v>R12A</v>
          </cell>
          <cell r="G177" t="str">
            <v>ENGINEER</v>
          </cell>
          <cell r="H177" t="str">
            <v>Water Supply (Network) Department</v>
          </cell>
          <cell r="I177" t="str">
            <v>Customer Supply Div</v>
          </cell>
          <cell r="J177" t="str">
            <v>Customer Projects Branch</v>
          </cell>
          <cell r="K177" t="str">
            <v>Supply-East Sect</v>
          </cell>
        </row>
        <row r="178">
          <cell r="A178">
            <v>531</v>
          </cell>
          <cell r="B178" t="str">
            <v>MOHAMED HAMZAH BIN AHMAD</v>
          </cell>
          <cell r="C178" t="str">
            <v>MD_HAMZAH_AHMAD@PUB.LITEMAIL.GOV.SG</v>
          </cell>
          <cell r="D178" t="str">
            <v>PUB (Singapore)</v>
          </cell>
          <cell r="E178" t="str">
            <v>Div 3 (NS)</v>
          </cell>
          <cell r="F178" t="str">
            <v>R15</v>
          </cell>
          <cell r="G178" t="str">
            <v>HIGHER TECHNICIAN</v>
          </cell>
          <cell r="H178" t="str">
            <v>Water Reclamation (Plants) Department</v>
          </cell>
          <cell r="I178" t="str">
            <v>Operations</v>
          </cell>
          <cell r="J178" t="str">
            <v>Kranji WRP</v>
          </cell>
          <cell r="K178"/>
        </row>
        <row r="179">
          <cell r="A179">
            <v>533</v>
          </cell>
          <cell r="B179" t="str">
            <v>RUBAEE BIN KERMAT</v>
          </cell>
          <cell r="C179" t="str">
            <v>RUBAEE_KERMAT@PUB.LITEMAIL.GOV.SG</v>
          </cell>
          <cell r="D179" t="str">
            <v>PUB (Singapore)</v>
          </cell>
          <cell r="E179" t="str">
            <v>Div 3 (NS)</v>
          </cell>
          <cell r="F179" t="str">
            <v>R15</v>
          </cell>
          <cell r="G179" t="str">
            <v>HIGHER TECHNICIAN</v>
          </cell>
          <cell r="H179" t="str">
            <v>Water Supply (Network) Department</v>
          </cell>
          <cell r="I179" t="str">
            <v>Customer Supply Div</v>
          </cell>
          <cell r="J179" t="str">
            <v>Customer Projects Branch</v>
          </cell>
          <cell r="K179" t="str">
            <v>Supply-East Sect</v>
          </cell>
        </row>
        <row r="180">
          <cell r="A180">
            <v>541</v>
          </cell>
          <cell r="B180" t="str">
            <v>RAMASAMY VALLIVEL</v>
          </cell>
          <cell r="C180" t="str">
            <v>RAMASAMY_VALLIVEL@PUB.LITEMAIL.GOV.SG</v>
          </cell>
          <cell r="D180" t="str">
            <v>PUB (Singapore)</v>
          </cell>
          <cell r="E180" t="str">
            <v>Div 3 (Shift)</v>
          </cell>
          <cell r="F180" t="str">
            <v>R15</v>
          </cell>
          <cell r="G180" t="str">
            <v>HIGHER TECHNICIAN</v>
          </cell>
          <cell r="H180" t="str">
            <v>Water Reclamation (Plants) Department</v>
          </cell>
          <cell r="I180" t="str">
            <v>Operations</v>
          </cell>
          <cell r="J180" t="str">
            <v>Jurong WRP</v>
          </cell>
          <cell r="K180"/>
        </row>
        <row r="181">
          <cell r="A181">
            <v>542</v>
          </cell>
          <cell r="B181" t="str">
            <v>KOH BOON AIK</v>
          </cell>
          <cell r="C181" t="str">
            <v>KOH_BOON_AIK@PUB.GOV.SG</v>
          </cell>
          <cell r="D181" t="str">
            <v>PUB (Singapore)</v>
          </cell>
          <cell r="E181" t="str">
            <v>Superscale (NS)</v>
          </cell>
          <cell r="F181" t="str">
            <v>R09</v>
          </cell>
          <cell r="G181" t="str">
            <v>SR PROJECT DIRECTOR</v>
          </cell>
          <cell r="H181" t="str">
            <v>Water Supply (Plants) Department</v>
          </cell>
          <cell r="I181"/>
          <cell r="J181"/>
          <cell r="K181"/>
        </row>
        <row r="182">
          <cell r="A182">
            <v>543</v>
          </cell>
          <cell r="B182" t="str">
            <v>CLEMENT VISUVASAM</v>
          </cell>
          <cell r="C182" t="str">
            <v>CLEMENT_VISUVASAN@PUB.LITEMAIL.GOV.SG</v>
          </cell>
          <cell r="D182" t="str">
            <v>PUB (Singapore)</v>
          </cell>
          <cell r="E182" t="str">
            <v>Div 3 (Shift)</v>
          </cell>
          <cell r="F182" t="str">
            <v>R15</v>
          </cell>
          <cell r="G182" t="str">
            <v>HIGHER TECHNICIAN</v>
          </cell>
          <cell r="H182" t="str">
            <v>Catchment &amp; Waterways Department</v>
          </cell>
          <cell r="I182" t="str">
            <v>Reservoir Management Div</v>
          </cell>
          <cell r="J182" t="str">
            <v>Reservoirs Operations &amp; Maintenance</v>
          </cell>
          <cell r="K182" t="str">
            <v>Eastern Reservoirs</v>
          </cell>
        </row>
        <row r="183">
          <cell r="A183">
            <v>545</v>
          </cell>
          <cell r="B183" t="str">
            <v>SUPRA BIN SHARIP</v>
          </cell>
          <cell r="C183" t="str">
            <v>SUPRA_SHARIP@PUB.GOV.SG</v>
          </cell>
          <cell r="D183" t="str">
            <v>PUB (Singapore)</v>
          </cell>
          <cell r="E183" t="str">
            <v>Div 3 (NS)</v>
          </cell>
          <cell r="F183" t="str">
            <v>R15</v>
          </cell>
          <cell r="G183" t="str">
            <v>HIGHER TECHNICIAN</v>
          </cell>
          <cell r="H183" t="str">
            <v>Policy &amp; Planning Department</v>
          </cell>
          <cell r="I183" t="str">
            <v>Environmental Sustainability</v>
          </cell>
          <cell r="J183" t="str">
            <v>Environmental Systems</v>
          </cell>
          <cell r="K183" t="str">
            <v>Hydrology</v>
          </cell>
        </row>
        <row r="184">
          <cell r="A184">
            <v>547</v>
          </cell>
          <cell r="B184" t="str">
            <v>MOHAMAD LATIFF BIN ASHARI</v>
          </cell>
          <cell r="C184" t="str">
            <v>MOHD_LATIFF_ASHARI@PUB.GOV.SG</v>
          </cell>
          <cell r="D184" t="str">
            <v>PUB (Singapore)</v>
          </cell>
          <cell r="E184" t="str">
            <v>Div 2 (Shift)</v>
          </cell>
          <cell r="F184" t="str">
            <v>R13</v>
          </cell>
          <cell r="G184" t="str">
            <v>ASST ENGINEER</v>
          </cell>
          <cell r="H184" t="str">
            <v>Water Supply (Network) Department</v>
          </cell>
          <cell r="I184" t="str">
            <v>Network Optimisation Div</v>
          </cell>
          <cell r="J184" t="str">
            <v>Water Supply Control Centre</v>
          </cell>
          <cell r="K184" t="str">
            <v>'-</v>
          </cell>
        </row>
        <row r="185">
          <cell r="A185">
            <v>557</v>
          </cell>
          <cell r="B185" t="str">
            <v>SIVARAMAN ARASU</v>
          </cell>
          <cell r="C185" t="str">
            <v>ARASU_SIVARAMAN@PUB.GOV.SG</v>
          </cell>
          <cell r="D185" t="str">
            <v>PUB (Singapore)</v>
          </cell>
          <cell r="E185" t="str">
            <v>Div 1 (NS)</v>
          </cell>
          <cell r="F185" t="str">
            <v>R10</v>
          </cell>
          <cell r="G185" t="str">
            <v>PRINCIPAL PLANNER</v>
          </cell>
          <cell r="H185" t="str">
            <v>Policy &amp; Planning Department</v>
          </cell>
          <cell r="I185" t="str">
            <v>Water Resources Planning Div</v>
          </cell>
          <cell r="J185"/>
          <cell r="K185"/>
        </row>
        <row r="186">
          <cell r="A186">
            <v>558</v>
          </cell>
          <cell r="B186" t="str">
            <v>MD AWI BIN MUSTAPHA</v>
          </cell>
          <cell r="C186" t="str">
            <v>MD_AWI_MUSTAPHA@PUB.LITEMAIL.GOV.SG</v>
          </cell>
          <cell r="D186" t="str">
            <v>PUB (Singapore)</v>
          </cell>
          <cell r="E186" t="str">
            <v>Div 3 (NS)</v>
          </cell>
          <cell r="F186" t="str">
            <v>R15</v>
          </cell>
          <cell r="G186" t="str">
            <v>HIGHER TECHNICIAN</v>
          </cell>
          <cell r="H186" t="str">
            <v>Water Supply (Plants) Department</v>
          </cell>
          <cell r="I186" t="str">
            <v>Singapore Works - Central</v>
          </cell>
          <cell r="J186" t="str">
            <v>Chestnut Ave Waterworks</v>
          </cell>
          <cell r="K186" t="str">
            <v>Electrical</v>
          </cell>
        </row>
        <row r="187">
          <cell r="A187">
            <v>561</v>
          </cell>
          <cell r="B187" t="str">
            <v>KOH PECK HAK</v>
          </cell>
          <cell r="C187" t="str">
            <v>KOH_PECK_HAK@PUB.GOV.SG</v>
          </cell>
          <cell r="D187" t="str">
            <v>PUB (Singapore)</v>
          </cell>
          <cell r="E187" t="str">
            <v>Div 1 (NS)</v>
          </cell>
          <cell r="F187" t="str">
            <v>R11A</v>
          </cell>
          <cell r="G187" t="str">
            <v>SR ENGINEER</v>
          </cell>
          <cell r="H187" t="str">
            <v>Water Supply (Network) Department</v>
          </cell>
          <cell r="I187" t="str">
            <v>Network Design &amp; Construction Div</v>
          </cell>
          <cell r="J187" t="str">
            <v>Network Expansion - 2</v>
          </cell>
          <cell r="K187" t="str">
            <v>Team 2</v>
          </cell>
        </row>
        <row r="188">
          <cell r="A188">
            <v>562</v>
          </cell>
          <cell r="B188" t="str">
            <v>YAP CHOONG CHONG</v>
          </cell>
          <cell r="C188" t="str">
            <v>YAP_CHOONG_CHONG@PUB.GOV.SG</v>
          </cell>
          <cell r="D188" t="str">
            <v>PUB (Singapore)</v>
          </cell>
          <cell r="E188" t="str">
            <v>Div 1 (NS)</v>
          </cell>
          <cell r="F188" t="str">
            <v>R11</v>
          </cell>
          <cell r="G188" t="str">
            <v>SR ENGINEER</v>
          </cell>
          <cell r="H188" t="str">
            <v>Water Reclamation (Plants) Department</v>
          </cell>
          <cell r="I188" t="str">
            <v>Operations</v>
          </cell>
          <cell r="J188" t="str">
            <v>Kranji WRP</v>
          </cell>
          <cell r="K188"/>
        </row>
        <row r="189">
          <cell r="A189">
            <v>563</v>
          </cell>
          <cell r="B189" t="str">
            <v>MASURI BIN YUSOFF</v>
          </cell>
          <cell r="C189" t="str">
            <v>MASURI_YUSOFF@PUB.LITEMAIL.GOV.SG</v>
          </cell>
          <cell r="D189" t="str">
            <v>PUB (Singapore)</v>
          </cell>
          <cell r="E189" t="str">
            <v>Div 2 (NS)</v>
          </cell>
          <cell r="F189" t="str">
            <v>R14</v>
          </cell>
          <cell r="G189" t="str">
            <v>ASST ENGINEER</v>
          </cell>
          <cell r="H189" t="str">
            <v>Water Supply (Plants) Department</v>
          </cell>
          <cell r="I189" t="str">
            <v>Singapore Works - Western</v>
          </cell>
          <cell r="J189" t="str">
            <v>Choa Chu Kang Waterworks</v>
          </cell>
          <cell r="K189"/>
        </row>
        <row r="190">
          <cell r="A190">
            <v>569</v>
          </cell>
          <cell r="B190" t="str">
            <v>JUMAIL BIN SAMURI</v>
          </cell>
          <cell r="C190" t="str">
            <v>JUMAIL_SAMURI@PUB.GOV.SG</v>
          </cell>
          <cell r="D190" t="str">
            <v>PUB (Singapore)</v>
          </cell>
          <cell r="E190" t="str">
            <v>Div 2 (NS)</v>
          </cell>
          <cell r="F190" t="str">
            <v>R14</v>
          </cell>
          <cell r="G190" t="str">
            <v>ASST ENGINEER</v>
          </cell>
          <cell r="H190" t="str">
            <v>Water Supply (Plants) Department</v>
          </cell>
          <cell r="I190" t="str">
            <v>Singapore Works - Central</v>
          </cell>
          <cell r="J190" t="str">
            <v>Woodleigh/Bukit Timah Waterworks</v>
          </cell>
          <cell r="K190" t="str">
            <v>Operations</v>
          </cell>
        </row>
        <row r="191">
          <cell r="A191">
            <v>570</v>
          </cell>
          <cell r="B191" t="str">
            <v>KUPUSAMY S/O VERAPPAN</v>
          </cell>
          <cell r="C191" t="str">
            <v>KUPUSAMY_VERAPPAN@PUB.GOV.SG</v>
          </cell>
          <cell r="D191" t="str">
            <v>PUB (Singapore)</v>
          </cell>
          <cell r="E191" t="str">
            <v>Div 2 (NS)</v>
          </cell>
          <cell r="F191" t="str">
            <v>R13</v>
          </cell>
          <cell r="G191" t="str">
            <v>ASST ENGINEER</v>
          </cell>
          <cell r="H191" t="str">
            <v>Water Supply (Network) Department</v>
          </cell>
          <cell r="I191" t="str">
            <v>Network Services Div</v>
          </cell>
          <cell r="J191" t="str">
            <v>Network Mgt-West</v>
          </cell>
          <cell r="K191" t="str">
            <v>NS West BU</v>
          </cell>
        </row>
        <row r="192">
          <cell r="A192">
            <v>571</v>
          </cell>
          <cell r="B192" t="str">
            <v>ANG YOU HAI</v>
          </cell>
          <cell r="C192" t="str">
            <v>ANG_YOU_HAI@PUB.GOV.SG</v>
          </cell>
          <cell r="D192" t="str">
            <v>PUB (Singapore)</v>
          </cell>
          <cell r="E192" t="str">
            <v>Div 1 (NS)</v>
          </cell>
          <cell r="F192" t="str">
            <v>R11</v>
          </cell>
          <cell r="G192" t="str">
            <v>SR ENGINEER</v>
          </cell>
          <cell r="H192" t="str">
            <v>Water Supply (Plants) Department</v>
          </cell>
          <cell r="I192" t="str">
            <v>Singapore Works - Central</v>
          </cell>
          <cell r="J192" t="str">
            <v>Woodleigh/Bukit Timah Waterworks</v>
          </cell>
          <cell r="K192" t="str">
            <v>Operations</v>
          </cell>
        </row>
        <row r="193">
          <cell r="A193">
            <v>573</v>
          </cell>
          <cell r="B193" t="str">
            <v>YIM PENG HON</v>
          </cell>
          <cell r="C193" t="str">
            <v>YIM_PENG_HON@PUB.LITEMAIL.GOV.SG</v>
          </cell>
          <cell r="D193" t="str">
            <v>PUB (Singapore)</v>
          </cell>
          <cell r="E193" t="str">
            <v>Div 3 (NS)</v>
          </cell>
          <cell r="F193" t="str">
            <v>R15</v>
          </cell>
          <cell r="G193" t="str">
            <v>HIGHER TECHNICIAN</v>
          </cell>
          <cell r="H193" t="str">
            <v>Water Reclamation (Plants) Department</v>
          </cell>
          <cell r="I193" t="str">
            <v>Operations</v>
          </cell>
          <cell r="J193" t="str">
            <v>Jurong WRP</v>
          </cell>
          <cell r="K193"/>
        </row>
        <row r="194">
          <cell r="A194">
            <v>574</v>
          </cell>
          <cell r="B194" t="str">
            <v>AB KHALID BIN AMAN</v>
          </cell>
          <cell r="C194" t="str">
            <v>ABDUL_KHALID_AMAN@PUB.LITEMAIL.GOV.SG</v>
          </cell>
          <cell r="D194" t="str">
            <v>PUB (Singapore)</v>
          </cell>
          <cell r="E194" t="str">
            <v>Div 3 (Shift)</v>
          </cell>
          <cell r="F194" t="str">
            <v>R16</v>
          </cell>
          <cell r="G194" t="str">
            <v>TECHNICIAN</v>
          </cell>
          <cell r="H194" t="str">
            <v>Water Reclamation (Network) Department</v>
          </cell>
          <cell r="I194" t="str">
            <v>Operation &amp; Maintenance Div</v>
          </cell>
          <cell r="J194" t="str">
            <v>Installations/Pumping Mains</v>
          </cell>
          <cell r="K194"/>
        </row>
        <row r="195">
          <cell r="A195">
            <v>578</v>
          </cell>
          <cell r="B195" t="str">
            <v>V P PONNUSAMY TANABALAN</v>
          </cell>
          <cell r="C195" t="str">
            <v>PONNUSAMY_TANABALAN_V_P@PUB.LITEMAIL.GOV.SG</v>
          </cell>
          <cell r="D195" t="str">
            <v>PUB (Singapore)</v>
          </cell>
          <cell r="E195" t="str">
            <v>Div 3 (NS)</v>
          </cell>
          <cell r="F195" t="str">
            <v>R15</v>
          </cell>
          <cell r="G195" t="str">
            <v>HIGHER TECHNICIAN</v>
          </cell>
          <cell r="H195" t="str">
            <v>Water Supply (Network) Department</v>
          </cell>
          <cell r="I195" t="str">
            <v>Network Services Div</v>
          </cell>
          <cell r="J195" t="str">
            <v>Network Mgt - East</v>
          </cell>
          <cell r="K195" t="str">
            <v>NS East BU</v>
          </cell>
        </row>
        <row r="196">
          <cell r="A196">
            <v>581</v>
          </cell>
          <cell r="B196" t="str">
            <v>ZAINAL BIN KAMSUNI</v>
          </cell>
          <cell r="C196" t="str">
            <v>ZAINAL_KASMUNI@PUB.LITEMAIL.GOV.SG</v>
          </cell>
          <cell r="D196" t="str">
            <v>PUB (Singapore)</v>
          </cell>
          <cell r="E196" t="str">
            <v>Div 3 (Shift)</v>
          </cell>
          <cell r="F196" t="str">
            <v>R16</v>
          </cell>
          <cell r="G196" t="str">
            <v>TECHNICIAN</v>
          </cell>
          <cell r="H196" t="str">
            <v>Water Supply (Plants) Department</v>
          </cell>
          <cell r="I196" t="str">
            <v>Singapore Works - Central</v>
          </cell>
          <cell r="J196" t="str">
            <v>Chestnut Ave Waterworks</v>
          </cell>
          <cell r="K196" t="str">
            <v>Operations</v>
          </cell>
        </row>
        <row r="197">
          <cell r="A197">
            <v>585</v>
          </cell>
          <cell r="B197" t="str">
            <v>GIMAN B KHAMIS @ SARGI B KASNI</v>
          </cell>
          <cell r="C197" t="str">
            <v>GIMAN_KHAMIS@PUB.GOV.SG</v>
          </cell>
          <cell r="D197" t="str">
            <v>PUB (Singapore)</v>
          </cell>
          <cell r="E197" t="str">
            <v>Div 2 (NS)</v>
          </cell>
          <cell r="F197" t="str">
            <v>R13</v>
          </cell>
          <cell r="G197" t="str">
            <v>ASST ENGINEER</v>
          </cell>
          <cell r="H197" t="str">
            <v>Water Supply (Plants) Department</v>
          </cell>
          <cell r="I197" t="str">
            <v>Singapore Works - Western</v>
          </cell>
          <cell r="J197" t="str">
            <v>Choa Chu Kang Waterworks</v>
          </cell>
          <cell r="K197"/>
        </row>
        <row r="198">
          <cell r="A198">
            <v>588</v>
          </cell>
          <cell r="B198" t="str">
            <v>CHUA SAINH LEE</v>
          </cell>
          <cell r="C198" t="str">
            <v>CHUA_SAINH_LEE@PUB.GOV.SG</v>
          </cell>
          <cell r="D198" t="str">
            <v>PUB (Singapore)</v>
          </cell>
          <cell r="E198" t="str">
            <v>Div 1 (NS)</v>
          </cell>
          <cell r="F198" t="str">
            <v>R11</v>
          </cell>
          <cell r="G198" t="str">
            <v>SR ENGINEER</v>
          </cell>
          <cell r="H198" t="str">
            <v>Water Supply (Network) Department</v>
          </cell>
          <cell r="I198" t="str">
            <v>Network Optimisation Div</v>
          </cell>
          <cell r="J198" t="str">
            <v>MEICA - Mech, Elect, I, C &amp; Automation</v>
          </cell>
          <cell r="K198" t="str">
            <v>Electrical Section</v>
          </cell>
        </row>
        <row r="199">
          <cell r="A199">
            <v>592</v>
          </cell>
          <cell r="B199" t="str">
            <v>HO KIM HUAY</v>
          </cell>
          <cell r="C199" t="str">
            <v>HO_KIM_HUAY@PUB.GOV.SG</v>
          </cell>
          <cell r="D199" t="str">
            <v>PUB (Singapore)</v>
          </cell>
          <cell r="E199" t="str">
            <v>Div 2 (NS)</v>
          </cell>
          <cell r="F199" t="str">
            <v>E13I</v>
          </cell>
          <cell r="G199" t="str">
            <v>MANAGEMENT SUPPORT OFFICER</v>
          </cell>
          <cell r="H199" t="str">
            <v>Human Resources Department</v>
          </cell>
          <cell r="I199" t="str">
            <v>HR Management</v>
          </cell>
          <cell r="J199" t="str">
            <v>HR Services</v>
          </cell>
          <cell r="K199"/>
        </row>
        <row r="200">
          <cell r="A200">
            <v>593</v>
          </cell>
          <cell r="B200" t="str">
            <v>LIM HONG TOW</v>
          </cell>
          <cell r="C200" t="str">
            <v>LIM_HONG_TOW@PUB.GOV.SG</v>
          </cell>
          <cell r="D200" t="str">
            <v>PUB (Singapore)</v>
          </cell>
          <cell r="E200" t="str">
            <v>Div 1 (NS)</v>
          </cell>
          <cell r="F200" t="str">
            <v>R11A</v>
          </cell>
          <cell r="G200" t="str">
            <v>SR ENGINEER</v>
          </cell>
          <cell r="H200" t="str">
            <v>Water Reclamation (Plants) Department</v>
          </cell>
          <cell r="I200" t="str">
            <v>Planning, Development &amp; Corporate Svcs</v>
          </cell>
          <cell r="J200" t="str">
            <v>Knowledge Management &amp; Corp Services</v>
          </cell>
          <cell r="K200"/>
        </row>
        <row r="201">
          <cell r="A201">
            <v>594</v>
          </cell>
          <cell r="B201" t="str">
            <v>LIM BENG KEE</v>
          </cell>
          <cell r="C201" t="str">
            <v>LIM_BENG_KEE@PUB.GOV.SG</v>
          </cell>
          <cell r="D201" t="str">
            <v>PUB (Singapore)</v>
          </cell>
          <cell r="E201" t="str">
            <v>Div 2 (NS)</v>
          </cell>
          <cell r="F201" t="str">
            <v>R13</v>
          </cell>
          <cell r="G201" t="str">
            <v>ASST ENGINEER</v>
          </cell>
          <cell r="H201" t="str">
            <v>Water Reclamation (Network) Department</v>
          </cell>
          <cell r="I201" t="str">
            <v>Operation &amp; Maintenance Div</v>
          </cell>
          <cell r="J201" t="str">
            <v>Network Management Branch</v>
          </cell>
          <cell r="K201"/>
        </row>
        <row r="202">
          <cell r="A202">
            <v>634</v>
          </cell>
          <cell r="B202" t="str">
            <v>QUEK TONG JUAN</v>
          </cell>
          <cell r="C202" t="str">
            <v>SERENE_QUEK@PUB.GOV.SG</v>
          </cell>
          <cell r="D202" t="str">
            <v>PUB (Singapore)</v>
          </cell>
          <cell r="E202" t="str">
            <v>Div 2 (NS)</v>
          </cell>
          <cell r="F202" t="str">
            <v>EX14</v>
          </cell>
          <cell r="G202" t="str">
            <v>ASST ORGANISATION DEVELOPMENT EXECUTIVE</v>
          </cell>
          <cell r="H202" t="str">
            <v>Organisational Excellence Department</v>
          </cell>
          <cell r="I202" t="str">
            <v>Corporate Services Div</v>
          </cell>
          <cell r="J202" t="str">
            <v>Registry Branch</v>
          </cell>
          <cell r="K202"/>
        </row>
        <row r="203">
          <cell r="A203">
            <v>705</v>
          </cell>
          <cell r="B203" t="str">
            <v>MD YASIN BIN HASSAN</v>
          </cell>
          <cell r="C203" t="str">
            <v>MOHD_YASIN_HASSAN@PUB.GOV.SG</v>
          </cell>
          <cell r="D203" t="str">
            <v>PUB (Singapore)</v>
          </cell>
          <cell r="E203" t="str">
            <v>Div 2 (Shift)</v>
          </cell>
          <cell r="F203" t="str">
            <v>R13</v>
          </cell>
          <cell r="G203" t="str">
            <v>ASST ENGINEER</v>
          </cell>
          <cell r="H203" t="str">
            <v>Water Reclamation (Plants) Department</v>
          </cell>
          <cell r="I203" t="str">
            <v>Operations</v>
          </cell>
          <cell r="J203" t="str">
            <v>Ulu Pandan WRP</v>
          </cell>
          <cell r="K203"/>
        </row>
        <row r="204">
          <cell r="A204">
            <v>765</v>
          </cell>
          <cell r="B204" t="str">
            <v>SALIM BIN JASMAN</v>
          </cell>
          <cell r="C204" t="str">
            <v>SALIM_JASMAN@PUB.LITEMAIL.GOV.SG</v>
          </cell>
          <cell r="D204" t="str">
            <v>PUB (Singapore)</v>
          </cell>
          <cell r="E204" t="str">
            <v>Div 3 (NS)</v>
          </cell>
          <cell r="F204" t="str">
            <v>AT01</v>
          </cell>
          <cell r="G204" t="str">
            <v>ASST TECHNICIAN</v>
          </cell>
          <cell r="H204" t="str">
            <v>Water Supply (Network) Department</v>
          </cell>
          <cell r="I204" t="str">
            <v>Network Optimisation Div</v>
          </cell>
          <cell r="J204" t="str">
            <v>Transmission System Mgt Branch</v>
          </cell>
          <cell r="K204" t="str">
            <v>Service Reservoir Management Sect</v>
          </cell>
        </row>
        <row r="205">
          <cell r="A205">
            <v>857</v>
          </cell>
          <cell r="B205" t="str">
            <v>AHMAD BIN AWANG</v>
          </cell>
          <cell r="C205" t="str">
            <v>AHMAD_AWANG@PUB.LITEMAIL.GOV.SG</v>
          </cell>
          <cell r="D205" t="str">
            <v>PUB (Singapore)</v>
          </cell>
          <cell r="E205" t="str">
            <v>Div 2 (NS)</v>
          </cell>
          <cell r="F205" t="str">
            <v>R14</v>
          </cell>
          <cell r="G205" t="str">
            <v>ASST ENGINEER</v>
          </cell>
          <cell r="H205" t="str">
            <v>Water Supply (Network) Department</v>
          </cell>
          <cell r="I205" t="str">
            <v>Customer Supply Div</v>
          </cell>
          <cell r="J205" t="str">
            <v>Metering Branch</v>
          </cell>
          <cell r="K205" t="str">
            <v>Metering-West 2 Sect</v>
          </cell>
        </row>
        <row r="206">
          <cell r="A206">
            <v>875</v>
          </cell>
          <cell r="B206" t="str">
            <v>SAGI BIN SEERAN</v>
          </cell>
          <cell r="C206" t="str">
            <v>SAGI_SEERAN@PUB.LITEMAIL.GOV.SG</v>
          </cell>
          <cell r="D206" t="str">
            <v>PUB (Singapore)</v>
          </cell>
          <cell r="E206" t="str">
            <v>Div 2 (Shift)</v>
          </cell>
          <cell r="F206" t="str">
            <v>R14</v>
          </cell>
          <cell r="G206" t="str">
            <v>ASST ENGINEER</v>
          </cell>
          <cell r="H206" t="str">
            <v>Catchment &amp; Waterways Department</v>
          </cell>
          <cell r="I206" t="str">
            <v>Reservoir Management Div</v>
          </cell>
          <cell r="J206" t="str">
            <v>Reservoirs Operations &amp; Maintenance</v>
          </cell>
          <cell r="K206" t="str">
            <v>Western Reservoirs</v>
          </cell>
        </row>
        <row r="207">
          <cell r="A207">
            <v>876</v>
          </cell>
          <cell r="B207" t="str">
            <v>MOHD KASSIM BIN HUSSIN</v>
          </cell>
          <cell r="C207" t="str">
            <v>MOHD_KASSIM_HUSSIN@PUB.GOV.SG</v>
          </cell>
          <cell r="D207" t="str">
            <v>PUB (Singapore)</v>
          </cell>
          <cell r="E207" t="str">
            <v>Div 2 (NS)</v>
          </cell>
          <cell r="F207" t="str">
            <v>R13</v>
          </cell>
          <cell r="G207" t="str">
            <v>ASST ENGINEER</v>
          </cell>
          <cell r="H207" t="str">
            <v>Water Supply (Network) Department</v>
          </cell>
          <cell r="I207" t="str">
            <v>Customer Supply Div</v>
          </cell>
          <cell r="J207" t="str">
            <v>Customer Projects Branch</v>
          </cell>
          <cell r="K207" t="str">
            <v>Supply-West Sect</v>
          </cell>
        </row>
        <row r="208">
          <cell r="A208">
            <v>888</v>
          </cell>
          <cell r="B208" t="str">
            <v>RAMLAH BTE JAMAL</v>
          </cell>
          <cell r="C208" t="str">
            <v>RAMLAH_JAMAL@PUB.LITEMAIL.GOV.SG</v>
          </cell>
          <cell r="D208" t="str">
            <v>PUB (Singapore)</v>
          </cell>
          <cell r="E208" t="str">
            <v>Div 4 (NS)</v>
          </cell>
          <cell r="F208" t="str">
            <v>AT02</v>
          </cell>
          <cell r="G208" t="str">
            <v>ASST TECHNICIAN</v>
          </cell>
          <cell r="H208" t="str">
            <v>Water Reclamation (Plants) Department</v>
          </cell>
          <cell r="I208" t="str">
            <v>Operations</v>
          </cell>
          <cell r="J208" t="str">
            <v>Ulu Pandan WRP</v>
          </cell>
          <cell r="K208"/>
        </row>
        <row r="209">
          <cell r="A209">
            <v>951</v>
          </cell>
          <cell r="B209" t="str">
            <v>MOHD SAID B M</v>
          </cell>
          <cell r="C209" t="str">
            <v>MOHD_SAID_MUBARAK@PUB.LITEMAIL.GOV.SG</v>
          </cell>
          <cell r="D209" t="str">
            <v>PUB (Singapore)</v>
          </cell>
          <cell r="E209" t="str">
            <v>Div 3 (Shift)</v>
          </cell>
          <cell r="F209" t="str">
            <v>R16</v>
          </cell>
          <cell r="G209" t="str">
            <v>TECHNICIAN</v>
          </cell>
          <cell r="H209" t="str">
            <v>Water Reclamation (Network) Department</v>
          </cell>
          <cell r="I209" t="str">
            <v>Operation &amp; Maintenance Div</v>
          </cell>
          <cell r="J209" t="str">
            <v>Installations/Pumping Mains</v>
          </cell>
          <cell r="K209"/>
        </row>
        <row r="210">
          <cell r="A210">
            <v>952</v>
          </cell>
          <cell r="B210" t="str">
            <v>MAHMOD BIN ABDULLAH</v>
          </cell>
          <cell r="C210" t="str">
            <v>MAHMOD_ABDULLAH@PUB.LITEMAIL.GOV.SG</v>
          </cell>
          <cell r="D210" t="str">
            <v>PUB (Singapore)</v>
          </cell>
          <cell r="E210" t="str">
            <v>Div 3 (NS)</v>
          </cell>
          <cell r="F210" t="str">
            <v>R15</v>
          </cell>
          <cell r="G210" t="str">
            <v>HIGHER TECHNICIAN</v>
          </cell>
          <cell r="H210" t="str">
            <v>Water Supply (Plants) Department</v>
          </cell>
          <cell r="I210" t="str">
            <v>Singapore Works - Central</v>
          </cell>
          <cell r="J210" t="str">
            <v>Chestnut Ave Waterworks</v>
          </cell>
          <cell r="K210" t="str">
            <v>Mechanical</v>
          </cell>
        </row>
        <row r="211">
          <cell r="A211">
            <v>953</v>
          </cell>
          <cell r="B211" t="str">
            <v>MOHAMED ABIDIN BIN AHMAD</v>
          </cell>
          <cell r="C211" t="str">
            <v>MD_ABIDIN_AHMAD@PUB.LITEMAIL.GOV.SG</v>
          </cell>
          <cell r="D211" t="str">
            <v>PUB (Singapore)</v>
          </cell>
          <cell r="E211" t="str">
            <v>Div 3 (NS)</v>
          </cell>
          <cell r="F211" t="str">
            <v>R15</v>
          </cell>
          <cell r="G211" t="str">
            <v>HIGHER TECHNICIAN</v>
          </cell>
          <cell r="H211" t="str">
            <v>Water Supply (Network) Department</v>
          </cell>
          <cell r="I211" t="str">
            <v>Network Services Div</v>
          </cell>
          <cell r="J211" t="str">
            <v>Network Mgt - East</v>
          </cell>
          <cell r="K211" t="str">
            <v>NS East BU</v>
          </cell>
        </row>
        <row r="212">
          <cell r="A212">
            <v>974</v>
          </cell>
          <cell r="B212" t="str">
            <v>HADANAH BIN OSMAN</v>
          </cell>
          <cell r="C212" t="str">
            <v>HADANAH_OSMAN@PUB.GOV.SG</v>
          </cell>
          <cell r="D212" t="str">
            <v>PUB (Singapore)</v>
          </cell>
          <cell r="E212" t="str">
            <v>Div 2 (NS)</v>
          </cell>
          <cell r="F212" t="str">
            <v>R13</v>
          </cell>
          <cell r="G212" t="str">
            <v>ASST ENGINEER</v>
          </cell>
          <cell r="H212" t="str">
            <v>Catchment &amp; Waterways Department</v>
          </cell>
          <cell r="I212" t="str">
            <v>Electrical, Mechanical &amp; Instrumentation</v>
          </cell>
          <cell r="J212" t="str">
            <v>Mechanical / Projects  Branch</v>
          </cell>
          <cell r="K212" t="str">
            <v>Mechanical Section</v>
          </cell>
        </row>
        <row r="213">
          <cell r="A213">
            <v>1011</v>
          </cell>
          <cell r="B213" t="str">
            <v>FOO KWEE KIEN</v>
          </cell>
          <cell r="C213" t="str">
            <v>FOO_KWEE_KIEN@PUB.LITEMAIL.GOV.SG</v>
          </cell>
          <cell r="D213" t="str">
            <v>PUB (Singapore)</v>
          </cell>
          <cell r="E213" t="str">
            <v>Div 4 (NS)</v>
          </cell>
          <cell r="F213" t="str">
            <v>OA02</v>
          </cell>
          <cell r="G213" t="str">
            <v>OFFICE ASSISTANT</v>
          </cell>
          <cell r="H213" t="str">
            <v>Organisational Excellence Department</v>
          </cell>
          <cell r="I213" t="str">
            <v>Corporate Services Div</v>
          </cell>
          <cell r="J213" t="str">
            <v>Corporate Admin Branch</v>
          </cell>
          <cell r="K213"/>
        </row>
        <row r="214">
          <cell r="A214">
            <v>1028</v>
          </cell>
          <cell r="B214" t="str">
            <v>APPS THOMAS PATRICK</v>
          </cell>
          <cell r="C214" t="str">
            <v>APPS_THOMAS_PATRICK@PUB.LITEMAIL.GOV.SG</v>
          </cell>
          <cell r="D214" t="str">
            <v>PUB (Singapore)</v>
          </cell>
          <cell r="E214" t="str">
            <v>Div 3 (NS)</v>
          </cell>
          <cell r="F214" t="str">
            <v>AT01</v>
          </cell>
          <cell r="G214" t="str">
            <v>ASST TECHNICIAN</v>
          </cell>
          <cell r="H214" t="str">
            <v>Catchment &amp; Waterways Department</v>
          </cell>
          <cell r="I214" t="str">
            <v>Drainage Operations Div</v>
          </cell>
          <cell r="J214" t="str">
            <v>Regulatory Unit</v>
          </cell>
          <cell r="K214" t="str">
            <v>Central</v>
          </cell>
        </row>
        <row r="215">
          <cell r="A215">
            <v>1050</v>
          </cell>
          <cell r="B215" t="str">
            <v>LAM WENG HAH</v>
          </cell>
          <cell r="C215" t="str">
            <v>LAM_WENG_HAH@PUB.LITEMAIL.GOV.SG</v>
          </cell>
          <cell r="D215" t="str">
            <v>PUB (Singapore)</v>
          </cell>
          <cell r="E215" t="str">
            <v>Div 3 (NS)</v>
          </cell>
          <cell r="F215" t="str">
            <v>R15</v>
          </cell>
          <cell r="G215" t="str">
            <v>HIGHER TECHNICIAN</v>
          </cell>
          <cell r="H215" t="str">
            <v>Water Supply (Plants) Department</v>
          </cell>
          <cell r="I215" t="str">
            <v>Singapore Works - Central</v>
          </cell>
          <cell r="J215" t="str">
            <v>Woodleigh/Bukit Timah Waterworks</v>
          </cell>
          <cell r="K215" t="str">
            <v>Mechanical</v>
          </cell>
        </row>
        <row r="216">
          <cell r="A216">
            <v>1056</v>
          </cell>
          <cell r="B216" t="str">
            <v>SHARI BIN SIKIN</v>
          </cell>
          <cell r="C216" t="str">
            <v>SHARI_SIKIN@PUB.LITEMAIL.GOV.SG</v>
          </cell>
          <cell r="D216" t="str">
            <v>PUB (Singapore)</v>
          </cell>
          <cell r="E216" t="str">
            <v>Div 2 (NS)</v>
          </cell>
          <cell r="F216" t="str">
            <v>R14</v>
          </cell>
          <cell r="G216" t="str">
            <v>ASST ENGINEER</v>
          </cell>
          <cell r="H216" t="str">
            <v>Water Supply (Network) Department</v>
          </cell>
          <cell r="I216" t="str">
            <v>Network Services Div</v>
          </cell>
          <cell r="J216" t="str">
            <v>Network Mgt-West</v>
          </cell>
          <cell r="K216" t="str">
            <v>NS West BU</v>
          </cell>
        </row>
        <row r="217">
          <cell r="A217">
            <v>1066</v>
          </cell>
          <cell r="B217" t="str">
            <v>KHIROLANWAR BIN MOBARAK</v>
          </cell>
          <cell r="C217" t="str">
            <v>KHIROLANWAR_MOBARAK@PUB.LITEMAIL.GOV.SG</v>
          </cell>
          <cell r="D217" t="str">
            <v>PUB (Singapore)</v>
          </cell>
          <cell r="E217" t="str">
            <v>Div 3 (NS)</v>
          </cell>
          <cell r="F217" t="str">
            <v>R16</v>
          </cell>
          <cell r="G217" t="str">
            <v>TECHNICIAN</v>
          </cell>
          <cell r="H217" t="str">
            <v>Water Reclamation (Network) Department</v>
          </cell>
          <cell r="I217" t="str">
            <v>Operation &amp; Maintenance Div</v>
          </cell>
          <cell r="J217" t="str">
            <v>Network Management Branch</v>
          </cell>
          <cell r="K217"/>
        </row>
        <row r="218">
          <cell r="A218">
            <v>1067</v>
          </cell>
          <cell r="B218" t="str">
            <v>MOHAMED YUSOP S/O M.M.GHANI</v>
          </cell>
          <cell r="C218" t="str">
            <v>MD_YUSOP_M_M_GHANI@PUB.LITEMAIL.GOV.SG</v>
          </cell>
          <cell r="D218" t="str">
            <v>PUB (Singapore)</v>
          </cell>
          <cell r="E218" t="str">
            <v>Div 3 (NS)</v>
          </cell>
          <cell r="F218" t="str">
            <v>R16</v>
          </cell>
          <cell r="G218" t="str">
            <v>TECHNICIAN</v>
          </cell>
          <cell r="H218" t="str">
            <v>Water Reclamation (Network) Department</v>
          </cell>
          <cell r="I218" t="str">
            <v>Operation &amp; Maintenance Div</v>
          </cell>
          <cell r="J218" t="str">
            <v>Network Management Branch</v>
          </cell>
          <cell r="K218"/>
        </row>
        <row r="219">
          <cell r="A219">
            <v>1071</v>
          </cell>
          <cell r="B219" t="str">
            <v>NG BENG CHU</v>
          </cell>
          <cell r="C219" t="str">
            <v>NG_BENG_CHU@PUB.GOV.SG</v>
          </cell>
          <cell r="D219" t="str">
            <v>PUB (Singapore)</v>
          </cell>
          <cell r="E219" t="str">
            <v>Div 1 (NS)</v>
          </cell>
          <cell r="F219" t="str">
            <v>EX12</v>
          </cell>
          <cell r="G219" t="str">
            <v>HR EXECUTIVE</v>
          </cell>
          <cell r="H219" t="str">
            <v>Human Resources Department</v>
          </cell>
          <cell r="I219" t="str">
            <v>HR Management</v>
          </cell>
          <cell r="J219" t="str">
            <v>HR Services</v>
          </cell>
          <cell r="K219"/>
        </row>
        <row r="220">
          <cell r="A220">
            <v>1080</v>
          </cell>
          <cell r="B220" t="str">
            <v>ABDUL SAMAD BIN ABU BAKAR</v>
          </cell>
          <cell r="C220" t="str">
            <v>ABDUL_SAMAD_ABU_BAKAR@PUB.LITEMAIL.GOV.SG</v>
          </cell>
          <cell r="D220" t="str">
            <v>PUB (Singapore)</v>
          </cell>
          <cell r="E220" t="str">
            <v>Div 3 (NS)</v>
          </cell>
          <cell r="F220" t="str">
            <v>R15</v>
          </cell>
          <cell r="G220" t="str">
            <v>HIGHER TECHNICIAN</v>
          </cell>
          <cell r="H220" t="str">
            <v>Catchment &amp; Waterways Department</v>
          </cell>
          <cell r="I220" t="str">
            <v>Reservoir Management Div</v>
          </cell>
          <cell r="J220" t="str">
            <v>Reservoirs Operations &amp; Maintenance</v>
          </cell>
          <cell r="K220" t="str">
            <v>Western Reservoirs</v>
          </cell>
        </row>
        <row r="221">
          <cell r="A221">
            <v>1093</v>
          </cell>
          <cell r="B221" t="str">
            <v>KALIMUTHOO KANDASAMY</v>
          </cell>
          <cell r="C221" t="str">
            <v>KALIMUTHOO_KANDASAMY@PUB.LITEMAIL.GOV.SG</v>
          </cell>
          <cell r="D221" t="str">
            <v>PUB (Singapore)</v>
          </cell>
          <cell r="E221" t="str">
            <v>Div 3 (Shift)</v>
          </cell>
          <cell r="F221" t="str">
            <v>R16</v>
          </cell>
          <cell r="G221" t="str">
            <v>TECHNICIAN</v>
          </cell>
          <cell r="H221" t="str">
            <v>Water Reclamation (Network) Department</v>
          </cell>
          <cell r="I221" t="str">
            <v>Operation &amp; Maintenance Div</v>
          </cell>
          <cell r="J221" t="str">
            <v>Network Management Branch</v>
          </cell>
          <cell r="K221"/>
        </row>
        <row r="222">
          <cell r="A222">
            <v>1094</v>
          </cell>
          <cell r="B222" t="str">
            <v>KOSNAN BIN TAIB</v>
          </cell>
          <cell r="C222" t="str">
            <v>KOSNAN_TALIB@PUB.LITEMAIL.GOV.SG</v>
          </cell>
          <cell r="D222" t="str">
            <v>PUB (Singapore)</v>
          </cell>
          <cell r="E222" t="str">
            <v>Div 3 (NS)</v>
          </cell>
          <cell r="F222" t="str">
            <v>R15</v>
          </cell>
          <cell r="G222" t="str">
            <v>HIGHER TECHNICIAN</v>
          </cell>
          <cell r="H222" t="str">
            <v>Catchment &amp; Waterways Department</v>
          </cell>
          <cell r="I222" t="str">
            <v>Electrical, Mechanical &amp; Instrumentation</v>
          </cell>
          <cell r="J222" t="str">
            <v>Mechanical / Projects  Branch</v>
          </cell>
          <cell r="K222" t="str">
            <v>Mechanical Section</v>
          </cell>
        </row>
        <row r="223">
          <cell r="A223">
            <v>1099</v>
          </cell>
          <cell r="B223" t="str">
            <v>RAJA GOPAL S/O A. ALAGAN</v>
          </cell>
          <cell r="C223" t="str">
            <v>RAJAGOPAL_ALAGAN@PUB.GOV.SG</v>
          </cell>
          <cell r="D223" t="str">
            <v>PUB (Singapore)</v>
          </cell>
          <cell r="E223" t="str">
            <v>Div 2 (NS)</v>
          </cell>
          <cell r="F223" t="str">
            <v>R13</v>
          </cell>
          <cell r="G223" t="str">
            <v>ASST ENGINEER</v>
          </cell>
          <cell r="H223" t="str">
            <v>Water Supply (Network) Department</v>
          </cell>
          <cell r="I223" t="str">
            <v>Network Optimisation Div</v>
          </cell>
          <cell r="J223" t="str">
            <v>MEICA - Mech, Elect, I, C &amp; Automation</v>
          </cell>
          <cell r="K223" t="str">
            <v>Electrical Section</v>
          </cell>
        </row>
        <row r="224">
          <cell r="A224">
            <v>1100</v>
          </cell>
          <cell r="B224" t="str">
            <v>YUSOF LEE ABDULLAH @ LEE L CHOON</v>
          </cell>
          <cell r="C224" t="str">
            <v>YUSOF_LEE_ABDULLAH@PUB.GOV.SG</v>
          </cell>
          <cell r="D224" t="str">
            <v>PUB (Singapore)</v>
          </cell>
          <cell r="E224" t="str">
            <v>Div 3 (NS)</v>
          </cell>
          <cell r="F224" t="str">
            <v>R15</v>
          </cell>
          <cell r="G224" t="str">
            <v>HIGHER TECHNICIAN</v>
          </cell>
          <cell r="H224" t="str">
            <v>Policy &amp; Planning Department</v>
          </cell>
          <cell r="I224" t="str">
            <v>Environmental Sustainability</v>
          </cell>
          <cell r="J224" t="str">
            <v>Environmental Systems</v>
          </cell>
          <cell r="K224" t="str">
            <v>Hydrology</v>
          </cell>
        </row>
        <row r="225">
          <cell r="A225">
            <v>1112</v>
          </cell>
          <cell r="B225" t="str">
            <v>WONG YONG YANG</v>
          </cell>
          <cell r="C225" t="str">
            <v>WONG_YONG_YANG@PUB.GOV.SG</v>
          </cell>
          <cell r="D225" t="str">
            <v>PUB (Singapore)</v>
          </cell>
          <cell r="E225" t="str">
            <v>Superscale (NS)</v>
          </cell>
          <cell r="F225" t="str">
            <v>R09</v>
          </cell>
          <cell r="G225" t="str">
            <v>SENIOR DEPUTY DIRECTOR</v>
          </cell>
          <cell r="H225" t="str">
            <v>Water Supply (Plants) Department</v>
          </cell>
          <cell r="I225" t="str">
            <v>Johor Works</v>
          </cell>
          <cell r="J225"/>
          <cell r="K225"/>
        </row>
        <row r="226">
          <cell r="A226">
            <v>1115</v>
          </cell>
          <cell r="B226" t="str">
            <v>TOH ENG HUA</v>
          </cell>
          <cell r="C226" t="str">
            <v>TOH_ENG_HUA@PUB.GOV.SG</v>
          </cell>
          <cell r="D226" t="str">
            <v>PUB (Singapore)</v>
          </cell>
          <cell r="E226" t="str">
            <v>Div 1 (NS)</v>
          </cell>
          <cell r="F226" t="str">
            <v>R11</v>
          </cell>
          <cell r="G226" t="str">
            <v>SR ENGINEER</v>
          </cell>
          <cell r="H226" t="str">
            <v>Water Reclamation (Plants) Department</v>
          </cell>
          <cell r="I226" t="str">
            <v>Changi WRP</v>
          </cell>
          <cell r="J226" t="str">
            <v>Changi WRP</v>
          </cell>
          <cell r="K226" t="str">
            <v>Facilities</v>
          </cell>
        </row>
        <row r="227">
          <cell r="A227">
            <v>1121</v>
          </cell>
          <cell r="B227" t="str">
            <v>MAHMUD BIN A SAMAT</v>
          </cell>
          <cell r="C227" t="str">
            <v>MAHMUD_A_SAMAT@PUB.LITEMAIL.GOV.SG</v>
          </cell>
          <cell r="D227" t="str">
            <v>PUB (Singapore)</v>
          </cell>
          <cell r="E227" t="str">
            <v>Div 3 (Shift)</v>
          </cell>
          <cell r="F227" t="str">
            <v>R15</v>
          </cell>
          <cell r="G227" t="str">
            <v>HIGHER TECHNICIAN</v>
          </cell>
          <cell r="H227" t="str">
            <v>Water Supply (Plants) Department</v>
          </cell>
          <cell r="I227" t="str">
            <v>Singapore Works - Western</v>
          </cell>
          <cell r="J227" t="str">
            <v>Choa Chu Kang Waterworks</v>
          </cell>
          <cell r="K227"/>
        </row>
        <row r="228">
          <cell r="A228">
            <v>1128</v>
          </cell>
          <cell r="B228" t="str">
            <v>SHAHMAWI BIN MOHAMED</v>
          </cell>
          <cell r="C228" t="str">
            <v>SHAHMAWI_MD@PUB.LITEMAIL.GOV.SG</v>
          </cell>
          <cell r="D228" t="str">
            <v>PUB (Singapore)</v>
          </cell>
          <cell r="E228" t="str">
            <v>Div 3 (NS)</v>
          </cell>
          <cell r="F228" t="str">
            <v>R15</v>
          </cell>
          <cell r="G228" t="str">
            <v>HIGHER TECHNICIAN</v>
          </cell>
          <cell r="H228" t="str">
            <v>Catchment &amp; Waterways Department</v>
          </cell>
          <cell r="I228" t="str">
            <v>Reservoir Management Div</v>
          </cell>
          <cell r="J228" t="str">
            <v>Reservoirs Operations &amp; Maintenance</v>
          </cell>
          <cell r="K228" t="str">
            <v>Western Reservoirs</v>
          </cell>
        </row>
        <row r="229">
          <cell r="A229">
            <v>1135</v>
          </cell>
          <cell r="B229" t="str">
            <v>KAMIS BIN OSMAN</v>
          </cell>
          <cell r="C229" t="str">
            <v>KAMIS_OSMAN@PUB.LITEMAIL.GOV.SG</v>
          </cell>
          <cell r="D229" t="str">
            <v>PUB (Singapore)</v>
          </cell>
          <cell r="E229" t="str">
            <v>Div 3 (NS)</v>
          </cell>
          <cell r="F229" t="str">
            <v>AT01</v>
          </cell>
          <cell r="G229" t="str">
            <v>ASST TECHNICIAN</v>
          </cell>
          <cell r="H229" t="str">
            <v>Water Reclamation (Network) Department</v>
          </cell>
          <cell r="I229" t="str">
            <v>Operation &amp; Maintenance Div</v>
          </cell>
          <cell r="J229" t="str">
            <v>Network Management Branch</v>
          </cell>
          <cell r="K229"/>
        </row>
        <row r="230">
          <cell r="A230">
            <v>1142</v>
          </cell>
          <cell r="B230" t="str">
            <v>M YATIM BIN IBRAHIM</v>
          </cell>
          <cell r="C230" t="str">
            <v>M_YATIM_IBRAHIM@PUB.LITEMAIL.GOV.SG</v>
          </cell>
          <cell r="D230" t="str">
            <v>PUB (Singapore)</v>
          </cell>
          <cell r="E230" t="str">
            <v>Div 3 (Shift)</v>
          </cell>
          <cell r="F230" t="str">
            <v>R15</v>
          </cell>
          <cell r="G230" t="str">
            <v>HIGHER TECHNICIAN</v>
          </cell>
          <cell r="H230" t="str">
            <v>Water Supply (Plants) Department</v>
          </cell>
          <cell r="I230" t="str">
            <v>Singapore Works - Central</v>
          </cell>
          <cell r="J230" t="str">
            <v>Chestnut Ave Waterworks</v>
          </cell>
          <cell r="K230" t="str">
            <v>Operations</v>
          </cell>
        </row>
        <row r="231">
          <cell r="A231">
            <v>1153</v>
          </cell>
          <cell r="B231" t="str">
            <v>MOHAMED YUSOFF B ABDUL SALAM</v>
          </cell>
          <cell r="C231" t="str">
            <v>MD_YUSOFF_ABDUL_SALAM@PUB.LITEMAIL.GOV.SG</v>
          </cell>
          <cell r="D231" t="str">
            <v>PUB (Singapore)</v>
          </cell>
          <cell r="E231" t="str">
            <v>Div 3 (NS)</v>
          </cell>
          <cell r="F231" t="str">
            <v>R16</v>
          </cell>
          <cell r="G231" t="str">
            <v>TECHNICIAN</v>
          </cell>
          <cell r="H231" t="str">
            <v>Water Reclamation (Network) Department</v>
          </cell>
          <cell r="I231" t="str">
            <v>Operation &amp; Maintenance Div</v>
          </cell>
          <cell r="J231" t="str">
            <v>Installations/Pumping Mains</v>
          </cell>
          <cell r="K231"/>
        </row>
        <row r="232">
          <cell r="A232">
            <v>1162</v>
          </cell>
          <cell r="B232" t="str">
            <v>ABDUL RAZAK BIN ABDUL ALI</v>
          </cell>
          <cell r="C232" t="str">
            <v>ABDUL_RAZAK_ABDUL_ALI@PUB.GOV.SG</v>
          </cell>
          <cell r="D232" t="str">
            <v>PUB (Singapore)</v>
          </cell>
          <cell r="E232" t="str">
            <v>Div 2 (NS)</v>
          </cell>
          <cell r="F232" t="str">
            <v>R13</v>
          </cell>
          <cell r="G232" t="str">
            <v>ASST ENGINEER</v>
          </cell>
          <cell r="H232" t="str">
            <v>Water Supply (Network) Department</v>
          </cell>
          <cell r="I232" t="str">
            <v>Network Services Div</v>
          </cell>
          <cell r="J232" t="str">
            <v>Network Mgt - East</v>
          </cell>
          <cell r="K232" t="str">
            <v>NS East BU</v>
          </cell>
        </row>
        <row r="233">
          <cell r="A233">
            <v>1225</v>
          </cell>
          <cell r="B233" t="str">
            <v>RAUSI BIN AHMAT</v>
          </cell>
          <cell r="C233" t="str">
            <v>RAUSI_AHMAT@PUB.GOV.SG</v>
          </cell>
          <cell r="D233" t="str">
            <v>PUB (Singapore)</v>
          </cell>
          <cell r="E233" t="str">
            <v>Div 2 (NS)</v>
          </cell>
          <cell r="F233" t="str">
            <v>R13</v>
          </cell>
          <cell r="G233" t="str">
            <v>ASST ENGINEER</v>
          </cell>
          <cell r="H233" t="str">
            <v>Centralised Services Department</v>
          </cell>
          <cell r="I233" t="str">
            <v>Building Plan</v>
          </cell>
          <cell r="J233" t="str">
            <v>Drainage Services</v>
          </cell>
          <cell r="K233"/>
        </row>
        <row r="234">
          <cell r="A234">
            <v>1228</v>
          </cell>
          <cell r="B234" t="str">
            <v>HASSAN BIN HUSSEIN</v>
          </cell>
          <cell r="C234" t="str">
            <v>HASSAN_HUSSEIN@PUB.LITEMAIL.GOV.SG</v>
          </cell>
          <cell r="D234" t="str">
            <v>PUB (Singapore)</v>
          </cell>
          <cell r="E234" t="str">
            <v>Div 3 (NS)</v>
          </cell>
          <cell r="F234" t="str">
            <v>R15</v>
          </cell>
          <cell r="G234" t="str">
            <v>HIGHER TECHNICIAN</v>
          </cell>
          <cell r="H234" t="str">
            <v>Water Supply (Network) Department</v>
          </cell>
          <cell r="I234" t="str">
            <v>Network Services Div</v>
          </cell>
          <cell r="J234" t="str">
            <v>Network Mgt-West</v>
          </cell>
          <cell r="K234" t="str">
            <v>NS West BU</v>
          </cell>
        </row>
        <row r="235">
          <cell r="A235">
            <v>1229</v>
          </cell>
          <cell r="B235" t="str">
            <v>CHEE KAM HENG</v>
          </cell>
          <cell r="C235" t="str">
            <v>CHEE_KAM_HENG@PUB.GOV.SG</v>
          </cell>
          <cell r="D235" t="str">
            <v>PUB (Singapore)</v>
          </cell>
          <cell r="E235" t="str">
            <v>Div 1 (NS)</v>
          </cell>
          <cell r="F235" t="str">
            <v>R12A</v>
          </cell>
          <cell r="G235" t="str">
            <v>ENGINEER</v>
          </cell>
          <cell r="H235" t="str">
            <v>Water Supply (Plants) Department</v>
          </cell>
          <cell r="I235" t="str">
            <v>Singapore Works - Western</v>
          </cell>
          <cell r="J235" t="str">
            <v>Choa Chu Kang Waterworks</v>
          </cell>
          <cell r="K235"/>
        </row>
        <row r="236">
          <cell r="A236">
            <v>1230</v>
          </cell>
          <cell r="B236" t="str">
            <v>LOH LEE TNG</v>
          </cell>
          <cell r="C236" t="str">
            <v>LOH_LEE_TNG@PUB.GOV.SG</v>
          </cell>
          <cell r="D236" t="str">
            <v>PUB (Singapore)</v>
          </cell>
          <cell r="E236" t="str">
            <v>Div 1 (NS)</v>
          </cell>
          <cell r="F236" t="str">
            <v>R11</v>
          </cell>
          <cell r="G236" t="str">
            <v>SR ENGINEER</v>
          </cell>
          <cell r="H236" t="str">
            <v>Catchment &amp; Waterways Department</v>
          </cell>
          <cell r="I236" t="str">
            <v>Drainage Construction Division</v>
          </cell>
          <cell r="J236" t="str">
            <v>RSD/EUP</v>
          </cell>
          <cell r="K236" t="str">
            <v>Roadside Drains</v>
          </cell>
        </row>
        <row r="237">
          <cell r="A237">
            <v>1231</v>
          </cell>
          <cell r="B237" t="str">
            <v>LIM SEE GAN</v>
          </cell>
          <cell r="C237" t="str">
            <v>LIM_SEE_GAN@PUB.GOV.SG</v>
          </cell>
          <cell r="D237" t="str">
            <v>PUB (Singapore)</v>
          </cell>
          <cell r="E237" t="str">
            <v>Superscale (NS)</v>
          </cell>
          <cell r="F237" t="str">
            <v>R09</v>
          </cell>
          <cell r="G237" t="str">
            <v>CHIEF ENGINEER</v>
          </cell>
          <cell r="H237" t="str">
            <v>Catchment &amp; Waterways Department</v>
          </cell>
          <cell r="I237" t="str">
            <v>Drainage Construction Division</v>
          </cell>
          <cell r="J237"/>
          <cell r="K237"/>
        </row>
        <row r="238">
          <cell r="A238">
            <v>1232</v>
          </cell>
          <cell r="B238" t="str">
            <v>TAN BOON YONG</v>
          </cell>
          <cell r="C238" t="str">
            <v>TAN_BOON_YONG@PUB.GOV.SG</v>
          </cell>
          <cell r="D238" t="str">
            <v>PUB (Singapore)</v>
          </cell>
          <cell r="E238" t="str">
            <v>Div 1 (NS)</v>
          </cell>
          <cell r="F238" t="str">
            <v>R11</v>
          </cell>
          <cell r="G238" t="str">
            <v>SR ENGINEER</v>
          </cell>
          <cell r="H238" t="str">
            <v>Centralised Services Department</v>
          </cell>
          <cell r="I238" t="str">
            <v>Building Plan</v>
          </cell>
          <cell r="J238" t="str">
            <v>Drainage Services</v>
          </cell>
          <cell r="K238"/>
        </row>
        <row r="239">
          <cell r="A239">
            <v>1234</v>
          </cell>
          <cell r="B239" t="str">
            <v>TAN JUAY PEOW</v>
          </cell>
          <cell r="C239" t="str">
            <v>TAN_JUAY_PEOW@PUB.GOV.SG</v>
          </cell>
          <cell r="D239" t="str">
            <v>PUB (Singapore)</v>
          </cell>
          <cell r="E239" t="str">
            <v>Div 2 (NS)</v>
          </cell>
          <cell r="F239" t="str">
            <v>R13</v>
          </cell>
          <cell r="G239" t="str">
            <v>ASST ENGINEER</v>
          </cell>
          <cell r="H239" t="str">
            <v>Water Reclamation (Network) Department</v>
          </cell>
          <cell r="I239" t="str">
            <v>Operation &amp; Maintenance Div</v>
          </cell>
          <cell r="J239" t="str">
            <v>Installations/Pumping Mains</v>
          </cell>
          <cell r="K239"/>
        </row>
        <row r="240">
          <cell r="A240">
            <v>1237</v>
          </cell>
          <cell r="B240" t="str">
            <v>TAN YEOW SIAH</v>
          </cell>
          <cell r="C240" t="str">
            <v>TAN_YEOW_SIAH@PUB.GOV.SG</v>
          </cell>
          <cell r="D240" t="str">
            <v>PUB (Singapore)</v>
          </cell>
          <cell r="E240" t="str">
            <v>Div 1 (NS)</v>
          </cell>
          <cell r="F240" t="str">
            <v>R12A</v>
          </cell>
          <cell r="G240" t="str">
            <v>ENGINEER</v>
          </cell>
          <cell r="H240" t="str">
            <v>Water Supply (Network) Department</v>
          </cell>
          <cell r="I240" t="str">
            <v>Network Services Div</v>
          </cell>
          <cell r="J240" t="str">
            <v>Network Mgt - East</v>
          </cell>
          <cell r="K240" t="str">
            <v>NS East BU</v>
          </cell>
        </row>
        <row r="241">
          <cell r="A241">
            <v>1238</v>
          </cell>
          <cell r="B241" t="str">
            <v>SIEW SOON WING</v>
          </cell>
          <cell r="C241" t="str">
            <v>SIEW_SOON_WING@PUB.GOV.SG</v>
          </cell>
          <cell r="D241" t="str">
            <v>PUB (Singapore)</v>
          </cell>
          <cell r="E241" t="str">
            <v>Div 1 (NS)</v>
          </cell>
          <cell r="F241" t="str">
            <v>R11</v>
          </cell>
          <cell r="G241" t="str">
            <v>SR ENGINEER</v>
          </cell>
          <cell r="H241" t="str">
            <v>Catchment &amp; Waterways Department</v>
          </cell>
          <cell r="I241" t="str">
            <v>Drainage Operations Div</v>
          </cell>
          <cell r="J241" t="str">
            <v>Western Waterways</v>
          </cell>
          <cell r="K241" t="str">
            <v>Jurong</v>
          </cell>
        </row>
        <row r="242">
          <cell r="A242">
            <v>1239</v>
          </cell>
          <cell r="B242" t="str">
            <v>TAY SIONG CHIN</v>
          </cell>
          <cell r="C242" t="str">
            <v>TAY_SIONG_CHIN@PUB.GOV.SG</v>
          </cell>
          <cell r="D242" t="str">
            <v>PUB (Singapore)</v>
          </cell>
          <cell r="E242" t="str">
            <v>Div 1 (NS)</v>
          </cell>
          <cell r="F242" t="str">
            <v>R12A</v>
          </cell>
          <cell r="G242" t="str">
            <v>ENGINEER</v>
          </cell>
          <cell r="H242" t="str">
            <v>Catchment &amp; Waterways Department</v>
          </cell>
          <cell r="I242" t="str">
            <v>Drainage Planning Div</v>
          </cell>
          <cell r="J242" t="str">
            <v>Policy &amp; GIS</v>
          </cell>
          <cell r="K242" t="str">
            <v>GIS</v>
          </cell>
        </row>
        <row r="243">
          <cell r="A243">
            <v>1241</v>
          </cell>
          <cell r="B243" t="str">
            <v>LIEW CHIN LOON</v>
          </cell>
          <cell r="C243" t="str">
            <v>LIEW_CHIN_LOON@PUB.GOV.SG</v>
          </cell>
          <cell r="D243" t="str">
            <v>PUB (Singapore)</v>
          </cell>
          <cell r="E243" t="str">
            <v>Div 1 (NS)</v>
          </cell>
          <cell r="F243" t="str">
            <v>R11A</v>
          </cell>
          <cell r="G243" t="str">
            <v>SR ENGINEER</v>
          </cell>
          <cell r="H243" t="str">
            <v>Catchment &amp; Waterways Department</v>
          </cell>
          <cell r="I243" t="str">
            <v>Drainage Operations Div</v>
          </cell>
          <cell r="J243" t="str">
            <v>Central Waterways</v>
          </cell>
          <cell r="K243" t="str">
            <v>Stamford &amp; Singapore River</v>
          </cell>
        </row>
        <row r="244">
          <cell r="A244">
            <v>1242</v>
          </cell>
          <cell r="B244" t="str">
            <v>KOH CHOON ENG</v>
          </cell>
          <cell r="C244" t="str">
            <v>KOH_CHOON_ENG@PUB.GOV.SG</v>
          </cell>
          <cell r="D244" t="str">
            <v>PUB (Singapore)</v>
          </cell>
          <cell r="E244" t="str">
            <v>Div 1 (NS)</v>
          </cell>
          <cell r="F244" t="str">
            <v>EX12</v>
          </cell>
          <cell r="G244" t="str">
            <v>HR EXECUTIVE</v>
          </cell>
          <cell r="H244" t="str">
            <v>Human Resources Department</v>
          </cell>
          <cell r="I244" t="str">
            <v>HR Management</v>
          </cell>
          <cell r="J244" t="str">
            <v>Employee Relations</v>
          </cell>
          <cell r="K244"/>
        </row>
        <row r="245">
          <cell r="A245">
            <v>1243</v>
          </cell>
          <cell r="B245" t="str">
            <v>LEONG KWOK CHOY MICHAEL</v>
          </cell>
          <cell r="C245" t="str">
            <v>LEONG_KWOK_CHOY@PUB.GOV.SG</v>
          </cell>
          <cell r="D245" t="str">
            <v>PUB (Singapore)</v>
          </cell>
          <cell r="E245" t="str">
            <v>Div 1 (NS)</v>
          </cell>
          <cell r="F245" t="str">
            <v>R12</v>
          </cell>
          <cell r="G245" t="str">
            <v>SR ASST ENGINEER</v>
          </cell>
          <cell r="H245" t="str">
            <v>Water Reclamation (Network) Department</v>
          </cell>
          <cell r="I245" t="str">
            <v>Project Management</v>
          </cell>
          <cell r="J245"/>
          <cell r="K245"/>
        </row>
        <row r="246">
          <cell r="A246">
            <v>1246</v>
          </cell>
          <cell r="B246" t="str">
            <v>MASKAT BIN KASTAM</v>
          </cell>
          <cell r="C246" t="str">
            <v>MASKAT_KASTAM@PUB.LITEMAIL.GOV.SG</v>
          </cell>
          <cell r="D246" t="str">
            <v>PUB (Singapore)</v>
          </cell>
          <cell r="E246" t="str">
            <v>Div 2 (NS)</v>
          </cell>
          <cell r="F246" t="str">
            <v>R13</v>
          </cell>
          <cell r="G246" t="str">
            <v>ASST ENGINEER</v>
          </cell>
          <cell r="H246" t="str">
            <v>Water Supply (Plants) Department</v>
          </cell>
          <cell r="I246" t="str">
            <v>Singapore Works - Central</v>
          </cell>
          <cell r="J246" t="str">
            <v>Chestnut Ave Waterworks</v>
          </cell>
          <cell r="K246" t="str">
            <v>Mechanical</v>
          </cell>
        </row>
        <row r="247">
          <cell r="A247">
            <v>1247</v>
          </cell>
          <cell r="B247" t="str">
            <v>CHEONG CHIN WEE</v>
          </cell>
          <cell r="C247" t="str">
            <v>CHEONG_CHIN_WEE@PUB.GOV.SG</v>
          </cell>
          <cell r="D247" t="str">
            <v>PUB (Singapore)</v>
          </cell>
          <cell r="E247" t="str">
            <v>Div 1 (NS)</v>
          </cell>
          <cell r="F247" t="str">
            <v>R11</v>
          </cell>
          <cell r="G247" t="str">
            <v>SR ENGINEER</v>
          </cell>
          <cell r="H247" t="str">
            <v>Catchment &amp; Waterways Department</v>
          </cell>
          <cell r="I247" t="str">
            <v>Drainage Planning Div</v>
          </cell>
          <cell r="J247" t="str">
            <v>Project Development Branch</v>
          </cell>
          <cell r="K247" t="str">
            <v>Roadside Drains /EPU Projects</v>
          </cell>
        </row>
        <row r="248">
          <cell r="A248">
            <v>1249</v>
          </cell>
          <cell r="B248" t="str">
            <v>YONG HON SHIM</v>
          </cell>
          <cell r="C248" t="str">
            <v>YONG_HON_SHIM@PUB.GOV.SG</v>
          </cell>
          <cell r="D248" t="str">
            <v>PUB (Singapore)</v>
          </cell>
          <cell r="E248" t="str">
            <v>Div 1 (NS)</v>
          </cell>
          <cell r="F248" t="str">
            <v>TSO3</v>
          </cell>
          <cell r="G248" t="str">
            <v>CHEMIST</v>
          </cell>
          <cell r="H248" t="str">
            <v>Water Quality Department</v>
          </cell>
          <cell r="I248" t="str">
            <v>Water Quality Laboratory</v>
          </cell>
          <cell r="J248" t="str">
            <v>General Chemistry</v>
          </cell>
          <cell r="K248"/>
        </row>
        <row r="249">
          <cell r="A249">
            <v>1252</v>
          </cell>
          <cell r="B249" t="str">
            <v>CHOY KWOK MENG</v>
          </cell>
          <cell r="C249" t="str">
            <v>CHOY_KWOK_MENG@PUB.GOV.SG</v>
          </cell>
          <cell r="D249" t="str">
            <v>PUB (Singapore)</v>
          </cell>
          <cell r="E249" t="str">
            <v>Div 2 (NS)</v>
          </cell>
          <cell r="F249" t="str">
            <v>R13</v>
          </cell>
          <cell r="G249" t="str">
            <v>ASST ENGINEER</v>
          </cell>
          <cell r="H249" t="str">
            <v>Catchment &amp; Waterways Department</v>
          </cell>
          <cell r="I249" t="str">
            <v>Drainage Construction Division</v>
          </cell>
          <cell r="J249" t="str">
            <v>RSD/EUP</v>
          </cell>
          <cell r="K249" t="str">
            <v>Roadside Drains</v>
          </cell>
        </row>
        <row r="250">
          <cell r="A250">
            <v>1253</v>
          </cell>
          <cell r="B250" t="str">
            <v>LIM EE TAM</v>
          </cell>
          <cell r="C250" t="str">
            <v>LIM_EE_TAM@PUB.GOV.SG</v>
          </cell>
          <cell r="D250" t="str">
            <v>PUB (Singapore)</v>
          </cell>
          <cell r="E250" t="str">
            <v>Div 1 (NS)</v>
          </cell>
          <cell r="F250" t="str">
            <v>R11A</v>
          </cell>
          <cell r="G250" t="str">
            <v>SR ENGINEER</v>
          </cell>
          <cell r="H250" t="str">
            <v>Water Reclamation (Plants) Department</v>
          </cell>
          <cell r="I250" t="str">
            <v>Planning, Development &amp; Corporate Svcs</v>
          </cell>
          <cell r="J250" t="str">
            <v>Planning &amp; Development</v>
          </cell>
          <cell r="K250" t="str">
            <v>Consultations, Land &amp; Assets</v>
          </cell>
        </row>
        <row r="251">
          <cell r="A251">
            <v>1254</v>
          </cell>
          <cell r="B251" t="str">
            <v>LOW SOO HUAT</v>
          </cell>
          <cell r="C251" t="str">
            <v>LOW_SOO_HUAT@PUB.GOV.SG</v>
          </cell>
          <cell r="D251" t="str">
            <v>PUB (Singapore)</v>
          </cell>
          <cell r="E251" t="str">
            <v>Div 1 (Shift)</v>
          </cell>
          <cell r="F251" t="str">
            <v>R12A</v>
          </cell>
          <cell r="G251" t="str">
            <v>ENGINEER</v>
          </cell>
          <cell r="H251" t="str">
            <v>Water Supply (Plants) Department</v>
          </cell>
          <cell r="I251" t="str">
            <v>Singapore Works - Eastern</v>
          </cell>
          <cell r="J251" t="str">
            <v>Bedok/Pulau Tekong Waterworks</v>
          </cell>
          <cell r="K251" t="str">
            <v>Bedok Waterworks</v>
          </cell>
        </row>
        <row r="252">
          <cell r="A252">
            <v>1258</v>
          </cell>
          <cell r="B252" t="str">
            <v>LIM JEW HOCK</v>
          </cell>
          <cell r="C252" t="str">
            <v>LIM_JEW_HOCK@PUB.GOV.SG</v>
          </cell>
          <cell r="D252" t="str">
            <v>PUB (Singapore)</v>
          </cell>
          <cell r="E252" t="str">
            <v>Div 1 (NS)</v>
          </cell>
          <cell r="F252" t="str">
            <v>R11A</v>
          </cell>
          <cell r="G252" t="str">
            <v>SR ENGINEER</v>
          </cell>
          <cell r="H252" t="str">
            <v>Water Reclamation (Plants) Department</v>
          </cell>
          <cell r="I252" t="str">
            <v>Changi WRP</v>
          </cell>
          <cell r="J252" t="str">
            <v>Changi WRP</v>
          </cell>
          <cell r="K252" t="str">
            <v>Liquids</v>
          </cell>
        </row>
        <row r="253">
          <cell r="A253">
            <v>1259</v>
          </cell>
          <cell r="B253" t="str">
            <v>SEETOH OI MOON</v>
          </cell>
          <cell r="C253" t="str">
            <v>SEETOH_OI_MOON@PUB.GOV.SG</v>
          </cell>
          <cell r="D253" t="str">
            <v>PUB (Singapore)</v>
          </cell>
          <cell r="E253" t="str">
            <v>Div 1 (NS)</v>
          </cell>
          <cell r="F253" t="str">
            <v>EX10</v>
          </cell>
          <cell r="G253" t="str">
            <v>SR ASST DIRECTOR</v>
          </cell>
          <cell r="H253" t="str">
            <v>Human Resources Department</v>
          </cell>
          <cell r="I253" t="str">
            <v>HR Management</v>
          </cell>
          <cell r="J253" t="str">
            <v>Employee Relations</v>
          </cell>
          <cell r="K253"/>
        </row>
        <row r="254">
          <cell r="A254">
            <v>1260</v>
          </cell>
          <cell r="B254" t="str">
            <v>LIM AH LENG</v>
          </cell>
          <cell r="C254" t="str">
            <v>LIM_AH_LENG@PUB.GOV.SG</v>
          </cell>
          <cell r="D254" t="str">
            <v>PUB (Singapore)</v>
          </cell>
          <cell r="E254" t="str">
            <v>Div 1 (NS)</v>
          </cell>
          <cell r="F254" t="str">
            <v>R11A</v>
          </cell>
          <cell r="G254" t="str">
            <v>SR ENGINEER</v>
          </cell>
          <cell r="H254" t="str">
            <v>Water Supply (Network) Department</v>
          </cell>
          <cell r="I254" t="str">
            <v>Network Design &amp; Construction Div</v>
          </cell>
          <cell r="J254" t="str">
            <v>Network Expansion - 2</v>
          </cell>
          <cell r="K254" t="str">
            <v>Team 3</v>
          </cell>
        </row>
        <row r="255">
          <cell r="A255">
            <v>1261</v>
          </cell>
          <cell r="B255" t="str">
            <v>ENG WEE HUA</v>
          </cell>
          <cell r="C255" t="str">
            <v>ENG_WEE_HUA@PUB.GOV.SG</v>
          </cell>
          <cell r="D255" t="str">
            <v>PUB (Singapore)</v>
          </cell>
          <cell r="E255" t="str">
            <v>Superscale (NS)</v>
          </cell>
          <cell r="F255" t="str">
            <v>R09</v>
          </cell>
          <cell r="G255" t="str">
            <v>CHIEF ENGINEER</v>
          </cell>
          <cell r="H255" t="str">
            <v>Water Reclamation (Plants) Department</v>
          </cell>
          <cell r="I255" t="str">
            <v>Changi WRP Phase 2</v>
          </cell>
          <cell r="J255"/>
          <cell r="K255"/>
        </row>
        <row r="256">
          <cell r="A256">
            <v>1263</v>
          </cell>
          <cell r="B256" t="str">
            <v>MUHAMMAD BIN ABDULLAH</v>
          </cell>
          <cell r="C256" t="str">
            <v>MUHD_ABDULLAH@PUB.GOV.SG</v>
          </cell>
          <cell r="D256" t="str">
            <v>PUB (Singapore)</v>
          </cell>
          <cell r="E256" t="str">
            <v>Div 2 (NS)</v>
          </cell>
          <cell r="F256" t="str">
            <v>R14</v>
          </cell>
          <cell r="G256" t="str">
            <v>ASST ENGINEER</v>
          </cell>
          <cell r="H256" t="str">
            <v>Water Supply (Plants) Department</v>
          </cell>
          <cell r="I256" t="str">
            <v>Singapore Works - Western</v>
          </cell>
          <cell r="J256" t="str">
            <v>Choa Chu Kang Waterworks</v>
          </cell>
          <cell r="K256"/>
        </row>
        <row r="257">
          <cell r="A257">
            <v>1264</v>
          </cell>
          <cell r="B257" t="str">
            <v>ONG GUAN</v>
          </cell>
          <cell r="C257" t="str">
            <v>ONG_GUAN@PUB.GOV.SG</v>
          </cell>
          <cell r="D257" t="str">
            <v>PUB (Singapore)</v>
          </cell>
          <cell r="E257" t="str">
            <v>Div 1 (NS)</v>
          </cell>
          <cell r="F257" t="str">
            <v>R12A</v>
          </cell>
          <cell r="G257" t="str">
            <v>ENGINEER</v>
          </cell>
          <cell r="H257" t="str">
            <v>Water Supply (Network) Department</v>
          </cell>
          <cell r="I257" t="str">
            <v>Network Services Div</v>
          </cell>
          <cell r="J257" t="str">
            <v>MAINS</v>
          </cell>
          <cell r="K257" t="str">
            <v>Leak Detection</v>
          </cell>
        </row>
        <row r="258">
          <cell r="A258">
            <v>1265</v>
          </cell>
          <cell r="B258" t="str">
            <v>NG KIAH HUA</v>
          </cell>
          <cell r="C258" t="str">
            <v>NG_KIAH_HUA@PUB.GOV.SG</v>
          </cell>
          <cell r="D258" t="str">
            <v>PUB (Singapore)</v>
          </cell>
          <cell r="E258" t="str">
            <v>Div 1 (NS)</v>
          </cell>
          <cell r="F258" t="str">
            <v>R12A</v>
          </cell>
          <cell r="G258" t="str">
            <v>ENGINEER</v>
          </cell>
          <cell r="H258" t="str">
            <v>Water Supply (Plants) Department</v>
          </cell>
          <cell r="I258" t="str">
            <v>Singapore Works - Eastern</v>
          </cell>
          <cell r="J258" t="str">
            <v>Variable Salinity Plant</v>
          </cell>
          <cell r="K258"/>
        </row>
        <row r="259">
          <cell r="A259">
            <v>1266</v>
          </cell>
          <cell r="B259" t="str">
            <v>ONG ENG KEONG</v>
          </cell>
          <cell r="C259" t="str">
            <v>ONG_ENG_KEONG@PUB.GOV.SG</v>
          </cell>
          <cell r="D259" t="str">
            <v>PUB (Singapore)</v>
          </cell>
          <cell r="E259" t="str">
            <v>Superscale (NS)</v>
          </cell>
          <cell r="F259" t="str">
            <v>R09</v>
          </cell>
          <cell r="G259" t="str">
            <v>SR PRINCIPAL ENGINEER</v>
          </cell>
          <cell r="H259" t="str">
            <v>Water Supply (Network) Department</v>
          </cell>
          <cell r="I259" t="str">
            <v>Planning &amp; Process Development Div</v>
          </cell>
          <cell r="J259" t="str">
            <v>Planning Branch</v>
          </cell>
          <cell r="K259"/>
        </row>
        <row r="260">
          <cell r="A260">
            <v>1269</v>
          </cell>
          <cell r="B260" t="str">
            <v>LIM ENG HOE</v>
          </cell>
          <cell r="C260" t="str">
            <v>LIM_ENG_HOE@PUB.GOV.SG</v>
          </cell>
          <cell r="D260" t="str">
            <v>PUB (Singapore)</v>
          </cell>
          <cell r="E260" t="str">
            <v>Div 1 (NS)</v>
          </cell>
          <cell r="F260" t="str">
            <v>R11</v>
          </cell>
          <cell r="G260" t="str">
            <v>SR ENGINEER</v>
          </cell>
          <cell r="H260" t="str">
            <v>Water Reclamation (Plants) Department</v>
          </cell>
          <cell r="I260" t="str">
            <v>Operations</v>
          </cell>
          <cell r="J260" t="str">
            <v>Kranji WRP</v>
          </cell>
          <cell r="K260"/>
        </row>
        <row r="261">
          <cell r="A261">
            <v>1270</v>
          </cell>
          <cell r="B261" t="str">
            <v>YAP KWANG BENG</v>
          </cell>
          <cell r="C261" t="str">
            <v>YAP_KWANG_BENG@PUB.GOV.SG</v>
          </cell>
          <cell r="D261" t="str">
            <v>PUB (Singapore)</v>
          </cell>
          <cell r="E261" t="str">
            <v>Div 2 (NS)</v>
          </cell>
          <cell r="F261" t="str">
            <v>R13</v>
          </cell>
          <cell r="G261" t="str">
            <v>ASST ENGINEER</v>
          </cell>
          <cell r="H261" t="str">
            <v>Water Reclamation (Network) Department</v>
          </cell>
          <cell r="I261" t="str">
            <v>Operation &amp; Maintenance Div</v>
          </cell>
          <cell r="J261" t="str">
            <v>Network Management Branch</v>
          </cell>
          <cell r="K261"/>
        </row>
        <row r="262">
          <cell r="A262">
            <v>1271</v>
          </cell>
          <cell r="B262" t="str">
            <v>LEE AI HUA MARGARET</v>
          </cell>
          <cell r="C262" t="str">
            <v>MARGARET_LEE@PUB.GOV.SG</v>
          </cell>
          <cell r="D262" t="str">
            <v>PUB (Singapore)</v>
          </cell>
          <cell r="E262" t="str">
            <v>Div 2 (NS)</v>
          </cell>
          <cell r="F262" t="str">
            <v>EX14</v>
          </cell>
          <cell r="G262" t="str">
            <v>MANAGEMENT SUPPORT OFFICER</v>
          </cell>
          <cell r="H262" t="str">
            <v>Water Reclamation (Plants) Department</v>
          </cell>
          <cell r="I262" t="str">
            <v>Operations</v>
          </cell>
          <cell r="J262" t="str">
            <v>Kranji WRP</v>
          </cell>
          <cell r="K262"/>
        </row>
        <row r="263">
          <cell r="A263">
            <v>1273</v>
          </cell>
          <cell r="B263" t="str">
            <v>FOO TEE YAM</v>
          </cell>
          <cell r="C263" t="str">
            <v>FOO_TEE_YAM@PUB.GOV.SG</v>
          </cell>
          <cell r="D263" t="str">
            <v>PUB (Singapore)</v>
          </cell>
          <cell r="E263" t="str">
            <v>Div 1 (NS)</v>
          </cell>
          <cell r="F263" t="str">
            <v>R10</v>
          </cell>
          <cell r="G263" t="str">
            <v>PRINCIPAL ENGINEER</v>
          </cell>
          <cell r="H263" t="str">
            <v>Water Reclamation (Network) Department</v>
          </cell>
          <cell r="I263" t="str">
            <v>Operation &amp; Maintenance Div</v>
          </cell>
          <cell r="J263" t="str">
            <v>Installations/Pumping Mains</v>
          </cell>
          <cell r="K263"/>
        </row>
        <row r="264">
          <cell r="A264">
            <v>1274</v>
          </cell>
          <cell r="B264" t="str">
            <v>KASMAN BIN SALAM</v>
          </cell>
          <cell r="C264" t="str">
            <v>KASMAN_SALAM@PUB.GOV.SG</v>
          </cell>
          <cell r="D264" t="str">
            <v>PUB (Singapore)</v>
          </cell>
          <cell r="E264" t="str">
            <v>Div 2 (NS)</v>
          </cell>
          <cell r="F264" t="str">
            <v>TSO5</v>
          </cell>
          <cell r="G264" t="str">
            <v>TECHNICAL OFFICER</v>
          </cell>
          <cell r="H264" t="str">
            <v>Water Quality Department</v>
          </cell>
          <cell r="I264" t="str">
            <v>Water Quality Laboratory</v>
          </cell>
          <cell r="J264" t="str">
            <v>Biology</v>
          </cell>
          <cell r="K264"/>
        </row>
        <row r="265">
          <cell r="A265">
            <v>1275</v>
          </cell>
          <cell r="B265" t="str">
            <v>TOH KAI HOCK</v>
          </cell>
          <cell r="C265" t="str">
            <v>TOH_KAI_HOCK@PUB.GOV.SG</v>
          </cell>
          <cell r="D265" t="str">
            <v>PUB (Singapore)</v>
          </cell>
          <cell r="E265" t="str">
            <v>Div 1 (Shift)</v>
          </cell>
          <cell r="F265" t="str">
            <v>R12</v>
          </cell>
          <cell r="G265" t="str">
            <v>SR ASST ENGINEER</v>
          </cell>
          <cell r="H265" t="str">
            <v>Water Reclamation (Plants) Department</v>
          </cell>
          <cell r="I265" t="str">
            <v>Changi WRP</v>
          </cell>
          <cell r="J265" t="str">
            <v>Changi WRP</v>
          </cell>
          <cell r="K265" t="str">
            <v>Biosolids</v>
          </cell>
        </row>
        <row r="266">
          <cell r="A266">
            <v>1276</v>
          </cell>
          <cell r="B266" t="str">
            <v>TAN CHE HUN</v>
          </cell>
          <cell r="C266" t="str">
            <v>TAN_CHE_HUN@PUB.GOV.SG</v>
          </cell>
          <cell r="D266" t="str">
            <v>PUB (Singapore)</v>
          </cell>
          <cell r="E266" t="str">
            <v>Div 2 (NS)</v>
          </cell>
          <cell r="F266" t="str">
            <v>R13</v>
          </cell>
          <cell r="G266" t="str">
            <v>ASST ENGINEER</v>
          </cell>
          <cell r="H266" t="str">
            <v>Water Reclamation (Plants) Department</v>
          </cell>
          <cell r="I266" t="str">
            <v>Operations</v>
          </cell>
          <cell r="J266" t="str">
            <v>Kranji WRP</v>
          </cell>
          <cell r="K266"/>
        </row>
        <row r="267">
          <cell r="A267">
            <v>1278</v>
          </cell>
          <cell r="B267" t="str">
            <v>JOHARI BIN ATAN</v>
          </cell>
          <cell r="C267" t="str">
            <v>JOHARI_ATAN@PUB.LITEMAIL.GOV.SG</v>
          </cell>
          <cell r="D267" t="str">
            <v>PUB (Singapore)</v>
          </cell>
          <cell r="E267" t="str">
            <v>Div 3 (NS)</v>
          </cell>
          <cell r="F267" t="str">
            <v>R16</v>
          </cell>
          <cell r="G267" t="str">
            <v>TECHNICIAN</v>
          </cell>
          <cell r="H267" t="str">
            <v>Water Supply (Network) Department</v>
          </cell>
          <cell r="I267" t="str">
            <v>Network Services Div</v>
          </cell>
          <cell r="J267" t="str">
            <v>Network Mgt-West</v>
          </cell>
          <cell r="K267" t="str">
            <v>NS Central BU</v>
          </cell>
        </row>
        <row r="268">
          <cell r="A268">
            <v>1281</v>
          </cell>
          <cell r="B268" t="str">
            <v>GOBAL S/O SAMYAH</v>
          </cell>
          <cell r="C268" t="str">
            <v>GOBAL_SAMYAH@PUB.LITEMAIL.GOV.SG</v>
          </cell>
          <cell r="D268" t="str">
            <v>PUB (Singapore)</v>
          </cell>
          <cell r="E268" t="str">
            <v>Div 3 (NS)</v>
          </cell>
          <cell r="F268" t="str">
            <v>R15</v>
          </cell>
          <cell r="G268" t="str">
            <v>HIGHER TECHNICIAN</v>
          </cell>
          <cell r="H268" t="str">
            <v>Water Reclamation (Plants) Department</v>
          </cell>
          <cell r="I268" t="str">
            <v>Operations</v>
          </cell>
          <cell r="J268" t="str">
            <v>Kranji WRP</v>
          </cell>
          <cell r="K268"/>
        </row>
        <row r="269">
          <cell r="A269">
            <v>1287</v>
          </cell>
          <cell r="B269" t="str">
            <v>HIRIN BIN SAMRI</v>
          </cell>
          <cell r="C269" t="str">
            <v>HIRIN_SAMRI@PUB.LITEMAIL.GOV.SG</v>
          </cell>
          <cell r="D269" t="str">
            <v>PUB (Singapore)</v>
          </cell>
          <cell r="E269" t="str">
            <v>Div 2 (NS)</v>
          </cell>
          <cell r="F269" t="str">
            <v>R14</v>
          </cell>
          <cell r="G269" t="str">
            <v>ASST ENGINEER</v>
          </cell>
          <cell r="H269" t="str">
            <v>Water Supply (Network) Department</v>
          </cell>
          <cell r="I269" t="str">
            <v>Network Services Div</v>
          </cell>
          <cell r="J269" t="str">
            <v>Network Mgt - East</v>
          </cell>
          <cell r="K269" t="str">
            <v>NS North BU</v>
          </cell>
        </row>
        <row r="270">
          <cell r="A270">
            <v>1289</v>
          </cell>
          <cell r="B270" t="str">
            <v>MOHAMAD BIN SARMANI</v>
          </cell>
          <cell r="C270" t="str">
            <v>MOHAMAD_SARMANI@PUB.LITEMAIL.GOV.SG</v>
          </cell>
          <cell r="D270" t="str">
            <v>PUB (Singapore)</v>
          </cell>
          <cell r="E270" t="str">
            <v>Div 3 (Shift)</v>
          </cell>
          <cell r="F270" t="str">
            <v>R15</v>
          </cell>
          <cell r="G270" t="str">
            <v>HIGHER TECHNICIAN</v>
          </cell>
          <cell r="H270" t="str">
            <v>Water Supply (Plants) Department</v>
          </cell>
          <cell r="I270" t="str">
            <v>Singapore Works - Central</v>
          </cell>
          <cell r="J270" t="str">
            <v>Woodleigh/Bukit Timah Waterworks</v>
          </cell>
          <cell r="K270" t="str">
            <v>Operations</v>
          </cell>
        </row>
        <row r="271">
          <cell r="A271">
            <v>1292</v>
          </cell>
          <cell r="B271" t="str">
            <v>LIM BOON PING</v>
          </cell>
          <cell r="C271" t="str">
            <v>LIM_BOON_PING@PUB.GOV.SG</v>
          </cell>
          <cell r="D271" t="str">
            <v>PUB (Singapore)</v>
          </cell>
          <cell r="E271" t="str">
            <v>Div 1 (NS)</v>
          </cell>
          <cell r="F271" t="str">
            <v>R12A</v>
          </cell>
          <cell r="G271" t="str">
            <v>ENGINEER</v>
          </cell>
          <cell r="H271" t="str">
            <v>Water Supply (Network) Department</v>
          </cell>
          <cell r="I271" t="str">
            <v>Customer Supply Div</v>
          </cell>
          <cell r="J271" t="str">
            <v>Customer Projects Branch</v>
          </cell>
          <cell r="K271" t="str">
            <v>Supply-East Sect</v>
          </cell>
        </row>
        <row r="272">
          <cell r="A272">
            <v>1294</v>
          </cell>
          <cell r="B272" t="str">
            <v>SENG WANG SIANG</v>
          </cell>
          <cell r="C272" t="str">
            <v>SENG_WANG_SIANG@PUB.GOV.SG</v>
          </cell>
          <cell r="D272" t="str">
            <v>PUB (Singapore)</v>
          </cell>
          <cell r="E272" t="str">
            <v>Div 1 (NS)</v>
          </cell>
          <cell r="F272" t="str">
            <v>R12</v>
          </cell>
          <cell r="G272" t="str">
            <v>SR ASST ENGINEER</v>
          </cell>
          <cell r="H272" t="str">
            <v>Water Reclamation (Network) Department</v>
          </cell>
          <cell r="I272" t="str">
            <v>Network Rehabilitation Mgt Div</v>
          </cell>
          <cell r="J272"/>
          <cell r="K272"/>
        </row>
        <row r="273">
          <cell r="A273">
            <v>1296</v>
          </cell>
          <cell r="B273" t="str">
            <v>CHAN AH YOCK</v>
          </cell>
          <cell r="C273" t="str">
            <v>CHAN_AH_YOCK@PUB.GOV.SG</v>
          </cell>
          <cell r="D273" t="str">
            <v>PUB (Singapore)</v>
          </cell>
          <cell r="E273" t="str">
            <v>Div 2 (NS)</v>
          </cell>
          <cell r="F273" t="str">
            <v>E13I</v>
          </cell>
          <cell r="G273" t="str">
            <v>ASST ORGANISATION DEVELOPMENT EXECUTIVE</v>
          </cell>
          <cell r="H273" t="str">
            <v>Organisational Excellence Department</v>
          </cell>
          <cell r="I273" t="str">
            <v>Corporate Services Div</v>
          </cell>
          <cell r="J273" t="str">
            <v>Office Support Group (WaterHub) Branch</v>
          </cell>
          <cell r="K273"/>
        </row>
        <row r="274">
          <cell r="A274">
            <v>1297</v>
          </cell>
          <cell r="B274" t="str">
            <v>WONG SIEW CHEONG</v>
          </cell>
          <cell r="C274" t="str">
            <v>WONG_SIEW_CHEONG@PUB.GOV.SG</v>
          </cell>
          <cell r="D274" t="str">
            <v>PUB (Singapore)</v>
          </cell>
          <cell r="E274" t="str">
            <v>Div 2 (NS)</v>
          </cell>
          <cell r="F274" t="str">
            <v>R13</v>
          </cell>
          <cell r="G274" t="str">
            <v>ASST ENGINEER</v>
          </cell>
          <cell r="H274" t="str">
            <v>Water Supply (Plants) Department</v>
          </cell>
          <cell r="I274" t="str">
            <v>PPP Projects</v>
          </cell>
          <cell r="J274"/>
          <cell r="K274"/>
        </row>
        <row r="275">
          <cell r="A275">
            <v>1299</v>
          </cell>
          <cell r="B275" t="str">
            <v>KRISHNAN ERAINAN</v>
          </cell>
          <cell r="C275" t="str">
            <v>KRISHNAN_ERAINAN@PUB.LITEMAIL.GOV.SG</v>
          </cell>
          <cell r="D275" t="str">
            <v>PUB (Singapore)</v>
          </cell>
          <cell r="E275" t="str">
            <v>Div 3 (NS)</v>
          </cell>
          <cell r="F275" t="str">
            <v>R15</v>
          </cell>
          <cell r="G275" t="str">
            <v>HIGHER TECHNICIAN</v>
          </cell>
          <cell r="H275" t="str">
            <v>Water Reclamation (Network) Department</v>
          </cell>
          <cell r="I275" t="str">
            <v>Operation &amp; Maintenance Div</v>
          </cell>
          <cell r="J275" t="str">
            <v>Network Management Branch</v>
          </cell>
          <cell r="K275"/>
        </row>
        <row r="276">
          <cell r="A276">
            <v>1300</v>
          </cell>
          <cell r="B276" t="str">
            <v>HUSSAIN B ABBAS</v>
          </cell>
          <cell r="C276" t="str">
            <v>HUSSAIN_ABBAS@PUB.LITEMAIL.GOV.SG</v>
          </cell>
          <cell r="D276" t="str">
            <v>PUB (Singapore)</v>
          </cell>
          <cell r="E276" t="str">
            <v>Div 3 (NS)</v>
          </cell>
          <cell r="F276" t="str">
            <v>AT01</v>
          </cell>
          <cell r="G276" t="str">
            <v>ASST TECHNICIAN</v>
          </cell>
          <cell r="H276" t="str">
            <v>Water Reclamation (Plants) Department</v>
          </cell>
          <cell r="I276" t="str">
            <v>Changi WRP</v>
          </cell>
          <cell r="J276" t="str">
            <v>Changi WRP</v>
          </cell>
          <cell r="K276" t="str">
            <v>Biosolids</v>
          </cell>
        </row>
        <row r="277">
          <cell r="A277">
            <v>1301</v>
          </cell>
          <cell r="B277" t="str">
            <v>MAKAROP BIN RAHMAT</v>
          </cell>
          <cell r="C277" t="str">
            <v>MAKAROP_RAHMAT@PUB.GOV.SG</v>
          </cell>
          <cell r="D277" t="str">
            <v>PUB (Singapore)</v>
          </cell>
          <cell r="E277" t="str">
            <v>Div 1 (NS)</v>
          </cell>
          <cell r="F277" t="str">
            <v>R12</v>
          </cell>
          <cell r="G277" t="str">
            <v>SR ASST ENGINEER</v>
          </cell>
          <cell r="H277" t="str">
            <v>Water Supply (Network) Department</v>
          </cell>
          <cell r="I277" t="str">
            <v>Customer Supply Div</v>
          </cell>
          <cell r="J277" t="str">
            <v>Metering Branch</v>
          </cell>
          <cell r="K277" t="str">
            <v>Metering-West 2 Sect</v>
          </cell>
        </row>
        <row r="278">
          <cell r="A278">
            <v>1302</v>
          </cell>
          <cell r="B278" t="str">
            <v>CHEOH BONG LENG</v>
          </cell>
          <cell r="C278" t="str">
            <v>CHEOH_BONG_LENG@PUB.GOV.SG</v>
          </cell>
          <cell r="D278" t="str">
            <v>PUB (Singapore)</v>
          </cell>
          <cell r="E278" t="str">
            <v>Div 1 (NS)</v>
          </cell>
          <cell r="F278" t="str">
            <v>R10</v>
          </cell>
          <cell r="G278" t="str">
            <v>SR PRINCIPAL ENGINEER</v>
          </cell>
          <cell r="H278" t="str">
            <v>Water Reclamation (Plants) Department</v>
          </cell>
          <cell r="I278" t="str">
            <v>Operations</v>
          </cell>
          <cell r="J278" t="str">
            <v>Plant Projects</v>
          </cell>
          <cell r="K278"/>
        </row>
        <row r="279">
          <cell r="A279">
            <v>1303</v>
          </cell>
          <cell r="B279" t="str">
            <v>KONG FOOK YEE</v>
          </cell>
          <cell r="C279" t="str">
            <v>KONG_FOOK_YEE@PUB.GOV.SG</v>
          </cell>
          <cell r="D279" t="str">
            <v>PUB (Singapore)</v>
          </cell>
          <cell r="E279" t="str">
            <v>Div 1 (Shift)</v>
          </cell>
          <cell r="F279" t="str">
            <v>R12</v>
          </cell>
          <cell r="G279" t="str">
            <v>SR ASST ENGINEER</v>
          </cell>
          <cell r="H279" t="str">
            <v>Water Reclamation (Plants) Department</v>
          </cell>
          <cell r="I279" t="str">
            <v>Operations</v>
          </cell>
          <cell r="J279" t="str">
            <v>Jurong WRP</v>
          </cell>
          <cell r="K279"/>
        </row>
        <row r="280">
          <cell r="A280">
            <v>1304</v>
          </cell>
          <cell r="B280" t="str">
            <v>LIM KWEE LENG DENNIS</v>
          </cell>
          <cell r="C280" t="str">
            <v>LIM_KWEE_LENG@PUB.GOV.SG</v>
          </cell>
          <cell r="D280" t="str">
            <v>PUB (Singapore)</v>
          </cell>
          <cell r="E280" t="str">
            <v>Div 1 (NS)</v>
          </cell>
          <cell r="F280" t="str">
            <v>R12</v>
          </cell>
          <cell r="G280" t="str">
            <v>SR ASST PLANNER</v>
          </cell>
          <cell r="H280" t="str">
            <v>Policy &amp; Planning Department</v>
          </cell>
          <cell r="I280" t="str">
            <v>Water Resources Planning Div</v>
          </cell>
          <cell r="J280" t="str">
            <v>Eastern Planning</v>
          </cell>
          <cell r="K280"/>
        </row>
        <row r="281">
          <cell r="A281">
            <v>1306</v>
          </cell>
          <cell r="B281" t="str">
            <v>YONG HOCK CHYE</v>
          </cell>
          <cell r="C281" t="str">
            <v>YONG_HOCK_CHYE@PUB.GOV.SG</v>
          </cell>
          <cell r="D281" t="str">
            <v>PUB (Singapore)</v>
          </cell>
          <cell r="E281" t="str">
            <v>Div 2 (NS)</v>
          </cell>
          <cell r="F281" t="str">
            <v>R13</v>
          </cell>
          <cell r="G281" t="str">
            <v>ASST ENGINEER</v>
          </cell>
          <cell r="H281" t="str">
            <v>Water Reclamation (Network) Department</v>
          </cell>
          <cell r="I281" t="str">
            <v>Operation &amp; Maintenance Div</v>
          </cell>
          <cell r="J281" t="str">
            <v>Network Management Branch</v>
          </cell>
          <cell r="K281"/>
        </row>
        <row r="282">
          <cell r="A282">
            <v>1307</v>
          </cell>
          <cell r="B282" t="str">
            <v>CHEONG KOK FAI</v>
          </cell>
          <cell r="C282" t="str">
            <v>CHEONG_KOK_FAI@PUB.GOV.SG</v>
          </cell>
          <cell r="D282" t="str">
            <v>PUB (Singapore)</v>
          </cell>
          <cell r="E282" t="str">
            <v>Div 1 (NS)</v>
          </cell>
          <cell r="F282" t="str">
            <v>R10</v>
          </cell>
          <cell r="G282" t="str">
            <v>PRINCIPAL ENGINEER</v>
          </cell>
          <cell r="H282" t="str">
            <v>Water Supply (Network) Department</v>
          </cell>
          <cell r="I282" t="str">
            <v>Network Renewal</v>
          </cell>
          <cell r="J282" t="str">
            <v>Network Diversion</v>
          </cell>
          <cell r="K282"/>
        </row>
        <row r="283">
          <cell r="A283">
            <v>1308</v>
          </cell>
          <cell r="B283" t="str">
            <v>RATHANASAMY TANABAL</v>
          </cell>
          <cell r="C283" t="str">
            <v>RATHANASAMY_TANABAL@PUB.GOV.SG</v>
          </cell>
          <cell r="D283" t="str">
            <v>PUB (Singapore)</v>
          </cell>
          <cell r="E283" t="str">
            <v>Div 1 (NS)</v>
          </cell>
          <cell r="F283" t="str">
            <v>R12A</v>
          </cell>
          <cell r="G283" t="str">
            <v>ENGINEER</v>
          </cell>
          <cell r="H283" t="str">
            <v>Water Supply (Network) Department</v>
          </cell>
          <cell r="I283" t="str">
            <v>Network Design &amp; Construction Div</v>
          </cell>
          <cell r="J283" t="str">
            <v>Network Expansion - 2</v>
          </cell>
          <cell r="K283" t="str">
            <v>Team 3</v>
          </cell>
        </row>
        <row r="284">
          <cell r="A284">
            <v>1309</v>
          </cell>
          <cell r="B284" t="str">
            <v>TAN GEOK KHIN</v>
          </cell>
          <cell r="C284" t="str">
            <v>TAN_GEOK_KHIN@PUB.GOV.SG</v>
          </cell>
          <cell r="D284" t="str">
            <v>PUB (Singapore)</v>
          </cell>
          <cell r="E284" t="str">
            <v>Div 2 (NS)</v>
          </cell>
          <cell r="F284" t="str">
            <v>TSO5</v>
          </cell>
          <cell r="G284" t="str">
            <v>SR STORE OFFICER</v>
          </cell>
          <cell r="H284" t="str">
            <v>Centralised Services Department</v>
          </cell>
          <cell r="I284" t="str">
            <v>Logistics</v>
          </cell>
          <cell r="J284"/>
          <cell r="K284"/>
        </row>
        <row r="285">
          <cell r="A285">
            <v>1310</v>
          </cell>
          <cell r="B285" t="str">
            <v>SIOW CHOONG FAH</v>
          </cell>
          <cell r="C285" t="str">
            <v>PAUL_SIOW@PUB.GOV.SG</v>
          </cell>
          <cell r="D285" t="str">
            <v>PUB (Singapore)</v>
          </cell>
          <cell r="E285" t="str">
            <v>Superscale (NS)</v>
          </cell>
          <cell r="F285" t="str">
            <v>R09</v>
          </cell>
          <cell r="G285" t="str">
            <v>SR PRINCIPAL ENGINEER</v>
          </cell>
          <cell r="H285" t="str">
            <v>Catchment &amp; Waterways Department</v>
          </cell>
          <cell r="I285" t="str">
            <v>Electrical, Mechanical &amp; Instrumentation</v>
          </cell>
          <cell r="J285"/>
          <cell r="K285"/>
        </row>
        <row r="286">
          <cell r="A286">
            <v>1311</v>
          </cell>
          <cell r="B286" t="str">
            <v>LIM SIEW KEE</v>
          </cell>
          <cell r="C286" t="str">
            <v>LIM_SIEW_KEE@PUB.GOV.SG</v>
          </cell>
          <cell r="D286" t="str">
            <v>PUB (Singapore)</v>
          </cell>
          <cell r="E286" t="str">
            <v>Div 1 (NS)</v>
          </cell>
          <cell r="F286" t="str">
            <v>R12A</v>
          </cell>
          <cell r="G286" t="str">
            <v>ENGINEER</v>
          </cell>
          <cell r="H286" t="str">
            <v>Centralised Services Department</v>
          </cell>
          <cell r="I286" t="str">
            <v>Building Plan</v>
          </cell>
          <cell r="J286" t="str">
            <v>Sewerage Services</v>
          </cell>
          <cell r="K286"/>
        </row>
        <row r="287">
          <cell r="A287">
            <v>1313</v>
          </cell>
          <cell r="B287" t="str">
            <v>MOHAMED NOOR BIN HASHIM</v>
          </cell>
          <cell r="C287" t="str">
            <v>MD_NOOR_HASHIM@PUB.LITEMAIL.GOV.SG</v>
          </cell>
          <cell r="D287" t="str">
            <v>PUB (Singapore)</v>
          </cell>
          <cell r="E287" t="str">
            <v>Div 3 (NS)</v>
          </cell>
          <cell r="F287" t="str">
            <v>R15</v>
          </cell>
          <cell r="G287" t="str">
            <v>HIGHER TECHNICIAN</v>
          </cell>
          <cell r="H287" t="str">
            <v>Water Reclamation (Network) Department</v>
          </cell>
          <cell r="I287" t="str">
            <v>Operation &amp; Maintenance Div</v>
          </cell>
          <cell r="J287" t="str">
            <v>Installations/Pumping Mains</v>
          </cell>
          <cell r="K287"/>
        </row>
        <row r="288">
          <cell r="A288">
            <v>1315</v>
          </cell>
          <cell r="B288" t="str">
            <v>KWA HUI KUAN</v>
          </cell>
          <cell r="C288" t="str">
            <v>KWA_HUI_KUAN@PUB.GOV.SG</v>
          </cell>
          <cell r="D288" t="str">
            <v>PUB (Singapore)</v>
          </cell>
          <cell r="E288" t="str">
            <v>Div 1 (NS)</v>
          </cell>
          <cell r="F288" t="str">
            <v>EX12</v>
          </cell>
          <cell r="G288" t="str">
            <v>HR EXECUTIVE</v>
          </cell>
          <cell r="H288" t="str">
            <v>Human Resources Department</v>
          </cell>
          <cell r="I288" t="str">
            <v>HR Management</v>
          </cell>
          <cell r="J288" t="str">
            <v>HR Services</v>
          </cell>
          <cell r="K288"/>
        </row>
        <row r="289">
          <cell r="A289">
            <v>1316</v>
          </cell>
          <cell r="B289" t="str">
            <v>SURMADI BIN AHMAD</v>
          </cell>
          <cell r="C289" t="str">
            <v>SURMADI_AHMAD@PUB.LITEMAIL.GOV.SG</v>
          </cell>
          <cell r="D289" t="str">
            <v>PUB (Singapore)</v>
          </cell>
          <cell r="E289" t="str">
            <v>Div 3 (Shift)</v>
          </cell>
          <cell r="F289" t="str">
            <v>R16</v>
          </cell>
          <cell r="G289" t="str">
            <v>TECHNICIAN</v>
          </cell>
          <cell r="H289" t="str">
            <v>Water Reclamation (Network) Department</v>
          </cell>
          <cell r="I289" t="str">
            <v>Operation &amp; Maintenance Div</v>
          </cell>
          <cell r="J289" t="str">
            <v>Network Management Branch</v>
          </cell>
          <cell r="K289"/>
        </row>
        <row r="290">
          <cell r="A290">
            <v>1317</v>
          </cell>
          <cell r="B290" t="str">
            <v>THAMILSELVAN S/O PITCHAY MUTHU</v>
          </cell>
          <cell r="C290" t="str">
            <v>THAMILSELVAN_MUTHU@PUB.LITEMAIL.GOV.SG</v>
          </cell>
          <cell r="D290" t="str">
            <v>PUB (Singapore)</v>
          </cell>
          <cell r="E290" t="str">
            <v>Div 3 (NS)</v>
          </cell>
          <cell r="F290" t="str">
            <v>R16</v>
          </cell>
          <cell r="G290" t="str">
            <v>TECHNICIAN</v>
          </cell>
          <cell r="H290" t="str">
            <v>Water Reclamation (Plants) Department</v>
          </cell>
          <cell r="I290" t="str">
            <v>Changi WRP</v>
          </cell>
          <cell r="J290" t="str">
            <v>Changi WRP</v>
          </cell>
          <cell r="K290" t="str">
            <v>Facilities</v>
          </cell>
        </row>
        <row r="291">
          <cell r="A291">
            <v>1319</v>
          </cell>
          <cell r="B291" t="str">
            <v>N RAJAMOHANAN NAMBIAR</v>
          </cell>
          <cell r="C291" t="str">
            <v>N_RAJAMOHANAN_NAMBIAR@PUB.GOV.SG</v>
          </cell>
          <cell r="D291" t="str">
            <v>PUB (Singapore)</v>
          </cell>
          <cell r="E291" t="str">
            <v>Div 2 (NS)</v>
          </cell>
          <cell r="F291" t="str">
            <v>TSO5</v>
          </cell>
          <cell r="G291" t="str">
            <v>SR STORE OFFICER</v>
          </cell>
          <cell r="H291" t="str">
            <v>Centralised Services Department</v>
          </cell>
          <cell r="I291" t="str">
            <v>Logistics</v>
          </cell>
          <cell r="J291"/>
          <cell r="K291"/>
        </row>
        <row r="292">
          <cell r="A292">
            <v>1320</v>
          </cell>
          <cell r="B292" t="str">
            <v>YEO KHOON JOO</v>
          </cell>
          <cell r="C292" t="str">
            <v>YEO_KHOON_JOO@PUB.GOV.SG</v>
          </cell>
          <cell r="D292" t="str">
            <v>PUB (Singapore)</v>
          </cell>
          <cell r="E292" t="str">
            <v>Div 1 (NS)</v>
          </cell>
          <cell r="F292" t="str">
            <v>R12A</v>
          </cell>
          <cell r="G292" t="str">
            <v>ENGINEER</v>
          </cell>
          <cell r="H292" t="str">
            <v>Centralised Services Department</v>
          </cell>
          <cell r="I292" t="str">
            <v>Building Plan</v>
          </cell>
          <cell r="J292" t="str">
            <v>Sewerage Services</v>
          </cell>
          <cell r="K292"/>
        </row>
        <row r="293">
          <cell r="A293">
            <v>1322</v>
          </cell>
          <cell r="B293" t="str">
            <v>ONG CHENG KHOON</v>
          </cell>
          <cell r="C293" t="str">
            <v>ONG_CHENG_KHOON@PUB.GOV.SG</v>
          </cell>
          <cell r="D293" t="str">
            <v>PUB (Singapore)</v>
          </cell>
          <cell r="E293" t="str">
            <v>Div 1 (NS)</v>
          </cell>
          <cell r="F293" t="str">
            <v>R12</v>
          </cell>
          <cell r="G293" t="str">
            <v>SR ASST ENGINEER</v>
          </cell>
          <cell r="H293" t="str">
            <v>Catchment &amp; Waterways Department</v>
          </cell>
          <cell r="I293" t="str">
            <v>Drainage Operations Div</v>
          </cell>
          <cell r="J293" t="str">
            <v>CRI Proj, Assets, CWQS, ABC Waters, CWOC</v>
          </cell>
          <cell r="K293" t="str">
            <v>CWOC/E-Planning</v>
          </cell>
        </row>
        <row r="294">
          <cell r="A294">
            <v>1323</v>
          </cell>
          <cell r="B294" t="str">
            <v>SIM GIM HUA</v>
          </cell>
          <cell r="C294" t="str">
            <v>SIM_GIM_HUA@PUB.GOV.SG</v>
          </cell>
          <cell r="D294" t="str">
            <v>PUB (Singapore)</v>
          </cell>
          <cell r="E294" t="str">
            <v>Div 1 (NS)</v>
          </cell>
          <cell r="F294" t="str">
            <v>TSO2</v>
          </cell>
          <cell r="G294" t="str">
            <v>SR BIOLOGIST</v>
          </cell>
          <cell r="H294" t="str">
            <v>Water Quality Department</v>
          </cell>
          <cell r="I294" t="str">
            <v>Water Quality Laboratory</v>
          </cell>
          <cell r="J294" t="str">
            <v>Biology</v>
          </cell>
          <cell r="K294"/>
        </row>
        <row r="295">
          <cell r="A295">
            <v>1324</v>
          </cell>
          <cell r="B295" t="str">
            <v>NURAINI BT OSMAN</v>
          </cell>
          <cell r="C295" t="str">
            <v>NURAINI_OSMAN@PUB.GOV.SG</v>
          </cell>
          <cell r="D295" t="str">
            <v>PUB (Singapore)</v>
          </cell>
          <cell r="E295" t="str">
            <v>Div 1 (NS)</v>
          </cell>
          <cell r="F295" t="str">
            <v>EX12</v>
          </cell>
          <cell r="G295" t="str">
            <v>INDUSTRY DEVELOPMENT EXECUTIVE</v>
          </cell>
          <cell r="H295" t="str">
            <v>Industry Development Department</v>
          </cell>
          <cell r="I295" t="str">
            <v>Industry Promotion</v>
          </cell>
          <cell r="J295"/>
          <cell r="K295"/>
        </row>
        <row r="296">
          <cell r="A296">
            <v>1325</v>
          </cell>
          <cell r="B296" t="str">
            <v>LEE GEOK SUAT</v>
          </cell>
          <cell r="C296" t="str">
            <v>ONG_GEOK_SUAT@PUB.GOV.SG</v>
          </cell>
          <cell r="D296" t="str">
            <v>PUB (Singapore)</v>
          </cell>
          <cell r="E296" t="str">
            <v>Div 1 (NS)</v>
          </cell>
          <cell r="F296" t="str">
            <v>R10</v>
          </cell>
          <cell r="G296" t="str">
            <v>PRINCIPAL ENGINEER</v>
          </cell>
          <cell r="H296" t="str">
            <v>Catchment &amp; Waterways Department</v>
          </cell>
          <cell r="I296" t="str">
            <v>Urban Liveability</v>
          </cell>
          <cell r="J296" t="str">
            <v>ABC Waters Masterplanning &amp; Liveability</v>
          </cell>
          <cell r="K296" t="str">
            <v>Industry Development</v>
          </cell>
        </row>
        <row r="297">
          <cell r="A297">
            <v>1326</v>
          </cell>
          <cell r="B297" t="str">
            <v>SNG ENG HAI PAUL</v>
          </cell>
          <cell r="C297" t="str">
            <v>PAUL_SNG@PUB.GOV.SG</v>
          </cell>
          <cell r="D297" t="str">
            <v>PUB (Singapore)</v>
          </cell>
          <cell r="E297" t="str">
            <v>Div 1 (NS)</v>
          </cell>
          <cell r="F297" t="str">
            <v>R12A</v>
          </cell>
          <cell r="G297" t="str">
            <v>ENGINEER</v>
          </cell>
          <cell r="H297" t="str">
            <v>Water Supply (Plants) Department</v>
          </cell>
          <cell r="I297" t="str">
            <v>Singapore Works - Western</v>
          </cell>
          <cell r="J297" t="str">
            <v>Choa Chu Kang Waterworks</v>
          </cell>
          <cell r="K297"/>
        </row>
        <row r="298">
          <cell r="A298">
            <v>1329</v>
          </cell>
          <cell r="B298" t="str">
            <v>LIM AI ENG</v>
          </cell>
          <cell r="C298" t="str">
            <v>LIM_AI_ENG@PUB.GOV.SG</v>
          </cell>
          <cell r="D298" t="str">
            <v>PUB (Singapore)</v>
          </cell>
          <cell r="E298" t="str">
            <v>Div 2 (NS)</v>
          </cell>
          <cell r="F298" t="str">
            <v>R14</v>
          </cell>
          <cell r="G298" t="str">
            <v>ASST ENGINEER</v>
          </cell>
          <cell r="H298" t="str">
            <v>Water Reclamation (Plants) Department</v>
          </cell>
          <cell r="I298" t="str">
            <v>Planning, Development &amp; Corporate Svcs</v>
          </cell>
          <cell r="J298" t="str">
            <v>Knowledge Management &amp; Corp Services</v>
          </cell>
          <cell r="K298" t="str">
            <v>Knowledge Management</v>
          </cell>
        </row>
        <row r="299">
          <cell r="A299">
            <v>1330</v>
          </cell>
          <cell r="B299" t="str">
            <v>HASSAN BIN SUHRI</v>
          </cell>
          <cell r="C299" t="str">
            <v>HASSAN_SUHRI@PUB.LITEMAIL.GOV.SG</v>
          </cell>
          <cell r="D299" t="str">
            <v>PUB (Singapore)</v>
          </cell>
          <cell r="E299" t="str">
            <v>Div 3 (NS)</v>
          </cell>
          <cell r="F299" t="str">
            <v>R15</v>
          </cell>
          <cell r="G299" t="str">
            <v>HIGHER TECHNICIAN</v>
          </cell>
          <cell r="H299" t="str">
            <v>Water Supply (Network) Department</v>
          </cell>
          <cell r="I299" t="str">
            <v>Customer Supply Div</v>
          </cell>
          <cell r="J299" t="str">
            <v>Metering Branch</v>
          </cell>
          <cell r="K299" t="str">
            <v>Meter Management Sect</v>
          </cell>
        </row>
        <row r="300">
          <cell r="A300">
            <v>1331</v>
          </cell>
          <cell r="B300" t="str">
            <v>OSMAN BIN SUHRI</v>
          </cell>
          <cell r="C300" t="str">
            <v>OSMAN_SUHRI@PUB.LITEMAIL.GOV.SG</v>
          </cell>
          <cell r="D300" t="str">
            <v>PUB (Singapore)</v>
          </cell>
          <cell r="E300" t="str">
            <v>Div 2 (Shift)</v>
          </cell>
          <cell r="F300" t="str">
            <v>R13</v>
          </cell>
          <cell r="G300" t="str">
            <v>ASST ENGINEER</v>
          </cell>
          <cell r="H300" t="str">
            <v>Water Supply (Plants) Department</v>
          </cell>
          <cell r="I300" t="str">
            <v>Singapore Works - Central</v>
          </cell>
          <cell r="J300" t="str">
            <v>Woodleigh/Bukit Timah Waterworks</v>
          </cell>
          <cell r="K300" t="str">
            <v>Operations</v>
          </cell>
        </row>
        <row r="301">
          <cell r="A301">
            <v>1334</v>
          </cell>
          <cell r="B301" t="str">
            <v>TAN NGUAN SEN</v>
          </cell>
          <cell r="C301" t="str">
            <v>TAN_NGUAN_SEN@PUB.GOV.SG</v>
          </cell>
          <cell r="D301" t="str">
            <v>PUB (Singapore)</v>
          </cell>
          <cell r="E301" t="str">
            <v>Superscale (NS)</v>
          </cell>
          <cell r="F301" t="str">
            <v>R08</v>
          </cell>
          <cell r="G301" t="str">
            <v>CHIEF SUSTAINABILITY OFFICER</v>
          </cell>
          <cell r="H301" t="str">
            <v>Chairman's / Chief Executive's Office</v>
          </cell>
          <cell r="I301"/>
          <cell r="J301"/>
          <cell r="K301"/>
        </row>
        <row r="302">
          <cell r="A302">
            <v>1335</v>
          </cell>
          <cell r="B302" t="str">
            <v>SAMAD BIN SELAMAT</v>
          </cell>
          <cell r="C302" t="str">
            <v>SAMAD_SELAMAT@PUB.LITEMAIL.GOV.SG</v>
          </cell>
          <cell r="D302" t="str">
            <v>PUB (Singapore)</v>
          </cell>
          <cell r="E302" t="str">
            <v>Div 3 (NS)</v>
          </cell>
          <cell r="F302" t="str">
            <v>R16</v>
          </cell>
          <cell r="G302" t="str">
            <v>TECHNICIAN</v>
          </cell>
          <cell r="H302" t="str">
            <v>Water Reclamation (Network) Department</v>
          </cell>
          <cell r="I302" t="str">
            <v>Operation &amp; Maintenance Div</v>
          </cell>
          <cell r="J302" t="str">
            <v>Installations/Pumping Mains</v>
          </cell>
          <cell r="K302"/>
        </row>
        <row r="303">
          <cell r="A303">
            <v>1336</v>
          </cell>
          <cell r="B303" t="str">
            <v>HO HOCK LYE</v>
          </cell>
          <cell r="C303" t="str">
            <v>HO_HOCK_LYE@PUB.GOV.SG</v>
          </cell>
          <cell r="D303" t="str">
            <v>PUB (Singapore)</v>
          </cell>
          <cell r="E303" t="str">
            <v>Div 1 (NS)</v>
          </cell>
          <cell r="F303" t="str">
            <v>R12A</v>
          </cell>
          <cell r="G303" t="str">
            <v>ENGINEER</v>
          </cell>
          <cell r="H303" t="str">
            <v>Water Reclamation (Network) Department</v>
          </cell>
          <cell r="I303" t="str">
            <v>Operation &amp; Maintenance Div</v>
          </cell>
          <cell r="J303" t="str">
            <v>Installations/Pumping Mains</v>
          </cell>
          <cell r="K303"/>
        </row>
        <row r="304">
          <cell r="A304">
            <v>1337</v>
          </cell>
          <cell r="B304" t="str">
            <v>TAY CHYE HING</v>
          </cell>
          <cell r="C304" t="str">
            <v>ERIC_TAY@PUB.GOV.SG</v>
          </cell>
          <cell r="D304" t="str">
            <v>PUB (Singapore)</v>
          </cell>
          <cell r="E304" t="str">
            <v>Div 1 (NS)</v>
          </cell>
          <cell r="F304" t="str">
            <v>R11</v>
          </cell>
          <cell r="G304" t="str">
            <v>SR ENGINEER</v>
          </cell>
          <cell r="H304" t="str">
            <v>Water Reclamation (Network) Department</v>
          </cell>
          <cell r="I304" t="str">
            <v>Operation &amp; Maintenance Div</v>
          </cell>
          <cell r="J304" t="str">
            <v>Installations/Pumping Mains</v>
          </cell>
          <cell r="K304"/>
        </row>
        <row r="305">
          <cell r="A305">
            <v>1338</v>
          </cell>
          <cell r="B305" t="str">
            <v>K LATCHMINAN</v>
          </cell>
          <cell r="C305" t="str">
            <v>K_LATCHMINAN@PUB.GOV.SG</v>
          </cell>
          <cell r="D305" t="str">
            <v>PUB (Singapore)</v>
          </cell>
          <cell r="E305" t="str">
            <v>Div 2 (NS)</v>
          </cell>
          <cell r="F305" t="str">
            <v>R13</v>
          </cell>
          <cell r="G305" t="str">
            <v>ASST ENGINEER</v>
          </cell>
          <cell r="H305" t="str">
            <v>Water Supply (Network) Department</v>
          </cell>
          <cell r="I305" t="str">
            <v>Customer Supply Div</v>
          </cell>
          <cell r="J305" t="str">
            <v>Metering Branch</v>
          </cell>
          <cell r="K305" t="str">
            <v>Metering-East 2 Sect</v>
          </cell>
        </row>
        <row r="306">
          <cell r="A306">
            <v>1339</v>
          </cell>
          <cell r="B306" t="str">
            <v>LIM KIM LENG</v>
          </cell>
          <cell r="C306" t="str">
            <v>LIM_KIM_LENG@PUB.GOV.SG</v>
          </cell>
          <cell r="D306" t="str">
            <v>PUB (Singapore)</v>
          </cell>
          <cell r="E306" t="str">
            <v>Div 1 (NS)</v>
          </cell>
          <cell r="F306" t="str">
            <v>TSO2</v>
          </cell>
          <cell r="G306" t="str">
            <v>SR MICROBIOLOGIST</v>
          </cell>
          <cell r="H306" t="str">
            <v>Water Quality Department</v>
          </cell>
          <cell r="I306" t="str">
            <v>Water Quality Laboratory</v>
          </cell>
          <cell r="J306" t="str">
            <v>Microbiology</v>
          </cell>
          <cell r="K306"/>
        </row>
        <row r="307">
          <cell r="A307">
            <v>1341</v>
          </cell>
          <cell r="B307" t="str">
            <v>LER SENG CHYE</v>
          </cell>
          <cell r="C307" t="str">
            <v>LER_SENG_CHYE@PUB.GOV.SG</v>
          </cell>
          <cell r="D307" t="str">
            <v>PUB (Singapore)</v>
          </cell>
          <cell r="E307" t="str">
            <v>Div 1 (NS)</v>
          </cell>
          <cell r="F307" t="str">
            <v>R12A</v>
          </cell>
          <cell r="G307" t="str">
            <v>ENGINEER</v>
          </cell>
          <cell r="H307" t="str">
            <v>Centralised Services Department</v>
          </cell>
          <cell r="I307" t="str">
            <v>Building Plan</v>
          </cell>
          <cell r="J307" t="str">
            <v>Sewerage Services</v>
          </cell>
          <cell r="K307"/>
        </row>
        <row r="308">
          <cell r="A308">
            <v>1342</v>
          </cell>
          <cell r="B308" t="str">
            <v>K SUPRAMANIAM</v>
          </cell>
          <cell r="C308" t="str">
            <v>KUPPUSAMY_SUPRAMANIAM@PUB.LITEMAIL.GOV.SG</v>
          </cell>
          <cell r="D308" t="str">
            <v>PUB (Singapore)</v>
          </cell>
          <cell r="E308" t="str">
            <v>Div 2 (NS)</v>
          </cell>
          <cell r="F308" t="str">
            <v>R14</v>
          </cell>
          <cell r="G308" t="str">
            <v>ASST ENGINEER</v>
          </cell>
          <cell r="H308" t="str">
            <v>Water Supply (Network) Department</v>
          </cell>
          <cell r="I308" t="str">
            <v>Customer Supply Div</v>
          </cell>
          <cell r="J308" t="str">
            <v>Metering Branch</v>
          </cell>
          <cell r="K308" t="str">
            <v>Metering-East 1 Sect</v>
          </cell>
        </row>
        <row r="309">
          <cell r="A309">
            <v>1344</v>
          </cell>
          <cell r="B309" t="str">
            <v>YUNOS BIN ASPURI</v>
          </cell>
          <cell r="C309" t="str">
            <v>YUNOS_ASPURI@PUB.LITEMAIL.GOV.SG</v>
          </cell>
          <cell r="D309" t="str">
            <v>PUB (Singapore)</v>
          </cell>
          <cell r="E309" t="str">
            <v>Div 3 (NS)</v>
          </cell>
          <cell r="F309" t="str">
            <v>R15</v>
          </cell>
          <cell r="G309" t="str">
            <v>HIGHER TECHNICIAN</v>
          </cell>
          <cell r="H309" t="str">
            <v>Water Reclamation (Network) Department</v>
          </cell>
          <cell r="I309" t="str">
            <v>Operation &amp; Maintenance Div</v>
          </cell>
          <cell r="J309" t="str">
            <v>Network Management Branch</v>
          </cell>
          <cell r="K309"/>
        </row>
        <row r="310">
          <cell r="A310">
            <v>1345</v>
          </cell>
          <cell r="B310" t="str">
            <v>ABDUL RAHIM BIN MOHAMED</v>
          </cell>
          <cell r="C310" t="str">
            <v>ABDUL_RAHIM_MOHAMED@PUB.GOV.SG</v>
          </cell>
          <cell r="D310" t="str">
            <v>PUB (Singapore)</v>
          </cell>
          <cell r="E310" t="str">
            <v>Div 1 (NS)</v>
          </cell>
          <cell r="F310" t="str">
            <v>R11A</v>
          </cell>
          <cell r="G310" t="str">
            <v>SR ENGINEER</v>
          </cell>
          <cell r="H310" t="str">
            <v>Catchment &amp; Waterways Department</v>
          </cell>
          <cell r="I310" t="str">
            <v>Drainage Construction Division</v>
          </cell>
          <cell r="J310" t="str">
            <v>RSD/EUP</v>
          </cell>
          <cell r="K310" t="str">
            <v>Fast Track Flood Alleviation</v>
          </cell>
        </row>
        <row r="311">
          <cell r="A311">
            <v>1346</v>
          </cell>
          <cell r="B311" t="str">
            <v>TEO MOK TONG</v>
          </cell>
          <cell r="C311" t="str">
            <v>TEO_MOK_TONG@PUB.GOV.SG</v>
          </cell>
          <cell r="D311" t="str">
            <v>PUB (Singapore)</v>
          </cell>
          <cell r="E311" t="str">
            <v>Div 1 (NS)</v>
          </cell>
          <cell r="F311" t="str">
            <v>R11</v>
          </cell>
          <cell r="G311" t="str">
            <v>SR ENGINEER</v>
          </cell>
          <cell r="H311" t="str">
            <v>Water Reclamation (Network) Department</v>
          </cell>
          <cell r="I311" t="str">
            <v>Planning &amp; Design Div</v>
          </cell>
          <cell r="J311"/>
          <cell r="K311"/>
        </row>
        <row r="312">
          <cell r="A312">
            <v>1347</v>
          </cell>
          <cell r="B312" t="str">
            <v>HANAFI BIN HANIF</v>
          </cell>
          <cell r="C312" t="str">
            <v>HANAFI_HANIF@PUB.GOV.SG</v>
          </cell>
          <cell r="D312" t="str">
            <v>PUB (Singapore)</v>
          </cell>
          <cell r="E312" t="str">
            <v>Div 1 (NS)</v>
          </cell>
          <cell r="F312" t="str">
            <v>R11A</v>
          </cell>
          <cell r="G312" t="str">
            <v>SR ENGINEER</v>
          </cell>
          <cell r="H312" t="str">
            <v>Catchment &amp; Waterways Department</v>
          </cell>
          <cell r="I312" t="str">
            <v>Drainage Operations Div</v>
          </cell>
          <cell r="J312" t="str">
            <v>Eastern Waterways</v>
          </cell>
          <cell r="K312"/>
        </row>
        <row r="313">
          <cell r="A313">
            <v>1349</v>
          </cell>
          <cell r="B313" t="str">
            <v>ISMAIL B ROSHIDI</v>
          </cell>
          <cell r="C313" t="str">
            <v>ISMAIL_ROSHIDI@PUB.GOV.SG</v>
          </cell>
          <cell r="D313" t="str">
            <v>PUB (Singapore)</v>
          </cell>
          <cell r="E313" t="str">
            <v>Div 2 (NS)</v>
          </cell>
          <cell r="F313" t="str">
            <v>R14</v>
          </cell>
          <cell r="G313" t="str">
            <v>ASST ENGINEER</v>
          </cell>
          <cell r="H313" t="str">
            <v>Water Supply (Network) Department</v>
          </cell>
          <cell r="I313" t="str">
            <v>Customer Supply Div</v>
          </cell>
          <cell r="J313" t="str">
            <v>Customer Projects Branch</v>
          </cell>
          <cell r="K313" t="str">
            <v>Supply-West Sect</v>
          </cell>
        </row>
        <row r="314">
          <cell r="A314">
            <v>1350</v>
          </cell>
          <cell r="B314" t="str">
            <v>WONG NUNG SIM</v>
          </cell>
          <cell r="C314" t="str">
            <v>WONG_NUNG_SIM@PUB.GOV.SG</v>
          </cell>
          <cell r="D314" t="str">
            <v>PUB (Singapore)</v>
          </cell>
          <cell r="E314" t="str">
            <v>Superscale (NS)</v>
          </cell>
          <cell r="F314" t="str">
            <v>R09</v>
          </cell>
          <cell r="G314" t="str">
            <v>CHIEF ENGINEER</v>
          </cell>
          <cell r="H314" t="str">
            <v>Water Reclamation (Network) Department</v>
          </cell>
          <cell r="I314" t="str">
            <v>Planning &amp; Design Div</v>
          </cell>
          <cell r="J314"/>
          <cell r="K314"/>
        </row>
        <row r="315">
          <cell r="A315">
            <v>1352</v>
          </cell>
          <cell r="B315" t="str">
            <v>THIRUNAVAKARASU S/O SOMASUNDRAM</v>
          </cell>
          <cell r="C315" t="str">
            <v>THIRUNAVAKARASU_SOMASUNDRAM@PUB.LITEMAIL.GOV.SG</v>
          </cell>
          <cell r="D315" t="str">
            <v>PUB (Singapore)</v>
          </cell>
          <cell r="E315" t="str">
            <v>Div 4 (Shift)</v>
          </cell>
          <cell r="F315" t="str">
            <v>AT02</v>
          </cell>
          <cell r="G315" t="str">
            <v>ASST TECHNICIAN</v>
          </cell>
          <cell r="H315" t="str">
            <v>Water Reclamation (Network) Department</v>
          </cell>
          <cell r="I315" t="str">
            <v>Operation &amp; Maintenance Div</v>
          </cell>
          <cell r="J315" t="str">
            <v>Installations/Pumping Mains</v>
          </cell>
          <cell r="K315"/>
        </row>
        <row r="316">
          <cell r="A316">
            <v>1353</v>
          </cell>
          <cell r="B316" t="str">
            <v>LUI CHER HING</v>
          </cell>
          <cell r="C316" t="str">
            <v>LUI_CHER_HING@PUB.LITEMAIL.GOV.SG</v>
          </cell>
          <cell r="D316" t="str">
            <v>PUB (Singapore)</v>
          </cell>
          <cell r="E316" t="str">
            <v>Div 2 (NS)</v>
          </cell>
          <cell r="F316" t="str">
            <v>R14</v>
          </cell>
          <cell r="G316" t="str">
            <v>ASST ENGINEER</v>
          </cell>
          <cell r="H316" t="str">
            <v>Water Reclamation (Network) Department</v>
          </cell>
          <cell r="I316" t="str">
            <v>Operation &amp; Maintenance Div</v>
          </cell>
          <cell r="J316" t="str">
            <v>Installations/Pumping Mains</v>
          </cell>
          <cell r="K316"/>
        </row>
        <row r="317">
          <cell r="A317">
            <v>1354</v>
          </cell>
          <cell r="B317" t="str">
            <v>TAN YANG CHIK</v>
          </cell>
          <cell r="C317" t="str">
            <v>TAN_YANG_CHIK@PUB.GOV.SG</v>
          </cell>
          <cell r="D317" t="str">
            <v>PUB (Singapore)</v>
          </cell>
          <cell r="E317" t="str">
            <v>Div 1 (NS)</v>
          </cell>
          <cell r="F317" t="str">
            <v>R12A</v>
          </cell>
          <cell r="G317" t="str">
            <v>ENGINEER</v>
          </cell>
          <cell r="H317" t="str">
            <v>Water Supply (Network) Department</v>
          </cell>
          <cell r="I317" t="str">
            <v>Network Services Div</v>
          </cell>
          <cell r="J317" t="str">
            <v>Network Mgt-West</v>
          </cell>
          <cell r="K317" t="str">
            <v>NS Central BU</v>
          </cell>
        </row>
        <row r="318">
          <cell r="A318">
            <v>1355</v>
          </cell>
          <cell r="B318" t="str">
            <v>ABDUL GHANI</v>
          </cell>
          <cell r="C318" t="str">
            <v>ABDUL_GHANI@PUB.GOV.SG</v>
          </cell>
          <cell r="D318" t="str">
            <v>PUB (Singapore)</v>
          </cell>
          <cell r="E318" t="str">
            <v>Div 2 (NS)</v>
          </cell>
          <cell r="F318" t="str">
            <v>R13</v>
          </cell>
          <cell r="G318" t="str">
            <v>ASST ENGINEER</v>
          </cell>
          <cell r="H318" t="str">
            <v>Catchment &amp; Waterways Department</v>
          </cell>
          <cell r="I318" t="str">
            <v>Drainage Operations Div</v>
          </cell>
          <cell r="J318" t="str">
            <v>CRI Proj, Assets, CWQS, ABC Waters, CWOC</v>
          </cell>
          <cell r="K318" t="str">
            <v>ABC Waters &amp; Drainage Installations</v>
          </cell>
        </row>
        <row r="319">
          <cell r="A319">
            <v>1357</v>
          </cell>
          <cell r="B319" t="str">
            <v>YEO LUCK KHOON</v>
          </cell>
          <cell r="C319" t="str">
            <v>YEO_LUCK_KHOON@PUB.GOV.SG</v>
          </cell>
          <cell r="D319" t="str">
            <v>PUB (Singapore)</v>
          </cell>
          <cell r="E319" t="str">
            <v>Div 1 (NS)</v>
          </cell>
          <cell r="F319" t="str">
            <v>EX12</v>
          </cell>
          <cell r="G319" t="str">
            <v>ORGANISATION DEVELOPMENT EXECUTIVE</v>
          </cell>
          <cell r="H319" t="str">
            <v>Organisational Excellence Department</v>
          </cell>
          <cell r="I319" t="str">
            <v>Corporate Services Div</v>
          </cell>
          <cell r="J319" t="str">
            <v>Registry Branch</v>
          </cell>
          <cell r="K319"/>
        </row>
        <row r="320">
          <cell r="A320">
            <v>1359</v>
          </cell>
          <cell r="B320" t="str">
            <v>SAMAT BIN KAROLAH</v>
          </cell>
          <cell r="C320" t="str">
            <v>SAMAT_KAROLAH@PUB.LITEMAIL.GOV.SG</v>
          </cell>
          <cell r="D320" t="str">
            <v>PUB (Singapore)</v>
          </cell>
          <cell r="E320" t="str">
            <v>Div 3 (NS)</v>
          </cell>
          <cell r="F320" t="str">
            <v>R16</v>
          </cell>
          <cell r="G320" t="str">
            <v>TECHNICIAN</v>
          </cell>
          <cell r="H320" t="str">
            <v>Water Reclamation (Plants) Department</v>
          </cell>
          <cell r="I320" t="str">
            <v>Changi WRP</v>
          </cell>
          <cell r="J320" t="str">
            <v>Changi WRP</v>
          </cell>
          <cell r="K320" t="str">
            <v>Liquids</v>
          </cell>
        </row>
        <row r="321">
          <cell r="A321">
            <v>1362</v>
          </cell>
          <cell r="B321" t="str">
            <v>MOHAMED ISHAK BIN WOTOH</v>
          </cell>
          <cell r="C321" t="str">
            <v>MD_ISHAK_WOTOH@PUB.GOV.SG</v>
          </cell>
          <cell r="D321" t="str">
            <v>PUB (Singapore)</v>
          </cell>
          <cell r="E321" t="str">
            <v>Div 2 (Shift)</v>
          </cell>
          <cell r="F321" t="str">
            <v>R13</v>
          </cell>
          <cell r="G321" t="str">
            <v>ASST ENGINEER</v>
          </cell>
          <cell r="H321" t="str">
            <v>Water Reclamation (Plants) Department</v>
          </cell>
          <cell r="I321" t="str">
            <v>Changi WRP</v>
          </cell>
          <cell r="J321" t="str">
            <v>Changi WRP</v>
          </cell>
          <cell r="K321" t="str">
            <v>Biosolids</v>
          </cell>
        </row>
        <row r="322">
          <cell r="A322">
            <v>1363</v>
          </cell>
          <cell r="B322" t="str">
            <v>ABDUL RAZAK BIN RAHIM</v>
          </cell>
          <cell r="C322" t="str">
            <v>ABDUL_RAZAK_RAHIM@PUB.LITEMAIL.GOV.SG</v>
          </cell>
          <cell r="D322" t="str">
            <v>PUB (Singapore)</v>
          </cell>
          <cell r="E322" t="str">
            <v>Div 3 (NS)</v>
          </cell>
          <cell r="F322" t="str">
            <v>R15</v>
          </cell>
          <cell r="G322" t="str">
            <v>HIGHER TECHNICIAN</v>
          </cell>
          <cell r="H322" t="str">
            <v>Water Supply (Network) Department</v>
          </cell>
          <cell r="I322" t="str">
            <v>Customer Supply Div</v>
          </cell>
          <cell r="J322" t="str">
            <v>Metering Branch</v>
          </cell>
          <cell r="K322" t="str">
            <v>Metering-East 2 Sect</v>
          </cell>
        </row>
        <row r="323">
          <cell r="A323">
            <v>1364</v>
          </cell>
          <cell r="B323" t="str">
            <v>AZRAF KHAN BIN HAMID</v>
          </cell>
          <cell r="C323" t="str">
            <v>AZRAF_KHAN_HAMID@PUB.GOV.SG</v>
          </cell>
          <cell r="D323" t="str">
            <v>PUB (Singapore)</v>
          </cell>
          <cell r="E323" t="str">
            <v>Div 1 (NS)</v>
          </cell>
          <cell r="F323" t="str">
            <v>R12A</v>
          </cell>
          <cell r="G323" t="str">
            <v>ENGINEER</v>
          </cell>
          <cell r="H323" t="str">
            <v>Water Supply (Network) Department</v>
          </cell>
          <cell r="I323" t="str">
            <v>Combined Control &amp; Operation Centre</v>
          </cell>
          <cell r="J323" t="str">
            <v>Water Service &amp; Operations Centre</v>
          </cell>
          <cell r="K323" t="str">
            <v>'-</v>
          </cell>
        </row>
        <row r="324">
          <cell r="A324">
            <v>1366</v>
          </cell>
          <cell r="B324" t="str">
            <v>BIBAHTU BINTE ABU BAKAR</v>
          </cell>
          <cell r="C324" t="str">
            <v>BIBAHTU_ABU_BAKAR@PUB.LITEMAIL.GOV.SG</v>
          </cell>
          <cell r="D324" t="str">
            <v>PUB (Singapore)</v>
          </cell>
          <cell r="E324" t="str">
            <v>Div 3 (NS)</v>
          </cell>
          <cell r="F324" t="str">
            <v>R15</v>
          </cell>
          <cell r="G324" t="str">
            <v>HIGHER TECHNICIAN</v>
          </cell>
          <cell r="H324" t="str">
            <v>Water Supply (Plants) Department</v>
          </cell>
          <cell r="I324" t="str">
            <v>Singapore Works - Central</v>
          </cell>
          <cell r="J324" t="str">
            <v>Chestnut Ave Waterworks</v>
          </cell>
          <cell r="K324" t="str">
            <v>Mechanical</v>
          </cell>
        </row>
        <row r="325">
          <cell r="A325">
            <v>1368</v>
          </cell>
          <cell r="B325" t="str">
            <v>ANANDAPAN VALASAMY</v>
          </cell>
          <cell r="C325" t="str">
            <v>ANANDAPAN_VALASAMY@PUB.LITEMAIL.GOV.SG</v>
          </cell>
          <cell r="D325" t="str">
            <v>PUB (Singapore)</v>
          </cell>
          <cell r="E325" t="str">
            <v>Div 3 (NS)</v>
          </cell>
          <cell r="F325" t="str">
            <v>R15</v>
          </cell>
          <cell r="G325" t="str">
            <v>HIGHER TECHNICIAN</v>
          </cell>
          <cell r="H325" t="str">
            <v>Water Supply (Network) Department</v>
          </cell>
          <cell r="I325" t="str">
            <v>Customer Supply Div</v>
          </cell>
          <cell r="J325" t="str">
            <v>Metering Branch</v>
          </cell>
          <cell r="K325" t="str">
            <v>Metering-East 1 Sect</v>
          </cell>
        </row>
        <row r="326">
          <cell r="A326">
            <v>1369</v>
          </cell>
          <cell r="B326" t="str">
            <v>MOHAMED RASHID BIN MISGON</v>
          </cell>
          <cell r="C326" t="str">
            <v>MOHAMED_RASHID_MISGON@PUB.GOV.SG</v>
          </cell>
          <cell r="D326" t="str">
            <v>PUB (Singapore)</v>
          </cell>
          <cell r="E326" t="str">
            <v>Div 2 (NS)</v>
          </cell>
          <cell r="F326" t="str">
            <v>R13</v>
          </cell>
          <cell r="G326" t="str">
            <v>ASST ENGINEER</v>
          </cell>
          <cell r="H326" t="str">
            <v>Water Reclamation (Plants) Department</v>
          </cell>
          <cell r="I326" t="str">
            <v>Changi WRP</v>
          </cell>
          <cell r="J326" t="str">
            <v>Changi WRP</v>
          </cell>
          <cell r="K326" t="str">
            <v>Biosolids</v>
          </cell>
        </row>
        <row r="327">
          <cell r="A327">
            <v>1370</v>
          </cell>
          <cell r="B327" t="str">
            <v>RAJENDRAM S/O M RAMASAMY</v>
          </cell>
          <cell r="C327" t="str">
            <v>RAJENDRAM_M_RAMASAMY@PUB.GOV.SG</v>
          </cell>
          <cell r="D327" t="str">
            <v>PUB (Singapore)</v>
          </cell>
          <cell r="E327" t="str">
            <v>Div 1 (NS)</v>
          </cell>
          <cell r="F327" t="str">
            <v>R11A</v>
          </cell>
          <cell r="G327" t="str">
            <v>SR ENGINEER</v>
          </cell>
          <cell r="H327" t="str">
            <v>Water Supply (Network) Department</v>
          </cell>
          <cell r="I327" t="str">
            <v>Water Demand Mgt &amp; Inspectorate Div</v>
          </cell>
          <cell r="J327" t="str">
            <v>Inspectorate Branch</v>
          </cell>
          <cell r="K327" t="str">
            <v>Licensing Section</v>
          </cell>
        </row>
        <row r="328">
          <cell r="A328">
            <v>1372</v>
          </cell>
          <cell r="B328" t="str">
            <v>TENG LAY CHAN</v>
          </cell>
          <cell r="C328" t="str">
            <v>TENG_LAY_CHAN@PUB.GOV.SG</v>
          </cell>
          <cell r="D328" t="str">
            <v>PUB (Singapore)</v>
          </cell>
          <cell r="E328" t="str">
            <v>Div 1 (NS)</v>
          </cell>
          <cell r="F328" t="str">
            <v>EX12</v>
          </cell>
          <cell r="G328" t="str">
            <v>FINANCE OFFICER</v>
          </cell>
          <cell r="H328" t="str">
            <v>Finance Department</v>
          </cell>
          <cell r="I328" t="str">
            <v>Shared Services Div</v>
          </cell>
          <cell r="J328" t="str">
            <v>Project, Asset &amp; Receivable</v>
          </cell>
          <cell r="K328" t="str">
            <v>Receivable</v>
          </cell>
        </row>
        <row r="329">
          <cell r="A329">
            <v>1373</v>
          </cell>
          <cell r="B329" t="str">
            <v>TEO KAH THIAM</v>
          </cell>
          <cell r="C329" t="str">
            <v>TEO_KAH_THIAM@PUB.GOV.SG</v>
          </cell>
          <cell r="D329" t="str">
            <v>PUB (Singapore)</v>
          </cell>
          <cell r="E329" t="str">
            <v>Superscale (NS)</v>
          </cell>
          <cell r="F329" t="str">
            <v>R09</v>
          </cell>
          <cell r="G329" t="str">
            <v>SR PRINCIPAL ENGINEER</v>
          </cell>
          <cell r="H329" t="str">
            <v>Water Supply (Plants) Department</v>
          </cell>
          <cell r="I329" t="str">
            <v>Plant Projects 1</v>
          </cell>
          <cell r="J329"/>
          <cell r="K329"/>
        </row>
        <row r="330">
          <cell r="A330">
            <v>1374</v>
          </cell>
          <cell r="B330" t="str">
            <v>MOHAMED NOORDIN BIN MOHAMED HUSSEIN</v>
          </cell>
          <cell r="C330" t="str">
            <v>MD_NOORDIN_MD_HUSSEIN@PUB.LITEMAIL.GOV.SG</v>
          </cell>
          <cell r="D330" t="str">
            <v>PUB (Singapore)</v>
          </cell>
          <cell r="E330" t="str">
            <v>Div 3 (NS)</v>
          </cell>
          <cell r="F330" t="str">
            <v>R15</v>
          </cell>
          <cell r="G330" t="str">
            <v>HIGHER TECHNICIAN</v>
          </cell>
          <cell r="H330" t="str">
            <v>Water Supply (Network) Department</v>
          </cell>
          <cell r="I330" t="str">
            <v>Network Services Div</v>
          </cell>
          <cell r="J330" t="str">
            <v>MAINS</v>
          </cell>
          <cell r="K330" t="str">
            <v>Leak Detection</v>
          </cell>
        </row>
        <row r="331">
          <cell r="A331">
            <v>1375</v>
          </cell>
          <cell r="B331" t="str">
            <v>MUHAMMAD AGUS BIN OTHMAN</v>
          </cell>
          <cell r="C331" t="str">
            <v>MUHAMMAD_AGUS_OTHMAN@PUB.GOV.SG</v>
          </cell>
          <cell r="D331" t="str">
            <v>PUB (Singapore)</v>
          </cell>
          <cell r="E331" t="str">
            <v>Div 1 (NS)</v>
          </cell>
          <cell r="F331" t="str">
            <v>R12A</v>
          </cell>
          <cell r="G331" t="str">
            <v>ENGINEER</v>
          </cell>
          <cell r="H331" t="str">
            <v>Water Supply (Network) Department</v>
          </cell>
          <cell r="I331" t="str">
            <v>Network Optimisation Div</v>
          </cell>
          <cell r="J331" t="str">
            <v>Transmission System Mgt Branch</v>
          </cell>
          <cell r="K331" t="str">
            <v>Service Reservoir Management Sect</v>
          </cell>
        </row>
        <row r="332">
          <cell r="A332">
            <v>1376</v>
          </cell>
          <cell r="B332" t="str">
            <v>LIM PHIN</v>
          </cell>
          <cell r="C332" t="str">
            <v>LIM_PHIN@PUB.GOV.SG</v>
          </cell>
          <cell r="D332" t="str">
            <v>PUB (Singapore)</v>
          </cell>
          <cell r="E332" t="str">
            <v>Div 1 (NS)</v>
          </cell>
          <cell r="F332" t="str">
            <v>R12A</v>
          </cell>
          <cell r="G332" t="str">
            <v>ENGINEER</v>
          </cell>
          <cell r="H332" t="str">
            <v>Water Supply (Network) Department</v>
          </cell>
          <cell r="I332" t="str">
            <v>Planning &amp; Process Development Div</v>
          </cell>
          <cell r="J332" t="str">
            <v>Planning Branch</v>
          </cell>
          <cell r="K332" t="str">
            <v>Network Data &amp; Asst Mgt</v>
          </cell>
        </row>
        <row r="333">
          <cell r="A333">
            <v>1377</v>
          </cell>
          <cell r="B333" t="str">
            <v>YEO SEE LOE</v>
          </cell>
          <cell r="C333" t="str">
            <v>YEO_SEE_LOE@PUB.GOV.SG</v>
          </cell>
          <cell r="D333" t="str">
            <v>PUB (Singapore)</v>
          </cell>
          <cell r="E333" t="str">
            <v>Div 1 (NS)</v>
          </cell>
          <cell r="F333" t="str">
            <v>R12A</v>
          </cell>
          <cell r="G333" t="str">
            <v>ENGINEER</v>
          </cell>
          <cell r="H333" t="str">
            <v>Catchment &amp; Waterways Department</v>
          </cell>
          <cell r="I333" t="str">
            <v>Marina Barrage Div</v>
          </cell>
          <cell r="J333" t="str">
            <v>MB/Marina Resv/MRRS Operations</v>
          </cell>
          <cell r="K333" t="str">
            <v>MR/MRRS Operations</v>
          </cell>
        </row>
        <row r="334">
          <cell r="A334">
            <v>1378</v>
          </cell>
          <cell r="B334" t="str">
            <v>NG KIM TEE</v>
          </cell>
          <cell r="C334" t="str">
            <v>NG_KIM_TEE@PUB.GOV.SG</v>
          </cell>
          <cell r="D334" t="str">
            <v>PUB (Singapore)</v>
          </cell>
          <cell r="E334" t="str">
            <v>Div 1 (NS)</v>
          </cell>
          <cell r="F334" t="str">
            <v>R12A</v>
          </cell>
          <cell r="G334" t="str">
            <v>ENGINEER</v>
          </cell>
          <cell r="H334" t="str">
            <v>Water Reclamation (Network) Department</v>
          </cell>
          <cell r="I334" t="str">
            <v>Network Rehabilitation Mgt Div</v>
          </cell>
          <cell r="J334"/>
          <cell r="K334"/>
        </row>
        <row r="335">
          <cell r="A335">
            <v>1380</v>
          </cell>
          <cell r="B335" t="str">
            <v>GEE CHEOW CHEOW</v>
          </cell>
          <cell r="C335" t="str">
            <v>GEE_CHEOW_CHEOW@PUB.GOV.SG</v>
          </cell>
          <cell r="D335" t="str">
            <v>PUB (Singapore)</v>
          </cell>
          <cell r="E335" t="str">
            <v>Div 1 (NS)</v>
          </cell>
          <cell r="F335" t="str">
            <v>R12A</v>
          </cell>
          <cell r="G335" t="str">
            <v>ENGINEER</v>
          </cell>
          <cell r="H335" t="str">
            <v>Water Reclamation (Plants) Department</v>
          </cell>
          <cell r="I335" t="str">
            <v>Operations</v>
          </cell>
          <cell r="J335" t="str">
            <v>Plant Projects</v>
          </cell>
          <cell r="K335"/>
        </row>
        <row r="336">
          <cell r="A336">
            <v>1382</v>
          </cell>
          <cell r="B336" t="str">
            <v>TUMADI BIN DULHADI</v>
          </cell>
          <cell r="C336" t="str">
            <v>TUMADI_DULHADI@PUB.LITEMAIL.GOV.SG</v>
          </cell>
          <cell r="D336" t="str">
            <v>PUB (Singapore)</v>
          </cell>
          <cell r="E336" t="str">
            <v>Div 3 (NS)</v>
          </cell>
          <cell r="F336" t="str">
            <v>R15</v>
          </cell>
          <cell r="G336" t="str">
            <v>HIGHER TECHNICIAN</v>
          </cell>
          <cell r="H336" t="str">
            <v>Water Supply (Network) Department</v>
          </cell>
          <cell r="I336" t="str">
            <v>Network Services Div</v>
          </cell>
          <cell r="J336" t="str">
            <v>Network Mgt - East</v>
          </cell>
          <cell r="K336" t="str">
            <v>NS East BU</v>
          </cell>
        </row>
        <row r="337">
          <cell r="A337">
            <v>1384</v>
          </cell>
          <cell r="B337" t="str">
            <v>ABDUL AZIZ BIN ABDULLAH</v>
          </cell>
          <cell r="C337" t="str">
            <v>ABDUL_AZIZ_ABDULLAH@PUB.GOV.SG</v>
          </cell>
          <cell r="D337" t="str">
            <v>PUB (Singapore)</v>
          </cell>
          <cell r="E337" t="str">
            <v>Div 2 (Shift)</v>
          </cell>
          <cell r="F337" t="str">
            <v>R13</v>
          </cell>
          <cell r="G337" t="str">
            <v>ASST ENGINEER</v>
          </cell>
          <cell r="H337" t="str">
            <v>Water Supply (Network) Department</v>
          </cell>
          <cell r="I337" t="str">
            <v>Combined Control &amp; Operation Centre</v>
          </cell>
          <cell r="J337" t="str">
            <v>Water Service &amp; Operations Centre</v>
          </cell>
          <cell r="K337" t="str">
            <v>'-</v>
          </cell>
        </row>
        <row r="338">
          <cell r="A338">
            <v>1385</v>
          </cell>
          <cell r="B338" t="str">
            <v>TAY YENG KWEE DEREK</v>
          </cell>
          <cell r="C338" t="str">
            <v>TAY_YENG_KWEE@PUB.GOV.SG</v>
          </cell>
          <cell r="D338" t="str">
            <v>PUB (Singapore)</v>
          </cell>
          <cell r="E338" t="str">
            <v>Div 1 (NS)</v>
          </cell>
          <cell r="F338" t="str">
            <v>R11</v>
          </cell>
          <cell r="G338" t="str">
            <v>SR ENGINEER</v>
          </cell>
          <cell r="H338" t="str">
            <v>Water Reclamation (Plants) Department</v>
          </cell>
          <cell r="I338" t="str">
            <v>Changi WRP</v>
          </cell>
          <cell r="J338" t="str">
            <v>Changi WRP</v>
          </cell>
          <cell r="K338" t="str">
            <v>Biosolids</v>
          </cell>
        </row>
        <row r="339">
          <cell r="A339">
            <v>1388</v>
          </cell>
          <cell r="B339" t="str">
            <v>SELAMAT BIN HARJOH</v>
          </cell>
          <cell r="C339" t="str">
            <v>SELAMAT_HARJOH@PUB.GOV.SG</v>
          </cell>
          <cell r="D339" t="str">
            <v>PUB (Singapore)</v>
          </cell>
          <cell r="E339" t="str">
            <v>Div 2 (Shift)</v>
          </cell>
          <cell r="F339" t="str">
            <v>R13</v>
          </cell>
          <cell r="G339" t="str">
            <v>ASST ENGINEER</v>
          </cell>
          <cell r="H339" t="str">
            <v>Water Supply (Plants) Department</v>
          </cell>
          <cell r="I339" t="str">
            <v>Singapore Works - Central</v>
          </cell>
          <cell r="J339" t="str">
            <v>Woodleigh/Bukit Timah Waterworks</v>
          </cell>
          <cell r="K339" t="str">
            <v>Operations</v>
          </cell>
        </row>
        <row r="340">
          <cell r="A340">
            <v>1389</v>
          </cell>
          <cell r="B340" t="str">
            <v>SARMIN B SAMEEJOO</v>
          </cell>
          <cell r="C340" t="str">
            <v>SARMIN_SAMEEJOO@PUB.LITEMAIL.GOV.SG</v>
          </cell>
          <cell r="D340" t="str">
            <v>PUB (Singapore)</v>
          </cell>
          <cell r="E340" t="str">
            <v>Div 3 (NS)</v>
          </cell>
          <cell r="F340" t="str">
            <v>R15</v>
          </cell>
          <cell r="G340" t="str">
            <v>HIGHER TECHNICIAN</v>
          </cell>
          <cell r="H340" t="str">
            <v>Water Reclamation (Plants) Department</v>
          </cell>
          <cell r="I340" t="str">
            <v>Operations</v>
          </cell>
          <cell r="J340" t="str">
            <v>Kranji WRP</v>
          </cell>
          <cell r="K340"/>
        </row>
        <row r="341">
          <cell r="A341">
            <v>1391</v>
          </cell>
          <cell r="B341" t="str">
            <v>MUSTAJAB BIN ABDUL AZIZ</v>
          </cell>
          <cell r="C341" t="str">
            <v>MUSTAJAB_ABDUL_AZIZ@PUB.GOV.SG</v>
          </cell>
          <cell r="D341" t="str">
            <v>PUB (Singapore)</v>
          </cell>
          <cell r="E341" t="str">
            <v>Div 2 (Shift)</v>
          </cell>
          <cell r="F341" t="str">
            <v>R13</v>
          </cell>
          <cell r="G341" t="str">
            <v>ASST ENGINEER</v>
          </cell>
          <cell r="H341" t="str">
            <v>Water Supply (Plants) Department</v>
          </cell>
          <cell r="I341" t="str">
            <v>Singapore Works - Central</v>
          </cell>
          <cell r="J341" t="str">
            <v>Woodleigh/Bukit Timah Waterworks</v>
          </cell>
          <cell r="K341" t="str">
            <v>Operations</v>
          </cell>
        </row>
        <row r="342">
          <cell r="A342">
            <v>1392</v>
          </cell>
          <cell r="B342" t="str">
            <v>MOHAMED NASIR B.ABDUL SALAM</v>
          </cell>
          <cell r="C342" t="str">
            <v>MD_NASIR_ABDUL_SALAM@PUB.GOV.SG</v>
          </cell>
          <cell r="D342" t="str">
            <v>PUB (Singapore)</v>
          </cell>
          <cell r="E342" t="str">
            <v>Div 2 (Shift)</v>
          </cell>
          <cell r="F342" t="str">
            <v>R14</v>
          </cell>
          <cell r="G342" t="str">
            <v>ASST ENGINEER</v>
          </cell>
          <cell r="H342" t="str">
            <v>Water Supply (Plants) Department</v>
          </cell>
          <cell r="I342" t="str">
            <v>Singapore Works - Central</v>
          </cell>
          <cell r="J342" t="str">
            <v>Woodleigh/Bukit Timah Waterworks</v>
          </cell>
          <cell r="K342" t="str">
            <v>Operations</v>
          </cell>
        </row>
        <row r="343">
          <cell r="A343">
            <v>1393</v>
          </cell>
          <cell r="B343" t="str">
            <v>MOHAMED SAAD B AHMAD</v>
          </cell>
          <cell r="C343" t="str">
            <v>MOHD_SAAD_AHMAD@PUB.GOV.SG</v>
          </cell>
          <cell r="D343" t="str">
            <v>PUB (Singapore)</v>
          </cell>
          <cell r="E343" t="str">
            <v>Div 1 (NS)</v>
          </cell>
          <cell r="F343" t="str">
            <v>R12A</v>
          </cell>
          <cell r="G343" t="str">
            <v>ENGINEER</v>
          </cell>
          <cell r="H343" t="str">
            <v>Water Supply (Network) Department</v>
          </cell>
          <cell r="I343" t="str">
            <v>Customer Supply Div</v>
          </cell>
          <cell r="J343" t="str">
            <v>Metering Branch</v>
          </cell>
          <cell r="K343" t="str">
            <v>Metering-East 2 Sect</v>
          </cell>
        </row>
        <row r="344">
          <cell r="A344">
            <v>1394</v>
          </cell>
          <cell r="B344" t="str">
            <v>SIDI BIN ABDUL MOFTI</v>
          </cell>
          <cell r="C344" t="str">
            <v>SIDI_ABDUL_MOFTI@PUB.LITEMAIL.GOV.SG</v>
          </cell>
          <cell r="D344" t="str">
            <v>PUB (Singapore)</v>
          </cell>
          <cell r="E344" t="str">
            <v>Div 2 (NS)</v>
          </cell>
          <cell r="F344" t="str">
            <v>R14</v>
          </cell>
          <cell r="G344" t="str">
            <v>ASST ENGINEER</v>
          </cell>
          <cell r="H344" t="str">
            <v>Water Supply (Plants) Department</v>
          </cell>
          <cell r="I344" t="str">
            <v>Singapore Works - Eastern</v>
          </cell>
          <cell r="J344" t="str">
            <v>Variable Salinity Plant</v>
          </cell>
          <cell r="K344"/>
        </row>
        <row r="345">
          <cell r="A345">
            <v>1395</v>
          </cell>
          <cell r="B345" t="str">
            <v>LIM ENG JU</v>
          </cell>
          <cell r="C345" t="str">
            <v>LIM_ENG_JU@PUB.GOV.SG</v>
          </cell>
          <cell r="D345" t="str">
            <v>PUB (Singapore)</v>
          </cell>
          <cell r="E345" t="str">
            <v>Div 1 (NS)</v>
          </cell>
          <cell r="F345" t="str">
            <v>R12A</v>
          </cell>
          <cell r="G345" t="str">
            <v>ENGINEER</v>
          </cell>
          <cell r="H345" t="str">
            <v>Water Reclamation (Plants) Department</v>
          </cell>
          <cell r="I345" t="str">
            <v>Changi WRP</v>
          </cell>
          <cell r="J345" t="str">
            <v>Changi WRP</v>
          </cell>
          <cell r="K345" t="str">
            <v>Biosolids</v>
          </cell>
        </row>
        <row r="346">
          <cell r="A346">
            <v>1396</v>
          </cell>
          <cell r="B346" t="str">
            <v>LIM TIANG MOI</v>
          </cell>
          <cell r="C346" t="str">
            <v>LIM_TIANG_MOI@PUB.GOV.SG</v>
          </cell>
          <cell r="D346" t="str">
            <v>PUB (Singapore)</v>
          </cell>
          <cell r="E346" t="str">
            <v>Div 1 (NS)</v>
          </cell>
          <cell r="F346" t="str">
            <v>EX12</v>
          </cell>
          <cell r="G346" t="str">
            <v>EXECUTIVE</v>
          </cell>
          <cell r="H346" t="str">
            <v>Water Reclamation (Plants) Department</v>
          </cell>
          <cell r="I346" t="str">
            <v>Changi WRP</v>
          </cell>
          <cell r="J346" t="str">
            <v>Changi WRP</v>
          </cell>
          <cell r="K346" t="str">
            <v>Liquids</v>
          </cell>
        </row>
        <row r="347">
          <cell r="A347">
            <v>1397</v>
          </cell>
          <cell r="B347" t="str">
            <v>MOHD MOHTAR BIN KADIR</v>
          </cell>
          <cell r="C347" t="str">
            <v>MD_MOHTAR_KADIR@PUB.LITEMAIL.GOV.SG</v>
          </cell>
          <cell r="D347" t="str">
            <v>PUB (Singapore)</v>
          </cell>
          <cell r="E347" t="str">
            <v>Div 3 (NS)</v>
          </cell>
          <cell r="F347" t="str">
            <v>R16</v>
          </cell>
          <cell r="G347" t="str">
            <v>TECHNICIAN</v>
          </cell>
          <cell r="H347" t="str">
            <v>Water Reclamation (Network) Department</v>
          </cell>
          <cell r="I347" t="str">
            <v>Operation &amp; Maintenance Div</v>
          </cell>
          <cell r="J347" t="str">
            <v>Installations/Pumping Mains</v>
          </cell>
          <cell r="K347"/>
        </row>
        <row r="348">
          <cell r="A348">
            <v>1398</v>
          </cell>
          <cell r="B348" t="str">
            <v>ROLI BIN BEKIN</v>
          </cell>
          <cell r="C348" t="str">
            <v>ROLI_BEKIN@PUB.LITEMAIL.GOV.SG</v>
          </cell>
          <cell r="D348" t="str">
            <v>PUB (Singapore)</v>
          </cell>
          <cell r="E348" t="str">
            <v>Div 2 (Shift)</v>
          </cell>
          <cell r="F348" t="str">
            <v>R14</v>
          </cell>
          <cell r="G348" t="str">
            <v>ASST ENGINEER</v>
          </cell>
          <cell r="H348" t="str">
            <v>Water Supply (Network) Department</v>
          </cell>
          <cell r="I348" t="str">
            <v>Network Optimisation Div</v>
          </cell>
          <cell r="J348" t="str">
            <v>Water Supply Control Centre</v>
          </cell>
          <cell r="K348" t="str">
            <v>'-</v>
          </cell>
        </row>
        <row r="349">
          <cell r="A349">
            <v>1399</v>
          </cell>
          <cell r="B349" t="str">
            <v>KAMSAN BIN JASMAN</v>
          </cell>
          <cell r="C349" t="str">
            <v>KAMSAN_JASMAN@PUB.LITEMAIL.GOV.SG</v>
          </cell>
          <cell r="D349" t="str">
            <v>PUB (Singapore)</v>
          </cell>
          <cell r="E349" t="str">
            <v>Div 3 (NS)</v>
          </cell>
          <cell r="F349" t="str">
            <v>R15</v>
          </cell>
          <cell r="G349" t="str">
            <v>HIGHER TECHNICIAN</v>
          </cell>
          <cell r="H349" t="str">
            <v>Water Supply (Network) Department</v>
          </cell>
          <cell r="I349" t="str">
            <v>Water Demand Mgt &amp; Inspectorate Div</v>
          </cell>
          <cell r="J349" t="str">
            <v>Water Demand Mgt Branch</v>
          </cell>
          <cell r="K349" t="str">
            <v>Water Wastage &amp; Surveillance</v>
          </cell>
        </row>
        <row r="350">
          <cell r="A350">
            <v>1400</v>
          </cell>
          <cell r="B350" t="str">
            <v>OTHMAN BIN OMAR</v>
          </cell>
          <cell r="C350" t="str">
            <v>OTHMAN_OMAR@PUB.LITEMAIL.GOV.SG</v>
          </cell>
          <cell r="D350" t="str">
            <v>PUB (Singapore)</v>
          </cell>
          <cell r="E350" t="str">
            <v>Div 3 (NS)</v>
          </cell>
          <cell r="F350" t="str">
            <v>R15</v>
          </cell>
          <cell r="G350" t="str">
            <v>HIGHER TECHNICIAN</v>
          </cell>
          <cell r="H350" t="str">
            <v>Water Supply (Network) Department</v>
          </cell>
          <cell r="I350" t="str">
            <v>Customer Supply Div</v>
          </cell>
          <cell r="J350" t="str">
            <v>Metering Branch</v>
          </cell>
          <cell r="K350" t="str">
            <v>Metering-West 1 Sect</v>
          </cell>
        </row>
        <row r="351">
          <cell r="A351">
            <v>1401</v>
          </cell>
          <cell r="B351" t="str">
            <v>SHAMDI BIN MANCHOON</v>
          </cell>
          <cell r="C351" t="str">
            <v>SHAMDI_MANCHOON@PUB.LITEMAIL.GOV.SG</v>
          </cell>
          <cell r="D351" t="str">
            <v>PUB (Singapore)</v>
          </cell>
          <cell r="E351" t="str">
            <v>Div 2 (NS)</v>
          </cell>
          <cell r="F351" t="str">
            <v>R14</v>
          </cell>
          <cell r="G351" t="str">
            <v>ASST ENGINEER</v>
          </cell>
          <cell r="H351" t="str">
            <v>Water Supply (Network) Department</v>
          </cell>
          <cell r="I351" t="str">
            <v>Customer Supply Div</v>
          </cell>
          <cell r="J351" t="str">
            <v>Metering Branch</v>
          </cell>
          <cell r="K351" t="str">
            <v>Meter Management Sect</v>
          </cell>
        </row>
        <row r="352">
          <cell r="A352">
            <v>1407</v>
          </cell>
          <cell r="B352" t="str">
            <v>TAN KIM SUN</v>
          </cell>
          <cell r="C352" t="str">
            <v>TAN_KIM_SUN@PUB.GOV.SG</v>
          </cell>
          <cell r="D352" t="str">
            <v>PUB (Singapore)</v>
          </cell>
          <cell r="E352" t="str">
            <v>Div 1 (NS)</v>
          </cell>
          <cell r="F352" t="str">
            <v>R12A</v>
          </cell>
          <cell r="G352" t="str">
            <v>ENGINEER</v>
          </cell>
          <cell r="H352" t="str">
            <v>Water Supply (Network) Department</v>
          </cell>
          <cell r="I352" t="str">
            <v>Customer Supply Div</v>
          </cell>
          <cell r="J352" t="str">
            <v>Metering Branch</v>
          </cell>
          <cell r="K352" t="str">
            <v>Metering-East 1 Sect</v>
          </cell>
        </row>
        <row r="353">
          <cell r="A353">
            <v>1408</v>
          </cell>
          <cell r="B353" t="str">
            <v>GOH YONG JOO</v>
          </cell>
          <cell r="C353" t="str">
            <v>GOH_YONG_JOO@PUB.LITEMAIL.GOV.SG</v>
          </cell>
          <cell r="D353" t="str">
            <v>PUB (Singapore)</v>
          </cell>
          <cell r="E353" t="str">
            <v>Div 2 (NS)</v>
          </cell>
          <cell r="F353" t="str">
            <v>R13</v>
          </cell>
          <cell r="G353" t="str">
            <v>ASST ENGINEER</v>
          </cell>
          <cell r="H353" t="str">
            <v>Water Reclamation (Network) Department</v>
          </cell>
          <cell r="I353" t="str">
            <v>Operation &amp; Maintenance Div</v>
          </cell>
          <cell r="J353" t="str">
            <v>Installations/Pumping Mains</v>
          </cell>
          <cell r="K353"/>
        </row>
        <row r="354">
          <cell r="A354">
            <v>1409</v>
          </cell>
          <cell r="B354" t="str">
            <v>LIM WAH LEONG</v>
          </cell>
          <cell r="C354" t="str">
            <v>LIM_WAH_LEONG@PUB.GOV.SG</v>
          </cell>
          <cell r="D354" t="str">
            <v>PUB (Singapore)</v>
          </cell>
          <cell r="E354" t="str">
            <v>Div 2 (Shift)</v>
          </cell>
          <cell r="F354" t="str">
            <v>TSO5</v>
          </cell>
          <cell r="G354" t="str">
            <v>TECHNICAL OFFICER</v>
          </cell>
          <cell r="H354" t="str">
            <v>Water Supply (Network) Department</v>
          </cell>
          <cell r="I354" t="str">
            <v>Combined Control &amp; Operation Centre</v>
          </cell>
          <cell r="J354" t="str">
            <v>PUB-One</v>
          </cell>
          <cell r="K354" t="str">
            <v>'-</v>
          </cell>
        </row>
        <row r="355">
          <cell r="A355">
            <v>1410</v>
          </cell>
          <cell r="B355" t="str">
            <v>NOOR AINON BINTE ENDONG</v>
          </cell>
          <cell r="C355" t="str">
            <v>NOOR_AINON_ENDONG@PUB.GOV.SG</v>
          </cell>
          <cell r="D355" t="str">
            <v>PUB (Singapore)</v>
          </cell>
          <cell r="E355" t="str">
            <v>Div 3 (NS)</v>
          </cell>
          <cell r="F355" t="str">
            <v>EX15</v>
          </cell>
          <cell r="G355" t="str">
            <v>MANAGEMENT SUPPORT OFFICER</v>
          </cell>
          <cell r="H355" t="str">
            <v>Special Projects &amp; Procurement Dept</v>
          </cell>
          <cell r="I355" t="str">
            <v>Directorate &amp; Procurement Office</v>
          </cell>
          <cell r="J355" t="str">
            <v>Procurement Office</v>
          </cell>
          <cell r="K355"/>
        </row>
        <row r="356">
          <cell r="A356">
            <v>1411</v>
          </cell>
          <cell r="B356" t="str">
            <v>RAHMAT BIN ABDULLAH</v>
          </cell>
          <cell r="C356" t="str">
            <v>RAHMAT_ABDULLAH@PUB.LITEMAIL.GOV.SG</v>
          </cell>
          <cell r="D356" t="str">
            <v>PUB (Singapore)</v>
          </cell>
          <cell r="E356" t="str">
            <v>Div 2 (Shift)</v>
          </cell>
          <cell r="F356" t="str">
            <v>R14</v>
          </cell>
          <cell r="G356" t="str">
            <v>ASST ENGINEER</v>
          </cell>
          <cell r="H356" t="str">
            <v>Water Supply (Network) Department</v>
          </cell>
          <cell r="I356" t="str">
            <v>Combined Control &amp; Operation Centre</v>
          </cell>
          <cell r="J356" t="str">
            <v>Water Service &amp; Operations Centre</v>
          </cell>
          <cell r="K356" t="str">
            <v>'-</v>
          </cell>
        </row>
        <row r="357">
          <cell r="A357">
            <v>1412</v>
          </cell>
          <cell r="B357" t="str">
            <v>TAY SAI CHOO CATHARINE</v>
          </cell>
          <cell r="C357" t="str">
            <v>CATHARINE_LEE@PUB.GOV.SG</v>
          </cell>
          <cell r="D357" t="str">
            <v>PUB (Singapore)</v>
          </cell>
          <cell r="E357" t="str">
            <v>Div 2 (NS)</v>
          </cell>
          <cell r="F357" t="str">
            <v>EX14</v>
          </cell>
          <cell r="G357" t="str">
            <v>ASST ORGANISATION DEVELOPMENT EXECUTIVE</v>
          </cell>
          <cell r="H357" t="str">
            <v>Organisational Excellence Department</v>
          </cell>
          <cell r="I357" t="str">
            <v>Corporate Services Div</v>
          </cell>
          <cell r="J357" t="str">
            <v>Registry Branch</v>
          </cell>
          <cell r="K357"/>
        </row>
        <row r="358">
          <cell r="A358">
            <v>1413</v>
          </cell>
          <cell r="B358" t="str">
            <v>CHAN TACK</v>
          </cell>
          <cell r="C358" t="str">
            <v>CHAN_TACK@PUB.GOV.SG</v>
          </cell>
          <cell r="D358" t="str">
            <v>PUB (Singapore)</v>
          </cell>
          <cell r="E358" t="str">
            <v>Div 1 (NS)</v>
          </cell>
          <cell r="F358" t="str">
            <v>R12</v>
          </cell>
          <cell r="G358" t="str">
            <v>SR ASST ENGINEER</v>
          </cell>
          <cell r="H358" t="str">
            <v>Catchment &amp; Waterways Department</v>
          </cell>
          <cell r="I358" t="str">
            <v>Drainage Operations Div</v>
          </cell>
          <cell r="J358" t="str">
            <v>Eastern Waterways</v>
          </cell>
          <cell r="K358" t="str">
            <v>Changi</v>
          </cell>
        </row>
        <row r="359">
          <cell r="A359">
            <v>1415</v>
          </cell>
          <cell r="B359" t="str">
            <v>MOHAMED YAZID BIN MUNAJAT</v>
          </cell>
          <cell r="C359" t="str">
            <v>MOHD_YAZID_MUNAJAT@PUB.GOV.SG</v>
          </cell>
          <cell r="D359" t="str">
            <v>PUB (Singapore)</v>
          </cell>
          <cell r="E359" t="str">
            <v>Div 1 (NS)</v>
          </cell>
          <cell r="F359" t="str">
            <v>R12</v>
          </cell>
          <cell r="G359" t="str">
            <v>SR ASST ENGINEER</v>
          </cell>
          <cell r="H359" t="str">
            <v>Catchment &amp; Waterways Department</v>
          </cell>
          <cell r="I359" t="str">
            <v>Drainage Planning Div</v>
          </cell>
          <cell r="J359" t="str">
            <v>Catchment Planning, Devt Ctrl, Bldg Plan</v>
          </cell>
          <cell r="K359" t="str">
            <v>Western Catchment</v>
          </cell>
        </row>
        <row r="360">
          <cell r="A360">
            <v>1416</v>
          </cell>
          <cell r="B360" t="str">
            <v>RAHMAT BIN YUSOF</v>
          </cell>
          <cell r="C360" t="str">
            <v>RAHMAT_YUSOF@PUB.LITEMAIL.GOV.SG</v>
          </cell>
          <cell r="D360" t="str">
            <v>PUB (Singapore)</v>
          </cell>
          <cell r="E360" t="str">
            <v>Div 3 (NS)</v>
          </cell>
          <cell r="F360" t="str">
            <v>R15</v>
          </cell>
          <cell r="G360" t="str">
            <v>HIGHER TECHNICIAN</v>
          </cell>
          <cell r="H360" t="str">
            <v>Catchment &amp; Waterways Department</v>
          </cell>
          <cell r="I360" t="str">
            <v>Reservoir Management Div</v>
          </cell>
          <cell r="J360" t="str">
            <v>Dam Safety &amp; Raw Water Pipline</v>
          </cell>
          <cell r="K360" t="str">
            <v>Raw Water Pipelines</v>
          </cell>
        </row>
        <row r="361">
          <cell r="A361">
            <v>1417</v>
          </cell>
          <cell r="B361" t="str">
            <v>CHOONG CHOON CHOI</v>
          </cell>
          <cell r="C361" t="str">
            <v>CHOONG_CHOON_CHOI@PUB.GOV.SG</v>
          </cell>
          <cell r="D361" t="str">
            <v>PUB (Singapore)</v>
          </cell>
          <cell r="E361" t="str">
            <v>Div 1 (NS)</v>
          </cell>
          <cell r="F361" t="str">
            <v>R11</v>
          </cell>
          <cell r="G361" t="str">
            <v>SR ENGINEER</v>
          </cell>
          <cell r="H361" t="str">
            <v>Water Reclamation (Network) Department</v>
          </cell>
          <cell r="I361" t="str">
            <v>Planning &amp; Design Div</v>
          </cell>
          <cell r="J361"/>
          <cell r="K361"/>
        </row>
        <row r="362">
          <cell r="A362">
            <v>1420</v>
          </cell>
          <cell r="B362" t="str">
            <v>STEEVALEE D/O V MANIKAM</v>
          </cell>
          <cell r="C362" t="str">
            <v>STEEVALEE_M@PUB.GOV.SG</v>
          </cell>
          <cell r="D362" t="str">
            <v>PUB (Singapore)</v>
          </cell>
          <cell r="E362" t="str">
            <v>Div 2 (NS)</v>
          </cell>
          <cell r="F362" t="str">
            <v>E13I</v>
          </cell>
          <cell r="G362" t="str">
            <v>MANAGEMENT SUPPORT OFFICER</v>
          </cell>
          <cell r="H362" t="str">
            <v>Human Resources Department</v>
          </cell>
          <cell r="I362" t="str">
            <v>HR Management</v>
          </cell>
          <cell r="J362" t="str">
            <v>HR Services</v>
          </cell>
          <cell r="K362"/>
        </row>
        <row r="363">
          <cell r="A363">
            <v>1421</v>
          </cell>
          <cell r="B363" t="str">
            <v>MOHD JELANI BIN SAMAT</v>
          </cell>
          <cell r="C363" t="str">
            <v>MOHD_JELANI_SAMAT@PUB.GOV.SG</v>
          </cell>
          <cell r="D363" t="str">
            <v>PUB (Singapore)</v>
          </cell>
          <cell r="E363" t="str">
            <v>Div 2 (NS)</v>
          </cell>
          <cell r="F363" t="str">
            <v>R13</v>
          </cell>
          <cell r="G363" t="str">
            <v>ASST ENGINEER</v>
          </cell>
          <cell r="H363" t="str">
            <v>Catchment &amp; Waterways Department</v>
          </cell>
          <cell r="I363" t="str">
            <v>Reservoir Management Div</v>
          </cell>
          <cell r="J363" t="str">
            <v>Reservoirs Operations &amp; Maintenance</v>
          </cell>
          <cell r="K363" t="str">
            <v>Western Reservoirs</v>
          </cell>
        </row>
        <row r="364">
          <cell r="A364">
            <v>1422</v>
          </cell>
          <cell r="B364" t="str">
            <v>BORHAN BIN RAMAD</v>
          </cell>
          <cell r="C364" t="str">
            <v>BORHAN_RAMAD@PUB.GOV.SG</v>
          </cell>
          <cell r="D364" t="str">
            <v>PUB (Singapore)</v>
          </cell>
          <cell r="E364" t="str">
            <v>Div 1 (NS)</v>
          </cell>
          <cell r="F364" t="str">
            <v>R12</v>
          </cell>
          <cell r="G364" t="str">
            <v>SR ASST ENGINEER</v>
          </cell>
          <cell r="H364" t="str">
            <v>Water Supply (Network) Department</v>
          </cell>
          <cell r="I364" t="str">
            <v>Network Services Div</v>
          </cell>
          <cell r="J364" t="str">
            <v>MAINS</v>
          </cell>
          <cell r="K364" t="str">
            <v>Leak Detection</v>
          </cell>
        </row>
        <row r="365">
          <cell r="A365">
            <v>1423</v>
          </cell>
          <cell r="B365" t="str">
            <v>TAN BOH HONG</v>
          </cell>
          <cell r="C365" t="str">
            <v>TAN_BOH_HONG@PUB.GOV.SG</v>
          </cell>
          <cell r="D365" t="str">
            <v>PUB (Singapore)</v>
          </cell>
          <cell r="E365" t="str">
            <v>Div 1 (NS)</v>
          </cell>
          <cell r="F365" t="str">
            <v>R12</v>
          </cell>
          <cell r="G365" t="str">
            <v>SR ASST ENGINEER</v>
          </cell>
          <cell r="H365" t="str">
            <v>Catchment &amp; Waterways Department</v>
          </cell>
          <cell r="I365" t="str">
            <v>Drainage Planning Div</v>
          </cell>
          <cell r="J365" t="str">
            <v>Catchment Planning, Devt Ctrl, Bldg Plan</v>
          </cell>
          <cell r="K365" t="str">
            <v>Western Catchment</v>
          </cell>
        </row>
        <row r="366">
          <cell r="A366">
            <v>1424</v>
          </cell>
          <cell r="B366" t="str">
            <v>ANG BOO SENG @ SIMON ANG</v>
          </cell>
          <cell r="C366" t="str">
            <v>SIMON_ANG@PUB.GOV.SG</v>
          </cell>
          <cell r="D366" t="str">
            <v>PUB (Singapore)</v>
          </cell>
          <cell r="E366" t="str">
            <v>Div 1 (NS)</v>
          </cell>
          <cell r="F366" t="str">
            <v>R11</v>
          </cell>
          <cell r="G366" t="str">
            <v>SR ENGINEER</v>
          </cell>
          <cell r="H366" t="str">
            <v>Water Supply (Plants) Department</v>
          </cell>
          <cell r="I366" t="str">
            <v>PPP Projects</v>
          </cell>
          <cell r="J366"/>
          <cell r="K366"/>
        </row>
        <row r="367">
          <cell r="A367">
            <v>1425</v>
          </cell>
          <cell r="B367" t="str">
            <v>SENG SIEW TIAN</v>
          </cell>
          <cell r="C367" t="str">
            <v>SENG_SIEW_TIAN@PUB.LITEMAIL.GOV.SG</v>
          </cell>
          <cell r="D367" t="str">
            <v>PUB (Singapore)</v>
          </cell>
          <cell r="E367" t="str">
            <v>Div 4 (NS)</v>
          </cell>
          <cell r="F367" t="str">
            <v>AT02</v>
          </cell>
          <cell r="G367" t="str">
            <v>ASST TECHNICIAN</v>
          </cell>
          <cell r="H367" t="str">
            <v>Catchment &amp; Waterways Department</v>
          </cell>
          <cell r="I367" t="str">
            <v>Reservoir Management Div</v>
          </cell>
          <cell r="J367" t="str">
            <v>Reservoirs Operations &amp; Maintenance</v>
          </cell>
          <cell r="K367" t="str">
            <v>Dev Consultation, Facilities &amp; Land Mgt</v>
          </cell>
        </row>
        <row r="368">
          <cell r="A368">
            <v>1428</v>
          </cell>
          <cell r="B368" t="str">
            <v>HASSNA BTE CHIK</v>
          </cell>
          <cell r="C368" t="str">
            <v>HASSNA_CHIK@PUB.GOV.SG</v>
          </cell>
          <cell r="D368" t="str">
            <v>PUB (Singapore)</v>
          </cell>
          <cell r="E368" t="str">
            <v>Div 2 (NS)</v>
          </cell>
          <cell r="F368" t="str">
            <v>MS6A</v>
          </cell>
          <cell r="G368" t="str">
            <v>MANAGEMENT SUPPORT OFFICER</v>
          </cell>
          <cell r="H368" t="str">
            <v>Water Supply (Network) Department</v>
          </cell>
          <cell r="I368" t="str">
            <v>Customer Supply Div</v>
          </cell>
          <cell r="J368" t="str">
            <v>Metering Branch</v>
          </cell>
          <cell r="K368" t="str">
            <v>Metering-East 2 Sect</v>
          </cell>
        </row>
        <row r="369">
          <cell r="A369">
            <v>1429</v>
          </cell>
          <cell r="B369" t="str">
            <v>JAMAL BIN JUMAAT</v>
          </cell>
          <cell r="C369" t="str">
            <v>JAMAL_JUMAAT@PUB.LITEMAIL.GOV.SG</v>
          </cell>
          <cell r="D369" t="str">
            <v>PUB (Singapore)</v>
          </cell>
          <cell r="E369" t="str">
            <v>Div 3 (NS)</v>
          </cell>
          <cell r="F369" t="str">
            <v>R15</v>
          </cell>
          <cell r="G369" t="str">
            <v>HIGHER TECHNICIAN</v>
          </cell>
          <cell r="H369" t="str">
            <v>Water Reclamation (Network) Department</v>
          </cell>
          <cell r="I369" t="str">
            <v>Operation &amp; Maintenance Div</v>
          </cell>
          <cell r="J369" t="str">
            <v>Network Management Branch</v>
          </cell>
          <cell r="K369"/>
        </row>
        <row r="370">
          <cell r="A370">
            <v>1430</v>
          </cell>
          <cell r="B370" t="str">
            <v>HASSAN BIN KASMARI</v>
          </cell>
          <cell r="C370" t="str">
            <v>HASSAN_KASMARI@PUB.LITEMAIL.GOV.SG</v>
          </cell>
          <cell r="D370" t="str">
            <v>PUB (Singapore)</v>
          </cell>
          <cell r="E370" t="str">
            <v>Div 4 (Shift)</v>
          </cell>
          <cell r="F370" t="str">
            <v>AT02</v>
          </cell>
          <cell r="G370" t="str">
            <v>ASST TECHNICIAN</v>
          </cell>
          <cell r="H370" t="str">
            <v>Water Reclamation (Plants) Department</v>
          </cell>
          <cell r="I370" t="str">
            <v>Changi WRP</v>
          </cell>
          <cell r="J370" t="str">
            <v>Changi WRP</v>
          </cell>
          <cell r="K370" t="str">
            <v>Biosolids</v>
          </cell>
        </row>
        <row r="371">
          <cell r="A371">
            <v>1431</v>
          </cell>
          <cell r="B371" t="str">
            <v>SELAMAT BIN KASMARI</v>
          </cell>
          <cell r="C371" t="str">
            <v>SELAMAT_KASMARI@PUB.LITEMAIL.GOV.SG</v>
          </cell>
          <cell r="D371" t="str">
            <v>PUB (Singapore)</v>
          </cell>
          <cell r="E371" t="str">
            <v>Div 4 (NS)</v>
          </cell>
          <cell r="F371" t="str">
            <v>AT02</v>
          </cell>
          <cell r="G371" t="str">
            <v>ASST TECHNICIAN</v>
          </cell>
          <cell r="H371" t="str">
            <v>Catchment &amp; Waterways Department</v>
          </cell>
          <cell r="I371" t="str">
            <v>Reservoir Management Div</v>
          </cell>
          <cell r="J371" t="str">
            <v>Reservoirs Operations &amp; Maintenance</v>
          </cell>
          <cell r="K371" t="str">
            <v>Eastern Reservoirs</v>
          </cell>
        </row>
        <row r="372">
          <cell r="A372">
            <v>1432</v>
          </cell>
          <cell r="B372" t="str">
            <v>MAHMOOD BIN ISMAIL</v>
          </cell>
          <cell r="C372" t="str">
            <v>MAHMOOD_ISMAIL@PUB.LITEMAIL.GOV.SG</v>
          </cell>
          <cell r="D372" t="str">
            <v>PUB (Singapore)</v>
          </cell>
          <cell r="E372" t="str">
            <v>Div 3 (NS)</v>
          </cell>
          <cell r="F372" t="str">
            <v>R15</v>
          </cell>
          <cell r="G372" t="str">
            <v>HIGHER TECHNICIAN</v>
          </cell>
          <cell r="H372" t="str">
            <v>Water Supply (Network) Department</v>
          </cell>
          <cell r="I372" t="str">
            <v>Customer Supply Div</v>
          </cell>
          <cell r="J372" t="str">
            <v>Metering Branch</v>
          </cell>
          <cell r="K372" t="str">
            <v>Metering-West 2 Sect</v>
          </cell>
        </row>
        <row r="373">
          <cell r="A373">
            <v>1434</v>
          </cell>
          <cell r="B373" t="str">
            <v>LEE AI BEE</v>
          </cell>
          <cell r="C373" t="str">
            <v>LEE_AI_BEE@PUB.GOV.SG</v>
          </cell>
          <cell r="D373" t="str">
            <v>PUB (Singapore)</v>
          </cell>
          <cell r="E373" t="str">
            <v>Superscale (NS)</v>
          </cell>
          <cell r="F373" t="str">
            <v>EX9</v>
          </cell>
          <cell r="G373" t="str">
            <v>DY DIRECTOR</v>
          </cell>
          <cell r="H373" t="str">
            <v>Finance Department</v>
          </cell>
          <cell r="I373" t="str">
            <v>Corporate Finance &amp; Treasury Div</v>
          </cell>
          <cell r="J373"/>
          <cell r="K373"/>
        </row>
        <row r="374">
          <cell r="A374">
            <v>1435</v>
          </cell>
          <cell r="B374" t="str">
            <v>TEO TECK GUAN</v>
          </cell>
          <cell r="C374" t="str">
            <v>TEO_TECK_GUAN@PUB.GOV.SG</v>
          </cell>
          <cell r="D374" t="str">
            <v>PUB (Singapore)</v>
          </cell>
          <cell r="E374" t="str">
            <v>Div 1 (NS)</v>
          </cell>
          <cell r="F374" t="str">
            <v>R11</v>
          </cell>
          <cell r="G374" t="str">
            <v>SR ENGINEER</v>
          </cell>
          <cell r="H374" t="str">
            <v>Water Reclamation (Plants) Department</v>
          </cell>
          <cell r="I374" t="str">
            <v>Operations</v>
          </cell>
          <cell r="J374" t="str">
            <v>Ulu Pandan WRP</v>
          </cell>
          <cell r="K374"/>
        </row>
        <row r="375">
          <cell r="A375">
            <v>1440</v>
          </cell>
          <cell r="B375" t="str">
            <v>THAM CHOONG YIN</v>
          </cell>
          <cell r="C375" t="str">
            <v>THAM_CHOONG_YIN@PUB.GOV.SG</v>
          </cell>
          <cell r="D375" t="str">
            <v>PUB (Singapore)</v>
          </cell>
          <cell r="E375" t="str">
            <v>Div 1 (NS)</v>
          </cell>
          <cell r="F375" t="str">
            <v>R12A</v>
          </cell>
          <cell r="G375" t="str">
            <v>ENGINEER</v>
          </cell>
          <cell r="H375" t="str">
            <v>Water Reclamation (Plants) Department</v>
          </cell>
          <cell r="I375" t="str">
            <v>Operations</v>
          </cell>
          <cell r="J375" t="str">
            <v>Kranji WRP</v>
          </cell>
          <cell r="K375"/>
        </row>
        <row r="376">
          <cell r="A376">
            <v>1441</v>
          </cell>
          <cell r="B376" t="str">
            <v>SUMANGAN .</v>
          </cell>
          <cell r="C376" t="str">
            <v>SUMANGAN@PUB.LITEMAIL.GOV.SG</v>
          </cell>
          <cell r="D376" t="str">
            <v>PUB (Singapore)</v>
          </cell>
          <cell r="E376" t="str">
            <v>Div 3 (Shift)</v>
          </cell>
          <cell r="F376" t="str">
            <v>R15</v>
          </cell>
          <cell r="G376" t="str">
            <v>HIGHER TECHNICIAN</v>
          </cell>
          <cell r="H376" t="str">
            <v>Water Reclamation (Plants) Department</v>
          </cell>
          <cell r="I376" t="str">
            <v>Operations</v>
          </cell>
          <cell r="J376" t="str">
            <v>Jurong WRP</v>
          </cell>
          <cell r="K376"/>
        </row>
        <row r="377">
          <cell r="A377">
            <v>1442</v>
          </cell>
          <cell r="B377" t="str">
            <v>ANG TIONG HEE</v>
          </cell>
          <cell r="C377" t="str">
            <v>ANG_TIONG_HEE@PUB.GOV.SG</v>
          </cell>
          <cell r="D377" t="str">
            <v>PUB (Singapore)</v>
          </cell>
          <cell r="E377" t="str">
            <v>Div 1 (NS)</v>
          </cell>
          <cell r="F377" t="str">
            <v>R12</v>
          </cell>
          <cell r="G377" t="str">
            <v>SR ASST ENGINEER</v>
          </cell>
          <cell r="H377" t="str">
            <v>Water Supply (Network) Department</v>
          </cell>
          <cell r="I377" t="str">
            <v>Customer Supply Div</v>
          </cell>
          <cell r="J377" t="str">
            <v>Metering Branch</v>
          </cell>
          <cell r="K377" t="str">
            <v>Metering-West 1 Sect</v>
          </cell>
        </row>
        <row r="378">
          <cell r="A378">
            <v>1443</v>
          </cell>
          <cell r="B378" t="str">
            <v>NORAINI BINTE HARON</v>
          </cell>
          <cell r="C378" t="str">
            <v>NORAINI_HARON@PUB.GOV.SG</v>
          </cell>
          <cell r="D378" t="str">
            <v>PUB (Singapore)</v>
          </cell>
          <cell r="E378" t="str">
            <v>Div 2 (NS)</v>
          </cell>
          <cell r="F378" t="str">
            <v>EX14</v>
          </cell>
          <cell r="G378" t="str">
            <v>MANAGEMENT SUPPORT OFFICER</v>
          </cell>
          <cell r="H378" t="str">
            <v>Water Reclamation (Plants) Department</v>
          </cell>
          <cell r="I378" t="str">
            <v>Operations</v>
          </cell>
          <cell r="J378" t="str">
            <v>Jurong WRP</v>
          </cell>
          <cell r="K378"/>
        </row>
        <row r="379">
          <cell r="A379">
            <v>1444</v>
          </cell>
          <cell r="B379" t="str">
            <v>ZULKIFLI BIN HASMUNI</v>
          </cell>
          <cell r="C379" t="str">
            <v>ZULKIFLI_HASMUNI@PUB.GOV.SG</v>
          </cell>
          <cell r="D379" t="str">
            <v>PUB (Singapore)</v>
          </cell>
          <cell r="E379" t="str">
            <v>Div 1 (NS)</v>
          </cell>
          <cell r="F379" t="str">
            <v>R12</v>
          </cell>
          <cell r="G379" t="str">
            <v>SR ASST ENGINEER</v>
          </cell>
          <cell r="H379" t="str">
            <v>Catchment &amp; Waterways Department</v>
          </cell>
          <cell r="I379" t="str">
            <v>Electrical, Mechanical &amp; Instrumentation</v>
          </cell>
          <cell r="J379" t="str">
            <v>Mechanical / Projects  Branch</v>
          </cell>
          <cell r="K379" t="str">
            <v>Mechanical Section</v>
          </cell>
        </row>
        <row r="380">
          <cell r="A380">
            <v>1445</v>
          </cell>
          <cell r="B380" t="str">
            <v>SAHUL HAMID S/O N MOHAMED</v>
          </cell>
          <cell r="C380" t="str">
            <v>HAMID_MOHAMED_SAHUL@PUB.GOV.SG</v>
          </cell>
          <cell r="D380" t="str">
            <v>PUB (Singapore)</v>
          </cell>
          <cell r="E380" t="str">
            <v>Div 1 (NS)</v>
          </cell>
          <cell r="F380" t="str">
            <v>R12</v>
          </cell>
          <cell r="G380" t="str">
            <v>SR ASST ENGINEER</v>
          </cell>
          <cell r="H380" t="str">
            <v>Catchment &amp; Waterways Department</v>
          </cell>
          <cell r="I380" t="str">
            <v>Electrical, Mechanical &amp; Instrumentation</v>
          </cell>
          <cell r="J380" t="str">
            <v>Mechanical / Projects  Branch</v>
          </cell>
          <cell r="K380" t="str">
            <v>Mechanical Section</v>
          </cell>
        </row>
        <row r="381">
          <cell r="A381">
            <v>1446</v>
          </cell>
          <cell r="B381" t="str">
            <v>FONG PING CHIONG</v>
          </cell>
          <cell r="C381" t="str">
            <v>FONG_PING_CHIONG@PUB.GOV.SG</v>
          </cell>
          <cell r="D381" t="str">
            <v>PUB (Singapore)</v>
          </cell>
          <cell r="E381" t="str">
            <v>Div 1 (NS)</v>
          </cell>
          <cell r="F381" t="str">
            <v>R10</v>
          </cell>
          <cell r="G381" t="str">
            <v>PRINCIPAL ENGINEER</v>
          </cell>
          <cell r="H381" t="str">
            <v>Catchment &amp; Waterways Department</v>
          </cell>
          <cell r="I381" t="str">
            <v>Drainage Construction Division</v>
          </cell>
          <cell r="J381" t="str">
            <v>RSD/EUP</v>
          </cell>
          <cell r="K381" t="str">
            <v>Fast Track Flood Alleviation</v>
          </cell>
        </row>
        <row r="382">
          <cell r="A382">
            <v>1447</v>
          </cell>
          <cell r="B382" t="str">
            <v>TAN TIEN SER</v>
          </cell>
          <cell r="C382" t="str">
            <v>TAN_TIEN_SER@PUB.GOV.SG</v>
          </cell>
          <cell r="D382" t="str">
            <v>PUB (Singapore)</v>
          </cell>
          <cell r="E382" t="str">
            <v>Superscale (NS)</v>
          </cell>
          <cell r="F382" t="str">
            <v>R09</v>
          </cell>
          <cell r="G382" t="str">
            <v>SR PRINCIPAL ENGINEER</v>
          </cell>
          <cell r="H382" t="str">
            <v>Catchment &amp; Waterways Department</v>
          </cell>
          <cell r="I382" t="str">
            <v>Drainage Planning Div</v>
          </cell>
          <cell r="J382" t="str">
            <v>Hydrology &amp; Hydraulic Modelling Branch</v>
          </cell>
          <cell r="K382"/>
        </row>
        <row r="383">
          <cell r="A383">
            <v>1448</v>
          </cell>
          <cell r="B383" t="str">
            <v>KOH GUAT LENG</v>
          </cell>
          <cell r="C383" t="str">
            <v>KOH_GUAT_LENG@PUB.GOV.SG</v>
          </cell>
          <cell r="D383" t="str">
            <v>PUB (Singapore)</v>
          </cell>
          <cell r="E383" t="str">
            <v>Div 1 (NS)</v>
          </cell>
          <cell r="F383" t="str">
            <v>R12</v>
          </cell>
          <cell r="G383" t="str">
            <v>SR ASST ENGINEER</v>
          </cell>
          <cell r="H383" t="str">
            <v>Catchment &amp; Waterways Department</v>
          </cell>
          <cell r="I383" t="str">
            <v>Drainage Planning Div</v>
          </cell>
          <cell r="J383" t="str">
            <v>Policy &amp; GIS</v>
          </cell>
          <cell r="K383" t="str">
            <v>GIS</v>
          </cell>
        </row>
        <row r="384">
          <cell r="A384">
            <v>1451</v>
          </cell>
          <cell r="B384" t="str">
            <v>GOVINDASAMY RAJAHTHEYSINGH</v>
          </cell>
          <cell r="C384" t="str">
            <v>GOVINDASAMY_RAJAHTHEYSINGH@PUB.LITEMAIL.GOV.SG</v>
          </cell>
          <cell r="D384" t="str">
            <v>PUB (Singapore)</v>
          </cell>
          <cell r="E384" t="str">
            <v>Div 3 (NS)</v>
          </cell>
          <cell r="F384" t="str">
            <v>R15</v>
          </cell>
          <cell r="G384" t="str">
            <v>HIGHER TECHNICIAN</v>
          </cell>
          <cell r="H384" t="str">
            <v>Water Reclamation (Network) Department</v>
          </cell>
          <cell r="I384" t="str">
            <v>Operation &amp; Maintenance Div</v>
          </cell>
          <cell r="J384" t="str">
            <v>Network Management Branch</v>
          </cell>
          <cell r="K384"/>
        </row>
        <row r="385">
          <cell r="A385">
            <v>1452</v>
          </cell>
          <cell r="B385" t="str">
            <v>TONG SING FOO</v>
          </cell>
          <cell r="C385" t="str">
            <v>TONG_SING_FOO@PUB.GOV.SG</v>
          </cell>
          <cell r="D385" t="str">
            <v>PUB (Singapore)</v>
          </cell>
          <cell r="E385" t="str">
            <v>Div 1 (Shift)</v>
          </cell>
          <cell r="F385" t="str">
            <v>R12</v>
          </cell>
          <cell r="G385" t="str">
            <v>SR ASST ENGINEER</v>
          </cell>
          <cell r="H385" t="str">
            <v>Water Supply (Plants) Department</v>
          </cell>
          <cell r="I385" t="str">
            <v>Singapore Works - Western</v>
          </cell>
          <cell r="J385" t="str">
            <v>Kranji NWF</v>
          </cell>
          <cell r="K385"/>
        </row>
        <row r="386">
          <cell r="A386">
            <v>1453</v>
          </cell>
          <cell r="B386" t="str">
            <v>CHITHANANDAN S/O K M NAIR</v>
          </cell>
          <cell r="C386" t="str">
            <v>CHITHANANDAN_NAIR@PUB.GOV.SG</v>
          </cell>
          <cell r="D386" t="str">
            <v>PUB (Singapore)</v>
          </cell>
          <cell r="E386" t="str">
            <v>Div 1 (NS)</v>
          </cell>
          <cell r="F386" t="str">
            <v>R11A</v>
          </cell>
          <cell r="G386" t="str">
            <v>SR ENGINEER</v>
          </cell>
          <cell r="H386" t="str">
            <v>Water Supply (Network) Department</v>
          </cell>
          <cell r="I386" t="str">
            <v>Customer Supply Div</v>
          </cell>
          <cell r="J386" t="str">
            <v>Metering Branch</v>
          </cell>
          <cell r="K386" t="str">
            <v>Metering-West 1 Sect</v>
          </cell>
        </row>
        <row r="387">
          <cell r="A387">
            <v>1454</v>
          </cell>
          <cell r="B387" t="str">
            <v>UTHIANSOORIAN S/O NAGAPPAN</v>
          </cell>
          <cell r="C387" t="str">
            <v>UTHIANSOORIAN_NAGAPPAN@PUB.LITEMAIL.GOV.SG</v>
          </cell>
          <cell r="D387" t="str">
            <v>PUB (Singapore)</v>
          </cell>
          <cell r="E387" t="str">
            <v>Div 3 (NS)</v>
          </cell>
          <cell r="F387" t="str">
            <v>R16</v>
          </cell>
          <cell r="G387" t="str">
            <v>TECHNICIAN</v>
          </cell>
          <cell r="H387" t="str">
            <v>Water Reclamation (Network) Department</v>
          </cell>
          <cell r="I387" t="str">
            <v>Operation &amp; Maintenance Div</v>
          </cell>
          <cell r="J387" t="str">
            <v>Network Management Branch</v>
          </cell>
          <cell r="K387"/>
        </row>
        <row r="388">
          <cell r="A388">
            <v>1456</v>
          </cell>
          <cell r="B388" t="str">
            <v>M KAMSANI BIN RAKIDIN</v>
          </cell>
          <cell r="C388" t="str">
            <v>M_KAMSANI_RAKIDIN@PUB.LITEMAIL.GOV.SG</v>
          </cell>
          <cell r="D388" t="str">
            <v>PUB (Singapore)</v>
          </cell>
          <cell r="E388" t="str">
            <v>Div 2 (NS)</v>
          </cell>
          <cell r="F388" t="str">
            <v>R14</v>
          </cell>
          <cell r="G388" t="str">
            <v>ASST ENGINEER</v>
          </cell>
          <cell r="H388" t="str">
            <v>Water Supply (Network) Department</v>
          </cell>
          <cell r="I388" t="str">
            <v>Network Services Div</v>
          </cell>
          <cell r="J388" t="str">
            <v>Network Mgt - East</v>
          </cell>
          <cell r="K388" t="str">
            <v>NS North BU</v>
          </cell>
        </row>
        <row r="389">
          <cell r="A389">
            <v>1457</v>
          </cell>
          <cell r="B389" t="str">
            <v>MOHD SAZALI BIN TARSIM</v>
          </cell>
          <cell r="C389" t="str">
            <v>MOHD_SAZALI_TARSIM@PUB.GOV.SG</v>
          </cell>
          <cell r="D389" t="str">
            <v>PUB (Singapore)</v>
          </cell>
          <cell r="E389" t="str">
            <v>Div 1 (NS)</v>
          </cell>
          <cell r="F389" t="str">
            <v>R12</v>
          </cell>
          <cell r="G389" t="str">
            <v>SR ASST ENGINEER</v>
          </cell>
          <cell r="H389" t="str">
            <v>Water Supply (Network) Department</v>
          </cell>
          <cell r="I389" t="str">
            <v>Network Services Div</v>
          </cell>
          <cell r="J389" t="str">
            <v>Network Mgt-West</v>
          </cell>
          <cell r="K389" t="str">
            <v>NS West BU</v>
          </cell>
        </row>
        <row r="390">
          <cell r="A390">
            <v>1458</v>
          </cell>
          <cell r="B390" t="str">
            <v>KASBOLLAH BIN SADI</v>
          </cell>
          <cell r="C390" t="str">
            <v>KASBOLLAH_SADI@PUB.LITEMAIL.GOV.SG</v>
          </cell>
          <cell r="D390" t="str">
            <v>PUB (Singapore)</v>
          </cell>
          <cell r="E390" t="str">
            <v>Div 2 (Shift)</v>
          </cell>
          <cell r="F390" t="str">
            <v>R14</v>
          </cell>
          <cell r="G390" t="str">
            <v>ASST ENGINEER</v>
          </cell>
          <cell r="H390" t="str">
            <v>Catchment &amp; Waterways Department</v>
          </cell>
          <cell r="I390" t="str">
            <v>Reservoir Management Div</v>
          </cell>
          <cell r="J390" t="str">
            <v>Reservoirs Operations &amp; Maintenance</v>
          </cell>
          <cell r="K390" t="str">
            <v>Western Reservoirs</v>
          </cell>
        </row>
        <row r="391">
          <cell r="A391">
            <v>1459</v>
          </cell>
          <cell r="B391" t="str">
            <v>ABDUL MANAP BIN MOHAMAD SARIP</v>
          </cell>
          <cell r="C391" t="str">
            <v>ABDUL_MANAP_MOHD_SARIP@PUB.GOV.SG</v>
          </cell>
          <cell r="D391" t="str">
            <v>PUB (Singapore)</v>
          </cell>
          <cell r="E391" t="str">
            <v>Div 2 (NS)</v>
          </cell>
          <cell r="F391" t="str">
            <v>R13</v>
          </cell>
          <cell r="G391" t="str">
            <v>ASST ENGINEER</v>
          </cell>
          <cell r="H391" t="str">
            <v>Catchment &amp; Waterways Department</v>
          </cell>
          <cell r="I391" t="str">
            <v>Reservoir Management Div</v>
          </cell>
          <cell r="J391" t="str">
            <v>Reservoirs Operations &amp; Maintenance</v>
          </cell>
          <cell r="K391" t="str">
            <v>Eastern Reservoirs</v>
          </cell>
        </row>
        <row r="392">
          <cell r="A392">
            <v>1461</v>
          </cell>
          <cell r="B392" t="str">
            <v>RAMAN GUNASEGARAN</v>
          </cell>
          <cell r="C392" t="str">
            <v>RAMAN_GUNASEGARAN@PUB.LITEMAIL.GOV.SG</v>
          </cell>
          <cell r="D392" t="str">
            <v>PUB (Singapore)</v>
          </cell>
          <cell r="E392" t="str">
            <v>Div 3 (Shift)</v>
          </cell>
          <cell r="F392" t="str">
            <v>R15</v>
          </cell>
          <cell r="G392" t="str">
            <v>HIGHER TECHNICIAN</v>
          </cell>
          <cell r="H392" t="str">
            <v>Water Reclamation (Plants) Department</v>
          </cell>
          <cell r="I392" t="str">
            <v>Operations</v>
          </cell>
          <cell r="J392" t="str">
            <v>Ulu Pandan WRP</v>
          </cell>
          <cell r="K392"/>
        </row>
        <row r="393">
          <cell r="A393">
            <v>1463</v>
          </cell>
          <cell r="B393" t="str">
            <v>ABDUL LATIFAH BIN SALEH</v>
          </cell>
          <cell r="C393" t="str">
            <v>ABDUL_LATIFAH_SALEH@PUB.LITEMAIL.GOV.SG</v>
          </cell>
          <cell r="D393" t="str">
            <v>PUB (Singapore)</v>
          </cell>
          <cell r="E393" t="str">
            <v>Div 4 (NS)</v>
          </cell>
          <cell r="F393" t="str">
            <v>AT02</v>
          </cell>
          <cell r="G393" t="str">
            <v>ASST TECHNICIAN</v>
          </cell>
          <cell r="H393" t="str">
            <v>Catchment &amp; Waterways Department</v>
          </cell>
          <cell r="I393" t="str">
            <v>Reservoir Management Div</v>
          </cell>
          <cell r="J393" t="str">
            <v>Reservoirs Operations &amp; Maintenance</v>
          </cell>
          <cell r="K393" t="str">
            <v>Dev Consultation, Facilities &amp; Land Mgt</v>
          </cell>
        </row>
        <row r="394">
          <cell r="A394">
            <v>1464</v>
          </cell>
          <cell r="B394" t="str">
            <v>MUSTAFA KAMAL BIN AHMAD</v>
          </cell>
          <cell r="C394" t="str">
            <v>MUSTAFA_KAMAL_AHMAD@PUB.GOV.SG</v>
          </cell>
          <cell r="D394" t="str">
            <v>PUB (Singapore)</v>
          </cell>
          <cell r="E394" t="str">
            <v>Div 2 (NS)</v>
          </cell>
          <cell r="F394" t="str">
            <v>R14</v>
          </cell>
          <cell r="G394" t="str">
            <v>ASST ENGINEER</v>
          </cell>
          <cell r="H394" t="str">
            <v>Water Supply (Network) Department</v>
          </cell>
          <cell r="I394" t="str">
            <v>Network Renewal</v>
          </cell>
          <cell r="J394" t="str">
            <v>Network Diversion</v>
          </cell>
          <cell r="K394"/>
        </row>
        <row r="395">
          <cell r="A395">
            <v>1465</v>
          </cell>
          <cell r="B395" t="str">
            <v>RAMAHAD SINGH</v>
          </cell>
          <cell r="C395" t="str">
            <v>RAMAHAD_SINGH@PUB.GOV.SG</v>
          </cell>
          <cell r="D395" t="str">
            <v>PUB (Singapore)</v>
          </cell>
          <cell r="E395" t="str">
            <v>Superscale (NS)</v>
          </cell>
          <cell r="F395" t="str">
            <v>R09</v>
          </cell>
          <cell r="G395" t="str">
            <v>SR PRINCIPAL ENGINEER</v>
          </cell>
          <cell r="H395" t="str">
            <v>Water Supply (Network) Department</v>
          </cell>
          <cell r="I395" t="str">
            <v>Network Design &amp; Construction Div</v>
          </cell>
          <cell r="J395" t="str">
            <v>Design</v>
          </cell>
          <cell r="K395"/>
        </row>
        <row r="396">
          <cell r="A396">
            <v>1466</v>
          </cell>
          <cell r="B396" t="str">
            <v>CHOO NOI YIN</v>
          </cell>
          <cell r="C396" t="str">
            <v>CHOO_NOI_YIN@PUB.GOV.SG</v>
          </cell>
          <cell r="D396" t="str">
            <v>PUB (Singapore)</v>
          </cell>
          <cell r="E396" t="str">
            <v>Div 1 (NS)</v>
          </cell>
          <cell r="F396" t="str">
            <v>R11</v>
          </cell>
          <cell r="G396" t="str">
            <v>SR ENGINEER</v>
          </cell>
          <cell r="H396" t="str">
            <v>Water Reclamation (Plants) Department</v>
          </cell>
          <cell r="I396" t="str">
            <v>Planning, Development &amp; Corporate Svcs</v>
          </cell>
          <cell r="J396" t="str">
            <v>Planning &amp; Development</v>
          </cell>
          <cell r="K396" t="str">
            <v>Planning &amp; Performance Analysis</v>
          </cell>
        </row>
        <row r="397">
          <cell r="A397">
            <v>1467</v>
          </cell>
          <cell r="B397" t="str">
            <v>HAN PUE KWANG</v>
          </cell>
          <cell r="C397" t="str">
            <v>HAN_PUE_KWANG@PUB.GOV.SG</v>
          </cell>
          <cell r="D397" t="str">
            <v>PUB (Singapore)</v>
          </cell>
          <cell r="E397" t="str">
            <v>Div 1 (NS)</v>
          </cell>
          <cell r="F397" t="str">
            <v>R11</v>
          </cell>
          <cell r="G397" t="str">
            <v>SR ENGINEER</v>
          </cell>
          <cell r="H397" t="str">
            <v>Water Supply (Plants) Department</v>
          </cell>
          <cell r="I397" t="str">
            <v>Singapore Works - Western</v>
          </cell>
          <cell r="J397" t="str">
            <v>Choa Chu Kang Waterworks</v>
          </cell>
          <cell r="K397"/>
        </row>
        <row r="398">
          <cell r="A398">
            <v>1469</v>
          </cell>
          <cell r="B398" t="str">
            <v>SABTU BIN GANI</v>
          </cell>
          <cell r="C398" t="str">
            <v>SABTU_GANI@PUB.LITEMAIL.GOV.SG</v>
          </cell>
          <cell r="D398" t="str">
            <v>PUB (Singapore)</v>
          </cell>
          <cell r="E398" t="str">
            <v>Div 2 (Shift)</v>
          </cell>
          <cell r="F398" t="str">
            <v>R13</v>
          </cell>
          <cell r="G398" t="str">
            <v>ASST ENGINEER</v>
          </cell>
          <cell r="H398" t="str">
            <v>Water Supply (Network) Department</v>
          </cell>
          <cell r="I398" t="str">
            <v>Combined Control &amp; Operation Centre</v>
          </cell>
          <cell r="J398" t="str">
            <v>Water Service &amp; Operations Centre</v>
          </cell>
          <cell r="K398" t="str">
            <v>'-</v>
          </cell>
        </row>
        <row r="399">
          <cell r="A399">
            <v>1470</v>
          </cell>
          <cell r="B399" t="str">
            <v>KHALIP BIN OTHMAN</v>
          </cell>
          <cell r="C399" t="str">
            <v>KHALIP_OTHMAN@PUB.LITEMAIL.GOV.SG</v>
          </cell>
          <cell r="D399" t="str">
            <v>PUB (Singapore)</v>
          </cell>
          <cell r="E399" t="str">
            <v>Div 3 (NS)</v>
          </cell>
          <cell r="F399" t="str">
            <v>R16</v>
          </cell>
          <cell r="G399" t="str">
            <v>TECHNICIAN</v>
          </cell>
          <cell r="H399" t="str">
            <v>Water Reclamation (Network) Department</v>
          </cell>
          <cell r="I399" t="str">
            <v>Operation &amp; Maintenance Div</v>
          </cell>
          <cell r="J399" t="str">
            <v>Network Management Branch</v>
          </cell>
          <cell r="K399"/>
        </row>
        <row r="400">
          <cell r="A400">
            <v>1471</v>
          </cell>
          <cell r="B400" t="str">
            <v>MOHD MAWASSI BIN JUMAHAT</v>
          </cell>
          <cell r="C400" t="str">
            <v>MOHD_MAWASSI_JUMAHAT@PUB.GOV.SG</v>
          </cell>
          <cell r="D400" t="str">
            <v>PUB (Singapore)</v>
          </cell>
          <cell r="E400" t="str">
            <v>Div 2 (NS)</v>
          </cell>
          <cell r="F400" t="str">
            <v>R14</v>
          </cell>
          <cell r="G400" t="str">
            <v>ASST ENGINEER</v>
          </cell>
          <cell r="H400" t="str">
            <v>Water Reclamation (Plants) Department</v>
          </cell>
          <cell r="I400" t="str">
            <v>Changi WRP</v>
          </cell>
          <cell r="J400" t="str">
            <v>Changi WRP</v>
          </cell>
          <cell r="K400" t="str">
            <v>Biosolids</v>
          </cell>
        </row>
        <row r="401">
          <cell r="A401">
            <v>1472</v>
          </cell>
          <cell r="B401" t="str">
            <v>CHEONG KIAH FONG</v>
          </cell>
          <cell r="C401" t="str">
            <v>CHEONG_KIAH_FONG@PUB.GOV.SG</v>
          </cell>
          <cell r="D401" t="str">
            <v>PUB (Singapore)</v>
          </cell>
          <cell r="E401" t="str">
            <v>Div 2 (Shift)</v>
          </cell>
          <cell r="F401" t="str">
            <v>R14</v>
          </cell>
          <cell r="G401" t="str">
            <v>ASST ENGINEER</v>
          </cell>
          <cell r="H401" t="str">
            <v>Water Reclamation (Plants) Department</v>
          </cell>
          <cell r="I401" t="str">
            <v>Operations</v>
          </cell>
          <cell r="J401" t="str">
            <v>Jurong WRP</v>
          </cell>
          <cell r="K401"/>
        </row>
        <row r="402">
          <cell r="A402">
            <v>1474</v>
          </cell>
          <cell r="B402" t="str">
            <v>NEO SWEE TOW</v>
          </cell>
          <cell r="C402" t="str">
            <v>NEO_SWEE_TOW@PUB.GOV.SG</v>
          </cell>
          <cell r="D402" t="str">
            <v>PUB (Singapore)</v>
          </cell>
          <cell r="E402" t="str">
            <v>Div 1 (NS)</v>
          </cell>
          <cell r="F402" t="str">
            <v>R11</v>
          </cell>
          <cell r="G402" t="str">
            <v>SR ENGINEER</v>
          </cell>
          <cell r="H402" t="str">
            <v>Water Reclamation (Plants) Department</v>
          </cell>
          <cell r="I402" t="str">
            <v>Changi WRP</v>
          </cell>
          <cell r="J402" t="str">
            <v>Changi WRP</v>
          </cell>
          <cell r="K402" t="str">
            <v>Biosolids</v>
          </cell>
        </row>
        <row r="403">
          <cell r="A403">
            <v>1475</v>
          </cell>
          <cell r="B403" t="str">
            <v>HARUN B. JANTAN</v>
          </cell>
          <cell r="C403" t="str">
            <v>HARUN_JANTAN@PUB.LITEMAIL.GOV.SG</v>
          </cell>
          <cell r="D403" t="str">
            <v>PUB (Singapore)</v>
          </cell>
          <cell r="E403" t="str">
            <v>Div 3 (NS)</v>
          </cell>
          <cell r="F403" t="str">
            <v>R15</v>
          </cell>
          <cell r="G403" t="str">
            <v>HIGHER TECHNICIAN</v>
          </cell>
          <cell r="H403" t="str">
            <v>Water Reclamation (Plants) Department</v>
          </cell>
          <cell r="I403" t="str">
            <v>Changi WRP</v>
          </cell>
          <cell r="J403" t="str">
            <v>Changi WRP</v>
          </cell>
          <cell r="K403" t="str">
            <v>Liquids</v>
          </cell>
        </row>
        <row r="404">
          <cell r="A404">
            <v>1477</v>
          </cell>
          <cell r="B404" t="str">
            <v>MOHD BIN DOLLAH</v>
          </cell>
          <cell r="C404" t="str">
            <v>MOHD_DOLLAH@PUB.GOV.SG</v>
          </cell>
          <cell r="D404" t="str">
            <v>PUB (Singapore)</v>
          </cell>
          <cell r="E404" t="str">
            <v>Div 2 (NS)</v>
          </cell>
          <cell r="F404" t="str">
            <v>R14</v>
          </cell>
          <cell r="G404" t="str">
            <v>ASST ENGINEER</v>
          </cell>
          <cell r="H404" t="str">
            <v>Water Reclamation (Network) Department</v>
          </cell>
          <cell r="I404" t="str">
            <v>Operation &amp; Maintenance Div</v>
          </cell>
          <cell r="J404" t="str">
            <v>Network Management Branch</v>
          </cell>
          <cell r="K404"/>
        </row>
        <row r="405">
          <cell r="A405">
            <v>1479</v>
          </cell>
          <cell r="B405" t="str">
            <v>MOHD KASIM BIN AHMAD</v>
          </cell>
          <cell r="C405" t="str">
            <v>MOHD_KASIM_AHMAD@PUB.GOV.SG</v>
          </cell>
          <cell r="D405" t="str">
            <v>PUB (Singapore)</v>
          </cell>
          <cell r="E405" t="str">
            <v>Div 1 (NS)</v>
          </cell>
          <cell r="F405" t="str">
            <v>R12</v>
          </cell>
          <cell r="G405" t="str">
            <v>SR ASST ENGINEER</v>
          </cell>
          <cell r="H405" t="str">
            <v>Water Supply (Network) Department</v>
          </cell>
          <cell r="I405" t="str">
            <v>Customer Supply Div</v>
          </cell>
          <cell r="J405" t="str">
            <v>Metering Branch</v>
          </cell>
          <cell r="K405" t="str">
            <v>Metering-East 2 Sect</v>
          </cell>
        </row>
        <row r="406">
          <cell r="A406">
            <v>1481</v>
          </cell>
          <cell r="B406" t="str">
            <v>AB WAHAB BIN ISMAIL</v>
          </cell>
          <cell r="C406" t="str">
            <v>AB_WAHAB_ISMAIL@PUB.LITEMAIL.GOV.SG</v>
          </cell>
          <cell r="D406" t="str">
            <v>PUB (Singapore)</v>
          </cell>
          <cell r="E406" t="str">
            <v>Div 3 (NS)</v>
          </cell>
          <cell r="F406" t="str">
            <v>R16</v>
          </cell>
          <cell r="G406" t="str">
            <v>TECHNICIAN</v>
          </cell>
          <cell r="H406" t="str">
            <v>Water Reclamation (Plants) Department</v>
          </cell>
          <cell r="I406" t="str">
            <v>Operations</v>
          </cell>
          <cell r="J406" t="str">
            <v>Kranji WRP</v>
          </cell>
          <cell r="K406"/>
        </row>
        <row r="407">
          <cell r="A407">
            <v>1482</v>
          </cell>
          <cell r="B407" t="str">
            <v>KOH KIM SAI</v>
          </cell>
          <cell r="C407" t="str">
            <v>KOH_KIM_SAI@PUB.GOV.SG</v>
          </cell>
          <cell r="D407" t="str">
            <v>PUB (Singapore)</v>
          </cell>
          <cell r="E407" t="str">
            <v>Div 1 (NS)</v>
          </cell>
          <cell r="F407" t="str">
            <v>R11</v>
          </cell>
          <cell r="G407" t="str">
            <v>SR ENGINEER</v>
          </cell>
          <cell r="H407" t="str">
            <v>Water Reclamation (Plants) Department</v>
          </cell>
          <cell r="I407" t="str">
            <v>Operations</v>
          </cell>
          <cell r="J407" t="str">
            <v>Jurong WRP</v>
          </cell>
          <cell r="K407"/>
        </row>
        <row r="408">
          <cell r="A408">
            <v>1483</v>
          </cell>
          <cell r="B408" t="str">
            <v>KHAMIS BIN ALI</v>
          </cell>
          <cell r="C408" t="str">
            <v>KHAMIS_ALI@PUB.GOV.SG</v>
          </cell>
          <cell r="D408" t="str">
            <v>PUB (Singapore)</v>
          </cell>
          <cell r="E408" t="str">
            <v>Div 2 (NS)</v>
          </cell>
          <cell r="F408" t="str">
            <v>R13</v>
          </cell>
          <cell r="G408" t="str">
            <v>ASST ENGINEER</v>
          </cell>
          <cell r="H408" t="str">
            <v>Water Reclamation (Plants) Department</v>
          </cell>
          <cell r="I408" t="str">
            <v>Operations</v>
          </cell>
          <cell r="J408" t="str">
            <v>Jurong WRP</v>
          </cell>
          <cell r="K408"/>
        </row>
        <row r="409">
          <cell r="A409">
            <v>1484</v>
          </cell>
          <cell r="B409" t="str">
            <v>KAMALUDDIN BIN SAIGHIR AHMAD</v>
          </cell>
          <cell r="C409" t="str">
            <v>KAMALUDDIN_SAIGHIR_AHMAD@PUB.LITEMAIL.GOV.SG</v>
          </cell>
          <cell r="D409" t="str">
            <v>PUB (Singapore)</v>
          </cell>
          <cell r="E409" t="str">
            <v>Div 3 (NS)</v>
          </cell>
          <cell r="F409" t="str">
            <v>R15</v>
          </cell>
          <cell r="G409" t="str">
            <v>HIGHER TECHNICIAN</v>
          </cell>
          <cell r="H409" t="str">
            <v>Water Supply (Network) Department</v>
          </cell>
          <cell r="I409" t="str">
            <v>Network Services Div</v>
          </cell>
          <cell r="J409" t="str">
            <v>Network Mgt - East</v>
          </cell>
          <cell r="K409" t="str">
            <v>NS North BU</v>
          </cell>
        </row>
        <row r="410">
          <cell r="A410">
            <v>1485</v>
          </cell>
          <cell r="B410" t="str">
            <v>VICTOR EASUDAS</v>
          </cell>
          <cell r="C410" t="str">
            <v>VICTOR_EASUDAS@PUB.GOV.SG</v>
          </cell>
          <cell r="D410" t="str">
            <v>PUB (Singapore)</v>
          </cell>
          <cell r="E410" t="str">
            <v>Div 2 (NS)</v>
          </cell>
          <cell r="F410" t="str">
            <v>R13</v>
          </cell>
          <cell r="G410" t="str">
            <v>ASST ENGINEER</v>
          </cell>
          <cell r="H410" t="str">
            <v>Catchment &amp; Waterways Department</v>
          </cell>
          <cell r="I410" t="str">
            <v>Electrical, Mechanical &amp; Instrumentation</v>
          </cell>
          <cell r="J410" t="str">
            <v>Mechanical / Projects  Branch</v>
          </cell>
          <cell r="K410" t="str">
            <v>Mechanical Section</v>
          </cell>
        </row>
        <row r="411">
          <cell r="A411">
            <v>1486</v>
          </cell>
          <cell r="B411" t="str">
            <v>NG THIAM HUAT</v>
          </cell>
          <cell r="C411" t="str">
            <v>NG_THIAM_HUAT@PUB.GOV.SG</v>
          </cell>
          <cell r="D411" t="str">
            <v>PUB (Singapore)</v>
          </cell>
          <cell r="E411" t="str">
            <v>Div 1 (NS)</v>
          </cell>
          <cell r="F411" t="str">
            <v>R12A</v>
          </cell>
          <cell r="G411" t="str">
            <v>ENGINEER</v>
          </cell>
          <cell r="H411" t="str">
            <v>Water Reclamation (Plants) Department</v>
          </cell>
          <cell r="I411" t="str">
            <v>Changi WRP</v>
          </cell>
          <cell r="J411" t="str">
            <v>Changi WRP</v>
          </cell>
          <cell r="K411" t="str">
            <v>Liquids</v>
          </cell>
        </row>
        <row r="412">
          <cell r="A412">
            <v>1487</v>
          </cell>
          <cell r="B412" t="str">
            <v>M SELVAKUMARAN</v>
          </cell>
          <cell r="C412" t="str">
            <v>M_SELVAKUMARAN@PUB.GOV.SG</v>
          </cell>
          <cell r="D412" t="str">
            <v>PUB (Singapore)</v>
          </cell>
          <cell r="E412" t="str">
            <v>Div 3 (NS)</v>
          </cell>
          <cell r="F412" t="str">
            <v>R15</v>
          </cell>
          <cell r="G412" t="str">
            <v>HIGHER TECHNICIAN</v>
          </cell>
          <cell r="H412" t="str">
            <v>Catchment &amp; Waterways Department</v>
          </cell>
          <cell r="I412" t="str">
            <v>Drainage Operations Div</v>
          </cell>
          <cell r="J412" t="str">
            <v>Regulatory Unit</v>
          </cell>
          <cell r="K412" t="str">
            <v>Central</v>
          </cell>
        </row>
        <row r="413">
          <cell r="A413">
            <v>1488</v>
          </cell>
          <cell r="B413" t="str">
            <v>AU BOON CHIAM</v>
          </cell>
          <cell r="C413" t="str">
            <v>AU_BOON_CHIAM@PUB.GOV.SG</v>
          </cell>
          <cell r="D413" t="str">
            <v>PUB (Singapore)</v>
          </cell>
          <cell r="E413" t="str">
            <v>Div 1 (NS)</v>
          </cell>
          <cell r="F413" t="str">
            <v>R11</v>
          </cell>
          <cell r="G413" t="str">
            <v>SR ENGINEER</v>
          </cell>
          <cell r="H413" t="str">
            <v>Water Supply (Network) Department</v>
          </cell>
          <cell r="I413" t="str">
            <v>Customer Supply Div</v>
          </cell>
          <cell r="J413" t="str">
            <v>Metering Branch</v>
          </cell>
          <cell r="K413" t="str">
            <v>Metering-West 2 Sect</v>
          </cell>
        </row>
        <row r="414">
          <cell r="A414">
            <v>1489</v>
          </cell>
          <cell r="B414" t="str">
            <v>TAY KOK LONG</v>
          </cell>
          <cell r="C414" t="str">
            <v>ONG_KOK_LONG@PUB.GOV.SG</v>
          </cell>
          <cell r="D414" t="str">
            <v>PUB (Singapore)</v>
          </cell>
          <cell r="E414" t="str">
            <v>Div 1 (NS)</v>
          </cell>
          <cell r="F414" t="str">
            <v>E11A</v>
          </cell>
          <cell r="G414" t="str">
            <v>SR CHEMIST</v>
          </cell>
          <cell r="H414" t="str">
            <v>Water Quality Department</v>
          </cell>
          <cell r="I414" t="str">
            <v>QA Inspectorate</v>
          </cell>
          <cell r="J414" t="str">
            <v>QAQC &amp; Data Management</v>
          </cell>
          <cell r="K414" t="str">
            <v>QAQC</v>
          </cell>
        </row>
        <row r="415">
          <cell r="A415">
            <v>1490</v>
          </cell>
          <cell r="B415" t="str">
            <v>MAD DALI BIN YUSOF</v>
          </cell>
          <cell r="C415" t="str">
            <v>MAD_DALI_YUSOF@PUB.LITEMAIL.GOV.SG</v>
          </cell>
          <cell r="D415" t="str">
            <v>PUB (Singapore)</v>
          </cell>
          <cell r="E415" t="str">
            <v>Div 3 (Shift)</v>
          </cell>
          <cell r="F415" t="str">
            <v>R15</v>
          </cell>
          <cell r="G415" t="str">
            <v>HIGHER TECHNICIAN</v>
          </cell>
          <cell r="H415" t="str">
            <v>Water Reclamation (Plants) Department</v>
          </cell>
          <cell r="I415" t="str">
            <v>Operations</v>
          </cell>
          <cell r="J415" t="str">
            <v>Kranji WRP</v>
          </cell>
          <cell r="K415"/>
        </row>
        <row r="416">
          <cell r="A416">
            <v>1491</v>
          </cell>
          <cell r="B416" t="str">
            <v>ONG BOON HOCK</v>
          </cell>
          <cell r="C416" t="str">
            <v>ONG_BOON_HOCK@PUB.GOV.SG</v>
          </cell>
          <cell r="D416" t="str">
            <v>PUB (Singapore)</v>
          </cell>
          <cell r="E416" t="str">
            <v>Div 1 (NS)</v>
          </cell>
          <cell r="F416" t="str">
            <v>R11</v>
          </cell>
          <cell r="G416" t="str">
            <v>SR ENGINEER</v>
          </cell>
          <cell r="H416" t="str">
            <v>Water Supply (Plants) Department</v>
          </cell>
          <cell r="I416" t="str">
            <v>Plant Projects 1</v>
          </cell>
          <cell r="J416"/>
          <cell r="K416"/>
        </row>
        <row r="417">
          <cell r="A417">
            <v>1493</v>
          </cell>
          <cell r="B417" t="str">
            <v>SENIN BIN ABOO</v>
          </cell>
          <cell r="C417" t="str">
            <v>SENIN_ABOO@PUB.LITEMAIL.GOV.SG</v>
          </cell>
          <cell r="D417" t="str">
            <v>PUB (Singapore)</v>
          </cell>
          <cell r="E417" t="str">
            <v>Div 3 (NS)</v>
          </cell>
          <cell r="F417" t="str">
            <v>R15</v>
          </cell>
          <cell r="G417" t="str">
            <v>HIGHER TECHNICIAN</v>
          </cell>
          <cell r="H417" t="str">
            <v>Water Supply (Network) Department</v>
          </cell>
          <cell r="I417" t="str">
            <v>Network Services Div</v>
          </cell>
          <cell r="J417" t="str">
            <v>MAINS</v>
          </cell>
          <cell r="K417" t="str">
            <v>Leak Detection</v>
          </cell>
        </row>
        <row r="418">
          <cell r="A418">
            <v>1495</v>
          </cell>
          <cell r="B418" t="str">
            <v>CHAN YEW SANG</v>
          </cell>
          <cell r="C418" t="str">
            <v>CHAN_YEW_SANG@PUB.GOV.SG</v>
          </cell>
          <cell r="D418" t="str">
            <v>PUB (Singapore)</v>
          </cell>
          <cell r="E418" t="str">
            <v>Div 2 (Shift)</v>
          </cell>
          <cell r="F418" t="str">
            <v>R14</v>
          </cell>
          <cell r="G418" t="str">
            <v>ASST ENGINEER</v>
          </cell>
          <cell r="H418" t="str">
            <v>Catchment &amp; Waterways Department</v>
          </cell>
          <cell r="I418" t="str">
            <v>Reservoir Management Div</v>
          </cell>
          <cell r="J418" t="str">
            <v>Reservoirs Operations &amp; Maintenance</v>
          </cell>
          <cell r="K418" t="str">
            <v>Eastern Reservoirs</v>
          </cell>
        </row>
        <row r="419">
          <cell r="A419">
            <v>1496</v>
          </cell>
          <cell r="B419" t="str">
            <v>ABDUL WAHID BIN SULTAN</v>
          </cell>
          <cell r="C419" t="str">
            <v>ABDUL_WAHID_SULTAN@PUB.GOV.SG</v>
          </cell>
          <cell r="D419" t="str">
            <v>PUB (Singapore)</v>
          </cell>
          <cell r="E419" t="str">
            <v>Div 1 (NS)</v>
          </cell>
          <cell r="F419" t="str">
            <v>EX12</v>
          </cell>
          <cell r="G419" t="str">
            <v>SAFETY OFFICER</v>
          </cell>
          <cell r="H419" t="str">
            <v>Water Reclamation (Plants) Department</v>
          </cell>
          <cell r="I419" t="str">
            <v>Operations</v>
          </cell>
          <cell r="J419" t="str">
            <v>Ulu Pandan WRP</v>
          </cell>
          <cell r="K419"/>
        </row>
        <row r="420">
          <cell r="A420">
            <v>1497</v>
          </cell>
          <cell r="B420" t="str">
            <v>SUBRAMANIAM ANBALAGAN</v>
          </cell>
          <cell r="C420" t="str">
            <v>SUBRAMANIAM_ANBALAGAN@PUB.GOV.SG</v>
          </cell>
          <cell r="D420" t="str">
            <v>PUB (Singapore)</v>
          </cell>
          <cell r="E420" t="str">
            <v>Div 2 (NS)</v>
          </cell>
          <cell r="F420" t="str">
            <v>R14</v>
          </cell>
          <cell r="G420" t="str">
            <v>ASST ENGINEER</v>
          </cell>
          <cell r="H420" t="str">
            <v>Water Reclamation (Plants) Department</v>
          </cell>
          <cell r="I420" t="str">
            <v>Operations</v>
          </cell>
          <cell r="J420" t="str">
            <v>Ulu Pandan WRP</v>
          </cell>
          <cell r="K420"/>
        </row>
        <row r="421">
          <cell r="A421">
            <v>1498</v>
          </cell>
          <cell r="B421" t="str">
            <v>TAN WAN LIAN</v>
          </cell>
          <cell r="C421" t="str">
            <v>TAN_WAN_LIAN@PUB.GOV.SG</v>
          </cell>
          <cell r="D421" t="str">
            <v>PUB (Singapore)</v>
          </cell>
          <cell r="E421" t="str">
            <v>Div 1 (NS)</v>
          </cell>
          <cell r="F421" t="str">
            <v>R11A</v>
          </cell>
          <cell r="G421" t="str">
            <v>SR ENGINEER</v>
          </cell>
          <cell r="H421" t="str">
            <v>Water Reclamation (Network) Department</v>
          </cell>
          <cell r="I421" t="str">
            <v>Operation &amp; Maintenance Div</v>
          </cell>
          <cell r="J421" t="str">
            <v>Installations/Pumping Mains</v>
          </cell>
          <cell r="K421"/>
        </row>
        <row r="422">
          <cell r="A422">
            <v>1499</v>
          </cell>
          <cell r="B422" t="str">
            <v>MOHAMAD SAWARI BIN BATRI</v>
          </cell>
          <cell r="C422" t="str">
            <v>MD_SAWARI_BATRI@PUB.LITEMAIL.GOV.SG</v>
          </cell>
          <cell r="D422" t="str">
            <v>PUB (Singapore)</v>
          </cell>
          <cell r="E422" t="str">
            <v>Div 3 (NS)</v>
          </cell>
          <cell r="F422" t="str">
            <v>R16</v>
          </cell>
          <cell r="G422" t="str">
            <v>TECHNICIAN</v>
          </cell>
          <cell r="H422" t="str">
            <v>Catchment &amp; Waterways Department</v>
          </cell>
          <cell r="I422" t="str">
            <v>Reservoir Management Div</v>
          </cell>
          <cell r="J422" t="str">
            <v>Reservoirs Operations &amp; Maintenance</v>
          </cell>
          <cell r="K422" t="str">
            <v>Central Reservoirs</v>
          </cell>
        </row>
        <row r="423">
          <cell r="A423">
            <v>1500</v>
          </cell>
          <cell r="B423" t="str">
            <v>ABDUL KARIM BIN ABDUL SAMAD</v>
          </cell>
          <cell r="C423" t="str">
            <v>ABDUL_KARIM_ABDUL_SAMAD@PUB.LITEMAIL.GOV.SG</v>
          </cell>
          <cell r="D423" t="str">
            <v>PUB (Singapore)</v>
          </cell>
          <cell r="E423" t="str">
            <v>Div 2 (NS)</v>
          </cell>
          <cell r="F423" t="str">
            <v>R14</v>
          </cell>
          <cell r="G423" t="str">
            <v>ASST ENGINEER</v>
          </cell>
          <cell r="H423" t="str">
            <v>Water Supply (Network) Department</v>
          </cell>
          <cell r="I423" t="str">
            <v>Customer Supply Div</v>
          </cell>
          <cell r="J423" t="str">
            <v>Metering Branch</v>
          </cell>
          <cell r="K423" t="str">
            <v>Metering-West 1 Sect</v>
          </cell>
        </row>
        <row r="424">
          <cell r="A424">
            <v>1501</v>
          </cell>
          <cell r="B424" t="str">
            <v>ZULKAFRI BIN OSMAN</v>
          </cell>
          <cell r="C424" t="str">
            <v>ZULKAFRI_OSMAN@PUB.LITEMAIL.GOV.SG</v>
          </cell>
          <cell r="D424" t="str">
            <v>PUB (Singapore)</v>
          </cell>
          <cell r="E424" t="str">
            <v>Div 2 (Shift)</v>
          </cell>
          <cell r="F424" t="str">
            <v>R14</v>
          </cell>
          <cell r="G424" t="str">
            <v>ASST ENGINEER</v>
          </cell>
          <cell r="H424" t="str">
            <v>Water Supply (Plants) Department</v>
          </cell>
          <cell r="I424" t="str">
            <v>Singapore Works - Central</v>
          </cell>
          <cell r="J424" t="str">
            <v>Lower Seletar Waterworks</v>
          </cell>
          <cell r="K424" t="str">
            <v>Operations</v>
          </cell>
        </row>
        <row r="425">
          <cell r="A425">
            <v>1502</v>
          </cell>
          <cell r="B425" t="str">
            <v>WONG CHEE KONG EDGAR</v>
          </cell>
          <cell r="C425" t="str">
            <v>EDGAR_WONG@PUB.GOV.SG</v>
          </cell>
          <cell r="D425" t="str">
            <v>PUB (Singapore)</v>
          </cell>
          <cell r="E425" t="str">
            <v>Div 1 (NS)</v>
          </cell>
          <cell r="F425" t="str">
            <v>R10</v>
          </cell>
          <cell r="G425" t="str">
            <v>PRINCIPAL ENGINEER</v>
          </cell>
          <cell r="H425" t="str">
            <v>Water Reclamation (Plants) Department</v>
          </cell>
          <cell r="I425" t="str">
            <v>Changi WRP</v>
          </cell>
          <cell r="J425" t="str">
            <v>Changi WRP</v>
          </cell>
          <cell r="K425" t="str">
            <v>Liquids</v>
          </cell>
        </row>
        <row r="426">
          <cell r="A426">
            <v>1506</v>
          </cell>
          <cell r="B426" t="str">
            <v>YUSOF BIN KECHIK</v>
          </cell>
          <cell r="C426" t="str">
            <v>YUSOF_KECHIK@PUB.LITEMAIL.GOV.SG</v>
          </cell>
          <cell r="D426" t="str">
            <v>PUB (Singapore)</v>
          </cell>
          <cell r="E426" t="str">
            <v>Div 2 (Shift)</v>
          </cell>
          <cell r="F426" t="str">
            <v>R14</v>
          </cell>
          <cell r="G426" t="str">
            <v>ASST ENGINEER</v>
          </cell>
          <cell r="H426" t="str">
            <v>Water Supply (Plants) Department</v>
          </cell>
          <cell r="I426" t="str">
            <v>Singapore Works - Central</v>
          </cell>
          <cell r="J426" t="str">
            <v>Woodleigh/Bukit Timah Waterworks</v>
          </cell>
          <cell r="K426" t="str">
            <v>Operations</v>
          </cell>
        </row>
        <row r="427">
          <cell r="A427">
            <v>1508</v>
          </cell>
          <cell r="B427" t="str">
            <v>CHONG LAN HIONG</v>
          </cell>
          <cell r="C427" t="str">
            <v>CHONG_LAN_HIONG@PUB.GOV.SG</v>
          </cell>
          <cell r="D427" t="str">
            <v>PUB (Singapore)</v>
          </cell>
          <cell r="E427" t="str">
            <v>Div 1 (NS)</v>
          </cell>
          <cell r="F427" t="str">
            <v>R11</v>
          </cell>
          <cell r="G427" t="str">
            <v>SR ENGINEER</v>
          </cell>
          <cell r="H427" t="str">
            <v>Water Reclamation (Network) Department</v>
          </cell>
          <cell r="I427" t="str">
            <v>Planning &amp; Design Div</v>
          </cell>
          <cell r="J427"/>
          <cell r="K427"/>
        </row>
        <row r="428">
          <cell r="A428">
            <v>1509</v>
          </cell>
          <cell r="B428" t="str">
            <v>CHEE KOK CHENG</v>
          </cell>
          <cell r="C428" t="str">
            <v>CHEE_KOK_CHENG@PUB.GOV.SG</v>
          </cell>
          <cell r="D428" t="str">
            <v>PUB (Singapore)</v>
          </cell>
          <cell r="E428" t="str">
            <v>Div 1 (NS)</v>
          </cell>
          <cell r="F428" t="str">
            <v>R11A</v>
          </cell>
          <cell r="G428" t="str">
            <v>SR ENGINEER</v>
          </cell>
          <cell r="H428" t="str">
            <v>Catchment &amp; Waterways Department</v>
          </cell>
          <cell r="I428" t="str">
            <v>Drainage Planning Div</v>
          </cell>
          <cell r="J428" t="str">
            <v>Catchment Planning, Devt Ctrl, Bldg Plan</v>
          </cell>
          <cell r="K428" t="str">
            <v>Central Catchment</v>
          </cell>
        </row>
        <row r="429">
          <cell r="A429">
            <v>1510</v>
          </cell>
          <cell r="B429" t="str">
            <v>KUNASELLAN S/O APPARAJOO</v>
          </cell>
          <cell r="C429" t="str">
            <v>KUNASELLAN_APPARAJOO@PUB.LITEMAIL.GOV.SG</v>
          </cell>
          <cell r="D429" t="str">
            <v>PUB (Singapore)</v>
          </cell>
          <cell r="E429" t="str">
            <v>Div 3 (Shift)</v>
          </cell>
          <cell r="F429" t="str">
            <v>R16</v>
          </cell>
          <cell r="G429" t="str">
            <v>TECHNICIAN</v>
          </cell>
          <cell r="H429" t="str">
            <v>Water Reclamation (Network) Department</v>
          </cell>
          <cell r="I429" t="str">
            <v>Operation &amp; Maintenance Div</v>
          </cell>
          <cell r="J429" t="str">
            <v>Network Management Branch</v>
          </cell>
          <cell r="K429"/>
        </row>
        <row r="430">
          <cell r="A430">
            <v>1511</v>
          </cell>
          <cell r="B430" t="str">
            <v>AW KWONG YEW</v>
          </cell>
          <cell r="C430" t="str">
            <v>AW_KWONG_YEW@PUB.GOV.SG</v>
          </cell>
          <cell r="D430" t="str">
            <v>PUB (Singapore)</v>
          </cell>
          <cell r="E430" t="str">
            <v>Div 1 (NS)</v>
          </cell>
          <cell r="F430" t="str">
            <v>R11</v>
          </cell>
          <cell r="G430" t="str">
            <v>SR ENGINEER</v>
          </cell>
          <cell r="H430" t="str">
            <v>Catchment &amp; Waterways Department</v>
          </cell>
          <cell r="I430" t="str">
            <v>Drainage Planning Div</v>
          </cell>
          <cell r="J430" t="str">
            <v>Policy &amp; GIS</v>
          </cell>
          <cell r="K430" t="str">
            <v>ECM Plan Check</v>
          </cell>
        </row>
        <row r="431">
          <cell r="A431">
            <v>1513</v>
          </cell>
          <cell r="B431" t="str">
            <v>YAHYA BIN AB GHANI</v>
          </cell>
          <cell r="C431" t="str">
            <v>YAHYA_ABD_GHANI@PUB.GOV.SG</v>
          </cell>
          <cell r="D431" t="str">
            <v>PUB (Singapore)</v>
          </cell>
          <cell r="E431" t="str">
            <v>Superscale (NS)</v>
          </cell>
          <cell r="F431" t="str">
            <v>R08</v>
          </cell>
          <cell r="G431" t="str">
            <v>DIRECTOR, MEICA</v>
          </cell>
          <cell r="H431" t="str">
            <v>MEICA Department</v>
          </cell>
          <cell r="I431"/>
          <cell r="J431"/>
          <cell r="K431"/>
        </row>
        <row r="432">
          <cell r="A432">
            <v>1514</v>
          </cell>
          <cell r="B432" t="str">
            <v>MISDI BIN KADAR</v>
          </cell>
          <cell r="C432" t="str">
            <v>MISDI_KADAR@PUB.LITEMAIL.GOV.SG</v>
          </cell>
          <cell r="D432" t="str">
            <v>PUB (Singapore)</v>
          </cell>
          <cell r="E432" t="str">
            <v>Div 3 (NS)</v>
          </cell>
          <cell r="F432" t="str">
            <v>R15</v>
          </cell>
          <cell r="G432" t="str">
            <v>HIGHER TECHNICIAN</v>
          </cell>
          <cell r="H432" t="str">
            <v>Water Reclamation (Network) Department</v>
          </cell>
          <cell r="I432" t="str">
            <v>Operation &amp; Maintenance Div</v>
          </cell>
          <cell r="J432" t="str">
            <v>Installations/Pumping Mains</v>
          </cell>
          <cell r="K432"/>
        </row>
        <row r="433">
          <cell r="A433">
            <v>1515</v>
          </cell>
          <cell r="B433" t="str">
            <v>KASSIM BIN IBRAHIM</v>
          </cell>
          <cell r="C433" t="str">
            <v>KASSIM_IBRAHIM@PUB.LITEMAIL.GOV.SG</v>
          </cell>
          <cell r="D433" t="str">
            <v>PUB (Singapore)</v>
          </cell>
          <cell r="E433" t="str">
            <v>Div 3 (NS)</v>
          </cell>
          <cell r="F433" t="str">
            <v>R15</v>
          </cell>
          <cell r="G433" t="str">
            <v>HIGHER TECHNICIAN</v>
          </cell>
          <cell r="H433" t="str">
            <v>Water Supply (Network) Department</v>
          </cell>
          <cell r="I433" t="str">
            <v>Network Services Div</v>
          </cell>
          <cell r="J433" t="str">
            <v>Network Mgt - East</v>
          </cell>
          <cell r="K433" t="str">
            <v>NS East BU</v>
          </cell>
        </row>
        <row r="434">
          <cell r="A434">
            <v>1516</v>
          </cell>
          <cell r="B434" t="str">
            <v>RAZI MOHAMED BIN GULAM MAIDEEN</v>
          </cell>
          <cell r="C434" t="str">
            <v>RAZI_MOHD_GULAM_MAIDEEN@PUB.GOV.SG</v>
          </cell>
          <cell r="D434" t="str">
            <v>PUB (Singapore)</v>
          </cell>
          <cell r="E434" t="str">
            <v>Div 3 (NS)</v>
          </cell>
          <cell r="F434" t="str">
            <v>R15</v>
          </cell>
          <cell r="G434" t="str">
            <v>HIGHER TECHNICIAN</v>
          </cell>
          <cell r="H434" t="str">
            <v>Water Supply (Plants) Department</v>
          </cell>
          <cell r="I434" t="str">
            <v>Singapore Works - Western</v>
          </cell>
          <cell r="J434" t="str">
            <v>Kranji NWF</v>
          </cell>
          <cell r="K434"/>
        </row>
        <row r="435">
          <cell r="A435">
            <v>1517</v>
          </cell>
          <cell r="B435" t="str">
            <v>PERUMAL S/O A SUPPIAH</v>
          </cell>
          <cell r="C435" t="str">
            <v>PERUMAL_A_SUPPIAH@PUB.LITEMAIL.GOV.SG</v>
          </cell>
          <cell r="D435" t="str">
            <v>PUB (Singapore)</v>
          </cell>
          <cell r="E435" t="str">
            <v>Div 3 (NS)</v>
          </cell>
          <cell r="F435" t="str">
            <v>AT01</v>
          </cell>
          <cell r="G435" t="str">
            <v>ASST TECHNICIAN</v>
          </cell>
          <cell r="H435" t="str">
            <v>Catchment &amp; Waterways Department</v>
          </cell>
          <cell r="I435" t="str">
            <v>Marina Barrage Div</v>
          </cell>
          <cell r="J435" t="str">
            <v>MB/Marina Resv/MRRS Operations</v>
          </cell>
          <cell r="K435" t="str">
            <v>MR/MRRS Operations</v>
          </cell>
        </row>
        <row r="436">
          <cell r="A436">
            <v>1518</v>
          </cell>
          <cell r="B436" t="str">
            <v>RAMACHANDRAN S/O MARIMUTHU</v>
          </cell>
          <cell r="C436" t="str">
            <v>RAMACHANDRAN_MARIMUTHU@PUB.LITEMAIL.GOV.SG</v>
          </cell>
          <cell r="D436" t="str">
            <v>PUB (Singapore)</v>
          </cell>
          <cell r="E436" t="str">
            <v>Div 3 (NS)</v>
          </cell>
          <cell r="F436" t="str">
            <v>R16</v>
          </cell>
          <cell r="G436" t="str">
            <v>TECHNICIAN</v>
          </cell>
          <cell r="H436" t="str">
            <v>Water Reclamation (Plants) Department</v>
          </cell>
          <cell r="I436" t="str">
            <v>Operations</v>
          </cell>
          <cell r="J436" t="str">
            <v>Ulu Pandan WRP</v>
          </cell>
          <cell r="K436"/>
        </row>
        <row r="437">
          <cell r="A437">
            <v>1520</v>
          </cell>
          <cell r="B437" t="str">
            <v>FAWZIAH BTE MUKHTAR</v>
          </cell>
          <cell r="C437" t="str">
            <v>FAWZIAH_MUKHTAR@PUB.GOV.SG</v>
          </cell>
          <cell r="D437" t="str">
            <v>PUB (Singapore)</v>
          </cell>
          <cell r="E437" t="str">
            <v>Div 1 (NS)</v>
          </cell>
          <cell r="F437" t="str">
            <v>MSO4</v>
          </cell>
          <cell r="G437" t="str">
            <v>EXECUTIVE</v>
          </cell>
          <cell r="H437" t="str">
            <v>Water Supply (Network) Department</v>
          </cell>
          <cell r="I437" t="str">
            <v>Water Demand Mgt &amp; Inspectorate Div</v>
          </cell>
          <cell r="J437" t="str">
            <v>Water Demand Mgt Branch</v>
          </cell>
          <cell r="K437" t="str">
            <v>Water Wastage &amp; Surveillance</v>
          </cell>
        </row>
        <row r="438">
          <cell r="A438">
            <v>1521</v>
          </cell>
          <cell r="B438" t="str">
            <v>M. TAMODARAN</v>
          </cell>
          <cell r="C438" t="str">
            <v>MURUGASIN_TAMODARAN@PUB.LITEMAIL.GOV.SG</v>
          </cell>
          <cell r="D438" t="str">
            <v>PUB (Singapore)</v>
          </cell>
          <cell r="E438" t="str">
            <v>Div 3 (NS)</v>
          </cell>
          <cell r="F438" t="str">
            <v>AT01</v>
          </cell>
          <cell r="G438" t="str">
            <v>ASST TECHNICIAN</v>
          </cell>
          <cell r="H438" t="str">
            <v>Water Reclamation (Network) Department</v>
          </cell>
          <cell r="I438" t="str">
            <v>Operation &amp; Maintenance Div</v>
          </cell>
          <cell r="J438" t="str">
            <v>Network Management Branch</v>
          </cell>
          <cell r="K438"/>
        </row>
        <row r="439">
          <cell r="A439">
            <v>1522</v>
          </cell>
          <cell r="B439" t="str">
            <v>OTHMAN BIN AB JABBAR</v>
          </cell>
          <cell r="C439" t="str">
            <v>OTHMAN_AB_JABBAR@PUB.LITEMAIL.GOV.SG</v>
          </cell>
          <cell r="D439" t="str">
            <v>PUB (Singapore)</v>
          </cell>
          <cell r="E439" t="str">
            <v>Div 2 (Shift)</v>
          </cell>
          <cell r="F439" t="str">
            <v>R14</v>
          </cell>
          <cell r="G439" t="str">
            <v>ASST ENGINEER</v>
          </cell>
          <cell r="H439" t="str">
            <v>Catchment &amp; Waterways Department</v>
          </cell>
          <cell r="I439" t="str">
            <v>Reservoir Management Div</v>
          </cell>
          <cell r="J439" t="str">
            <v>Reservoirs Operations &amp; Maintenance</v>
          </cell>
          <cell r="K439" t="str">
            <v>Western Reservoirs</v>
          </cell>
        </row>
        <row r="440">
          <cell r="A440">
            <v>1525</v>
          </cell>
          <cell r="B440" t="str">
            <v>TAN CHIN HENG</v>
          </cell>
          <cell r="C440" t="str">
            <v>TAN_CHIN_HENG@PUB.GOV.SG</v>
          </cell>
          <cell r="D440" t="str">
            <v>PUB (Singapore)</v>
          </cell>
          <cell r="E440" t="str">
            <v>Div 2 (NS)</v>
          </cell>
          <cell r="F440" t="str">
            <v>R13</v>
          </cell>
          <cell r="G440" t="str">
            <v>ASST ENGINEER</v>
          </cell>
          <cell r="H440" t="str">
            <v>Water Reclamation (Plants) Department</v>
          </cell>
          <cell r="I440" t="str">
            <v>Operations</v>
          </cell>
          <cell r="J440" t="str">
            <v>Ulu Pandan WRP</v>
          </cell>
          <cell r="K440"/>
        </row>
        <row r="441">
          <cell r="A441">
            <v>1526</v>
          </cell>
          <cell r="B441" t="str">
            <v>WONG KENG ONN</v>
          </cell>
          <cell r="C441" t="str">
            <v>WONG_KENG_ONN@PUB.GOV.SG</v>
          </cell>
          <cell r="D441" t="str">
            <v>PUB (Singapore)</v>
          </cell>
          <cell r="E441" t="str">
            <v>Div 1 (NS)</v>
          </cell>
          <cell r="F441" t="str">
            <v>R11</v>
          </cell>
          <cell r="G441" t="str">
            <v>SR ENGINEER</v>
          </cell>
          <cell r="H441" t="str">
            <v>Water Reclamation (Plants) Department</v>
          </cell>
          <cell r="I441" t="str">
            <v>Operations</v>
          </cell>
          <cell r="J441" t="str">
            <v>Plant Projects</v>
          </cell>
          <cell r="K441"/>
        </row>
        <row r="442">
          <cell r="A442">
            <v>1527</v>
          </cell>
          <cell r="B442" t="str">
            <v>ONG HIAN HAI</v>
          </cell>
          <cell r="C442" t="str">
            <v>ONG_HIAN_HAI@PUB.GOV.SG</v>
          </cell>
          <cell r="D442" t="str">
            <v>PUB (Singapore)</v>
          </cell>
          <cell r="E442" t="str">
            <v>Superscale (NS)</v>
          </cell>
          <cell r="F442" t="str">
            <v>R09</v>
          </cell>
          <cell r="G442" t="str">
            <v>CHIEF ENGINEER</v>
          </cell>
          <cell r="H442" t="str">
            <v>Water Supply (Plants) Department</v>
          </cell>
          <cell r="I442" t="str">
            <v>PPP Projects</v>
          </cell>
          <cell r="J442"/>
          <cell r="K442"/>
        </row>
        <row r="443">
          <cell r="A443">
            <v>1528</v>
          </cell>
          <cell r="B443" t="str">
            <v>CHOO SWEE KIAT</v>
          </cell>
          <cell r="C443" t="str">
            <v>CHOO_SWEE_KIAT@PUB.GOV.SG</v>
          </cell>
          <cell r="D443" t="str">
            <v>PUB (Singapore)</v>
          </cell>
          <cell r="E443" t="str">
            <v>Div 1 (NS)</v>
          </cell>
          <cell r="F443" t="str">
            <v>R10</v>
          </cell>
          <cell r="G443" t="str">
            <v>PRINCIPAL ENGINEER</v>
          </cell>
          <cell r="H443" t="str">
            <v>Water Supply (Plants) Department</v>
          </cell>
          <cell r="I443" t="str">
            <v>Planning, Knowledge Management , R&amp;D</v>
          </cell>
          <cell r="J443" t="str">
            <v>Knowledge Management</v>
          </cell>
          <cell r="K443"/>
        </row>
        <row r="444">
          <cell r="A444">
            <v>1529</v>
          </cell>
          <cell r="B444" t="str">
            <v>LIM SENG THONG</v>
          </cell>
          <cell r="C444" t="str">
            <v>LIM_SENG_THONG@PUB.GOV.SG</v>
          </cell>
          <cell r="D444" t="str">
            <v>PUB (Singapore)</v>
          </cell>
          <cell r="E444" t="str">
            <v>Div 2 (NS)</v>
          </cell>
          <cell r="F444" t="str">
            <v>R13</v>
          </cell>
          <cell r="G444" t="str">
            <v>ASST ENGINEER</v>
          </cell>
          <cell r="H444" t="str">
            <v>Water Reclamation (Plants) Department</v>
          </cell>
          <cell r="I444" t="str">
            <v>Operations</v>
          </cell>
          <cell r="J444" t="str">
            <v>Jurong WRP</v>
          </cell>
          <cell r="K444"/>
        </row>
        <row r="445">
          <cell r="A445">
            <v>1530</v>
          </cell>
          <cell r="B445" t="str">
            <v>SENTHAMIL CHELVAN S/O M V G</v>
          </cell>
          <cell r="C445" t="str">
            <v>SENTHAMIL_GOVINDASAMY@PUB.LITEMAIL.GOV.SG</v>
          </cell>
          <cell r="D445" t="str">
            <v>PUB (Singapore)</v>
          </cell>
          <cell r="E445" t="str">
            <v>Div 2 (NS)</v>
          </cell>
          <cell r="F445" t="str">
            <v>R14</v>
          </cell>
          <cell r="G445" t="str">
            <v>ASST ENGINEER</v>
          </cell>
          <cell r="H445" t="str">
            <v>Water Supply (Network) Department</v>
          </cell>
          <cell r="I445" t="str">
            <v>Network Services Div</v>
          </cell>
          <cell r="J445" t="str">
            <v>MAINS</v>
          </cell>
          <cell r="K445" t="str">
            <v>Leak Detection</v>
          </cell>
        </row>
        <row r="446">
          <cell r="A446">
            <v>1531</v>
          </cell>
          <cell r="B446" t="str">
            <v>NG TOK CHAY</v>
          </cell>
          <cell r="C446" t="str">
            <v>NG_TOK_CHAY@PUB.GOV.SG</v>
          </cell>
          <cell r="D446" t="str">
            <v>PUB (Singapore)</v>
          </cell>
          <cell r="E446" t="str">
            <v>Div 1 (NS)</v>
          </cell>
          <cell r="F446" t="str">
            <v>R12A</v>
          </cell>
          <cell r="G446" t="str">
            <v>ENGINEER</v>
          </cell>
          <cell r="H446" t="str">
            <v>Water Reclamation (Plants) Department</v>
          </cell>
          <cell r="I446" t="str">
            <v>Operations</v>
          </cell>
          <cell r="J446" t="str">
            <v>Jurong WRP</v>
          </cell>
          <cell r="K446"/>
        </row>
        <row r="447">
          <cell r="A447">
            <v>1532</v>
          </cell>
          <cell r="B447" t="str">
            <v>ONG CHIONG HWA</v>
          </cell>
          <cell r="C447" t="str">
            <v>ONG_CHIONG_HWA@PUB.GOV.SG</v>
          </cell>
          <cell r="D447" t="str">
            <v>PUB (Singapore)</v>
          </cell>
          <cell r="E447" t="str">
            <v>Div 1 (NS)</v>
          </cell>
          <cell r="F447" t="str">
            <v>R11A</v>
          </cell>
          <cell r="G447" t="str">
            <v>SR ENGINEER</v>
          </cell>
          <cell r="H447" t="str">
            <v>Water Reclamation (Network) Department</v>
          </cell>
          <cell r="I447" t="str">
            <v>Operation &amp; Maintenance Div</v>
          </cell>
          <cell r="J447" t="str">
            <v>Network Management Branch</v>
          </cell>
          <cell r="K447"/>
        </row>
        <row r="448">
          <cell r="A448">
            <v>1536</v>
          </cell>
          <cell r="B448" t="str">
            <v>FAKEER MOHIDEEN S/O NAGORE GANNY</v>
          </cell>
          <cell r="C448" t="str">
            <v>FAKEER_MOHIDEEN_GANNY@PUB.LITEMAIL.GOV.SG</v>
          </cell>
          <cell r="D448" t="str">
            <v>PUB (Singapore)</v>
          </cell>
          <cell r="E448" t="str">
            <v>Div 3 (NS)</v>
          </cell>
          <cell r="F448" t="str">
            <v>R15</v>
          </cell>
          <cell r="G448" t="str">
            <v>HIGHER TECHNICIAN</v>
          </cell>
          <cell r="H448" t="str">
            <v>Water Reclamation (Network) Department</v>
          </cell>
          <cell r="I448" t="str">
            <v>Operation &amp; Maintenance Div</v>
          </cell>
          <cell r="J448" t="str">
            <v>Installations/Pumping Mains</v>
          </cell>
          <cell r="K448"/>
        </row>
        <row r="449">
          <cell r="A449">
            <v>1538</v>
          </cell>
          <cell r="B449" t="str">
            <v>TAN JOCK KIN</v>
          </cell>
          <cell r="C449" t="str">
            <v>HOU-TAN_JOCK_KIN@PUB.GOV.SG</v>
          </cell>
          <cell r="D449" t="str">
            <v>PUB (Singapore)</v>
          </cell>
          <cell r="E449" t="str">
            <v>Div 2 (NS)</v>
          </cell>
          <cell r="F449" t="str">
            <v>E13I</v>
          </cell>
          <cell r="G449" t="str">
            <v>MANAGEMENT SUPPORT OFFICER</v>
          </cell>
          <cell r="H449" t="str">
            <v>Human Resources Department</v>
          </cell>
          <cell r="I449" t="str">
            <v>HR Management</v>
          </cell>
          <cell r="J449" t="str">
            <v>HR Services</v>
          </cell>
          <cell r="K449"/>
        </row>
        <row r="450">
          <cell r="A450">
            <v>1540</v>
          </cell>
          <cell r="B450" t="str">
            <v>HO HO KEE</v>
          </cell>
          <cell r="C450" t="str">
            <v>HO_HO_KEE@PUB.GOV.SG</v>
          </cell>
          <cell r="D450" t="str">
            <v>PUB (Singapore)</v>
          </cell>
          <cell r="E450" t="str">
            <v>Div 2 (NS)</v>
          </cell>
          <cell r="F450" t="str">
            <v>R13</v>
          </cell>
          <cell r="G450" t="str">
            <v>ASST ENGINEER</v>
          </cell>
          <cell r="H450" t="str">
            <v>Water Reclamation (Plants) Department</v>
          </cell>
          <cell r="I450" t="str">
            <v>Operations</v>
          </cell>
          <cell r="J450" t="str">
            <v>Ulu Pandan WRP</v>
          </cell>
          <cell r="K450"/>
        </row>
        <row r="451">
          <cell r="A451">
            <v>1541</v>
          </cell>
          <cell r="B451" t="str">
            <v>TEO YAT HERN DAISY</v>
          </cell>
          <cell r="C451" t="str">
            <v>DAISY_SONG@PUB.GOV.SG</v>
          </cell>
          <cell r="D451" t="str">
            <v>PUB (Singapore)</v>
          </cell>
          <cell r="E451" t="str">
            <v>Div 1 (NS)</v>
          </cell>
          <cell r="F451" t="str">
            <v>EX11</v>
          </cell>
          <cell r="G451" t="str">
            <v>SR MANAGER</v>
          </cell>
          <cell r="H451" t="str">
            <v>Human Resources Department</v>
          </cell>
          <cell r="I451" t="str">
            <v>HR Management</v>
          </cell>
          <cell r="J451" t="str">
            <v>Employee Relations</v>
          </cell>
          <cell r="K451"/>
        </row>
        <row r="452">
          <cell r="A452">
            <v>1543</v>
          </cell>
          <cell r="B452" t="str">
            <v>SANIA BTE OSMAN</v>
          </cell>
          <cell r="C452" t="str">
            <v>SANIA_OSMAN@PUB.GOV.SG</v>
          </cell>
          <cell r="D452" t="str">
            <v>PUB (Singapore)</v>
          </cell>
          <cell r="E452" t="str">
            <v>Div 4 (NS)</v>
          </cell>
          <cell r="F452" t="str">
            <v>OA02</v>
          </cell>
          <cell r="G452" t="str">
            <v>OFFICE ASSISTANT</v>
          </cell>
          <cell r="H452" t="str">
            <v>Singapore Water Academy</v>
          </cell>
          <cell r="I452" t="str">
            <v>Programmes Delivery &amp; Facilities</v>
          </cell>
          <cell r="J452" t="str">
            <v>Programmes Implementation &amp; Facilities</v>
          </cell>
          <cell r="K452"/>
        </row>
        <row r="453">
          <cell r="A453">
            <v>1544</v>
          </cell>
          <cell r="B453" t="str">
            <v>HO YEW SING</v>
          </cell>
          <cell r="C453" t="str">
            <v>HO_YEW_SING@PUB.GOV.SG</v>
          </cell>
          <cell r="D453" t="str">
            <v>PUB (Singapore)</v>
          </cell>
          <cell r="E453" t="str">
            <v>Div 1 (NS)</v>
          </cell>
          <cell r="F453" t="str">
            <v>R10</v>
          </cell>
          <cell r="G453" t="str">
            <v>PRINCIPAL PLANNER</v>
          </cell>
          <cell r="H453" t="str">
            <v>Policy &amp; Planning Department</v>
          </cell>
          <cell r="I453" t="str">
            <v>Water Resources Planning Div</v>
          </cell>
          <cell r="J453" t="str">
            <v>Development Control</v>
          </cell>
          <cell r="K453"/>
        </row>
        <row r="454">
          <cell r="A454">
            <v>1545</v>
          </cell>
          <cell r="B454" t="str">
            <v>EE GUAN HUAT</v>
          </cell>
          <cell r="C454" t="str">
            <v>EE_GUAN_HUAT@PUB.GOV.SG</v>
          </cell>
          <cell r="D454" t="str">
            <v>PUB (Singapore)</v>
          </cell>
          <cell r="E454" t="str">
            <v>Div 1 (NS)</v>
          </cell>
          <cell r="F454" t="str">
            <v>R12</v>
          </cell>
          <cell r="G454" t="str">
            <v>SR ASST ENGINEER</v>
          </cell>
          <cell r="H454" t="str">
            <v>Water Supply (Network) Department</v>
          </cell>
          <cell r="I454" t="str">
            <v>Customer Supply Div</v>
          </cell>
          <cell r="J454" t="str">
            <v>Metering Branch</v>
          </cell>
          <cell r="K454" t="str">
            <v>Metering-West 2 Sect</v>
          </cell>
        </row>
        <row r="455">
          <cell r="A455">
            <v>1546</v>
          </cell>
          <cell r="B455" t="str">
            <v>MAGEANDRAN S/O M VEERAPPAN</v>
          </cell>
          <cell r="C455" t="str">
            <v>MAGEANDRAN_M_VEERAPPAN@PUB.LITEMAIL.GOV.SG</v>
          </cell>
          <cell r="D455" t="str">
            <v>PUB (Singapore)</v>
          </cell>
          <cell r="E455" t="str">
            <v>Div 3 (Shift)</v>
          </cell>
          <cell r="F455" t="str">
            <v>R15</v>
          </cell>
          <cell r="G455" t="str">
            <v>HIGHER TECHNICIAN</v>
          </cell>
          <cell r="H455" t="str">
            <v>Water Supply (Network) Department</v>
          </cell>
          <cell r="I455" t="str">
            <v>Combined Control &amp; Operation Centre</v>
          </cell>
          <cell r="J455" t="str">
            <v>Water Service &amp; Operations Centre</v>
          </cell>
          <cell r="K455" t="str">
            <v>'-</v>
          </cell>
        </row>
        <row r="456">
          <cell r="A456">
            <v>1547</v>
          </cell>
          <cell r="B456" t="str">
            <v>YEE KWOK FOO</v>
          </cell>
          <cell r="C456" t="str">
            <v>YEE_KWOK_FOO@PUB.GOV.SG</v>
          </cell>
          <cell r="D456" t="str">
            <v>PUB (Singapore)</v>
          </cell>
          <cell r="E456" t="str">
            <v>Div 1 (NS)</v>
          </cell>
          <cell r="F456" t="str">
            <v>R12A</v>
          </cell>
          <cell r="G456" t="str">
            <v>ENGINEER</v>
          </cell>
          <cell r="H456" t="str">
            <v>Water Reclamation (Network) Department</v>
          </cell>
          <cell r="I456" t="str">
            <v>Operation &amp; Maintenance Div</v>
          </cell>
          <cell r="J456" t="str">
            <v>Installations/Pumping Mains</v>
          </cell>
          <cell r="K456"/>
        </row>
        <row r="457">
          <cell r="A457">
            <v>1548</v>
          </cell>
          <cell r="B457" t="str">
            <v>AHAD BIN DAWI</v>
          </cell>
          <cell r="C457" t="str">
            <v>AHAD_DAWI@PUB.LITEMAIL.GOV.SG</v>
          </cell>
          <cell r="D457" t="str">
            <v>PUB (Singapore)</v>
          </cell>
          <cell r="E457" t="str">
            <v>Div 3 (NS)</v>
          </cell>
          <cell r="F457" t="str">
            <v>R16</v>
          </cell>
          <cell r="G457" t="str">
            <v>TECHNICIAN</v>
          </cell>
          <cell r="H457" t="str">
            <v>Water Reclamation (Network) Department</v>
          </cell>
          <cell r="I457" t="str">
            <v>Operation &amp; Maintenance Div</v>
          </cell>
          <cell r="J457" t="str">
            <v>Installations/Pumping Mains</v>
          </cell>
          <cell r="K457"/>
        </row>
        <row r="458">
          <cell r="A458">
            <v>1549</v>
          </cell>
          <cell r="B458" t="str">
            <v>HO MEI LIN GERALDINE PHILOMENA</v>
          </cell>
          <cell r="C458" t="str">
            <v>GERALDINE_HO@PUB.GOV.SG</v>
          </cell>
          <cell r="D458" t="str">
            <v>PUB (Singapore)</v>
          </cell>
          <cell r="E458" t="str">
            <v>Div 1 (NS)</v>
          </cell>
          <cell r="F458" t="str">
            <v>EX11</v>
          </cell>
          <cell r="G458" t="str">
            <v>SR MANAGER</v>
          </cell>
          <cell r="H458" t="str">
            <v>Organisational Excellence Department</v>
          </cell>
          <cell r="I458" t="str">
            <v>Corporate Services Div</v>
          </cell>
          <cell r="J458" t="str">
            <v>Registry Branch</v>
          </cell>
          <cell r="K458"/>
        </row>
        <row r="459">
          <cell r="A459">
            <v>1550</v>
          </cell>
          <cell r="B459" t="str">
            <v>CHYE YOU SONG</v>
          </cell>
          <cell r="C459" t="str">
            <v>CHYE_YOU_SONG@PUB.GOV.SG</v>
          </cell>
          <cell r="D459" t="str">
            <v>PUB (Singapore)</v>
          </cell>
          <cell r="E459" t="str">
            <v>Div 1 (NS)</v>
          </cell>
          <cell r="F459" t="str">
            <v>R11</v>
          </cell>
          <cell r="G459" t="str">
            <v>SR ENGINEER</v>
          </cell>
          <cell r="H459" t="str">
            <v>Water Reclamation (Plants) Department</v>
          </cell>
          <cell r="I459" t="str">
            <v>Operations</v>
          </cell>
          <cell r="J459" t="str">
            <v>Ulu Pandan WRP</v>
          </cell>
          <cell r="K459"/>
        </row>
        <row r="460">
          <cell r="A460">
            <v>1551</v>
          </cell>
          <cell r="B460" t="str">
            <v>CHUA GIM CHOON</v>
          </cell>
          <cell r="C460" t="str">
            <v>CHUA_GIM_CHOON@PUB.GOV.SG</v>
          </cell>
          <cell r="D460" t="str">
            <v>PUB (Singapore)</v>
          </cell>
          <cell r="E460" t="str">
            <v>Div 1 (NS)</v>
          </cell>
          <cell r="F460" t="str">
            <v>R12A</v>
          </cell>
          <cell r="G460" t="str">
            <v>ENGINEER</v>
          </cell>
          <cell r="H460" t="str">
            <v>Catchment &amp; Waterways Department</v>
          </cell>
          <cell r="I460" t="str">
            <v>Electrical, Mechanical &amp; Instrumentation</v>
          </cell>
          <cell r="J460" t="str">
            <v>Mechanical / Projects  Branch</v>
          </cell>
          <cell r="K460" t="str">
            <v>Mechanical Section</v>
          </cell>
        </row>
        <row r="461">
          <cell r="A461">
            <v>1552</v>
          </cell>
          <cell r="B461" t="str">
            <v>MOHAMED SUMAIRI BIN SUDIN</v>
          </cell>
          <cell r="C461" t="str">
            <v>MD_SUMAIRI_SUDIN@PUB.LITEMAIL.GOV.SG</v>
          </cell>
          <cell r="D461" t="str">
            <v>PUB (Singapore)</v>
          </cell>
          <cell r="E461" t="str">
            <v>Div 2 (NS)</v>
          </cell>
          <cell r="F461" t="str">
            <v>R14</v>
          </cell>
          <cell r="G461" t="str">
            <v>ASST ENGINEER</v>
          </cell>
          <cell r="H461" t="str">
            <v>Water Supply (Network) Department</v>
          </cell>
          <cell r="I461" t="str">
            <v>Customer Supply Div</v>
          </cell>
          <cell r="J461" t="str">
            <v>Metering Branch</v>
          </cell>
          <cell r="K461" t="str">
            <v>Metering-East 1 Sect</v>
          </cell>
        </row>
        <row r="462">
          <cell r="A462">
            <v>1553</v>
          </cell>
          <cell r="B462" t="str">
            <v>LIM PUAY KOON</v>
          </cell>
          <cell r="C462" t="str">
            <v>LIM_PUAY_KOON@PUB.GOV.SG</v>
          </cell>
          <cell r="D462" t="str">
            <v>PUB (Singapore)</v>
          </cell>
          <cell r="E462" t="str">
            <v>Div 1 (NS)</v>
          </cell>
          <cell r="F462" t="str">
            <v>R12A</v>
          </cell>
          <cell r="G462" t="str">
            <v>ENGINEER</v>
          </cell>
          <cell r="H462" t="str">
            <v>Water Reclamation (Network) Department</v>
          </cell>
          <cell r="I462" t="str">
            <v>Network Rehabilitation Mgt Div</v>
          </cell>
          <cell r="J462"/>
          <cell r="K462"/>
        </row>
        <row r="463">
          <cell r="A463">
            <v>1554</v>
          </cell>
          <cell r="B463" t="str">
            <v>LIM CHER YIONG</v>
          </cell>
          <cell r="C463" t="str">
            <v>LIM_CHER_YIONG@PUB.GOV.SG</v>
          </cell>
          <cell r="D463" t="str">
            <v>PUB (Singapore)</v>
          </cell>
          <cell r="E463" t="str">
            <v>Div 1 (NS)</v>
          </cell>
          <cell r="F463" t="str">
            <v>R11</v>
          </cell>
          <cell r="G463" t="str">
            <v>SR ENGINEER</v>
          </cell>
          <cell r="H463" t="str">
            <v>Water Reclamation (Network) Department</v>
          </cell>
          <cell r="I463" t="str">
            <v>Project Management</v>
          </cell>
          <cell r="J463"/>
          <cell r="K463"/>
        </row>
        <row r="464">
          <cell r="A464">
            <v>1555</v>
          </cell>
          <cell r="B464" t="str">
            <v>LEE BOON HOON JESSIE</v>
          </cell>
          <cell r="C464" t="str">
            <v>JESSIE_YAP@PUB.GOV.SG</v>
          </cell>
          <cell r="D464" t="str">
            <v>PUB (Singapore)</v>
          </cell>
          <cell r="E464" t="str">
            <v>Div 3 (NS)</v>
          </cell>
          <cell r="F464" t="str">
            <v>MSO7</v>
          </cell>
          <cell r="G464" t="str">
            <v>SECRETARY</v>
          </cell>
          <cell r="H464" t="str">
            <v>Policy &amp; Planning Department</v>
          </cell>
          <cell r="I464"/>
          <cell r="J464"/>
          <cell r="K464"/>
        </row>
        <row r="465">
          <cell r="A465">
            <v>1556</v>
          </cell>
          <cell r="B465" t="str">
            <v>LIEW SUT NGI</v>
          </cell>
          <cell r="C465" t="str">
            <v>LIEW_SUT_NGI@PUB.GOV.SG</v>
          </cell>
          <cell r="D465" t="str">
            <v>PUB (Singapore)</v>
          </cell>
          <cell r="E465" t="str">
            <v>Div 2 (NS)</v>
          </cell>
          <cell r="F465" t="str">
            <v>R14</v>
          </cell>
          <cell r="G465" t="str">
            <v>ASST ENGINEER</v>
          </cell>
          <cell r="H465" t="str">
            <v>Water Reclamation (Network) Department</v>
          </cell>
          <cell r="I465" t="str">
            <v>Network Rehabilitation Mgt Div</v>
          </cell>
          <cell r="J465"/>
          <cell r="K465"/>
        </row>
        <row r="466">
          <cell r="A466">
            <v>1557</v>
          </cell>
          <cell r="B466" t="str">
            <v>MOHAMED ELIAS BIN YUSOF</v>
          </cell>
          <cell r="C466" t="str">
            <v>MOHAMED_ELIAS_YUSOF@PUB.GOV.SG</v>
          </cell>
          <cell r="D466" t="str">
            <v>PUB (Singapore)</v>
          </cell>
          <cell r="E466" t="str">
            <v>Div 1 (NS)</v>
          </cell>
          <cell r="F466" t="str">
            <v>R12</v>
          </cell>
          <cell r="G466" t="str">
            <v>SR ASST ENGINEER</v>
          </cell>
          <cell r="H466" t="str">
            <v>Water Supply (Network) Department</v>
          </cell>
          <cell r="I466" t="str">
            <v>Network Services Div</v>
          </cell>
          <cell r="J466" t="str">
            <v>Network Mgt-West</v>
          </cell>
          <cell r="K466" t="str">
            <v>NS West BU</v>
          </cell>
        </row>
        <row r="467">
          <cell r="A467">
            <v>1558</v>
          </cell>
          <cell r="B467" t="str">
            <v>CHAR WENG TIN</v>
          </cell>
          <cell r="C467" t="str">
            <v>CHAR_WENG_TIN@PUB.GOV.SG</v>
          </cell>
          <cell r="D467" t="str">
            <v>PUB (Singapore)</v>
          </cell>
          <cell r="E467" t="str">
            <v>Div 1 (NS)</v>
          </cell>
          <cell r="F467" t="str">
            <v>R11</v>
          </cell>
          <cell r="G467" t="str">
            <v>SR ENGINEER</v>
          </cell>
          <cell r="H467" t="str">
            <v>Catchment &amp; Waterways Department</v>
          </cell>
          <cell r="I467" t="str">
            <v>Drainage Construction Division</v>
          </cell>
          <cell r="J467" t="str">
            <v>Major Canal/Outlet Drains Branch</v>
          </cell>
          <cell r="K467" t="str">
            <v>Team 3</v>
          </cell>
        </row>
        <row r="468">
          <cell r="A468">
            <v>1562</v>
          </cell>
          <cell r="B468" t="str">
            <v>KHOR KOK JIN</v>
          </cell>
          <cell r="C468" t="str">
            <v>KHOR_KOK_JIN@PUB.GOV.SG</v>
          </cell>
          <cell r="D468" t="str">
            <v>PUB (Singapore)</v>
          </cell>
          <cell r="E468" t="str">
            <v>Div 1 (NS)</v>
          </cell>
          <cell r="F468" t="str">
            <v>R12A</v>
          </cell>
          <cell r="G468" t="str">
            <v>ENGINEER</v>
          </cell>
          <cell r="H468" t="str">
            <v>Water Supply (Network) Department</v>
          </cell>
          <cell r="I468" t="str">
            <v>Network Services Div</v>
          </cell>
          <cell r="J468" t="str">
            <v>MAINS</v>
          </cell>
          <cell r="K468" t="str">
            <v>Surveillance</v>
          </cell>
        </row>
        <row r="469">
          <cell r="A469">
            <v>1563</v>
          </cell>
          <cell r="B469" t="str">
            <v>MISNGADI BIN PONIMIN</v>
          </cell>
          <cell r="C469" t="str">
            <v>MISNGADI_PONIMIN@PUB.GOV.SG</v>
          </cell>
          <cell r="D469" t="str">
            <v>PUB (Singapore)</v>
          </cell>
          <cell r="E469" t="str">
            <v>Div 1 (NS)</v>
          </cell>
          <cell r="F469" t="str">
            <v>R12</v>
          </cell>
          <cell r="G469" t="str">
            <v>SR ASST ENGINEER</v>
          </cell>
          <cell r="H469" t="str">
            <v>Water Supply (Network) Department</v>
          </cell>
          <cell r="I469" t="str">
            <v>Network Services Div</v>
          </cell>
          <cell r="J469" t="str">
            <v>Network Mgt-West</v>
          </cell>
          <cell r="K469" t="str">
            <v>NS West BU</v>
          </cell>
        </row>
        <row r="470">
          <cell r="A470">
            <v>1564</v>
          </cell>
          <cell r="B470" t="str">
            <v>MOHD ISMAIL BIN ABDUL RAHIM</v>
          </cell>
          <cell r="C470" t="str">
            <v>MOHD_ISMAIL_ABDUL_RAHIM@PUB.GOV.SG</v>
          </cell>
          <cell r="D470" t="str">
            <v>PUB (Singapore)</v>
          </cell>
          <cell r="E470" t="str">
            <v>Div 2 (NS)</v>
          </cell>
          <cell r="F470" t="str">
            <v>R14</v>
          </cell>
          <cell r="G470" t="str">
            <v>ASST ENGINEER</v>
          </cell>
          <cell r="H470" t="str">
            <v>Water Supply (Network) Department</v>
          </cell>
          <cell r="I470" t="str">
            <v>Network Renewal</v>
          </cell>
          <cell r="J470" t="str">
            <v>Small Mains Renewal &amp; Development</v>
          </cell>
          <cell r="K470" t="str">
            <v>Small Mains Renewal (2)</v>
          </cell>
        </row>
        <row r="471">
          <cell r="A471">
            <v>1565</v>
          </cell>
          <cell r="B471" t="str">
            <v>RAMLI BIN RUSDI</v>
          </cell>
          <cell r="C471" t="str">
            <v>RAMLI_RUSDI@PUB.GOV.SG</v>
          </cell>
          <cell r="D471" t="str">
            <v>PUB (Singapore)</v>
          </cell>
          <cell r="E471" t="str">
            <v>Div 2 (NS)</v>
          </cell>
          <cell r="F471" t="str">
            <v>R13</v>
          </cell>
          <cell r="G471" t="str">
            <v>ASST ENGINEER</v>
          </cell>
          <cell r="H471" t="str">
            <v>Water Supply (Network) Department</v>
          </cell>
          <cell r="I471" t="str">
            <v>Customer Supply Div</v>
          </cell>
          <cell r="J471" t="str">
            <v>Metering Branch</v>
          </cell>
          <cell r="K471" t="str">
            <v>Metering-West 1 Sect</v>
          </cell>
        </row>
        <row r="472">
          <cell r="A472">
            <v>1566</v>
          </cell>
          <cell r="B472" t="str">
            <v>SUKAIMI BIN DAED</v>
          </cell>
          <cell r="C472" t="str">
            <v>SUKAIMI_DAED@PUB.GOV.SG</v>
          </cell>
          <cell r="D472" t="str">
            <v>PUB (Singapore)</v>
          </cell>
          <cell r="E472" t="str">
            <v>Div 2 (NS)</v>
          </cell>
          <cell r="F472" t="str">
            <v>R13</v>
          </cell>
          <cell r="G472" t="str">
            <v>ASST ENGINEER</v>
          </cell>
          <cell r="H472" t="str">
            <v>Catchment &amp; Waterways Department</v>
          </cell>
          <cell r="I472" t="str">
            <v>Electrical, Mechanical &amp; Instrumentation</v>
          </cell>
          <cell r="J472" t="str">
            <v>Mechanical / Projects  Branch</v>
          </cell>
          <cell r="K472" t="str">
            <v>Mechanical Section</v>
          </cell>
        </row>
        <row r="473">
          <cell r="A473">
            <v>1567</v>
          </cell>
          <cell r="B473" t="str">
            <v>HASLINA BINTE DAUD</v>
          </cell>
          <cell r="C473" t="str">
            <v>HASLINA_DAUD@PUB.GOV.SG</v>
          </cell>
          <cell r="D473" t="str">
            <v>PUB (Singapore)</v>
          </cell>
          <cell r="E473" t="str">
            <v>Div 3 (NS)</v>
          </cell>
          <cell r="F473" t="str">
            <v>MSO7</v>
          </cell>
          <cell r="G473" t="str">
            <v>MANAGEMENT SUPPORT OFFICER</v>
          </cell>
          <cell r="H473" t="str">
            <v>Human Resources Department</v>
          </cell>
          <cell r="I473" t="str">
            <v>HR Management</v>
          </cell>
          <cell r="J473" t="str">
            <v>HR Services</v>
          </cell>
          <cell r="K473"/>
        </row>
        <row r="474">
          <cell r="A474">
            <v>1568</v>
          </cell>
          <cell r="B474" t="str">
            <v>LOH AI HWA</v>
          </cell>
          <cell r="C474" t="str">
            <v>LOH_AI_HWA@PUB.GOV.SG</v>
          </cell>
          <cell r="D474" t="str">
            <v>PUB (Singapore)</v>
          </cell>
          <cell r="E474" t="str">
            <v>Div 1 (NS)</v>
          </cell>
          <cell r="F474" t="str">
            <v>EX10</v>
          </cell>
          <cell r="G474" t="str">
            <v>HEAD (CORPORATE SERVICES)</v>
          </cell>
          <cell r="H474" t="str">
            <v>Organisational Excellence Department</v>
          </cell>
          <cell r="I474" t="str">
            <v>Corporate Services Div</v>
          </cell>
          <cell r="J474"/>
          <cell r="K474"/>
        </row>
        <row r="475">
          <cell r="A475">
            <v>1569</v>
          </cell>
          <cell r="B475" t="str">
            <v>NG SIONG HUAT</v>
          </cell>
          <cell r="C475" t="str">
            <v>NG_SIONG_HUAT@PUB.GOV.SG</v>
          </cell>
          <cell r="D475" t="str">
            <v>PUB (Singapore)</v>
          </cell>
          <cell r="E475" t="str">
            <v>Div 1 (NS)</v>
          </cell>
          <cell r="F475" t="str">
            <v>R11</v>
          </cell>
          <cell r="G475" t="str">
            <v>SR ENGINEER</v>
          </cell>
          <cell r="H475" t="str">
            <v>Water Reclamation (Plants) Department</v>
          </cell>
          <cell r="I475" t="str">
            <v>Changi WRP</v>
          </cell>
          <cell r="J475" t="str">
            <v>Changi WRP</v>
          </cell>
          <cell r="K475" t="str">
            <v>Liquids</v>
          </cell>
        </row>
        <row r="476">
          <cell r="A476">
            <v>1570</v>
          </cell>
          <cell r="B476" t="str">
            <v>GWEE YEW BENG</v>
          </cell>
          <cell r="C476" t="str">
            <v>GWEE_YEW_BENG@PUB.GOV.SG</v>
          </cell>
          <cell r="D476" t="str">
            <v>PUB (Singapore)</v>
          </cell>
          <cell r="E476" t="str">
            <v>Div 1 (NS)</v>
          </cell>
          <cell r="F476" t="str">
            <v>R12A</v>
          </cell>
          <cell r="G476" t="str">
            <v>ENGINEER</v>
          </cell>
          <cell r="H476" t="str">
            <v>Centralised Services Department</v>
          </cell>
          <cell r="I476" t="str">
            <v>Building Plan</v>
          </cell>
          <cell r="J476" t="str">
            <v>Sewerage Services</v>
          </cell>
          <cell r="K476"/>
        </row>
        <row r="477">
          <cell r="A477">
            <v>1571</v>
          </cell>
          <cell r="B477" t="str">
            <v>YEO POH SENG</v>
          </cell>
          <cell r="C477" t="str">
            <v>YEO_POH_SENG@PUB.GOV.SG</v>
          </cell>
          <cell r="D477" t="str">
            <v>PUB (Singapore)</v>
          </cell>
          <cell r="E477" t="str">
            <v>Div 2 (NS)</v>
          </cell>
          <cell r="F477" t="str">
            <v>R13</v>
          </cell>
          <cell r="G477" t="str">
            <v>ASST ENGINEER</v>
          </cell>
          <cell r="H477" t="str">
            <v>Water Reclamation (Network) Department</v>
          </cell>
          <cell r="I477" t="str">
            <v>Network Rehabilitation Mgt Div</v>
          </cell>
          <cell r="J477"/>
          <cell r="K477"/>
        </row>
        <row r="478">
          <cell r="A478">
            <v>1572</v>
          </cell>
          <cell r="B478" t="str">
            <v>SATHIYA MURTHI S/O GOPALSAMY</v>
          </cell>
          <cell r="C478" t="str">
            <v>SATHIYA_MURTH@PUB.GOV.SG</v>
          </cell>
          <cell r="D478" t="str">
            <v>PUB (Singapore)</v>
          </cell>
          <cell r="E478" t="str">
            <v>Div 2 (NS)</v>
          </cell>
          <cell r="F478" t="str">
            <v>R13</v>
          </cell>
          <cell r="G478" t="str">
            <v>ASST ENGINEER</v>
          </cell>
          <cell r="H478" t="str">
            <v>Water Reclamation (Network) Department</v>
          </cell>
          <cell r="I478" t="str">
            <v>Operation &amp; Maintenance Div</v>
          </cell>
          <cell r="J478" t="str">
            <v>Network Management Branch</v>
          </cell>
          <cell r="K478"/>
        </row>
        <row r="479">
          <cell r="A479">
            <v>1573</v>
          </cell>
          <cell r="B479" t="str">
            <v>LOH YUE KWONG</v>
          </cell>
          <cell r="C479" t="str">
            <v>LOH_YUE_KWONG@PUB.GOV.SG</v>
          </cell>
          <cell r="D479" t="str">
            <v>PUB (Singapore)</v>
          </cell>
          <cell r="E479" t="str">
            <v>Div 1 (NS)</v>
          </cell>
          <cell r="F479" t="str">
            <v>R11A</v>
          </cell>
          <cell r="G479" t="str">
            <v>SR ENGINEER</v>
          </cell>
          <cell r="H479" t="str">
            <v>Water Reclamation (Plants) Department</v>
          </cell>
          <cell r="I479" t="str">
            <v>Changi WRP</v>
          </cell>
          <cell r="J479" t="str">
            <v>Changi WRP</v>
          </cell>
          <cell r="K479" t="str">
            <v>Facilities</v>
          </cell>
        </row>
        <row r="480">
          <cell r="A480">
            <v>1574</v>
          </cell>
          <cell r="B480" t="str">
            <v>NG HAN TONG WILLIAM</v>
          </cell>
          <cell r="C480" t="str">
            <v>NG_HAN_TONG@PUB.GOV.SG</v>
          </cell>
          <cell r="D480" t="str">
            <v>PUB (Singapore)</v>
          </cell>
          <cell r="E480" t="str">
            <v>Superscale (NS)</v>
          </cell>
          <cell r="F480" t="str">
            <v>R09</v>
          </cell>
          <cell r="G480" t="str">
            <v>SENIOR DEPUTY DIRECTOR</v>
          </cell>
          <cell r="H480" t="str">
            <v>Water Supply (Network) Department</v>
          </cell>
          <cell r="I480"/>
          <cell r="J480"/>
          <cell r="K480"/>
        </row>
        <row r="481">
          <cell r="A481">
            <v>1576</v>
          </cell>
          <cell r="B481" t="str">
            <v>CHINNAYAH PONNUSAMY</v>
          </cell>
          <cell r="C481" t="str">
            <v>CHINNAYAH_PONNUSAMY@PUB.LITEMAIL.GOV.SG</v>
          </cell>
          <cell r="D481" t="str">
            <v>PUB (Singapore)</v>
          </cell>
          <cell r="E481" t="str">
            <v>Div 3 (Shift)</v>
          </cell>
          <cell r="F481" t="str">
            <v>R16</v>
          </cell>
          <cell r="G481" t="str">
            <v>TECHNICIAN</v>
          </cell>
          <cell r="H481" t="str">
            <v>Water Reclamation (Plants) Department</v>
          </cell>
          <cell r="I481" t="str">
            <v>Changi WRP</v>
          </cell>
          <cell r="J481" t="str">
            <v>Changi WRP</v>
          </cell>
          <cell r="K481" t="str">
            <v>Biosolids</v>
          </cell>
        </row>
        <row r="482">
          <cell r="A482">
            <v>1577</v>
          </cell>
          <cell r="B482" t="str">
            <v>ALIAS BIN HASSAN</v>
          </cell>
          <cell r="C482" t="str">
            <v>ALIAS_HASSAN@PUB.LITEMAIL.GOV.SG</v>
          </cell>
          <cell r="D482" t="str">
            <v>PUB (Singapore)</v>
          </cell>
          <cell r="E482" t="str">
            <v>Div 2 (NS)</v>
          </cell>
          <cell r="F482" t="str">
            <v>R13</v>
          </cell>
          <cell r="G482" t="str">
            <v>ASST ENGINEER</v>
          </cell>
          <cell r="H482" t="str">
            <v>Catchment &amp; Waterways Department</v>
          </cell>
          <cell r="I482" t="str">
            <v>Reservoir Management Div</v>
          </cell>
          <cell r="J482" t="str">
            <v>Reservoirs Operations &amp; Maintenance</v>
          </cell>
          <cell r="K482" t="str">
            <v>Western Reservoirs</v>
          </cell>
        </row>
        <row r="483">
          <cell r="A483">
            <v>1578</v>
          </cell>
          <cell r="B483" t="str">
            <v>HARIPEN BIN MANI</v>
          </cell>
          <cell r="C483" t="str">
            <v>HARIPEN_MANI@PUB.LITEMAIL.GOV.SG</v>
          </cell>
          <cell r="D483" t="str">
            <v>PUB (Singapore)</v>
          </cell>
          <cell r="E483" t="str">
            <v>Div 3 (NS)</v>
          </cell>
          <cell r="F483" t="str">
            <v>R16</v>
          </cell>
          <cell r="G483" t="str">
            <v>TECHNICIAN</v>
          </cell>
          <cell r="H483" t="str">
            <v>Water Supply (Network) Department</v>
          </cell>
          <cell r="I483" t="str">
            <v>Network Services Div</v>
          </cell>
          <cell r="J483" t="str">
            <v>MAINS</v>
          </cell>
          <cell r="K483" t="str">
            <v>Leak Detection</v>
          </cell>
        </row>
        <row r="484">
          <cell r="A484">
            <v>1579</v>
          </cell>
          <cell r="B484" t="str">
            <v>KOMARI BIN SALLEH</v>
          </cell>
          <cell r="C484" t="str">
            <v>KOMARI_SALLEH@PUB.GOV.SG</v>
          </cell>
          <cell r="D484" t="str">
            <v>PUB (Singapore)</v>
          </cell>
          <cell r="E484" t="str">
            <v>Div 2 (Shift)</v>
          </cell>
          <cell r="F484" t="str">
            <v>R13</v>
          </cell>
          <cell r="G484" t="str">
            <v>ASST ENGINEER</v>
          </cell>
          <cell r="H484" t="str">
            <v>Water Supply (Network) Department</v>
          </cell>
          <cell r="I484" t="str">
            <v>Combined Control &amp; Operation Centre</v>
          </cell>
          <cell r="J484" t="str">
            <v>Water Service &amp; Operations Centre</v>
          </cell>
          <cell r="K484" t="str">
            <v>'-</v>
          </cell>
        </row>
        <row r="485">
          <cell r="A485">
            <v>1582</v>
          </cell>
          <cell r="B485" t="str">
            <v>KADIR SAHIB BIN MOHAMED SULTAN</v>
          </cell>
          <cell r="C485" t="str">
            <v>KADIR_SAHIB_MOHD_SULTAN@PUB.GOV.SG</v>
          </cell>
          <cell r="D485" t="str">
            <v>PUB (Singapore)</v>
          </cell>
          <cell r="E485" t="str">
            <v>Div 1 (NS)</v>
          </cell>
          <cell r="F485" t="str">
            <v>EX12</v>
          </cell>
          <cell r="G485" t="str">
            <v>CHEMIST</v>
          </cell>
          <cell r="H485" t="str">
            <v>Water Quality Department</v>
          </cell>
          <cell r="I485" t="str">
            <v>Water Quality Laboratory</v>
          </cell>
          <cell r="J485" t="str">
            <v>Inorganic Chemistry</v>
          </cell>
          <cell r="K485"/>
        </row>
        <row r="486">
          <cell r="A486">
            <v>1583</v>
          </cell>
          <cell r="B486" t="str">
            <v>TOH KIN SUN</v>
          </cell>
          <cell r="C486" t="str">
            <v>TOH_KIN_SUN@PUB.GOV.SG</v>
          </cell>
          <cell r="D486" t="str">
            <v>PUB (Singapore)</v>
          </cell>
          <cell r="E486" t="str">
            <v>Div 1 (NS)</v>
          </cell>
          <cell r="F486" t="str">
            <v>R11</v>
          </cell>
          <cell r="G486" t="str">
            <v>SR ENGINEER</v>
          </cell>
          <cell r="H486" t="str">
            <v>Water Reclamation (Plants) Department</v>
          </cell>
          <cell r="I486" t="str">
            <v>Changi WRP</v>
          </cell>
          <cell r="J486" t="str">
            <v>Changi WRP</v>
          </cell>
          <cell r="K486" t="str">
            <v>Biosolids</v>
          </cell>
        </row>
        <row r="487">
          <cell r="A487">
            <v>1584</v>
          </cell>
          <cell r="B487" t="str">
            <v>ABDUL WAHID BIN MD NOOR</v>
          </cell>
          <cell r="C487" t="str">
            <v>ABDUL_WAHID_MOHD_NOOR@PUB.GOV.SG</v>
          </cell>
          <cell r="D487" t="str">
            <v>PUB (Singapore)</v>
          </cell>
          <cell r="E487" t="str">
            <v>Div 1 (NS)</v>
          </cell>
          <cell r="F487" t="str">
            <v>R12A</v>
          </cell>
          <cell r="G487" t="str">
            <v>ENGINEER</v>
          </cell>
          <cell r="H487" t="str">
            <v>Water Supply (Network) Department</v>
          </cell>
          <cell r="I487" t="str">
            <v>Customer Supply Div</v>
          </cell>
          <cell r="J487" t="str">
            <v>Metering Branch</v>
          </cell>
          <cell r="K487" t="str">
            <v>Metering-East 1 Sect</v>
          </cell>
        </row>
        <row r="488">
          <cell r="A488">
            <v>1585</v>
          </cell>
          <cell r="B488" t="str">
            <v>TAN KING SIANG</v>
          </cell>
          <cell r="C488" t="str">
            <v>KOH_KING_SIANG@PUB.GOV.SG</v>
          </cell>
          <cell r="D488" t="str">
            <v>PUB (Singapore)</v>
          </cell>
          <cell r="E488" t="str">
            <v>Div 1 (NS)</v>
          </cell>
          <cell r="F488" t="str">
            <v>R11</v>
          </cell>
          <cell r="G488" t="str">
            <v>SR ENGINEER</v>
          </cell>
          <cell r="H488" t="str">
            <v>Water Reclamation (Network) Department</v>
          </cell>
          <cell r="I488" t="str">
            <v>Planning &amp; Design Div</v>
          </cell>
          <cell r="J488"/>
          <cell r="K488"/>
        </row>
        <row r="489">
          <cell r="A489">
            <v>1586</v>
          </cell>
          <cell r="B489" t="str">
            <v>SYED MOSTAFA BIN ALI ALKAFF</v>
          </cell>
          <cell r="C489" t="str">
            <v>SYED_MOSTAFA_ALKAFF@PUB.GOV.SG</v>
          </cell>
          <cell r="D489" t="str">
            <v>PUB (Singapore)</v>
          </cell>
          <cell r="E489" t="str">
            <v>Div 1 (NS)</v>
          </cell>
          <cell r="F489" t="str">
            <v>R12</v>
          </cell>
          <cell r="G489" t="str">
            <v>SR ASST ENGINEER</v>
          </cell>
          <cell r="H489" t="str">
            <v>Water Supply (Network) Department</v>
          </cell>
          <cell r="I489" t="str">
            <v>Water Demand Mgt &amp; Inspectorate Div</v>
          </cell>
          <cell r="J489" t="str">
            <v>Water Demand Mgt Branch</v>
          </cell>
          <cell r="K489" t="str">
            <v>Water Wastage &amp; Surveillance</v>
          </cell>
        </row>
        <row r="490">
          <cell r="A490">
            <v>1587</v>
          </cell>
          <cell r="B490" t="str">
            <v>GUNASUNDARI D/O MURUGAS</v>
          </cell>
          <cell r="C490" t="str">
            <v>GUNASUNDARI_MURUGAS@PUB.GOV.SG</v>
          </cell>
          <cell r="D490" t="str">
            <v>PUB (Singapore)</v>
          </cell>
          <cell r="E490" t="str">
            <v>Div 2 (Shift)</v>
          </cell>
          <cell r="F490" t="str">
            <v>EX14</v>
          </cell>
          <cell r="G490" t="str">
            <v>CORPORATE COMMUNICATIONS OFFICER</v>
          </cell>
          <cell r="H490" t="str">
            <v>Water Supply (Network) Department</v>
          </cell>
          <cell r="I490" t="str">
            <v>Combined Control &amp; Operation Centre</v>
          </cell>
          <cell r="J490" t="str">
            <v>PUB-One</v>
          </cell>
          <cell r="K490" t="str">
            <v>'-</v>
          </cell>
        </row>
        <row r="491">
          <cell r="A491">
            <v>1588</v>
          </cell>
          <cell r="B491" t="str">
            <v>YEONG WAI CHEW</v>
          </cell>
          <cell r="C491" t="str">
            <v>YEONG_WAI_CHEW@PUB.GOV.SG</v>
          </cell>
          <cell r="D491" t="str">
            <v>PUB (Singapore)</v>
          </cell>
          <cell r="E491" t="str">
            <v>Div 2 (NS)</v>
          </cell>
          <cell r="F491" t="str">
            <v>R13</v>
          </cell>
          <cell r="G491" t="str">
            <v>ASST ENGINEER</v>
          </cell>
          <cell r="H491" t="str">
            <v>Water Reclamation (Network) Department</v>
          </cell>
          <cell r="I491" t="str">
            <v>Operation &amp; Maintenance Div</v>
          </cell>
          <cell r="J491" t="str">
            <v>Installations/Pumping Mains</v>
          </cell>
          <cell r="K491"/>
        </row>
        <row r="492">
          <cell r="A492">
            <v>1589</v>
          </cell>
          <cell r="B492" t="str">
            <v>CHUA TECK GUAN</v>
          </cell>
          <cell r="C492" t="str">
            <v>CHUA_TECK_GUAN@PUB.GOV.SG</v>
          </cell>
          <cell r="D492" t="str">
            <v>PUB (Singapore)</v>
          </cell>
          <cell r="E492" t="str">
            <v>Div 2 (Shift)</v>
          </cell>
          <cell r="F492" t="str">
            <v>R13</v>
          </cell>
          <cell r="G492" t="str">
            <v>ASST ENGINEER</v>
          </cell>
          <cell r="H492" t="str">
            <v>Water Supply (Plants) Department</v>
          </cell>
          <cell r="I492" t="str">
            <v>Singapore Works - Eastern</v>
          </cell>
          <cell r="J492" t="str">
            <v>Bedok NWF</v>
          </cell>
          <cell r="K492"/>
        </row>
        <row r="493">
          <cell r="A493">
            <v>1590</v>
          </cell>
          <cell r="B493" t="str">
            <v>LAI CHONG ANN</v>
          </cell>
          <cell r="C493" t="str">
            <v>LAI_CHONG_ANN@PUB.GOV.SG</v>
          </cell>
          <cell r="D493" t="str">
            <v>PUB (Singapore)</v>
          </cell>
          <cell r="E493" t="str">
            <v>Div 1 (NS)</v>
          </cell>
          <cell r="F493" t="str">
            <v>R11A</v>
          </cell>
          <cell r="G493" t="str">
            <v>SR ENGINEER</v>
          </cell>
          <cell r="H493" t="str">
            <v>Water Reclamation (Plants) Department</v>
          </cell>
          <cell r="I493" t="str">
            <v>Operations</v>
          </cell>
          <cell r="J493" t="str">
            <v>Kranji WRP</v>
          </cell>
          <cell r="K493"/>
        </row>
        <row r="494">
          <cell r="A494">
            <v>1592</v>
          </cell>
          <cell r="B494" t="str">
            <v>SIDEK BIN MOHD SAID</v>
          </cell>
          <cell r="C494" t="str">
            <v>SIDEK_SAID@PUB.GOV.SG</v>
          </cell>
          <cell r="D494" t="str">
            <v>PUB (Singapore)</v>
          </cell>
          <cell r="E494" t="str">
            <v>Div 1 (NS)</v>
          </cell>
          <cell r="F494" t="str">
            <v>R12A</v>
          </cell>
          <cell r="G494" t="str">
            <v>ENGINEER</v>
          </cell>
          <cell r="H494" t="str">
            <v>Water Supply (Network) Department</v>
          </cell>
          <cell r="I494" t="str">
            <v>Customer Supply Div</v>
          </cell>
          <cell r="J494" t="str">
            <v>Customer Projects Branch</v>
          </cell>
          <cell r="K494" t="str">
            <v>Supply-West Sect</v>
          </cell>
        </row>
        <row r="495">
          <cell r="A495">
            <v>1593</v>
          </cell>
          <cell r="B495" t="str">
            <v>YUSOF BIN UMAR</v>
          </cell>
          <cell r="C495" t="str">
            <v>YUSOF_UMAR@PUB.GOV.SG</v>
          </cell>
          <cell r="D495" t="str">
            <v>PUB (Singapore)</v>
          </cell>
          <cell r="E495" t="str">
            <v>Div 1 (NS)</v>
          </cell>
          <cell r="F495" t="str">
            <v>R11</v>
          </cell>
          <cell r="G495" t="str">
            <v>SR ENGINEER</v>
          </cell>
          <cell r="H495" t="str">
            <v>Catchment &amp; Waterways Department</v>
          </cell>
          <cell r="I495" t="str">
            <v>Drainage Operations Div</v>
          </cell>
          <cell r="J495" t="str">
            <v>Regulatory Unit</v>
          </cell>
          <cell r="K495" t="str">
            <v>Eastern</v>
          </cell>
        </row>
        <row r="496">
          <cell r="A496">
            <v>1594</v>
          </cell>
          <cell r="B496" t="str">
            <v>NG BOON SWEE</v>
          </cell>
          <cell r="C496" t="str">
            <v>NG_BOON_SWEE@PUB.GOV.SG</v>
          </cell>
          <cell r="D496" t="str">
            <v>PUB (Singapore)</v>
          </cell>
          <cell r="E496" t="str">
            <v>Div 1 (NS)</v>
          </cell>
          <cell r="F496" t="str">
            <v>R12</v>
          </cell>
          <cell r="G496" t="str">
            <v>SR ASST ENGINEER</v>
          </cell>
          <cell r="H496" t="str">
            <v>Water Reclamation (Plants) Department</v>
          </cell>
          <cell r="I496" t="str">
            <v>Changi WRP</v>
          </cell>
          <cell r="J496" t="str">
            <v>Changi WRP</v>
          </cell>
          <cell r="K496" t="str">
            <v>Liquids</v>
          </cell>
        </row>
        <row r="497">
          <cell r="A497">
            <v>1596</v>
          </cell>
          <cell r="B497" t="str">
            <v>TAN PUAY NOI</v>
          </cell>
          <cell r="C497" t="str">
            <v>TAN_PUAY_NOI@PUB.GOV.SG</v>
          </cell>
          <cell r="D497" t="str">
            <v>PUB (Singapore)</v>
          </cell>
          <cell r="E497" t="str">
            <v>Div 1 (NS)</v>
          </cell>
          <cell r="F497" t="str">
            <v>R11A</v>
          </cell>
          <cell r="G497" t="str">
            <v>SR ENGINEER</v>
          </cell>
          <cell r="H497" t="str">
            <v>Water Supply (Network) Department</v>
          </cell>
          <cell r="I497" t="str">
            <v>Customer Supply Div</v>
          </cell>
          <cell r="J497" t="str">
            <v>Metering Branch</v>
          </cell>
          <cell r="K497" t="str">
            <v>Metering-East 1 Sect</v>
          </cell>
        </row>
        <row r="498">
          <cell r="A498">
            <v>1599</v>
          </cell>
          <cell r="B498" t="str">
            <v>KHOO BEE HONG</v>
          </cell>
          <cell r="C498" t="str">
            <v>KWOK_BEE_HONG@PUB.GOV.SG</v>
          </cell>
          <cell r="D498" t="str">
            <v>PUB (Singapore)</v>
          </cell>
          <cell r="E498" t="str">
            <v>Div 1 (NS)</v>
          </cell>
          <cell r="F498" t="str">
            <v>R10</v>
          </cell>
          <cell r="G498" t="str">
            <v>PRINCIPAL ENGINEER</v>
          </cell>
          <cell r="H498" t="str">
            <v>Water Reclamation (Plants) Department</v>
          </cell>
          <cell r="I498" t="str">
            <v>Changi WRP</v>
          </cell>
          <cell r="J498" t="str">
            <v>Changi WRP</v>
          </cell>
          <cell r="K498" t="str">
            <v>Liquids</v>
          </cell>
        </row>
        <row r="499">
          <cell r="A499">
            <v>1600</v>
          </cell>
          <cell r="B499" t="str">
            <v>RAJANDRAN S/O VEERAPPAN</v>
          </cell>
          <cell r="C499" t="str">
            <v>RAJANDRAN_VEERAPPAN@PUB.GOV.SG</v>
          </cell>
          <cell r="D499" t="str">
            <v>PUB (Singapore)</v>
          </cell>
          <cell r="E499" t="str">
            <v>Div 1 (NS)</v>
          </cell>
          <cell r="F499" t="str">
            <v>R10</v>
          </cell>
          <cell r="G499" t="str">
            <v>PRINCIPAL ENGINEER</v>
          </cell>
          <cell r="H499" t="str">
            <v>Catchment &amp; Waterways Department</v>
          </cell>
          <cell r="I499" t="str">
            <v>Drainage Operations Div</v>
          </cell>
          <cell r="J499" t="str">
            <v>Project, Design &amp; Innovation</v>
          </cell>
          <cell r="K499"/>
        </row>
        <row r="500">
          <cell r="A500">
            <v>1601</v>
          </cell>
          <cell r="B500" t="str">
            <v>WAHID BIN YASMAN</v>
          </cell>
          <cell r="C500" t="str">
            <v>WAHID_YASMAN@PUB.LITEMAIL.GOV.SG</v>
          </cell>
          <cell r="D500" t="str">
            <v>PUB (Singapore)</v>
          </cell>
          <cell r="E500" t="str">
            <v>Div 2 (NS)</v>
          </cell>
          <cell r="F500" t="str">
            <v>R14</v>
          </cell>
          <cell r="G500" t="str">
            <v>ASST ENGINEER</v>
          </cell>
          <cell r="H500" t="str">
            <v>Water Supply (Network) Department</v>
          </cell>
          <cell r="I500" t="str">
            <v>Network Services Div</v>
          </cell>
          <cell r="J500" t="str">
            <v>MAINS</v>
          </cell>
          <cell r="K500" t="str">
            <v>Leak Detection</v>
          </cell>
        </row>
        <row r="501">
          <cell r="A501">
            <v>1602</v>
          </cell>
          <cell r="B501" t="str">
            <v>KOH GUEM GUAN</v>
          </cell>
          <cell r="C501" t="str">
            <v>KOH_GUEM_GUAN@PUB.GOV.SG</v>
          </cell>
          <cell r="D501" t="str">
            <v>PUB (Singapore)</v>
          </cell>
          <cell r="E501" t="str">
            <v>Div 1 (NS)</v>
          </cell>
          <cell r="F501" t="str">
            <v>R11</v>
          </cell>
          <cell r="G501" t="str">
            <v>SR ENGINEER</v>
          </cell>
          <cell r="H501" t="str">
            <v>Water Supply (Plants) Department</v>
          </cell>
          <cell r="I501" t="str">
            <v>Plant Projects 2</v>
          </cell>
          <cell r="J501"/>
          <cell r="K501"/>
        </row>
        <row r="502">
          <cell r="A502">
            <v>1603</v>
          </cell>
          <cell r="B502" t="str">
            <v>ISMAIL BIN SEMIT</v>
          </cell>
          <cell r="C502" t="str">
            <v>ISMAIL_SEMIT@PUB.LITEMAIL.GOV.SG</v>
          </cell>
          <cell r="D502" t="str">
            <v>PUB (Singapore)</v>
          </cell>
          <cell r="E502" t="str">
            <v>Div 3 (Shift)</v>
          </cell>
          <cell r="F502" t="str">
            <v>R16</v>
          </cell>
          <cell r="G502" t="str">
            <v>TECHNICIAN</v>
          </cell>
          <cell r="H502" t="str">
            <v>Water Reclamation (Plants) Department</v>
          </cell>
          <cell r="I502" t="str">
            <v>Changi WRP</v>
          </cell>
          <cell r="J502" t="str">
            <v>Changi WRP</v>
          </cell>
          <cell r="K502" t="str">
            <v>Biosolids</v>
          </cell>
        </row>
        <row r="503">
          <cell r="A503">
            <v>1604</v>
          </cell>
          <cell r="B503" t="str">
            <v>LEE LEE KHOON</v>
          </cell>
          <cell r="C503" t="str">
            <v>LEE_LEE_KHOON@PUB.GOV.SG</v>
          </cell>
          <cell r="D503" t="str">
            <v>PUB (Singapore)</v>
          </cell>
          <cell r="E503" t="str">
            <v>Div 1 (Shift)</v>
          </cell>
          <cell r="F503" t="str">
            <v>R12A</v>
          </cell>
          <cell r="G503" t="str">
            <v>ENGINEER</v>
          </cell>
          <cell r="H503" t="str">
            <v>Water Reclamation (Plants) Department</v>
          </cell>
          <cell r="I503" t="str">
            <v>Operations</v>
          </cell>
          <cell r="J503" t="str">
            <v>Jurong WRP</v>
          </cell>
          <cell r="K503"/>
        </row>
        <row r="504">
          <cell r="A504">
            <v>1605</v>
          </cell>
          <cell r="B504" t="str">
            <v>CHANG CHIAN WUI</v>
          </cell>
          <cell r="C504" t="str">
            <v>CHANG_CHIAN_WUI@PUB.GOV.SG</v>
          </cell>
          <cell r="D504" t="str">
            <v>PUB (Singapore)</v>
          </cell>
          <cell r="E504" t="str">
            <v>Superscale (NS)</v>
          </cell>
          <cell r="F504" t="str">
            <v>R09</v>
          </cell>
          <cell r="G504" t="str">
            <v>DY DIRECTOR</v>
          </cell>
          <cell r="H504" t="str">
            <v>Policy &amp; Planning Department</v>
          </cell>
          <cell r="I504" t="str">
            <v>Environmental Sustainability</v>
          </cell>
          <cell r="J504"/>
          <cell r="K504"/>
        </row>
        <row r="505">
          <cell r="A505">
            <v>1606</v>
          </cell>
          <cell r="B505" t="str">
            <v>LIM BOON KIAU</v>
          </cell>
          <cell r="C505" t="str">
            <v>LIM_BOON_KIAU@PUB.GOV.SG</v>
          </cell>
          <cell r="D505" t="str">
            <v>PUB (Singapore)</v>
          </cell>
          <cell r="E505" t="str">
            <v>Div 2 (NS)</v>
          </cell>
          <cell r="F505" t="str">
            <v>R13</v>
          </cell>
          <cell r="G505" t="str">
            <v>ASST ENGINEER</v>
          </cell>
          <cell r="H505" t="str">
            <v>Water Reclamation (Plants) Department</v>
          </cell>
          <cell r="I505" t="str">
            <v>Operations</v>
          </cell>
          <cell r="J505" t="str">
            <v>Ulu Pandan WRP</v>
          </cell>
          <cell r="K505"/>
        </row>
        <row r="506">
          <cell r="A506">
            <v>1607</v>
          </cell>
          <cell r="B506" t="str">
            <v>LOO SAI PENG</v>
          </cell>
          <cell r="C506" t="str">
            <v>LOO_SAI_PENG@PUB.GOV.SG</v>
          </cell>
          <cell r="D506" t="str">
            <v>PUB (Singapore)</v>
          </cell>
          <cell r="E506" t="str">
            <v>Div 1 (NS)</v>
          </cell>
          <cell r="F506" t="str">
            <v>R11</v>
          </cell>
          <cell r="G506" t="str">
            <v>SR ENGINEER</v>
          </cell>
          <cell r="H506" t="str">
            <v>Water Reclamation (Plants) Department</v>
          </cell>
          <cell r="I506" t="str">
            <v>Operations</v>
          </cell>
          <cell r="J506" t="str">
            <v>Jurong WRP</v>
          </cell>
          <cell r="K506"/>
        </row>
        <row r="507">
          <cell r="A507">
            <v>1608</v>
          </cell>
          <cell r="B507" t="str">
            <v>MOHD MASHOODI BIN MOHD NOOR</v>
          </cell>
          <cell r="C507" t="str">
            <v>MD_MASHOODI_MD_NOOR@PUB.LITEMAIL.GOV.SG</v>
          </cell>
          <cell r="D507" t="str">
            <v>PUB (Singapore)</v>
          </cell>
          <cell r="E507" t="str">
            <v>Div 2 (NS)</v>
          </cell>
          <cell r="F507" t="str">
            <v>R14</v>
          </cell>
          <cell r="G507" t="str">
            <v>ASST ENGINEER</v>
          </cell>
          <cell r="H507" t="str">
            <v>Water Supply (Plants) Department</v>
          </cell>
          <cell r="I507" t="str">
            <v>Singapore Works - Central</v>
          </cell>
          <cell r="J507" t="str">
            <v>Chestnut Ave Waterworks</v>
          </cell>
          <cell r="K507" t="str">
            <v>Electrical</v>
          </cell>
        </row>
        <row r="508">
          <cell r="A508">
            <v>1609</v>
          </cell>
          <cell r="B508" t="str">
            <v>NEO AI CHYE</v>
          </cell>
          <cell r="C508" t="str">
            <v>NEO_AI_CHYE@PUB.GOV.SG</v>
          </cell>
          <cell r="D508" t="str">
            <v>PUB (Singapore)</v>
          </cell>
          <cell r="E508" t="str">
            <v>Superscale (NS)</v>
          </cell>
          <cell r="F508" t="str">
            <v>R09</v>
          </cell>
          <cell r="G508" t="str">
            <v>CHIEF ENGINEER</v>
          </cell>
          <cell r="H508" t="str">
            <v>Water Supply (Plants) Department</v>
          </cell>
          <cell r="I508" t="str">
            <v>M &amp; E Resource</v>
          </cell>
          <cell r="J508"/>
          <cell r="K508"/>
        </row>
        <row r="509">
          <cell r="A509">
            <v>1610</v>
          </cell>
          <cell r="B509" t="str">
            <v>JUWAHIR BIN RATI</v>
          </cell>
          <cell r="C509" t="str">
            <v>JUWAHIR_RATI@PUB.LITEMAIL.GOV.SG</v>
          </cell>
          <cell r="D509" t="str">
            <v>PUB (Singapore)</v>
          </cell>
          <cell r="E509" t="str">
            <v>Div 3 (Shift)</v>
          </cell>
          <cell r="F509" t="str">
            <v>R16</v>
          </cell>
          <cell r="G509" t="str">
            <v>TECHNICIAN</v>
          </cell>
          <cell r="H509" t="str">
            <v>Water Reclamation (Plants) Department</v>
          </cell>
          <cell r="I509" t="str">
            <v>Changi WRP</v>
          </cell>
          <cell r="J509" t="str">
            <v>Changi WRP</v>
          </cell>
          <cell r="K509" t="str">
            <v>Liquids</v>
          </cell>
        </row>
        <row r="510">
          <cell r="A510">
            <v>1611</v>
          </cell>
          <cell r="B510" t="str">
            <v>RAFI'EE BIN ITAM</v>
          </cell>
          <cell r="C510" t="str">
            <v>RAFIEE_ITAM@PUB.GOV.SG</v>
          </cell>
          <cell r="D510" t="str">
            <v>PUB (Singapore)</v>
          </cell>
          <cell r="E510" t="str">
            <v>Div 2 (Shift)</v>
          </cell>
          <cell r="F510" t="str">
            <v>R13</v>
          </cell>
          <cell r="G510" t="str">
            <v>ASST ENGINEER</v>
          </cell>
          <cell r="H510" t="str">
            <v>Water Supply (Plants) Department</v>
          </cell>
          <cell r="I510" t="str">
            <v>Singapore Works - Western</v>
          </cell>
          <cell r="J510" t="str">
            <v>Choa Chu Kang Waterworks</v>
          </cell>
          <cell r="K510"/>
        </row>
        <row r="511">
          <cell r="A511">
            <v>1612</v>
          </cell>
          <cell r="B511" t="str">
            <v>ONG SEOW HAN</v>
          </cell>
          <cell r="C511" t="str">
            <v>DANIEL_ONG@PUB.GOV.SG</v>
          </cell>
          <cell r="D511" t="str">
            <v>PUB (Singapore)</v>
          </cell>
          <cell r="E511" t="str">
            <v>Div 1 (NS)</v>
          </cell>
          <cell r="F511" t="str">
            <v>R12A</v>
          </cell>
          <cell r="G511" t="str">
            <v>ENGINEER</v>
          </cell>
          <cell r="H511" t="str">
            <v>Catchment &amp; Waterways Department</v>
          </cell>
          <cell r="I511" t="str">
            <v>Drainage Operations Div</v>
          </cell>
          <cell r="J511" t="str">
            <v>CRI Proj, Assets, CWQS, ABC Waters, CWOC</v>
          </cell>
          <cell r="K511" t="str">
            <v>CWOC/E-Planning</v>
          </cell>
        </row>
        <row r="512">
          <cell r="A512">
            <v>1613</v>
          </cell>
          <cell r="B512" t="str">
            <v>M YUSOFF B JOHUR ALI</v>
          </cell>
          <cell r="C512" t="str">
            <v>M_YUSOFF_JOHUR_ALI@PUB.LITEMAIL.GOV.SG</v>
          </cell>
          <cell r="D512" t="str">
            <v>PUB (Singapore)</v>
          </cell>
          <cell r="E512" t="str">
            <v>Div 3 (NS)</v>
          </cell>
          <cell r="F512" t="str">
            <v>R15</v>
          </cell>
          <cell r="G512" t="str">
            <v>HIGHER TECHNICIAN</v>
          </cell>
          <cell r="H512" t="str">
            <v>Water Supply (Plants) Department</v>
          </cell>
          <cell r="I512" t="str">
            <v>Singapore Works - Central</v>
          </cell>
          <cell r="J512" t="str">
            <v>Chestnut Ave Waterworks</v>
          </cell>
          <cell r="K512" t="str">
            <v>Mechanical</v>
          </cell>
        </row>
        <row r="513">
          <cell r="A513">
            <v>1614</v>
          </cell>
          <cell r="B513" t="str">
            <v>MOHD ALVAR B MOHD GHAZALI</v>
          </cell>
          <cell r="C513" t="str">
            <v>MD_ALVAR_MD_GHAZALI@PUB.LITEMAIL.GOV.SG</v>
          </cell>
          <cell r="D513" t="str">
            <v>PUB (Singapore)</v>
          </cell>
          <cell r="E513" t="str">
            <v>Div 2 (NS)</v>
          </cell>
          <cell r="F513" t="str">
            <v>R14</v>
          </cell>
          <cell r="G513" t="str">
            <v>ASST ENGINEER</v>
          </cell>
          <cell r="H513" t="str">
            <v>Water Supply (Network) Department</v>
          </cell>
          <cell r="I513" t="str">
            <v>Network Services Div</v>
          </cell>
          <cell r="J513" t="str">
            <v>MAINS</v>
          </cell>
          <cell r="K513" t="str">
            <v>Leak Detection</v>
          </cell>
        </row>
        <row r="514">
          <cell r="A514">
            <v>1615</v>
          </cell>
          <cell r="B514" t="str">
            <v>LUM FOO WENG</v>
          </cell>
          <cell r="C514" t="str">
            <v>LUM_FOO_WENG@PUB.GOV.SG</v>
          </cell>
          <cell r="D514" t="str">
            <v>PUB (Singapore)</v>
          </cell>
          <cell r="E514" t="str">
            <v>Div 1 (NS)</v>
          </cell>
          <cell r="F514" t="str">
            <v>R11</v>
          </cell>
          <cell r="G514" t="str">
            <v>SR ENGINEER</v>
          </cell>
          <cell r="H514" t="str">
            <v>Water Reclamation (Plants) Department</v>
          </cell>
          <cell r="I514" t="str">
            <v>Changi WRP</v>
          </cell>
          <cell r="J514" t="str">
            <v>Changi WRP</v>
          </cell>
          <cell r="K514" t="str">
            <v>Biosolids</v>
          </cell>
        </row>
        <row r="515">
          <cell r="A515">
            <v>1616</v>
          </cell>
          <cell r="B515" t="str">
            <v>JOHARI BIN HASSAN</v>
          </cell>
          <cell r="C515" t="str">
            <v>JOHARI_HASSAN@PUB.GOV.SG</v>
          </cell>
          <cell r="D515" t="str">
            <v>PUB (Singapore)</v>
          </cell>
          <cell r="E515" t="str">
            <v>Div 2 (NS)</v>
          </cell>
          <cell r="F515" t="str">
            <v>R13</v>
          </cell>
          <cell r="G515" t="str">
            <v>ASST ENGINEER</v>
          </cell>
          <cell r="H515" t="str">
            <v>Catchment &amp; Waterways Department</v>
          </cell>
          <cell r="I515" t="str">
            <v>Electrical, Mechanical &amp; Instrumentation</v>
          </cell>
          <cell r="J515" t="str">
            <v>Electrical/ICA Branch</v>
          </cell>
          <cell r="K515" t="str">
            <v>Electrical Section</v>
          </cell>
        </row>
        <row r="516">
          <cell r="A516">
            <v>1617</v>
          </cell>
          <cell r="B516" t="str">
            <v>DEVARAJ S/O DASS</v>
          </cell>
          <cell r="C516" t="str">
            <v>DEVARAJ_DASS@PUB.GOV.SG</v>
          </cell>
          <cell r="D516" t="str">
            <v>PUB (Singapore)</v>
          </cell>
          <cell r="E516" t="str">
            <v>Div 2 (NS)</v>
          </cell>
          <cell r="F516" t="str">
            <v>R13</v>
          </cell>
          <cell r="G516" t="str">
            <v>ASST ENGINEER</v>
          </cell>
          <cell r="H516" t="str">
            <v>Water Supply (Network) Department</v>
          </cell>
          <cell r="I516" t="str">
            <v>Network Services Div</v>
          </cell>
          <cell r="J516" t="str">
            <v>Network Mgt-West</v>
          </cell>
          <cell r="K516" t="str">
            <v>NS Central BU</v>
          </cell>
        </row>
        <row r="517">
          <cell r="A517">
            <v>1618</v>
          </cell>
          <cell r="B517" t="str">
            <v>JA'AFAR BIN ALI</v>
          </cell>
          <cell r="C517" t="str">
            <v>JAAFAR_ALI@PUB.LITEMAIL.GOV.SG</v>
          </cell>
          <cell r="D517" t="str">
            <v>PUB (Singapore)</v>
          </cell>
          <cell r="E517" t="str">
            <v>Div 3 (NS)</v>
          </cell>
          <cell r="F517" t="str">
            <v>R16</v>
          </cell>
          <cell r="G517" t="str">
            <v>TECHNICIAN</v>
          </cell>
          <cell r="H517" t="str">
            <v>Water Reclamation (Plants) Department</v>
          </cell>
          <cell r="I517" t="str">
            <v>Changi WRP</v>
          </cell>
          <cell r="J517" t="str">
            <v>Changi WRP</v>
          </cell>
          <cell r="K517" t="str">
            <v>Liquids</v>
          </cell>
        </row>
        <row r="518">
          <cell r="A518">
            <v>1619</v>
          </cell>
          <cell r="B518" t="str">
            <v>MOHAMED AMIN BIN OSMAN</v>
          </cell>
          <cell r="C518" t="str">
            <v>MD_AMIN_OSMAN@PUB.LITEMAIL.GOV.SG</v>
          </cell>
          <cell r="D518" t="str">
            <v>PUB (Singapore)</v>
          </cell>
          <cell r="E518" t="str">
            <v>Div 3 (NS)</v>
          </cell>
          <cell r="F518" t="str">
            <v>R15</v>
          </cell>
          <cell r="G518" t="str">
            <v>HIGHER TECHNICIAN</v>
          </cell>
          <cell r="H518" t="str">
            <v>Catchment &amp; Waterways Department</v>
          </cell>
          <cell r="I518" t="str">
            <v>Reservoir Management Div</v>
          </cell>
          <cell r="J518" t="str">
            <v>Reservoirs Operations &amp; Maintenance</v>
          </cell>
          <cell r="K518" t="str">
            <v>Central Reservoirs</v>
          </cell>
        </row>
        <row r="519">
          <cell r="A519">
            <v>1620</v>
          </cell>
          <cell r="B519" t="str">
            <v>KWOK MOH SHOT</v>
          </cell>
          <cell r="C519" t="str">
            <v>MICHAEL_KWOK@PUB.GOV.SG</v>
          </cell>
          <cell r="D519" t="str">
            <v>PUB (Singapore)</v>
          </cell>
          <cell r="E519" t="str">
            <v>Div 1 (NS)</v>
          </cell>
          <cell r="F519" t="str">
            <v>R11A</v>
          </cell>
          <cell r="G519" t="str">
            <v>SR ENGINEER</v>
          </cell>
          <cell r="H519" t="str">
            <v>Water Supply (Plants) Department</v>
          </cell>
          <cell r="I519" t="str">
            <v>Johor Works</v>
          </cell>
          <cell r="J519"/>
          <cell r="K519"/>
        </row>
        <row r="520">
          <cell r="A520">
            <v>1621</v>
          </cell>
          <cell r="B520" t="str">
            <v>ABU BAKAR BIN KHALIB</v>
          </cell>
          <cell r="C520" t="str">
            <v>ABU_BAKAR_KHALIB@PUB.LITEMAIL.GOV.SG</v>
          </cell>
          <cell r="D520" t="str">
            <v>PUB (Singapore)</v>
          </cell>
          <cell r="E520" t="str">
            <v>Div 2 (NS)</v>
          </cell>
          <cell r="F520" t="str">
            <v>R14</v>
          </cell>
          <cell r="G520" t="str">
            <v>ASST ENGINEER</v>
          </cell>
          <cell r="H520" t="str">
            <v>Water Supply (Network) Department</v>
          </cell>
          <cell r="I520" t="str">
            <v>Network Services Div</v>
          </cell>
          <cell r="J520" t="str">
            <v>Network Mgt - East</v>
          </cell>
          <cell r="K520" t="str">
            <v>NS North BU</v>
          </cell>
        </row>
        <row r="521">
          <cell r="A521">
            <v>1623</v>
          </cell>
          <cell r="B521" t="str">
            <v>ABDUL RAHIM B AHMAD SALEH</v>
          </cell>
          <cell r="C521" t="str">
            <v>ABDUL_RAHIM_AHMAD_SALEH@PUB.GOV.SG</v>
          </cell>
          <cell r="D521" t="str">
            <v>PUB (Singapore)</v>
          </cell>
          <cell r="E521" t="str">
            <v>Div 2 (NS)</v>
          </cell>
          <cell r="F521" t="str">
            <v>R13</v>
          </cell>
          <cell r="G521" t="str">
            <v>ASST ENGINEER</v>
          </cell>
          <cell r="H521" t="str">
            <v>Water Supply (Network) Department</v>
          </cell>
          <cell r="I521" t="str">
            <v>Customer Supply Div</v>
          </cell>
          <cell r="J521" t="str">
            <v>Customer Projects Branch</v>
          </cell>
          <cell r="K521" t="str">
            <v>Supply-West Sect</v>
          </cell>
        </row>
        <row r="522">
          <cell r="A522">
            <v>1624</v>
          </cell>
          <cell r="B522" t="str">
            <v>YEO WANG PING</v>
          </cell>
          <cell r="C522" t="str">
            <v>YEO_WANG_PING@PUB.GOV.SG</v>
          </cell>
          <cell r="D522" t="str">
            <v>PUB (Singapore)</v>
          </cell>
          <cell r="E522" t="str">
            <v>Div 1 (NS)</v>
          </cell>
          <cell r="F522" t="str">
            <v>R12A</v>
          </cell>
          <cell r="G522" t="str">
            <v>ENGINEER</v>
          </cell>
          <cell r="H522" t="str">
            <v>Catchment &amp; Waterways Department</v>
          </cell>
          <cell r="I522" t="str">
            <v>Drainage Planning Div</v>
          </cell>
          <cell r="J522" t="str">
            <v>Catchment Planning, Devt Ctrl, Bldg Plan</v>
          </cell>
          <cell r="K522" t="str">
            <v>Western Catchment</v>
          </cell>
        </row>
        <row r="523">
          <cell r="A523">
            <v>1625</v>
          </cell>
          <cell r="B523" t="str">
            <v>SEGAR S/O V ANANDAPAN</v>
          </cell>
          <cell r="C523" t="str">
            <v>SEGAR_V_ANANDAPAN@PUB.LITEMAIL.GOV.SG</v>
          </cell>
          <cell r="D523" t="str">
            <v>PUB (Singapore)</v>
          </cell>
          <cell r="E523" t="str">
            <v>Div 3 (NS)</v>
          </cell>
          <cell r="F523" t="str">
            <v>R15</v>
          </cell>
          <cell r="G523" t="str">
            <v>HIGHER TECHNICIAN</v>
          </cell>
          <cell r="H523" t="str">
            <v>Water Supply (Network) Department</v>
          </cell>
          <cell r="I523" t="str">
            <v>Network Services Div</v>
          </cell>
          <cell r="J523" t="str">
            <v>MAINS</v>
          </cell>
          <cell r="K523" t="str">
            <v>Leak Detection</v>
          </cell>
        </row>
        <row r="524">
          <cell r="A524">
            <v>1626</v>
          </cell>
          <cell r="B524" t="str">
            <v>MASARI BIN MINHAD</v>
          </cell>
          <cell r="C524" t="str">
            <v>MASARI_MINHAD@PUB.GOV.SG</v>
          </cell>
          <cell r="D524" t="str">
            <v>PUB (Singapore)</v>
          </cell>
          <cell r="E524" t="str">
            <v>Div 1 (NS)</v>
          </cell>
          <cell r="F524" t="str">
            <v>R11</v>
          </cell>
          <cell r="G524" t="str">
            <v>SR ENGINEER</v>
          </cell>
          <cell r="H524" t="str">
            <v>Water Reclamation (Plants) Department</v>
          </cell>
          <cell r="I524" t="str">
            <v>Changi WRP</v>
          </cell>
          <cell r="J524" t="str">
            <v>Changi WRP</v>
          </cell>
          <cell r="K524" t="str">
            <v>Liquids</v>
          </cell>
        </row>
        <row r="525">
          <cell r="A525">
            <v>1627</v>
          </cell>
          <cell r="B525" t="str">
            <v>TAN SOON HOCK</v>
          </cell>
          <cell r="C525" t="str">
            <v>TAN_SOON_HOCK@PUB.GOV.SG</v>
          </cell>
          <cell r="D525" t="str">
            <v>PUB (Singapore)</v>
          </cell>
          <cell r="E525" t="str">
            <v>Div 1 (NS)</v>
          </cell>
          <cell r="F525" t="str">
            <v>R11A</v>
          </cell>
          <cell r="G525" t="str">
            <v>SR ENGINEER</v>
          </cell>
          <cell r="H525" t="str">
            <v>Catchment &amp; Waterways Department</v>
          </cell>
          <cell r="I525" t="str">
            <v>Drainage Operations Div</v>
          </cell>
          <cell r="J525" t="str">
            <v>Project, Design &amp; Innovation</v>
          </cell>
          <cell r="K525" t="str">
            <v>Projects</v>
          </cell>
        </row>
        <row r="526">
          <cell r="A526">
            <v>1629</v>
          </cell>
          <cell r="B526" t="str">
            <v>ONG AI NYUK</v>
          </cell>
          <cell r="C526" t="str">
            <v>ONG_AI_NYUK@PUB.GOV.SG</v>
          </cell>
          <cell r="D526" t="str">
            <v>PUB (Singapore)</v>
          </cell>
          <cell r="E526" t="str">
            <v>Div 2 (NS)</v>
          </cell>
          <cell r="F526" t="str">
            <v>R14</v>
          </cell>
          <cell r="G526" t="str">
            <v>ASST ENGINEER</v>
          </cell>
          <cell r="H526" t="str">
            <v>Water Supply (Plants) Department</v>
          </cell>
          <cell r="I526" t="str">
            <v>M &amp; E Resource</v>
          </cell>
          <cell r="J526" t="str">
            <v>Mechanical</v>
          </cell>
          <cell r="K526" t="str">
            <v>Transport/NEWater Bottling</v>
          </cell>
        </row>
        <row r="527">
          <cell r="A527">
            <v>1631</v>
          </cell>
          <cell r="B527" t="str">
            <v>NEO CHING GHEE</v>
          </cell>
          <cell r="C527" t="str">
            <v>NEO_CHING_GHEE@PUB.GOV.SG</v>
          </cell>
          <cell r="D527" t="str">
            <v>PUB (Singapore)</v>
          </cell>
          <cell r="E527" t="str">
            <v>Div 1 (NS)</v>
          </cell>
          <cell r="F527" t="str">
            <v>R12A</v>
          </cell>
          <cell r="G527" t="str">
            <v>ENGINEER</v>
          </cell>
          <cell r="H527" t="str">
            <v>Water Reclamation (Plants) Department</v>
          </cell>
          <cell r="I527" t="str">
            <v>Operations</v>
          </cell>
          <cell r="J527" t="str">
            <v>Ulu Pandan WRP</v>
          </cell>
          <cell r="K527"/>
        </row>
        <row r="528">
          <cell r="A528">
            <v>1632</v>
          </cell>
          <cell r="B528" t="str">
            <v>MOHAMED SAID BIN MOHAMED YASIN</v>
          </cell>
          <cell r="C528" t="str">
            <v>MOHD_SAID_MOHD_YASIN@PUB.GOV.SG</v>
          </cell>
          <cell r="D528" t="str">
            <v>PUB (Singapore)</v>
          </cell>
          <cell r="E528" t="str">
            <v>Div 2 (NS)</v>
          </cell>
          <cell r="F528" t="str">
            <v>R14</v>
          </cell>
          <cell r="G528" t="str">
            <v>ASST ENGINEER</v>
          </cell>
          <cell r="H528" t="str">
            <v>Water Supply (Network) Department</v>
          </cell>
          <cell r="I528" t="str">
            <v>Network Services Div</v>
          </cell>
          <cell r="J528" t="str">
            <v>Network Mgt - East</v>
          </cell>
          <cell r="K528" t="str">
            <v>NS North BU</v>
          </cell>
        </row>
        <row r="529">
          <cell r="A529">
            <v>1633</v>
          </cell>
          <cell r="B529" t="str">
            <v>RAMLI BIN AHMAD</v>
          </cell>
          <cell r="C529" t="str">
            <v>RAMLI_AHMAD@PUB.LITEMAIL.GOV.SG</v>
          </cell>
          <cell r="D529" t="str">
            <v>PUB (Singapore)</v>
          </cell>
          <cell r="E529" t="str">
            <v>Div 3 (NS)</v>
          </cell>
          <cell r="F529" t="str">
            <v>R15</v>
          </cell>
          <cell r="G529" t="str">
            <v>HIGHER TECHNICIAN</v>
          </cell>
          <cell r="H529" t="str">
            <v>Water Supply (Network) Department</v>
          </cell>
          <cell r="I529" t="str">
            <v>Network Services Div</v>
          </cell>
          <cell r="J529" t="str">
            <v>MAINS</v>
          </cell>
          <cell r="K529" t="str">
            <v>Leak Detection</v>
          </cell>
        </row>
        <row r="530">
          <cell r="A530">
            <v>1636</v>
          </cell>
          <cell r="B530" t="str">
            <v>PAILISAMY S/O GOVINDARASU</v>
          </cell>
          <cell r="C530" t="str">
            <v>PAILISAMY_GOVINDARASU@PUB.LITEMAIL.GOV.SG</v>
          </cell>
          <cell r="D530" t="str">
            <v>PUB (Singapore)</v>
          </cell>
          <cell r="E530" t="str">
            <v>Div 2 (NS)</v>
          </cell>
          <cell r="F530" t="str">
            <v>R14</v>
          </cell>
          <cell r="G530" t="str">
            <v>ASST ENGINEER</v>
          </cell>
          <cell r="H530" t="str">
            <v>Water Reclamation (Plants) Department</v>
          </cell>
          <cell r="I530" t="str">
            <v>Operations</v>
          </cell>
          <cell r="J530" t="str">
            <v>Kranji WRP</v>
          </cell>
          <cell r="K530"/>
        </row>
        <row r="531">
          <cell r="A531">
            <v>1637</v>
          </cell>
          <cell r="B531" t="str">
            <v>SHARIFF KHAN</v>
          </cell>
          <cell r="C531" t="str">
            <v>SHARIFF_KHAN@PUB.GOV.SG</v>
          </cell>
          <cell r="D531" t="str">
            <v>PUB (Singapore)</v>
          </cell>
          <cell r="E531" t="str">
            <v>Div 1 (NS)</v>
          </cell>
          <cell r="F531" t="str">
            <v>R12</v>
          </cell>
          <cell r="G531" t="str">
            <v>SR ASST ENGINEER</v>
          </cell>
          <cell r="H531" t="str">
            <v>Water Supply (Network) Department</v>
          </cell>
          <cell r="I531" t="str">
            <v>Network Services Div</v>
          </cell>
          <cell r="J531" t="str">
            <v>Network Mgt-West</v>
          </cell>
          <cell r="K531" t="str">
            <v>NS Central BU</v>
          </cell>
        </row>
        <row r="532">
          <cell r="A532">
            <v>1638</v>
          </cell>
          <cell r="B532" t="str">
            <v>MURUGAYA SELVARAJOO</v>
          </cell>
          <cell r="C532" t="str">
            <v>MURUGAYA_SELVARAJOO@PUB.LITEMAIL.GOV.SG</v>
          </cell>
          <cell r="D532" t="str">
            <v>PUB (Singapore)</v>
          </cell>
          <cell r="E532" t="str">
            <v>Div 3 (Shift)</v>
          </cell>
          <cell r="F532" t="str">
            <v>R16</v>
          </cell>
          <cell r="G532" t="str">
            <v>TECHNICIAN</v>
          </cell>
          <cell r="H532" t="str">
            <v>Water Reclamation (Network) Department</v>
          </cell>
          <cell r="I532" t="str">
            <v>Operation &amp; Maintenance Div</v>
          </cell>
          <cell r="J532" t="str">
            <v>Network Management Branch</v>
          </cell>
          <cell r="K532"/>
        </row>
        <row r="533">
          <cell r="A533">
            <v>1640</v>
          </cell>
          <cell r="B533" t="str">
            <v>K SELVAKUMAR</v>
          </cell>
          <cell r="C533" t="str">
            <v>K_SELVAKUMAR@PUB.LITEMAIL.GOV.SG</v>
          </cell>
          <cell r="D533" t="str">
            <v>PUB (Singapore)</v>
          </cell>
          <cell r="E533" t="str">
            <v>Div 3 (NS)</v>
          </cell>
          <cell r="F533" t="str">
            <v>AT01</v>
          </cell>
          <cell r="G533" t="str">
            <v>ASST TECHNICIAN</v>
          </cell>
          <cell r="H533" t="str">
            <v>Water Reclamation (Network) Department</v>
          </cell>
          <cell r="I533" t="str">
            <v>Operation &amp; Maintenance Div</v>
          </cell>
          <cell r="J533" t="str">
            <v>Network Management Branch</v>
          </cell>
          <cell r="K533"/>
        </row>
        <row r="534">
          <cell r="A534">
            <v>1641</v>
          </cell>
          <cell r="B534" t="str">
            <v>MOHAMED RAFI BIN SAINI</v>
          </cell>
          <cell r="C534" t="str">
            <v>MD_RAFI_SAINI@PUB.LITEMAIL.GOV.SG</v>
          </cell>
          <cell r="D534" t="str">
            <v>PUB (Singapore)</v>
          </cell>
          <cell r="E534" t="str">
            <v>Div 3 (NS)</v>
          </cell>
          <cell r="F534" t="str">
            <v>R15</v>
          </cell>
          <cell r="G534" t="str">
            <v>HIGHER TECHNICIAN</v>
          </cell>
          <cell r="H534" t="str">
            <v>Water Supply (Network) Department</v>
          </cell>
          <cell r="I534" t="str">
            <v>Water Demand Mgt &amp; Inspectorate Div</v>
          </cell>
          <cell r="J534" t="str">
            <v>Water Demand Mgt Branch</v>
          </cell>
          <cell r="K534" t="str">
            <v>Water Wastage &amp; Surveillance</v>
          </cell>
        </row>
        <row r="535">
          <cell r="A535">
            <v>1642</v>
          </cell>
          <cell r="B535" t="str">
            <v>GOH CHONG HOON</v>
          </cell>
          <cell r="C535" t="str">
            <v>GOH_CHONG_HOON@PUB.GOV.SG</v>
          </cell>
          <cell r="D535" t="str">
            <v>PUB (Singapore)</v>
          </cell>
          <cell r="E535" t="str">
            <v>Superscale (NS)</v>
          </cell>
          <cell r="F535" t="str">
            <v>R09</v>
          </cell>
          <cell r="G535" t="str">
            <v>CHIEF ENGINEER</v>
          </cell>
          <cell r="H535" t="str">
            <v>Catchment &amp; Waterways Department</v>
          </cell>
          <cell r="I535" t="str">
            <v>Reservoir Management Div</v>
          </cell>
          <cell r="J535"/>
          <cell r="K535"/>
        </row>
        <row r="536">
          <cell r="A536">
            <v>1643</v>
          </cell>
          <cell r="B536" t="str">
            <v>RIFAIE BIN AHMAD SANI</v>
          </cell>
          <cell r="C536" t="str">
            <v>RIFAIE_AHMAD_SANI@PUB.GOV.SG</v>
          </cell>
          <cell r="D536" t="str">
            <v>PUB (Singapore)</v>
          </cell>
          <cell r="E536" t="str">
            <v>Div 2 (Shift)</v>
          </cell>
          <cell r="F536" t="str">
            <v>R13</v>
          </cell>
          <cell r="G536" t="str">
            <v>ASST ENGINEER</v>
          </cell>
          <cell r="H536" t="str">
            <v>Water Supply (Plants) Department</v>
          </cell>
          <cell r="I536" t="str">
            <v>Singapore Works - Central</v>
          </cell>
          <cell r="J536" t="str">
            <v>Chestnut Ave Waterworks</v>
          </cell>
          <cell r="K536" t="str">
            <v>Operations</v>
          </cell>
        </row>
        <row r="537">
          <cell r="A537">
            <v>1645</v>
          </cell>
          <cell r="B537" t="str">
            <v>NG YEE TECK</v>
          </cell>
          <cell r="C537" t="str">
            <v>NG_YEE_TECK@PUB.GOV.SG</v>
          </cell>
          <cell r="D537" t="str">
            <v>PUB (Singapore)</v>
          </cell>
          <cell r="E537" t="str">
            <v>Div 1 (NS)</v>
          </cell>
          <cell r="F537" t="str">
            <v>R12A</v>
          </cell>
          <cell r="G537" t="str">
            <v>ENGINEER</v>
          </cell>
          <cell r="H537" t="str">
            <v>Water Reclamation (Network) Department</v>
          </cell>
          <cell r="I537" t="str">
            <v>Operation &amp; Maintenance Div</v>
          </cell>
          <cell r="J537" t="str">
            <v>Installations/Pumping Mains</v>
          </cell>
          <cell r="K537"/>
        </row>
        <row r="538">
          <cell r="A538">
            <v>1647</v>
          </cell>
          <cell r="B538" t="str">
            <v>TAN KIN TEO</v>
          </cell>
          <cell r="C538" t="str">
            <v>TAN_KIN_TEO@PUB.GOV.SG</v>
          </cell>
          <cell r="D538" t="str">
            <v>PUB (Singapore)</v>
          </cell>
          <cell r="E538" t="str">
            <v>Div 1 (NS)</v>
          </cell>
          <cell r="F538" t="str">
            <v>R11A</v>
          </cell>
          <cell r="G538" t="str">
            <v>SR ENGINEER</v>
          </cell>
          <cell r="H538" t="str">
            <v>Water Supply (Plants) Department</v>
          </cell>
          <cell r="I538" t="str">
            <v>Singapore Works - Central</v>
          </cell>
          <cell r="J538" t="str">
            <v>Lower Seletar Waterworks</v>
          </cell>
          <cell r="K538" t="str">
            <v>Mechanical</v>
          </cell>
        </row>
        <row r="539">
          <cell r="A539">
            <v>1649</v>
          </cell>
          <cell r="B539" t="str">
            <v>SAADON BIN ALI</v>
          </cell>
          <cell r="C539" t="str">
            <v>SAADON_ALI@PUB.LITEMAIL.GOV.SG</v>
          </cell>
          <cell r="D539" t="str">
            <v>PUB (Singapore)</v>
          </cell>
          <cell r="E539" t="str">
            <v>Div 3 (NS)</v>
          </cell>
          <cell r="F539" t="str">
            <v>R16</v>
          </cell>
          <cell r="G539" t="str">
            <v>TECHNICIAN</v>
          </cell>
          <cell r="H539" t="str">
            <v>Catchment &amp; Waterways Department</v>
          </cell>
          <cell r="I539" t="str">
            <v>Reservoir Management Div</v>
          </cell>
          <cell r="J539" t="str">
            <v>Dam Safety &amp; Raw Water Pipline</v>
          </cell>
          <cell r="K539" t="str">
            <v>Raw Water Pipelines</v>
          </cell>
        </row>
        <row r="540">
          <cell r="A540">
            <v>1650</v>
          </cell>
          <cell r="B540" t="str">
            <v>LEE KAH SENG</v>
          </cell>
          <cell r="C540" t="str">
            <v>LEE_KAH_SENG@PUB.GOV.SG</v>
          </cell>
          <cell r="D540" t="str">
            <v>PUB (Singapore)</v>
          </cell>
          <cell r="E540" t="str">
            <v>Superscale (NS)</v>
          </cell>
          <cell r="F540" t="str">
            <v>R09</v>
          </cell>
          <cell r="G540" t="str">
            <v>CHIEF TRAINING SPECIALIST</v>
          </cell>
          <cell r="H540" t="str">
            <v>Singapore Water Academy</v>
          </cell>
          <cell r="I540" t="str">
            <v>Programmes Design &amp; Placement</v>
          </cell>
          <cell r="J540"/>
          <cell r="K540"/>
        </row>
        <row r="541">
          <cell r="A541">
            <v>1651</v>
          </cell>
          <cell r="B541" t="str">
            <v>TAN LEH HO</v>
          </cell>
          <cell r="C541" t="str">
            <v>TAN_LEH_HO@PUB.GOV.SG</v>
          </cell>
          <cell r="D541" t="str">
            <v>PUB (Singapore)</v>
          </cell>
          <cell r="E541" t="str">
            <v>Div 1 (NS)</v>
          </cell>
          <cell r="F541" t="str">
            <v>R12A</v>
          </cell>
          <cell r="G541" t="str">
            <v>ENGINEER</v>
          </cell>
          <cell r="H541" t="str">
            <v>Catchment &amp; Waterways Department</v>
          </cell>
          <cell r="I541" t="str">
            <v>Drainage Planning Div</v>
          </cell>
          <cell r="J541" t="str">
            <v>Catchment Planning, Devt Ctrl, Bldg Plan</v>
          </cell>
          <cell r="K541" t="str">
            <v>Eastern Catchment</v>
          </cell>
        </row>
        <row r="542">
          <cell r="A542">
            <v>1652</v>
          </cell>
          <cell r="B542" t="str">
            <v>TAY HAN HOON</v>
          </cell>
          <cell r="C542" t="str">
            <v>TAY_HAN_HOON@PUB.GOV.SG</v>
          </cell>
          <cell r="D542" t="str">
            <v>PUB (Singapore)</v>
          </cell>
          <cell r="E542" t="str">
            <v>Div 2 (Shift)</v>
          </cell>
          <cell r="F542" t="str">
            <v>R13</v>
          </cell>
          <cell r="G542" t="str">
            <v>ASST ENGINEER</v>
          </cell>
          <cell r="H542" t="str">
            <v>Water Supply (Plants) Department</v>
          </cell>
          <cell r="I542" t="str">
            <v>Singapore Works - Western</v>
          </cell>
          <cell r="J542" t="str">
            <v>Kranji NWF</v>
          </cell>
          <cell r="K542"/>
        </row>
        <row r="543">
          <cell r="A543">
            <v>1653</v>
          </cell>
          <cell r="B543" t="str">
            <v>RASHID BIN KAMARUDIN</v>
          </cell>
          <cell r="C543" t="str">
            <v>RASHID_KAMARUDIN@PUB.GOV.SG</v>
          </cell>
          <cell r="D543" t="str">
            <v>PUB (Singapore)</v>
          </cell>
          <cell r="E543" t="str">
            <v>Div 1 (NS)</v>
          </cell>
          <cell r="F543" t="str">
            <v>R11</v>
          </cell>
          <cell r="G543" t="str">
            <v>SR ENGINEER</v>
          </cell>
          <cell r="H543" t="str">
            <v>Catchment &amp; Waterways Department</v>
          </cell>
          <cell r="I543" t="str">
            <v>Drainage Construction Division</v>
          </cell>
          <cell r="J543" t="str">
            <v>RSD/EUP</v>
          </cell>
          <cell r="K543" t="str">
            <v>Roadside Drains</v>
          </cell>
        </row>
        <row r="544">
          <cell r="A544">
            <v>1655</v>
          </cell>
          <cell r="B544" t="str">
            <v>SANIP BIN IBRAHIM</v>
          </cell>
          <cell r="C544" t="str">
            <v>SANIP_IBRAHIM@PUB.LITEMAIL.GOV.SG</v>
          </cell>
          <cell r="D544" t="str">
            <v>PUB (Singapore)</v>
          </cell>
          <cell r="E544" t="str">
            <v>Div 2 (NS)</v>
          </cell>
          <cell r="F544" t="str">
            <v>R14</v>
          </cell>
          <cell r="G544" t="str">
            <v>ASST ENGINEER</v>
          </cell>
          <cell r="H544" t="str">
            <v>Water Supply (Network) Department</v>
          </cell>
          <cell r="I544" t="str">
            <v>Network Services Div</v>
          </cell>
          <cell r="J544" t="str">
            <v>Network Mgt - East</v>
          </cell>
          <cell r="K544" t="str">
            <v>NS East BU</v>
          </cell>
        </row>
        <row r="545">
          <cell r="A545">
            <v>1656</v>
          </cell>
          <cell r="B545" t="str">
            <v>MATHIVANAN S/O KATHAMUTHU</v>
          </cell>
          <cell r="C545" t="str">
            <v>MATHIVANAN_KATHAMUTHU@PUB.LITEMAIL.GOV.SG</v>
          </cell>
          <cell r="D545" t="str">
            <v>PUB (Singapore)</v>
          </cell>
          <cell r="E545" t="str">
            <v>Div 3 (Shift)</v>
          </cell>
          <cell r="F545" t="str">
            <v>R15</v>
          </cell>
          <cell r="G545" t="str">
            <v>HIGHER TECHNICIAN</v>
          </cell>
          <cell r="H545" t="str">
            <v>Water Supply (Plants) Department</v>
          </cell>
          <cell r="I545" t="str">
            <v>Singapore Works - Central</v>
          </cell>
          <cell r="J545" t="str">
            <v>Lower Seletar Waterworks</v>
          </cell>
          <cell r="K545" t="str">
            <v>Operations</v>
          </cell>
        </row>
        <row r="546">
          <cell r="A546">
            <v>1657</v>
          </cell>
          <cell r="B546" t="str">
            <v>SUHAIMI BIN SARPIN</v>
          </cell>
          <cell r="C546" t="str">
            <v>SUHAIMI_SARPIN@PUB.GOV.SG</v>
          </cell>
          <cell r="D546" t="str">
            <v>PUB (Singapore)</v>
          </cell>
          <cell r="E546" t="str">
            <v>Div 1 (NS)</v>
          </cell>
          <cell r="F546" t="str">
            <v>R12</v>
          </cell>
          <cell r="G546" t="str">
            <v>SR ASST ENGINEER</v>
          </cell>
          <cell r="H546" t="str">
            <v>Water Reclamation (Plants) Department</v>
          </cell>
          <cell r="I546" t="str">
            <v>Operations</v>
          </cell>
          <cell r="J546" t="str">
            <v>Jurong WRP</v>
          </cell>
          <cell r="K546"/>
        </row>
        <row r="547">
          <cell r="A547">
            <v>1658</v>
          </cell>
          <cell r="B547" t="str">
            <v>TAN EE SIN</v>
          </cell>
          <cell r="C547" t="str">
            <v>TAN_EE_SIN@PUB.GOV.SG</v>
          </cell>
          <cell r="D547" t="str">
            <v>PUB (Singapore)</v>
          </cell>
          <cell r="E547" t="str">
            <v>Superscale (NS)</v>
          </cell>
          <cell r="F547" t="str">
            <v>R09</v>
          </cell>
          <cell r="G547" t="str">
            <v>CHIEF ENGINEER</v>
          </cell>
          <cell r="H547" t="str">
            <v>MEICA Department</v>
          </cell>
          <cell r="I547"/>
          <cell r="J547"/>
          <cell r="K547"/>
        </row>
        <row r="548">
          <cell r="A548">
            <v>1659</v>
          </cell>
          <cell r="B548" t="str">
            <v>RAMALINGAM SEKARAN</v>
          </cell>
          <cell r="C548" t="str">
            <v>RAMALINGAM_SEKARAN@PUB.LITEMAIL.GOV.SG</v>
          </cell>
          <cell r="D548" t="str">
            <v>PUB (Singapore)</v>
          </cell>
          <cell r="E548" t="str">
            <v>Div 3 (Shift)</v>
          </cell>
          <cell r="F548" t="str">
            <v>R15</v>
          </cell>
          <cell r="G548" t="str">
            <v>HIGHER TECHNICIAN</v>
          </cell>
          <cell r="H548" t="str">
            <v>Water Reclamation (Plants) Department</v>
          </cell>
          <cell r="I548" t="str">
            <v>Operations</v>
          </cell>
          <cell r="J548" t="str">
            <v>Jurong WRP</v>
          </cell>
          <cell r="K548"/>
        </row>
        <row r="549">
          <cell r="A549">
            <v>1660</v>
          </cell>
          <cell r="B549" t="str">
            <v>TEO CHOR GEK</v>
          </cell>
          <cell r="C549" t="str">
            <v>JOCELYN_TEO@PUB.GOV.SG</v>
          </cell>
          <cell r="D549" t="str">
            <v>PUB (Singapore)</v>
          </cell>
          <cell r="E549" t="str">
            <v>Div 1 (NS)</v>
          </cell>
          <cell r="F549" t="str">
            <v>EX11</v>
          </cell>
          <cell r="G549" t="str">
            <v>SECRETARY</v>
          </cell>
          <cell r="H549" t="str">
            <v>Catchment &amp; Waterways Department</v>
          </cell>
          <cell r="I549"/>
          <cell r="J549"/>
          <cell r="K549"/>
        </row>
        <row r="550">
          <cell r="A550">
            <v>1661</v>
          </cell>
          <cell r="B550" t="str">
            <v>LEI CHOON HIN</v>
          </cell>
          <cell r="C550" t="str">
            <v>LEI_CHOON_HIN@PUB.GOV.SG</v>
          </cell>
          <cell r="D550" t="str">
            <v>PUB (Singapore)</v>
          </cell>
          <cell r="E550" t="str">
            <v>Div 1 (NS)</v>
          </cell>
          <cell r="F550" t="str">
            <v>R12A</v>
          </cell>
          <cell r="G550" t="str">
            <v>ENGINEER</v>
          </cell>
          <cell r="H550" t="str">
            <v>Water Supply (Plants) Department</v>
          </cell>
          <cell r="I550" t="str">
            <v>Singapore Works - Western</v>
          </cell>
          <cell r="J550" t="str">
            <v>Kranji NWF</v>
          </cell>
          <cell r="K550"/>
        </row>
        <row r="551">
          <cell r="A551">
            <v>1662</v>
          </cell>
          <cell r="B551" t="str">
            <v>RAHMAN BIN MUKIYAT</v>
          </cell>
          <cell r="C551" t="str">
            <v>RAHMAN_MUKIYAT@PUB.LITEMAIL.GOV.SG</v>
          </cell>
          <cell r="D551" t="str">
            <v>PUB (Singapore)</v>
          </cell>
          <cell r="E551" t="str">
            <v>Div 2 (Shift)</v>
          </cell>
          <cell r="F551" t="str">
            <v>R13</v>
          </cell>
          <cell r="G551" t="str">
            <v>ASST ENGINEER</v>
          </cell>
          <cell r="H551" t="str">
            <v>Water Reclamation (Network) Department</v>
          </cell>
          <cell r="I551" t="str">
            <v>Operation &amp; Maintenance Div</v>
          </cell>
          <cell r="J551" t="str">
            <v>Installations/Pumping Mains</v>
          </cell>
          <cell r="K551"/>
        </row>
        <row r="552">
          <cell r="A552">
            <v>1663</v>
          </cell>
          <cell r="B552" t="str">
            <v>YEO MENG TONG</v>
          </cell>
          <cell r="C552" t="str">
            <v>YEO_MENG_TONG@PUB.LITEMAIL.GOV.SG</v>
          </cell>
          <cell r="D552" t="str">
            <v>PUB (Singapore)</v>
          </cell>
          <cell r="E552" t="str">
            <v>Div 3 (NS)</v>
          </cell>
          <cell r="F552" t="str">
            <v>AT01</v>
          </cell>
          <cell r="G552" t="str">
            <v>ASST TECHNICIAN</v>
          </cell>
          <cell r="H552" t="str">
            <v>Water Supply (Plants) Department</v>
          </cell>
          <cell r="I552" t="str">
            <v>Singapore Works - Central</v>
          </cell>
          <cell r="J552" t="str">
            <v>Woodleigh/Bukit Timah Waterworks</v>
          </cell>
          <cell r="K552" t="str">
            <v>Administration</v>
          </cell>
        </row>
        <row r="553">
          <cell r="A553">
            <v>1664</v>
          </cell>
          <cell r="B553" t="str">
            <v>S SUSILA DEVI</v>
          </cell>
          <cell r="C553" t="str">
            <v>SUSILA_DEVI@PUB.GOV.SG</v>
          </cell>
          <cell r="D553" t="str">
            <v>PUB (Singapore)</v>
          </cell>
          <cell r="E553" t="str">
            <v>Div 3 (NS)</v>
          </cell>
          <cell r="F553" t="str">
            <v>MSO8</v>
          </cell>
          <cell r="G553" t="str">
            <v>MANAGEMENT SUPPORT OFFICER</v>
          </cell>
          <cell r="H553" t="str">
            <v>Organisational Excellence Department</v>
          </cell>
          <cell r="I553" t="str">
            <v>Corporate Services Div</v>
          </cell>
          <cell r="J553" t="str">
            <v>Registry Branch</v>
          </cell>
          <cell r="K553"/>
        </row>
        <row r="554">
          <cell r="A554">
            <v>1665</v>
          </cell>
          <cell r="B554" t="str">
            <v>NG KOK LUN</v>
          </cell>
          <cell r="C554" t="str">
            <v>NG_KOK_LUN@PUB.GOV.SG</v>
          </cell>
          <cell r="D554" t="str">
            <v>PUB (Singapore)</v>
          </cell>
          <cell r="E554" t="str">
            <v>Div 1 (NS)</v>
          </cell>
          <cell r="F554" t="str">
            <v>R10</v>
          </cell>
          <cell r="G554" t="str">
            <v>DY GENERAL MANAGER</v>
          </cell>
          <cell r="H554" t="str">
            <v>Water Reclamation (Plants) Department</v>
          </cell>
          <cell r="I554" t="str">
            <v>Operations</v>
          </cell>
          <cell r="J554" t="str">
            <v>Ulu Pandan WRP</v>
          </cell>
          <cell r="K554"/>
        </row>
        <row r="555">
          <cell r="A555">
            <v>1666</v>
          </cell>
          <cell r="B555" t="str">
            <v>PALANIAPPAN PATHMANATHAN</v>
          </cell>
          <cell r="C555" t="str">
            <v>PATHMANATHAN_PALANIAPPAN@PUB.GOV.SG</v>
          </cell>
          <cell r="D555" t="str">
            <v>PUB (Singapore)</v>
          </cell>
          <cell r="E555" t="str">
            <v>Div 2 (NS)</v>
          </cell>
          <cell r="F555" t="str">
            <v>TS6A</v>
          </cell>
          <cell r="G555" t="str">
            <v>SR TECHNICIAN</v>
          </cell>
          <cell r="H555" t="str">
            <v>Catchment &amp; Waterways Department</v>
          </cell>
          <cell r="I555" t="str">
            <v>Reservoir Management Div</v>
          </cell>
          <cell r="J555" t="str">
            <v>Reservoirs Operations &amp; Maintenance</v>
          </cell>
          <cell r="K555" t="str">
            <v>Dev Consultation, Facilities &amp; Land Mgt</v>
          </cell>
        </row>
        <row r="556">
          <cell r="A556">
            <v>1667</v>
          </cell>
          <cell r="B556" t="str">
            <v>MAHMOOD BIN OSMAN</v>
          </cell>
          <cell r="C556" t="str">
            <v>MAHMOOD_OSMAN@PUB.GOV.SG</v>
          </cell>
          <cell r="D556" t="str">
            <v>PUB (Singapore)</v>
          </cell>
          <cell r="E556" t="str">
            <v>Div 1 (NS)</v>
          </cell>
          <cell r="F556" t="str">
            <v>R12</v>
          </cell>
          <cell r="G556" t="str">
            <v>SR ASST ENGINEER</v>
          </cell>
          <cell r="H556" t="str">
            <v>Centralised Services Department</v>
          </cell>
          <cell r="I556" t="str">
            <v>Logistics</v>
          </cell>
          <cell r="J556"/>
          <cell r="K556"/>
        </row>
        <row r="557">
          <cell r="A557">
            <v>1668</v>
          </cell>
          <cell r="B557" t="str">
            <v>LEE JOO KENG</v>
          </cell>
          <cell r="C557" t="str">
            <v>LEE_JOO_KENG@PUB.LITEMAIL.GOV.SG</v>
          </cell>
          <cell r="D557" t="str">
            <v>PUB (Singapore)</v>
          </cell>
          <cell r="E557" t="str">
            <v>Div 2 (Shift)</v>
          </cell>
          <cell r="F557" t="str">
            <v>R13</v>
          </cell>
          <cell r="G557" t="str">
            <v>ASST ENGINEER</v>
          </cell>
          <cell r="H557" t="str">
            <v>Water Reclamation (Network) Department</v>
          </cell>
          <cell r="I557" t="str">
            <v>Operation &amp; Maintenance Div</v>
          </cell>
          <cell r="J557" t="str">
            <v>Installations/Pumping Mains</v>
          </cell>
          <cell r="K557"/>
        </row>
        <row r="558">
          <cell r="A558">
            <v>1669</v>
          </cell>
          <cell r="B558" t="str">
            <v>LEE CHING CHEONG</v>
          </cell>
          <cell r="C558" t="str">
            <v>LEE_CHING_CHEONG@PUB.GOV.SG</v>
          </cell>
          <cell r="D558" t="str">
            <v>PUB (Singapore)</v>
          </cell>
          <cell r="E558" t="str">
            <v>Div 1 (NS)</v>
          </cell>
          <cell r="F558" t="str">
            <v>R11A</v>
          </cell>
          <cell r="G558" t="str">
            <v>SR ENGINEER</v>
          </cell>
          <cell r="H558" t="str">
            <v>Water Supply (Plants) Department</v>
          </cell>
          <cell r="I558" t="str">
            <v>Singapore Works - Central</v>
          </cell>
          <cell r="J558" t="str">
            <v>Chestnut Ave Waterworks</v>
          </cell>
          <cell r="K558" t="str">
            <v>Mechanical</v>
          </cell>
        </row>
        <row r="559">
          <cell r="A559">
            <v>1670</v>
          </cell>
          <cell r="B559" t="str">
            <v>TAN SIEW HONG</v>
          </cell>
          <cell r="C559" t="str">
            <v>TAN_SIEW_HONG@PUB.GOV.SG</v>
          </cell>
          <cell r="D559" t="str">
            <v>PUB (Singapore)</v>
          </cell>
          <cell r="E559" t="str">
            <v>Div 1 (NS)</v>
          </cell>
          <cell r="F559" t="str">
            <v>R11</v>
          </cell>
          <cell r="G559" t="str">
            <v>SR ENGINEER</v>
          </cell>
          <cell r="H559" t="str">
            <v>Water Reclamation (Plants) Department</v>
          </cell>
          <cell r="I559" t="str">
            <v>Operations</v>
          </cell>
          <cell r="J559" t="str">
            <v>Ulu Pandan WRP</v>
          </cell>
          <cell r="K559"/>
        </row>
        <row r="560">
          <cell r="A560">
            <v>1671</v>
          </cell>
          <cell r="B560" t="str">
            <v>MOHD ARIFF BIN SYED ABDUL KADER</v>
          </cell>
          <cell r="C560" t="str">
            <v>MOHD_ARIFF_KADER@PUB.GOV.SG</v>
          </cell>
          <cell r="D560" t="str">
            <v>PUB (Singapore)</v>
          </cell>
          <cell r="E560" t="str">
            <v>Div 1 (NS)</v>
          </cell>
          <cell r="F560" t="str">
            <v>R12</v>
          </cell>
          <cell r="G560" t="str">
            <v>SR ASST ENGINEER</v>
          </cell>
          <cell r="H560" t="str">
            <v>Water Supply (Plants) Department</v>
          </cell>
          <cell r="I560" t="str">
            <v>M &amp; E Resource</v>
          </cell>
          <cell r="J560" t="str">
            <v>Mechanical</v>
          </cell>
          <cell r="K560" t="str">
            <v>Transport/NEWater Bottling</v>
          </cell>
        </row>
        <row r="561">
          <cell r="A561">
            <v>1674</v>
          </cell>
          <cell r="B561" t="str">
            <v>RAHMAN BIN MOHI</v>
          </cell>
          <cell r="C561" t="str">
            <v>RAHMAN_MOHI@PUB.GOV.SG</v>
          </cell>
          <cell r="D561" t="str">
            <v>PUB (Singapore)</v>
          </cell>
          <cell r="E561" t="str">
            <v>Div 1 (NS)</v>
          </cell>
          <cell r="F561" t="str">
            <v>R12A</v>
          </cell>
          <cell r="G561" t="str">
            <v>ENGINEER</v>
          </cell>
          <cell r="H561" t="str">
            <v>Water Reclamation (Network) Department</v>
          </cell>
          <cell r="I561" t="str">
            <v>Operation &amp; Maintenance Div</v>
          </cell>
          <cell r="J561" t="str">
            <v>Installations/Pumping Mains</v>
          </cell>
          <cell r="K561"/>
        </row>
        <row r="562">
          <cell r="A562">
            <v>1675</v>
          </cell>
          <cell r="B562" t="str">
            <v>ZAINI BIN ZAINUDDIN</v>
          </cell>
          <cell r="C562" t="str">
            <v>ZAINI_ZAINUDDIN@PUB.GOV.SG</v>
          </cell>
          <cell r="D562" t="str">
            <v>PUB (Singapore)</v>
          </cell>
          <cell r="E562" t="str">
            <v>Div 1 (NS)</v>
          </cell>
          <cell r="F562" t="str">
            <v>R12A</v>
          </cell>
          <cell r="G562" t="str">
            <v>ENGINEER</v>
          </cell>
          <cell r="H562" t="str">
            <v>Water Supply (Network) Department</v>
          </cell>
          <cell r="I562" t="str">
            <v>Customer Supply Div</v>
          </cell>
          <cell r="J562" t="str">
            <v>Metering Branch</v>
          </cell>
          <cell r="K562" t="str">
            <v>Metering-West 1 Sect</v>
          </cell>
        </row>
        <row r="563">
          <cell r="A563">
            <v>1677</v>
          </cell>
          <cell r="B563" t="str">
            <v>ZAINAB BINTE MUSTAKIM</v>
          </cell>
          <cell r="C563" t="str">
            <v>ZAINAB_MUSTAKIM@PUB.GOV.SG</v>
          </cell>
          <cell r="D563" t="str">
            <v>PUB (Singapore)</v>
          </cell>
          <cell r="E563" t="str">
            <v>Div 2 (NS)</v>
          </cell>
          <cell r="F563" t="str">
            <v>MS6A</v>
          </cell>
          <cell r="G563" t="str">
            <v>MANAGEMENT SUPPORT OFFICER</v>
          </cell>
          <cell r="H563" t="str">
            <v>Water Supply (Network) Department</v>
          </cell>
          <cell r="I563" t="str">
            <v>Customer Supply Div</v>
          </cell>
          <cell r="J563" t="str">
            <v>Metering Branch</v>
          </cell>
          <cell r="K563" t="str">
            <v>Metering-West 2 Sect</v>
          </cell>
        </row>
        <row r="564">
          <cell r="A564">
            <v>1678</v>
          </cell>
          <cell r="B564" t="str">
            <v>KAMISLAN BIN MAHMOOD</v>
          </cell>
          <cell r="C564" t="str">
            <v>KAMISLAN_MAHMOOD@PUB.LITEMAIL.GOV.SG</v>
          </cell>
          <cell r="D564" t="str">
            <v>PUB (Singapore)</v>
          </cell>
          <cell r="E564" t="str">
            <v>Div 3 (NS)</v>
          </cell>
          <cell r="F564" t="str">
            <v>R16</v>
          </cell>
          <cell r="G564" t="str">
            <v>TECHNICIAN</v>
          </cell>
          <cell r="H564" t="str">
            <v>Water Reclamation (Network) Department</v>
          </cell>
          <cell r="I564" t="str">
            <v>Operation &amp; Maintenance Div</v>
          </cell>
          <cell r="J564" t="str">
            <v>Network Management Branch</v>
          </cell>
          <cell r="K564"/>
        </row>
        <row r="565">
          <cell r="A565">
            <v>1680</v>
          </cell>
          <cell r="B565" t="str">
            <v>OSMAN BIN HAJI MOHAMED</v>
          </cell>
          <cell r="C565" t="str">
            <v>OSMAN_HAJI_MD@PUB.LITEMAIL.GOV.SG</v>
          </cell>
          <cell r="D565" t="str">
            <v>PUB (Singapore)</v>
          </cell>
          <cell r="E565" t="str">
            <v>Div 3 (NS)</v>
          </cell>
          <cell r="F565" t="str">
            <v>R16</v>
          </cell>
          <cell r="G565" t="str">
            <v>TECHNICIAN</v>
          </cell>
          <cell r="H565" t="str">
            <v>Water Reclamation (Network) Department</v>
          </cell>
          <cell r="I565" t="str">
            <v>Operation &amp; Maintenance Div</v>
          </cell>
          <cell r="J565" t="str">
            <v>Installations/Pumping Mains</v>
          </cell>
          <cell r="K565"/>
        </row>
        <row r="566">
          <cell r="A566">
            <v>1682</v>
          </cell>
          <cell r="B566" t="str">
            <v>LOW LEE HAI</v>
          </cell>
          <cell r="C566" t="str">
            <v>LOW_LEE_HAI@PUB.GOV.SG</v>
          </cell>
          <cell r="D566" t="str">
            <v>PUB (Singapore)</v>
          </cell>
          <cell r="E566" t="str">
            <v>Div 1 (Shift)</v>
          </cell>
          <cell r="F566" t="str">
            <v>R12A</v>
          </cell>
          <cell r="G566" t="str">
            <v>ENGINEER</v>
          </cell>
          <cell r="H566" t="str">
            <v>Water Supply (Network) Department</v>
          </cell>
          <cell r="I566" t="str">
            <v>Network Optimisation Div</v>
          </cell>
          <cell r="J566" t="str">
            <v>Water Supply Control Centre</v>
          </cell>
          <cell r="K566" t="str">
            <v>'-</v>
          </cell>
        </row>
        <row r="567">
          <cell r="A567">
            <v>1683</v>
          </cell>
          <cell r="B567" t="str">
            <v>AZMAN BIN JAMIL</v>
          </cell>
          <cell r="C567" t="str">
            <v>AZMAN_JAMIL@PUB.GOV.SG</v>
          </cell>
          <cell r="D567" t="str">
            <v>PUB (Singapore)</v>
          </cell>
          <cell r="E567" t="str">
            <v>Div 2 (NS)</v>
          </cell>
          <cell r="F567" t="str">
            <v>R13</v>
          </cell>
          <cell r="G567" t="str">
            <v>ASST ENGINEER</v>
          </cell>
          <cell r="H567" t="str">
            <v>Catchment &amp; Waterways Department</v>
          </cell>
          <cell r="I567" t="str">
            <v>Drainage Planning Div</v>
          </cell>
          <cell r="J567" t="str">
            <v>Policy &amp; GIS</v>
          </cell>
          <cell r="K567" t="str">
            <v>Policy</v>
          </cell>
        </row>
        <row r="568">
          <cell r="A568">
            <v>1684</v>
          </cell>
          <cell r="B568" t="str">
            <v>MOHAMED SHARIFF BIN EDIN</v>
          </cell>
          <cell r="C568" t="str">
            <v>MOHD_SHARIFF_EDIN@PUB.GOV.SG</v>
          </cell>
          <cell r="D568" t="str">
            <v>PUB (Singapore)</v>
          </cell>
          <cell r="E568" t="str">
            <v>Div 2 (NS)</v>
          </cell>
          <cell r="F568" t="str">
            <v>R14</v>
          </cell>
          <cell r="G568" t="str">
            <v>ASST ENGINEER</v>
          </cell>
          <cell r="H568" t="str">
            <v>Water Reclamation (Network) Department</v>
          </cell>
          <cell r="I568" t="str">
            <v>Operation &amp; Maintenance Div</v>
          </cell>
          <cell r="J568" t="str">
            <v>Installations/Pumping Mains</v>
          </cell>
          <cell r="K568"/>
        </row>
        <row r="569">
          <cell r="A569">
            <v>1685</v>
          </cell>
          <cell r="B569" t="str">
            <v>YAP HOR KIEW</v>
          </cell>
          <cell r="C569" t="str">
            <v>YAP_HOR_KIEW@PUB.GOV.SG</v>
          </cell>
          <cell r="D569" t="str">
            <v>PUB (Singapore)</v>
          </cell>
          <cell r="E569" t="str">
            <v>Div 1 (Shift)</v>
          </cell>
          <cell r="F569" t="str">
            <v>R12</v>
          </cell>
          <cell r="G569" t="str">
            <v>SR ASST ENGINEER</v>
          </cell>
          <cell r="H569" t="str">
            <v>Water Reclamation (Plants) Department</v>
          </cell>
          <cell r="I569" t="str">
            <v>Operations</v>
          </cell>
          <cell r="J569" t="str">
            <v>Kranji WRP</v>
          </cell>
          <cell r="K569"/>
        </row>
        <row r="570">
          <cell r="A570">
            <v>1686</v>
          </cell>
          <cell r="B570" t="str">
            <v>OTHMAN BIN MOHD TAHIR</v>
          </cell>
          <cell r="C570" t="str">
            <v>OTHMAN_MOHD_TAHIR@PUB.GOV.SG</v>
          </cell>
          <cell r="D570" t="str">
            <v>PUB (Singapore)</v>
          </cell>
          <cell r="E570" t="str">
            <v>Div 1 (NS)</v>
          </cell>
          <cell r="F570" t="str">
            <v>R12</v>
          </cell>
          <cell r="G570" t="str">
            <v>SR ASST ENGINEER</v>
          </cell>
          <cell r="H570" t="str">
            <v>Water Reclamation (Plants) Department</v>
          </cell>
          <cell r="I570" t="str">
            <v>Changi WRP</v>
          </cell>
          <cell r="J570" t="str">
            <v>Changi WRP</v>
          </cell>
          <cell r="K570" t="str">
            <v>Biosolids</v>
          </cell>
        </row>
        <row r="571">
          <cell r="A571">
            <v>1687</v>
          </cell>
          <cell r="B571" t="str">
            <v>TONG GUEK TING</v>
          </cell>
          <cell r="C571" t="str">
            <v>YVONNE_TONG@PUB.GOV.SG</v>
          </cell>
          <cell r="D571" t="str">
            <v>PUB (Singapore)</v>
          </cell>
          <cell r="E571" t="str">
            <v>Div 2 (NS)</v>
          </cell>
          <cell r="F571" t="str">
            <v>E13I</v>
          </cell>
          <cell r="G571" t="str">
            <v>MANAGEMENT SUPPORT OFFICER</v>
          </cell>
          <cell r="H571" t="str">
            <v>Human Resources Department</v>
          </cell>
          <cell r="I571" t="str">
            <v>HR Management</v>
          </cell>
          <cell r="J571" t="str">
            <v>HR Services</v>
          </cell>
          <cell r="K571"/>
        </row>
        <row r="572">
          <cell r="A572">
            <v>1689</v>
          </cell>
          <cell r="B572" t="str">
            <v>LIM CHUAN HOE WILLIAM</v>
          </cell>
          <cell r="C572" t="str">
            <v>LIM_CHUAN_HOE@PUB.GOV.SG</v>
          </cell>
          <cell r="D572" t="str">
            <v>PUB (Singapore)</v>
          </cell>
          <cell r="E572" t="str">
            <v>Superscale (NS)</v>
          </cell>
          <cell r="F572" t="str">
            <v>R09</v>
          </cell>
          <cell r="G572" t="str">
            <v>SR PRINCIPAL ENGINEER</v>
          </cell>
          <cell r="H572" t="str">
            <v>Catchment &amp; Waterways Department</v>
          </cell>
          <cell r="I572" t="str">
            <v>Reservoir Management Div</v>
          </cell>
          <cell r="J572" t="str">
            <v>Reservoirs Operations &amp; Maintenance</v>
          </cell>
          <cell r="K572"/>
        </row>
        <row r="573">
          <cell r="A573">
            <v>1690</v>
          </cell>
          <cell r="B573" t="str">
            <v>LEONG YIN HOU</v>
          </cell>
          <cell r="C573" t="str">
            <v>LEONG_YIN_HOU@PUB.GOV.SG</v>
          </cell>
          <cell r="D573" t="str">
            <v>PUB (Singapore)</v>
          </cell>
          <cell r="E573" t="str">
            <v>Superscale (NS)</v>
          </cell>
          <cell r="F573" t="str">
            <v>EX9</v>
          </cell>
          <cell r="G573" t="str">
            <v>SR PRINCIPAL CHEMIST</v>
          </cell>
          <cell r="H573" t="str">
            <v>Water Quality Department</v>
          </cell>
          <cell r="I573" t="str">
            <v>Water Systems Science</v>
          </cell>
          <cell r="J573"/>
          <cell r="K573"/>
        </row>
        <row r="574">
          <cell r="A574">
            <v>1691</v>
          </cell>
          <cell r="B574" t="str">
            <v>LATIFF BIN MOHAMED NOOR</v>
          </cell>
          <cell r="C574" t="str">
            <v>LATIFF_MD_NOOR@PUB.GOV.SG</v>
          </cell>
          <cell r="D574" t="str">
            <v>PUB (Singapore)</v>
          </cell>
          <cell r="E574" t="str">
            <v>Div 2 (Shift)</v>
          </cell>
          <cell r="F574" t="str">
            <v>R13</v>
          </cell>
          <cell r="G574" t="str">
            <v>ASST ENGINEER</v>
          </cell>
          <cell r="H574" t="str">
            <v>Water Supply (Plants) Department</v>
          </cell>
          <cell r="I574" t="str">
            <v>Singapore Works - Central</v>
          </cell>
          <cell r="J574" t="str">
            <v>Woodleigh/Bukit Timah Waterworks</v>
          </cell>
          <cell r="K574" t="str">
            <v>Operations</v>
          </cell>
        </row>
        <row r="575">
          <cell r="A575">
            <v>1692</v>
          </cell>
          <cell r="B575" t="str">
            <v>NEO LIAN HOO</v>
          </cell>
          <cell r="C575" t="str">
            <v>NEO_LIAN_HOO@PUB.GOV.SG</v>
          </cell>
          <cell r="D575" t="str">
            <v>PUB (Singapore)</v>
          </cell>
          <cell r="E575" t="str">
            <v>Div 2 (NS)</v>
          </cell>
          <cell r="F575" t="str">
            <v>R13</v>
          </cell>
          <cell r="G575" t="str">
            <v>ASST ENGINEER</v>
          </cell>
          <cell r="H575" t="str">
            <v>Water Reclamation (Network) Department</v>
          </cell>
          <cell r="I575" t="str">
            <v>Network Rehabilitation Mgt Div</v>
          </cell>
          <cell r="J575"/>
          <cell r="K575"/>
        </row>
        <row r="576">
          <cell r="A576">
            <v>1693</v>
          </cell>
          <cell r="B576" t="str">
            <v>NG JOO KAR</v>
          </cell>
          <cell r="C576" t="str">
            <v>NG_JOO_KAR@PUB.GOV.SG</v>
          </cell>
          <cell r="D576" t="str">
            <v>PUB (Singapore)</v>
          </cell>
          <cell r="E576" t="str">
            <v>Div 3 (NS)</v>
          </cell>
          <cell r="F576" t="str">
            <v>R15</v>
          </cell>
          <cell r="G576" t="str">
            <v>HIGHER TECHNICIAN</v>
          </cell>
          <cell r="H576" t="str">
            <v>Water Reclamation (Network) Department</v>
          </cell>
          <cell r="I576" t="str">
            <v>Network Rehabilitation Mgt Div</v>
          </cell>
          <cell r="J576"/>
          <cell r="K576"/>
        </row>
        <row r="577">
          <cell r="A577">
            <v>1696</v>
          </cell>
          <cell r="B577" t="str">
            <v>SELVARAJAN S/O MUNIANDY</v>
          </cell>
          <cell r="C577" t="str">
            <v>SELVARAJAN_MUNIANDY@PUB.GOV.SG</v>
          </cell>
          <cell r="D577" t="str">
            <v>PUB (Singapore)</v>
          </cell>
          <cell r="E577" t="str">
            <v>Div 2 (NS)</v>
          </cell>
          <cell r="F577" t="str">
            <v>R14</v>
          </cell>
          <cell r="G577" t="str">
            <v>ASST ENGINEER</v>
          </cell>
          <cell r="H577" t="str">
            <v>Water Reclamation (Plants) Department</v>
          </cell>
          <cell r="I577" t="str">
            <v>Operations</v>
          </cell>
          <cell r="J577" t="str">
            <v>Jurong WRP</v>
          </cell>
          <cell r="K577"/>
        </row>
        <row r="578">
          <cell r="A578">
            <v>1697</v>
          </cell>
          <cell r="B578" t="str">
            <v>KHAMIS BIN HASSAN</v>
          </cell>
          <cell r="C578" t="str">
            <v>KHAMIS_B_HASSAN@PUB.GOV.SG</v>
          </cell>
          <cell r="D578" t="str">
            <v>PUB (Singapore)</v>
          </cell>
          <cell r="E578" t="str">
            <v>Div 2 (NS)</v>
          </cell>
          <cell r="F578" t="str">
            <v>R13</v>
          </cell>
          <cell r="G578" t="str">
            <v>ASST ENGINEER</v>
          </cell>
          <cell r="H578" t="str">
            <v>Water Reclamation (Network) Department</v>
          </cell>
          <cell r="I578" t="str">
            <v>Operation &amp; Maintenance Div</v>
          </cell>
          <cell r="J578" t="str">
            <v>Installations/Pumping Mains</v>
          </cell>
          <cell r="K578"/>
        </row>
        <row r="579">
          <cell r="A579">
            <v>1698</v>
          </cell>
          <cell r="B579" t="str">
            <v>TOH AH AUN</v>
          </cell>
          <cell r="C579" t="str">
            <v>TOH_AH_AUN@PUB.GOV.SG</v>
          </cell>
          <cell r="D579" t="str">
            <v>PUB (Singapore)</v>
          </cell>
          <cell r="E579" t="str">
            <v>Div 2 (Shift)</v>
          </cell>
          <cell r="F579" t="str">
            <v>R13</v>
          </cell>
          <cell r="G579" t="str">
            <v>ASST ENGINEER</v>
          </cell>
          <cell r="H579" t="str">
            <v>Water Reclamation (Plants) Department</v>
          </cell>
          <cell r="I579" t="str">
            <v>Operations</v>
          </cell>
          <cell r="J579" t="str">
            <v>Jurong WRP</v>
          </cell>
          <cell r="K579"/>
        </row>
        <row r="580">
          <cell r="A580">
            <v>1699</v>
          </cell>
          <cell r="B580" t="str">
            <v>JUMADI BIN MOHAMAD</v>
          </cell>
          <cell r="C580" t="str">
            <v>JUMADI_MOHD@PUB.LITEMAIL.GOV.SG</v>
          </cell>
          <cell r="D580" t="str">
            <v>PUB (Singapore)</v>
          </cell>
          <cell r="E580" t="str">
            <v>Div 3 (NS)</v>
          </cell>
          <cell r="F580" t="str">
            <v>R15</v>
          </cell>
          <cell r="G580" t="str">
            <v>HIGHER TECHNICIAN</v>
          </cell>
          <cell r="H580" t="str">
            <v>Water Supply (Network) Department</v>
          </cell>
          <cell r="I580" t="str">
            <v>Network Services Div</v>
          </cell>
          <cell r="J580" t="str">
            <v>Network Mgt-West</v>
          </cell>
          <cell r="K580" t="str">
            <v>NS Central BU</v>
          </cell>
        </row>
        <row r="581">
          <cell r="A581">
            <v>1700</v>
          </cell>
          <cell r="B581" t="str">
            <v>MAHAT BIN RAWI</v>
          </cell>
          <cell r="C581" t="str">
            <v>MAHAT_RAWI@PUB.LITEMAIL.GOV.SG</v>
          </cell>
          <cell r="D581" t="str">
            <v>PUB (Singapore)</v>
          </cell>
          <cell r="E581" t="str">
            <v>Div 2 (NS)</v>
          </cell>
          <cell r="F581" t="str">
            <v>R14</v>
          </cell>
          <cell r="G581" t="str">
            <v>ASST ENGINEER</v>
          </cell>
          <cell r="H581" t="str">
            <v>Water Supply (Network) Department</v>
          </cell>
          <cell r="I581" t="str">
            <v>Network Services Div</v>
          </cell>
          <cell r="J581" t="str">
            <v>Network Mgt-West</v>
          </cell>
          <cell r="K581" t="str">
            <v>NS Central BU</v>
          </cell>
        </row>
        <row r="582">
          <cell r="A582">
            <v>1701</v>
          </cell>
          <cell r="B582" t="str">
            <v>RAHAMAT BIN HASSAN</v>
          </cell>
          <cell r="C582" t="str">
            <v>RAHAMAT_HASSAN@PUB.GOV.SG</v>
          </cell>
          <cell r="D582" t="str">
            <v>PUB (Singapore)</v>
          </cell>
          <cell r="E582" t="str">
            <v>Div 2 (NS)</v>
          </cell>
          <cell r="F582" t="str">
            <v>R14</v>
          </cell>
          <cell r="G582" t="str">
            <v>ASST ENGINEER</v>
          </cell>
          <cell r="H582" t="str">
            <v>Water Supply (Network) Department</v>
          </cell>
          <cell r="I582" t="str">
            <v>Network Services Div</v>
          </cell>
          <cell r="J582" t="str">
            <v>Network Mgt - East</v>
          </cell>
          <cell r="K582" t="str">
            <v>NS East BU</v>
          </cell>
        </row>
        <row r="583">
          <cell r="A583">
            <v>1702</v>
          </cell>
          <cell r="B583" t="str">
            <v>RAJENDRAN S/O SUPPIAH</v>
          </cell>
          <cell r="C583" t="str">
            <v>RAJENDRAN_SUPPIAH@PUB.GOV.SG</v>
          </cell>
          <cell r="D583" t="str">
            <v>PUB (Singapore)</v>
          </cell>
          <cell r="E583" t="str">
            <v>Div 3 (NS)</v>
          </cell>
          <cell r="F583" t="str">
            <v>R16</v>
          </cell>
          <cell r="G583" t="str">
            <v>TECHNICIAN</v>
          </cell>
          <cell r="H583" t="str">
            <v>Water Reclamation (Plants) Department</v>
          </cell>
          <cell r="I583" t="str">
            <v>Operations</v>
          </cell>
          <cell r="J583" t="str">
            <v>Ulu Pandan WRP</v>
          </cell>
          <cell r="K583"/>
        </row>
        <row r="584">
          <cell r="A584">
            <v>1703</v>
          </cell>
          <cell r="B584" t="str">
            <v>KHAMIS BIN HASSAN</v>
          </cell>
          <cell r="C584" t="str">
            <v>KHAMIS_HASSAN@PUB.GOV.SG</v>
          </cell>
          <cell r="D584" t="str">
            <v>PUB (Singapore)</v>
          </cell>
          <cell r="E584" t="str">
            <v>Div 2 (Shift)</v>
          </cell>
          <cell r="F584" t="str">
            <v>R13</v>
          </cell>
          <cell r="G584" t="str">
            <v>ASST ENGINEER</v>
          </cell>
          <cell r="H584" t="str">
            <v>Water Supply (Plants) Department</v>
          </cell>
          <cell r="I584" t="str">
            <v>Singapore Works - Central</v>
          </cell>
          <cell r="J584" t="str">
            <v>Woodleigh/Bukit Timah Waterworks</v>
          </cell>
          <cell r="K584" t="str">
            <v>Operations</v>
          </cell>
        </row>
        <row r="585">
          <cell r="A585">
            <v>1704</v>
          </cell>
          <cell r="B585" t="str">
            <v>ISMAIL BIN ALIAS</v>
          </cell>
          <cell r="C585" t="str">
            <v>ISMAIL_ALIAS@PUB.GOV.SG</v>
          </cell>
          <cell r="D585" t="str">
            <v>PUB (Singapore)</v>
          </cell>
          <cell r="E585" t="str">
            <v>Div 2 (Shift)</v>
          </cell>
          <cell r="F585" t="str">
            <v>R13</v>
          </cell>
          <cell r="G585" t="str">
            <v>ASST ENGINEER</v>
          </cell>
          <cell r="H585" t="str">
            <v>Water Supply (Plants) Department</v>
          </cell>
          <cell r="I585" t="str">
            <v>Singapore Works - Western</v>
          </cell>
          <cell r="J585" t="str">
            <v>Choa Chu Kang Waterworks</v>
          </cell>
          <cell r="K585"/>
        </row>
        <row r="586">
          <cell r="A586">
            <v>1705</v>
          </cell>
          <cell r="B586" t="str">
            <v>CHUA JOON YONG</v>
          </cell>
          <cell r="C586" t="str">
            <v>CHUA_JOON_YONG@PUB.GOV.SG</v>
          </cell>
          <cell r="D586" t="str">
            <v>PUB (Singapore)</v>
          </cell>
          <cell r="E586" t="str">
            <v>Superscale (NS)</v>
          </cell>
          <cell r="F586" t="str">
            <v>R09</v>
          </cell>
          <cell r="G586" t="str">
            <v>SR PRINCIPAL ENGINEER</v>
          </cell>
          <cell r="H586" t="str">
            <v>Water Supply (Plants) Department</v>
          </cell>
          <cell r="I586" t="str">
            <v>M &amp; E Resource</v>
          </cell>
          <cell r="J586" t="str">
            <v>Mechanical</v>
          </cell>
          <cell r="K586" t="str">
            <v>O&amp;M</v>
          </cell>
        </row>
        <row r="587">
          <cell r="A587">
            <v>1707</v>
          </cell>
          <cell r="B587" t="str">
            <v>MOHAMAD YUSOF BIN AHMAD</v>
          </cell>
          <cell r="C587" t="str">
            <v>MOHAMAD_YUSOF_AHMAD@PUB.GOV.SG</v>
          </cell>
          <cell r="D587" t="str">
            <v>PUB (Singapore)</v>
          </cell>
          <cell r="E587" t="str">
            <v>Div 1 (NS)</v>
          </cell>
          <cell r="F587" t="str">
            <v>R12</v>
          </cell>
          <cell r="G587" t="str">
            <v>SR ASST ENGINEER</v>
          </cell>
          <cell r="H587" t="str">
            <v>Water Supply (Network) Department</v>
          </cell>
          <cell r="I587" t="str">
            <v>Network Design &amp; Construction Div</v>
          </cell>
          <cell r="J587" t="str">
            <v>Design</v>
          </cell>
          <cell r="K587"/>
        </row>
        <row r="588">
          <cell r="A588">
            <v>1708</v>
          </cell>
          <cell r="B588" t="str">
            <v>SANI BIN JUSI</v>
          </cell>
          <cell r="C588" t="str">
            <v>SANI_JUSI@PUB.GOV.SG</v>
          </cell>
          <cell r="D588" t="str">
            <v>PUB (Singapore)</v>
          </cell>
          <cell r="E588" t="str">
            <v>Div 2 (NS)</v>
          </cell>
          <cell r="F588" t="str">
            <v>R13</v>
          </cell>
          <cell r="G588" t="str">
            <v>ASST ENGINEER</v>
          </cell>
          <cell r="H588" t="str">
            <v>Water Supply (Network) Department</v>
          </cell>
          <cell r="I588" t="str">
            <v>Network Services Div</v>
          </cell>
          <cell r="J588" t="str">
            <v>MAINS</v>
          </cell>
          <cell r="K588" t="str">
            <v>Leak Detection</v>
          </cell>
        </row>
        <row r="589">
          <cell r="A589">
            <v>1709</v>
          </cell>
          <cell r="B589" t="str">
            <v>JUMADI BIN SOIB</v>
          </cell>
          <cell r="C589" t="str">
            <v>JUMADI_SOIB@PUB.GOV.SG</v>
          </cell>
          <cell r="D589" t="str">
            <v>PUB (Singapore)</v>
          </cell>
          <cell r="E589" t="str">
            <v>Div 3 (NS)</v>
          </cell>
          <cell r="F589" t="str">
            <v>R15</v>
          </cell>
          <cell r="G589" t="str">
            <v>HIGHER TECHNICIAN</v>
          </cell>
          <cell r="H589" t="str">
            <v>Water Supply (Network) Department</v>
          </cell>
          <cell r="I589" t="str">
            <v>Network Services Div</v>
          </cell>
          <cell r="J589" t="str">
            <v>Network Mgt-West</v>
          </cell>
          <cell r="K589" t="str">
            <v>NS Central BU</v>
          </cell>
        </row>
        <row r="590">
          <cell r="A590">
            <v>1712</v>
          </cell>
          <cell r="B590" t="str">
            <v>TAN MENG KEE</v>
          </cell>
          <cell r="C590" t="str">
            <v>TAN_MENG_KEE@PUB.LITEMAIL.GOV.SG</v>
          </cell>
          <cell r="D590" t="str">
            <v>PUB (Singapore)</v>
          </cell>
          <cell r="E590" t="str">
            <v>Div 3 (NS)</v>
          </cell>
          <cell r="F590" t="str">
            <v>R16</v>
          </cell>
          <cell r="G590" t="str">
            <v>TECHNICIAN</v>
          </cell>
          <cell r="H590" t="str">
            <v>Water Reclamation (Plants) Department</v>
          </cell>
          <cell r="I590" t="str">
            <v>Changi WRP</v>
          </cell>
          <cell r="J590" t="str">
            <v>Changi WRP</v>
          </cell>
          <cell r="K590" t="str">
            <v>Biosolids</v>
          </cell>
        </row>
        <row r="591">
          <cell r="A591">
            <v>1713</v>
          </cell>
          <cell r="B591" t="str">
            <v>YONG HAUR SHUENN</v>
          </cell>
          <cell r="C591" t="str">
            <v>YONG_HAUR_SHUENN@PUB.GOV.SG</v>
          </cell>
          <cell r="D591" t="str">
            <v>PUB (Singapore)</v>
          </cell>
          <cell r="E591" t="str">
            <v>Div 2 (NS)</v>
          </cell>
          <cell r="F591" t="str">
            <v>R14</v>
          </cell>
          <cell r="G591" t="str">
            <v>ASST ENGINEER</v>
          </cell>
          <cell r="H591" t="str">
            <v>Water Reclamation (Network) Department</v>
          </cell>
          <cell r="I591" t="str">
            <v>Operation &amp; Maintenance Div</v>
          </cell>
          <cell r="J591" t="str">
            <v>Network Management Branch</v>
          </cell>
          <cell r="K591"/>
        </row>
        <row r="592">
          <cell r="A592">
            <v>1714</v>
          </cell>
          <cell r="B592" t="str">
            <v>FAKIR BIN NARSIFF</v>
          </cell>
          <cell r="C592" t="str">
            <v>FAKIR_NARSIFF@PUB.GOV.SG</v>
          </cell>
          <cell r="D592" t="str">
            <v>PUB (Singapore)</v>
          </cell>
          <cell r="E592" t="str">
            <v>Div 2 (NS)</v>
          </cell>
          <cell r="F592" t="str">
            <v>R13</v>
          </cell>
          <cell r="G592" t="str">
            <v>ASST ENGINEER</v>
          </cell>
          <cell r="H592" t="str">
            <v>Water Supply (Network) Department</v>
          </cell>
          <cell r="I592" t="str">
            <v>Network Renewal</v>
          </cell>
          <cell r="J592" t="str">
            <v>Network Diversion</v>
          </cell>
          <cell r="K592"/>
        </row>
        <row r="593">
          <cell r="A593">
            <v>1717</v>
          </cell>
          <cell r="B593" t="str">
            <v>HO HENG CHAI</v>
          </cell>
          <cell r="C593" t="str">
            <v>ROGER_HC_HO@PUB.GOV.SG</v>
          </cell>
          <cell r="D593" t="str">
            <v>PUB (Singapore)</v>
          </cell>
          <cell r="E593" t="str">
            <v>Div 1 (NS)</v>
          </cell>
          <cell r="F593" t="str">
            <v>R11A</v>
          </cell>
          <cell r="G593" t="str">
            <v>SR ENGINEER</v>
          </cell>
          <cell r="H593" t="str">
            <v>Water Reclamation (Network) Department</v>
          </cell>
          <cell r="I593" t="str">
            <v>Planning &amp; Design Div</v>
          </cell>
          <cell r="J593"/>
          <cell r="K593"/>
        </row>
        <row r="594">
          <cell r="A594">
            <v>1718</v>
          </cell>
          <cell r="B594" t="str">
            <v>WONG HOCK HUA</v>
          </cell>
          <cell r="C594" t="str">
            <v>WONG_HOCK_HUA@PUB.GOV.SG</v>
          </cell>
          <cell r="D594" t="str">
            <v>PUB (Singapore)</v>
          </cell>
          <cell r="E594" t="str">
            <v>Div 1 (NS)</v>
          </cell>
          <cell r="F594" t="str">
            <v>R11</v>
          </cell>
          <cell r="G594" t="str">
            <v>SR ENGINEER</v>
          </cell>
          <cell r="H594" t="str">
            <v>Catchment &amp; Waterways Department</v>
          </cell>
          <cell r="I594" t="str">
            <v>Drainage Planning Div</v>
          </cell>
          <cell r="J594" t="str">
            <v>Catchment Planning, Devt Ctrl, Bldg Plan</v>
          </cell>
          <cell r="K594" t="str">
            <v>BP</v>
          </cell>
        </row>
        <row r="595">
          <cell r="A595">
            <v>1719</v>
          </cell>
          <cell r="B595" t="str">
            <v>TAN SENG GOK</v>
          </cell>
          <cell r="C595" t="str">
            <v>TAN_SENG_GOK@PUB.GOV.SG</v>
          </cell>
          <cell r="D595" t="str">
            <v>PUB (Singapore)</v>
          </cell>
          <cell r="E595" t="str">
            <v>Div 1 (NS)</v>
          </cell>
          <cell r="F595" t="str">
            <v>R11</v>
          </cell>
          <cell r="G595" t="str">
            <v>SR ENGINEER</v>
          </cell>
          <cell r="H595" t="str">
            <v>Water Reclamation (Plants) Department</v>
          </cell>
          <cell r="I595" t="str">
            <v>Operations</v>
          </cell>
          <cell r="J595" t="str">
            <v>Ulu Pandan WRP</v>
          </cell>
          <cell r="K595"/>
        </row>
        <row r="596">
          <cell r="A596">
            <v>1721</v>
          </cell>
          <cell r="B596" t="str">
            <v>TAY TECK KIANG</v>
          </cell>
          <cell r="C596" t="str">
            <v>TAY_TECK_KIANG@PUB.GOV.SG</v>
          </cell>
          <cell r="D596" t="str">
            <v>PUB (Singapore)</v>
          </cell>
          <cell r="E596" t="str">
            <v>Superscale (NS)</v>
          </cell>
          <cell r="F596" t="str">
            <v>R09</v>
          </cell>
          <cell r="G596" t="str">
            <v>SR PRINCIPAL TRAINING SPECIALIST</v>
          </cell>
          <cell r="H596" t="str">
            <v>Singapore Water Academy</v>
          </cell>
          <cell r="I596" t="str">
            <v>Programmes Design &amp; Placement</v>
          </cell>
          <cell r="J596" t="str">
            <v>Networks</v>
          </cell>
          <cell r="K596"/>
        </row>
        <row r="597">
          <cell r="A597">
            <v>1722</v>
          </cell>
          <cell r="B597" t="str">
            <v>ISMAIL BIN SANWAN</v>
          </cell>
          <cell r="C597" t="str">
            <v>ISMAIL_SANWAN@PUB.GOV.SG</v>
          </cell>
          <cell r="D597" t="str">
            <v>PUB (Singapore)</v>
          </cell>
          <cell r="E597" t="str">
            <v>Div 1 (NS)</v>
          </cell>
          <cell r="F597" t="str">
            <v>R11</v>
          </cell>
          <cell r="G597" t="str">
            <v>SR ENGINEER</v>
          </cell>
          <cell r="H597" t="str">
            <v>Water Reclamation (Plants) Department</v>
          </cell>
          <cell r="I597" t="str">
            <v>Changi WRP</v>
          </cell>
          <cell r="J597" t="str">
            <v>Changi WRP</v>
          </cell>
          <cell r="K597" t="str">
            <v>Biosolids</v>
          </cell>
        </row>
        <row r="598">
          <cell r="A598">
            <v>1723</v>
          </cell>
          <cell r="B598" t="str">
            <v>ABDUL MUNIN BIN MOHD MATSOM</v>
          </cell>
          <cell r="C598" t="str">
            <v>ABDUL_MUNIN_MOHD_MATSOM@PUB.GOV.SG</v>
          </cell>
          <cell r="D598" t="str">
            <v>PUB (Singapore)</v>
          </cell>
          <cell r="E598" t="str">
            <v>Div 1 (Shift)</v>
          </cell>
          <cell r="F598" t="str">
            <v>R12A</v>
          </cell>
          <cell r="G598" t="str">
            <v>ENGINEER</v>
          </cell>
          <cell r="H598" t="str">
            <v>Water Reclamation (Plants) Department</v>
          </cell>
          <cell r="I598" t="str">
            <v>Changi WRP</v>
          </cell>
          <cell r="J598" t="str">
            <v>Changi WRP</v>
          </cell>
          <cell r="K598" t="str">
            <v>Biosolids</v>
          </cell>
        </row>
        <row r="599">
          <cell r="A599">
            <v>1724</v>
          </cell>
          <cell r="B599" t="str">
            <v>LIM MENG HUAT</v>
          </cell>
          <cell r="C599" t="str">
            <v>LIM_MENG_HUAT@PUB.GOV.SG</v>
          </cell>
          <cell r="D599" t="str">
            <v>PUB (Singapore)</v>
          </cell>
          <cell r="E599" t="str">
            <v>Div 1 (NS)</v>
          </cell>
          <cell r="F599" t="str">
            <v>R11</v>
          </cell>
          <cell r="G599" t="str">
            <v>SR ENGINEER</v>
          </cell>
          <cell r="H599" t="str">
            <v>Water Reclamation (Plants) Department</v>
          </cell>
          <cell r="I599" t="str">
            <v>Changi WRP</v>
          </cell>
          <cell r="J599" t="str">
            <v>Changi WRP</v>
          </cell>
          <cell r="K599" t="str">
            <v>Facilities</v>
          </cell>
        </row>
        <row r="600">
          <cell r="A600">
            <v>1725</v>
          </cell>
          <cell r="B600" t="str">
            <v>KAMSAN BIN AMIN</v>
          </cell>
          <cell r="C600" t="str">
            <v>KAMSAN_AMIN@PUB.GOV.SG</v>
          </cell>
          <cell r="D600" t="str">
            <v>PUB (Singapore)</v>
          </cell>
          <cell r="E600" t="str">
            <v>Div 1 (NS)</v>
          </cell>
          <cell r="F600" t="str">
            <v>R12A</v>
          </cell>
          <cell r="G600" t="str">
            <v>ENGINEER</v>
          </cell>
          <cell r="H600" t="str">
            <v>Water Supply (Network) Department</v>
          </cell>
          <cell r="I600" t="str">
            <v>Network Renewal</v>
          </cell>
          <cell r="J600" t="str">
            <v>Network Diversion</v>
          </cell>
          <cell r="K600"/>
        </row>
        <row r="601">
          <cell r="A601">
            <v>1726</v>
          </cell>
          <cell r="B601" t="str">
            <v>ABDULLAH BIN IDRIS</v>
          </cell>
          <cell r="C601" t="str">
            <v>ABDULLAH_IDRIS@PUB.GOV.SG</v>
          </cell>
          <cell r="D601" t="str">
            <v>PUB (Singapore)</v>
          </cell>
          <cell r="E601" t="str">
            <v>Div 1 (NS)</v>
          </cell>
          <cell r="F601" t="str">
            <v>R12</v>
          </cell>
          <cell r="G601" t="str">
            <v>SR ASST ENGINEER</v>
          </cell>
          <cell r="H601" t="str">
            <v>Water Supply (Network) Department</v>
          </cell>
          <cell r="I601" t="str">
            <v>Customer Supply Div</v>
          </cell>
          <cell r="J601" t="str">
            <v>Metering Branch</v>
          </cell>
          <cell r="K601" t="str">
            <v>Metering-East 2 Sect</v>
          </cell>
        </row>
        <row r="602">
          <cell r="A602">
            <v>1727</v>
          </cell>
          <cell r="B602" t="str">
            <v>YEE SENG HOCK</v>
          </cell>
          <cell r="C602" t="str">
            <v>YEE_SENG_HOCK@PUB.GOV.SG</v>
          </cell>
          <cell r="D602" t="str">
            <v>PUB (Singapore)</v>
          </cell>
          <cell r="E602" t="str">
            <v>Div 1 (NS)</v>
          </cell>
          <cell r="F602" t="str">
            <v>R12A</v>
          </cell>
          <cell r="G602" t="str">
            <v>ENGINEER</v>
          </cell>
          <cell r="H602" t="str">
            <v>Water Reclamation (Plants) Department</v>
          </cell>
          <cell r="I602" t="str">
            <v>Operations</v>
          </cell>
          <cell r="J602" t="str">
            <v>Ulu Pandan WRP</v>
          </cell>
          <cell r="K602"/>
        </row>
        <row r="603">
          <cell r="A603">
            <v>1729</v>
          </cell>
          <cell r="B603" t="str">
            <v>AFFANDI BIN MAJID</v>
          </cell>
          <cell r="C603" t="str">
            <v>AFFANDI_MAJID@PUB.GOV.SG</v>
          </cell>
          <cell r="D603" t="str">
            <v>PUB (Singapore)</v>
          </cell>
          <cell r="E603" t="str">
            <v>Div 1 (NS)</v>
          </cell>
          <cell r="F603" t="str">
            <v>R12A</v>
          </cell>
          <cell r="G603" t="str">
            <v>ENGINEER</v>
          </cell>
          <cell r="H603" t="str">
            <v>Water Reclamation (Plants) Department</v>
          </cell>
          <cell r="I603" t="str">
            <v>Operations</v>
          </cell>
          <cell r="J603" t="str">
            <v>Jurong WRP</v>
          </cell>
          <cell r="K603"/>
        </row>
        <row r="604">
          <cell r="A604">
            <v>1730</v>
          </cell>
          <cell r="B604" t="str">
            <v>TAN ENG LIAN</v>
          </cell>
          <cell r="C604" t="str">
            <v>TAN_ENG_LIAN@PUB.GOV.SG</v>
          </cell>
          <cell r="D604" t="str">
            <v>PUB (Singapore)</v>
          </cell>
          <cell r="E604" t="str">
            <v>Div 1 (Shift)</v>
          </cell>
          <cell r="F604" t="str">
            <v>R12A</v>
          </cell>
          <cell r="G604" t="str">
            <v>ENGINEER</v>
          </cell>
          <cell r="H604" t="str">
            <v>Water Supply (Network) Department</v>
          </cell>
          <cell r="I604" t="str">
            <v>Network Optimisation Div</v>
          </cell>
          <cell r="J604" t="str">
            <v>Water Supply Control Centre</v>
          </cell>
          <cell r="K604" t="str">
            <v>'-</v>
          </cell>
        </row>
        <row r="605">
          <cell r="A605">
            <v>1731</v>
          </cell>
          <cell r="B605" t="str">
            <v>ONG CHOR KIAN</v>
          </cell>
          <cell r="C605" t="str">
            <v>ONG_CHOR_KIAN@PUB.GOV.SG</v>
          </cell>
          <cell r="D605" t="str">
            <v>PUB (Singapore)</v>
          </cell>
          <cell r="E605" t="str">
            <v>Div 1 (NS)</v>
          </cell>
          <cell r="F605" t="str">
            <v>R12</v>
          </cell>
          <cell r="G605" t="str">
            <v>SR ASST ENGINEER</v>
          </cell>
          <cell r="H605" t="str">
            <v>Water Reclamation (Network) Department</v>
          </cell>
          <cell r="I605" t="str">
            <v>Operation &amp; Maintenance Div</v>
          </cell>
          <cell r="J605" t="str">
            <v>Installations/Pumping Mains</v>
          </cell>
          <cell r="K605"/>
        </row>
        <row r="606">
          <cell r="A606">
            <v>1732</v>
          </cell>
          <cell r="B606" t="str">
            <v>MAZNAN BIN HARUN</v>
          </cell>
          <cell r="C606" t="str">
            <v>MAZNAN_HARUN@PUB.GOV.SG</v>
          </cell>
          <cell r="D606" t="str">
            <v>PUB (Singapore)</v>
          </cell>
          <cell r="E606" t="str">
            <v>Div 1 (NS)</v>
          </cell>
          <cell r="F606" t="str">
            <v>R11</v>
          </cell>
          <cell r="G606" t="str">
            <v>SR ENGINEER</v>
          </cell>
          <cell r="H606" t="str">
            <v>Water Reclamation (Network) Department</v>
          </cell>
          <cell r="I606" t="str">
            <v>Operation &amp; Maintenance Div</v>
          </cell>
          <cell r="J606" t="str">
            <v>Installations/Pumping Mains</v>
          </cell>
          <cell r="K606"/>
        </row>
        <row r="607">
          <cell r="A607">
            <v>1733</v>
          </cell>
          <cell r="B607" t="str">
            <v>AMBIAK BIN WAGIMIN</v>
          </cell>
          <cell r="C607" t="str">
            <v>AMBIAK_WAGIMIN@PUB.LITEMAIL.GOV.SG</v>
          </cell>
          <cell r="D607" t="str">
            <v>PUB (Singapore)</v>
          </cell>
          <cell r="E607" t="str">
            <v>Div 3 (Shift)</v>
          </cell>
          <cell r="F607" t="str">
            <v>R15</v>
          </cell>
          <cell r="G607" t="str">
            <v>HIGHER TECHNICIAN</v>
          </cell>
          <cell r="H607" t="str">
            <v>Catchment &amp; Waterways Department</v>
          </cell>
          <cell r="I607" t="str">
            <v>Reservoir Management Div</v>
          </cell>
          <cell r="J607" t="str">
            <v>Reservoirs Operations &amp; Maintenance</v>
          </cell>
          <cell r="K607" t="str">
            <v>Western Reservoirs</v>
          </cell>
        </row>
        <row r="608">
          <cell r="A608">
            <v>1734</v>
          </cell>
          <cell r="B608" t="str">
            <v>MISTI BIN BEKIN</v>
          </cell>
          <cell r="C608" t="str">
            <v>MISTI_BEKIN@PUB.LITEMAIL.GOV.SG</v>
          </cell>
          <cell r="D608" t="str">
            <v>PUB (Singapore)</v>
          </cell>
          <cell r="E608" t="str">
            <v>Div 2 (Shift)</v>
          </cell>
          <cell r="F608" t="str">
            <v>R14</v>
          </cell>
          <cell r="G608" t="str">
            <v>ASST ENGINEER</v>
          </cell>
          <cell r="H608" t="str">
            <v>Water Supply (Network) Department</v>
          </cell>
          <cell r="I608" t="str">
            <v>Combined Control &amp; Operation Centre</v>
          </cell>
          <cell r="J608" t="str">
            <v>Water Service &amp; Operations Centre</v>
          </cell>
          <cell r="K608" t="str">
            <v>'-</v>
          </cell>
        </row>
        <row r="609">
          <cell r="A609">
            <v>1736</v>
          </cell>
          <cell r="B609" t="str">
            <v>MOHD GHAZALI BIN YUNOS</v>
          </cell>
          <cell r="C609" t="str">
            <v>MOHD_GHAZALI_YUNOS@PUB.GOV.SG</v>
          </cell>
          <cell r="D609" t="str">
            <v>PUB (Singapore)</v>
          </cell>
          <cell r="E609" t="str">
            <v>Div 2 (Shift)</v>
          </cell>
          <cell r="F609" t="str">
            <v>R13</v>
          </cell>
          <cell r="G609" t="str">
            <v>ASST ENGINEER</v>
          </cell>
          <cell r="H609" t="str">
            <v>Water Reclamation (Plants) Department</v>
          </cell>
          <cell r="I609" t="str">
            <v>Operations</v>
          </cell>
          <cell r="J609" t="str">
            <v>Ulu Pandan WRP</v>
          </cell>
          <cell r="K609"/>
        </row>
        <row r="610">
          <cell r="A610">
            <v>1737</v>
          </cell>
          <cell r="B610" t="str">
            <v>LOKE TUCK FOO</v>
          </cell>
          <cell r="C610" t="str">
            <v>LOKE_TUCK_FOO@PUB.GOV.SG</v>
          </cell>
          <cell r="D610" t="str">
            <v>PUB (Singapore)</v>
          </cell>
          <cell r="E610" t="str">
            <v>Div 2 (NS)</v>
          </cell>
          <cell r="F610" t="str">
            <v>R14</v>
          </cell>
          <cell r="G610" t="str">
            <v>ASST ENGINEER</v>
          </cell>
          <cell r="H610" t="str">
            <v>Water Reclamation (Network) Department</v>
          </cell>
          <cell r="I610" t="str">
            <v>Operation &amp; Maintenance Div</v>
          </cell>
          <cell r="J610" t="str">
            <v>Network Management Branch</v>
          </cell>
          <cell r="K610"/>
        </row>
        <row r="611">
          <cell r="A611">
            <v>1739</v>
          </cell>
          <cell r="B611" t="str">
            <v>KOH KOK KIANG</v>
          </cell>
          <cell r="C611" t="str">
            <v>KOH_KOK_KIANG@PUB.GOV.SG</v>
          </cell>
          <cell r="D611" t="str">
            <v>PUB (Singapore)</v>
          </cell>
          <cell r="E611" t="str">
            <v>Div 1 (NS)</v>
          </cell>
          <cell r="F611" t="str">
            <v>R11A</v>
          </cell>
          <cell r="G611" t="str">
            <v>SR ENGINEER</v>
          </cell>
          <cell r="H611" t="str">
            <v>Catchment &amp; Waterways Department</v>
          </cell>
          <cell r="I611" t="str">
            <v>Electrical, Mechanical &amp; Instrumentation</v>
          </cell>
          <cell r="J611" t="str">
            <v>Mechanical / Projects  Branch</v>
          </cell>
          <cell r="K611" t="str">
            <v>Projects Section</v>
          </cell>
        </row>
        <row r="612">
          <cell r="A612">
            <v>1741</v>
          </cell>
          <cell r="B612" t="str">
            <v>SEE MEE HOO</v>
          </cell>
          <cell r="C612" t="str">
            <v>SEE_MEE_HOO@PUB.GOV.SG</v>
          </cell>
          <cell r="D612" t="str">
            <v>PUB (Singapore)</v>
          </cell>
          <cell r="E612" t="str">
            <v>Div 1 (NS)</v>
          </cell>
          <cell r="F612" t="str">
            <v>R10</v>
          </cell>
          <cell r="G612" t="str">
            <v>PRINCIPAL ENGINEER</v>
          </cell>
          <cell r="H612" t="str">
            <v>Water Reclamation (Plants) Department</v>
          </cell>
          <cell r="I612" t="str">
            <v>MEICA &amp; Asset Mgt</v>
          </cell>
          <cell r="J612"/>
          <cell r="K612"/>
        </row>
        <row r="613">
          <cell r="A613">
            <v>1743</v>
          </cell>
          <cell r="B613" t="str">
            <v>ABDUL LATIFF BIN ABU BAKAR</v>
          </cell>
          <cell r="C613" t="str">
            <v>ABDUL_LATIFF_ABU_BAKAR@PUB.LITEMAIL.GOV.SG</v>
          </cell>
          <cell r="D613" t="str">
            <v>PUB (Singapore)</v>
          </cell>
          <cell r="E613" t="str">
            <v>Div 3 (NS)</v>
          </cell>
          <cell r="F613" t="str">
            <v>R16</v>
          </cell>
          <cell r="G613" t="str">
            <v>TECHNICIAN</v>
          </cell>
          <cell r="H613" t="str">
            <v>Catchment &amp; Waterways Department</v>
          </cell>
          <cell r="I613" t="str">
            <v>Drainage Operations Div</v>
          </cell>
          <cell r="J613" t="str">
            <v>Regulatory Unit</v>
          </cell>
          <cell r="K613" t="str">
            <v>Eastern</v>
          </cell>
        </row>
        <row r="614">
          <cell r="A614">
            <v>1744</v>
          </cell>
          <cell r="B614" t="str">
            <v>LOKE YIN FUN</v>
          </cell>
          <cell r="C614" t="str">
            <v>LOKE_YIN_FUN@PUB.GOV.SG</v>
          </cell>
          <cell r="D614" t="str">
            <v>PUB (Singapore)</v>
          </cell>
          <cell r="E614" t="str">
            <v>Div 1 (NS)</v>
          </cell>
          <cell r="F614" t="str">
            <v>MSO3</v>
          </cell>
          <cell r="G614" t="str">
            <v>FINANCE OFFICER</v>
          </cell>
          <cell r="H614" t="str">
            <v>Finance Department</v>
          </cell>
          <cell r="I614" t="str">
            <v>Shared Services Div</v>
          </cell>
          <cell r="J614" t="str">
            <v>Payroll &amp; Accounts Payable</v>
          </cell>
          <cell r="K614" t="str">
            <v>Payroll</v>
          </cell>
        </row>
        <row r="615">
          <cell r="A615">
            <v>1745</v>
          </cell>
          <cell r="B615" t="str">
            <v>KUA CHENG CHUAN</v>
          </cell>
          <cell r="C615" t="str">
            <v>KUA_CHENG_CHUAN@PUB.GOV.SG</v>
          </cell>
          <cell r="D615" t="str">
            <v>PUB (Singapore)</v>
          </cell>
          <cell r="E615" t="str">
            <v>Div 1 (NS)</v>
          </cell>
          <cell r="F615" t="str">
            <v>R11A</v>
          </cell>
          <cell r="G615" t="str">
            <v>SR ENGINEER</v>
          </cell>
          <cell r="H615" t="str">
            <v>Water Supply (Network) Department</v>
          </cell>
          <cell r="I615" t="str">
            <v>Network Renewal</v>
          </cell>
          <cell r="J615" t="str">
            <v>Small Mains Renewal &amp; Analytics</v>
          </cell>
          <cell r="K615" t="str">
            <v>Small Mains Renewal (1)</v>
          </cell>
        </row>
        <row r="616">
          <cell r="A616">
            <v>1746</v>
          </cell>
          <cell r="B616" t="str">
            <v>ER JUI KHEE</v>
          </cell>
          <cell r="C616" t="str">
            <v>ER_JUI_KHEE@PUB.GOV.SG</v>
          </cell>
          <cell r="D616" t="str">
            <v>PUB (Singapore)</v>
          </cell>
          <cell r="E616" t="str">
            <v>Div 1 (NS)</v>
          </cell>
          <cell r="F616" t="str">
            <v>R11</v>
          </cell>
          <cell r="G616" t="str">
            <v>SR ENGINEER</v>
          </cell>
          <cell r="H616" t="str">
            <v>Water Reclamation (Network) Department</v>
          </cell>
          <cell r="I616" t="str">
            <v>Operation &amp; Maintenance Div</v>
          </cell>
          <cell r="J616" t="str">
            <v>Network Management Branch</v>
          </cell>
          <cell r="K616"/>
        </row>
        <row r="617">
          <cell r="A617">
            <v>1747</v>
          </cell>
          <cell r="B617" t="str">
            <v>TANG KWEE LENG</v>
          </cell>
          <cell r="C617" t="str">
            <v>TANG_KWEE_LENG@PUB.GOV.SG</v>
          </cell>
          <cell r="D617" t="str">
            <v>PUB (Singapore)</v>
          </cell>
          <cell r="E617" t="str">
            <v>Div 3 (NS)</v>
          </cell>
          <cell r="F617" t="str">
            <v>R16</v>
          </cell>
          <cell r="G617" t="str">
            <v>TECHNICIAN</v>
          </cell>
          <cell r="H617" t="str">
            <v>Water Supply (Plants) Department</v>
          </cell>
          <cell r="I617" t="str">
            <v>M &amp; E Resource</v>
          </cell>
          <cell r="J617" t="str">
            <v>Mechanical</v>
          </cell>
          <cell r="K617" t="str">
            <v>Transport/NEWater Bottling</v>
          </cell>
        </row>
        <row r="618">
          <cell r="A618">
            <v>1748</v>
          </cell>
          <cell r="B618" t="str">
            <v>HAMID BIN AMAT</v>
          </cell>
          <cell r="C618" t="str">
            <v>HAMID_AMAT@PUB.LITEMAIL.GOV.SG</v>
          </cell>
          <cell r="D618" t="str">
            <v>PUB (Singapore)</v>
          </cell>
          <cell r="E618" t="str">
            <v>Div 2 (NS)</v>
          </cell>
          <cell r="F618" t="str">
            <v>R14</v>
          </cell>
          <cell r="G618" t="str">
            <v>ASST ENGINEER</v>
          </cell>
          <cell r="H618" t="str">
            <v>Water Supply (Network) Department</v>
          </cell>
          <cell r="I618" t="str">
            <v>Customer Supply Div</v>
          </cell>
          <cell r="J618" t="str">
            <v>Metering Branch</v>
          </cell>
          <cell r="K618" t="str">
            <v>Metering-West 1 Sect</v>
          </cell>
        </row>
        <row r="619">
          <cell r="A619">
            <v>1749</v>
          </cell>
          <cell r="B619" t="str">
            <v>YEO ENG LEONG</v>
          </cell>
          <cell r="C619" t="str">
            <v>YEO_ENG_LEONG@PUB.GOV.SG</v>
          </cell>
          <cell r="D619" t="str">
            <v>PUB (Singapore)</v>
          </cell>
          <cell r="E619" t="str">
            <v>Div 1 (NS)</v>
          </cell>
          <cell r="F619" t="str">
            <v>R11</v>
          </cell>
          <cell r="G619" t="str">
            <v>SR ENGINEER</v>
          </cell>
          <cell r="H619" t="str">
            <v>Water Reclamation (Plants) Department</v>
          </cell>
          <cell r="I619" t="str">
            <v>Operations</v>
          </cell>
          <cell r="J619" t="str">
            <v>Kranji WRP</v>
          </cell>
          <cell r="K619"/>
        </row>
        <row r="620">
          <cell r="A620">
            <v>1750</v>
          </cell>
          <cell r="B620" t="str">
            <v>WONG CHEW WAI</v>
          </cell>
          <cell r="C620" t="str">
            <v>WONG_CHEW_WAI@PUB.GOV.SG</v>
          </cell>
          <cell r="D620" t="str">
            <v>PUB (Singapore)</v>
          </cell>
          <cell r="E620" t="str">
            <v>Div 1 (Shift)</v>
          </cell>
          <cell r="F620" t="str">
            <v>R12A</v>
          </cell>
          <cell r="G620" t="str">
            <v>ENGINEER</v>
          </cell>
          <cell r="H620" t="str">
            <v>Water Reclamation (Plants) Department</v>
          </cell>
          <cell r="I620" t="str">
            <v>Changi WRP</v>
          </cell>
          <cell r="J620" t="str">
            <v>Changi WRP</v>
          </cell>
          <cell r="K620" t="str">
            <v>Liquids</v>
          </cell>
        </row>
        <row r="621">
          <cell r="A621">
            <v>1751</v>
          </cell>
          <cell r="B621" t="str">
            <v>RAJENDRAN S/O KARUPPAYYA</v>
          </cell>
          <cell r="C621" t="str">
            <v>RAJENDRAN_KARUPPAYYA@PUB.LITEMAIL.GOV.SG</v>
          </cell>
          <cell r="D621" t="str">
            <v>PUB (Singapore)</v>
          </cell>
          <cell r="E621" t="str">
            <v>Div 3 (NS)</v>
          </cell>
          <cell r="F621" t="str">
            <v>R15</v>
          </cell>
          <cell r="G621" t="str">
            <v>HIGHER TECHNICIAN</v>
          </cell>
          <cell r="H621" t="str">
            <v>Water Supply (Network) Department</v>
          </cell>
          <cell r="I621" t="str">
            <v>Customer Supply Div</v>
          </cell>
          <cell r="J621" t="str">
            <v>Customer Projects Branch</v>
          </cell>
          <cell r="K621" t="str">
            <v>Supply-West Sect</v>
          </cell>
        </row>
        <row r="622">
          <cell r="A622">
            <v>1753</v>
          </cell>
          <cell r="B622" t="str">
            <v>ONG KENG ANN</v>
          </cell>
          <cell r="C622" t="str">
            <v>ONG_KENG_ANN@PUB.GOV.SG</v>
          </cell>
          <cell r="D622" t="str">
            <v>PUB (Singapore)</v>
          </cell>
          <cell r="E622" t="str">
            <v>Superscale (NS)</v>
          </cell>
          <cell r="F622" t="str">
            <v>R09</v>
          </cell>
          <cell r="G622" t="str">
            <v>SR PRINCIPAL ENGINEER</v>
          </cell>
          <cell r="H622" t="str">
            <v>Water Supply (Plants) Department</v>
          </cell>
          <cell r="I622" t="str">
            <v>Plant Projects 2</v>
          </cell>
          <cell r="J622"/>
          <cell r="K622"/>
        </row>
        <row r="623">
          <cell r="A623">
            <v>1754</v>
          </cell>
          <cell r="B623" t="str">
            <v>QUEK TENG GUAN</v>
          </cell>
          <cell r="C623" t="str">
            <v>QUEK_TENG_GUAN@PUB.GOV.SG</v>
          </cell>
          <cell r="D623" t="str">
            <v>PUB (Singapore)</v>
          </cell>
          <cell r="E623" t="str">
            <v>Div 2 (NS)</v>
          </cell>
          <cell r="F623" t="str">
            <v>R14</v>
          </cell>
          <cell r="G623" t="str">
            <v>ASST ENGINEER</v>
          </cell>
          <cell r="H623" t="str">
            <v>Water Reclamation (Network) Department</v>
          </cell>
          <cell r="I623" t="str">
            <v>Operation &amp; Maintenance Div</v>
          </cell>
          <cell r="J623" t="str">
            <v>Installations/Pumping Mains</v>
          </cell>
          <cell r="K623"/>
        </row>
        <row r="624">
          <cell r="A624">
            <v>1755</v>
          </cell>
          <cell r="B624" t="str">
            <v>RAHAMAT BIN ALI</v>
          </cell>
          <cell r="C624" t="str">
            <v>RAHAMAT_ALI@PUB.GOV.SG</v>
          </cell>
          <cell r="D624" t="str">
            <v>PUB (Singapore)</v>
          </cell>
          <cell r="E624" t="str">
            <v>Div 2 (NS)</v>
          </cell>
          <cell r="F624" t="str">
            <v>R13</v>
          </cell>
          <cell r="G624" t="str">
            <v>ASST ENGINEER</v>
          </cell>
          <cell r="H624" t="str">
            <v>Water Supply (Network) Department</v>
          </cell>
          <cell r="I624" t="str">
            <v>Network Services Div</v>
          </cell>
          <cell r="J624" t="str">
            <v>Network Mgt - East</v>
          </cell>
          <cell r="K624" t="str">
            <v>NS East BU</v>
          </cell>
        </row>
        <row r="625">
          <cell r="A625">
            <v>1756</v>
          </cell>
          <cell r="B625" t="str">
            <v>SALEHIN BIN IBRAHIM</v>
          </cell>
          <cell r="C625" t="str">
            <v>SALEHIN_IBRAHIM@PUB.LITEMAIL.GOV.SG</v>
          </cell>
          <cell r="D625" t="str">
            <v>PUB (Singapore)</v>
          </cell>
          <cell r="E625" t="str">
            <v>Div 3 (NS)</v>
          </cell>
          <cell r="F625" t="str">
            <v>R15</v>
          </cell>
          <cell r="G625" t="str">
            <v>HIGHER TECHNICIAN</v>
          </cell>
          <cell r="H625" t="str">
            <v>Water Reclamation (Plants) Department</v>
          </cell>
          <cell r="I625" t="str">
            <v>Operations</v>
          </cell>
          <cell r="J625" t="str">
            <v>Kranji WRP</v>
          </cell>
          <cell r="K625"/>
        </row>
        <row r="626">
          <cell r="A626">
            <v>1758</v>
          </cell>
          <cell r="B626" t="str">
            <v>MANIVANNAN S/O MUNISAMY</v>
          </cell>
          <cell r="C626" t="str">
            <v>MANIVANNAN_MUNISAMY@PUB.GOV.SG</v>
          </cell>
          <cell r="D626" t="str">
            <v>PUB (Singapore)</v>
          </cell>
          <cell r="E626" t="str">
            <v>Div 2 (Shift)</v>
          </cell>
          <cell r="F626" t="str">
            <v>R13</v>
          </cell>
          <cell r="G626" t="str">
            <v>ASST ENGINEER</v>
          </cell>
          <cell r="H626" t="str">
            <v>Water Reclamation (Plants) Department</v>
          </cell>
          <cell r="I626" t="str">
            <v>Operations</v>
          </cell>
          <cell r="J626" t="str">
            <v>Ulu Pandan WRP</v>
          </cell>
          <cell r="K626"/>
        </row>
        <row r="627">
          <cell r="A627">
            <v>1759</v>
          </cell>
          <cell r="B627" t="str">
            <v>SUBRAMANIAM S/O PAVADAY</v>
          </cell>
          <cell r="C627" t="str">
            <v>SUBRAMANIAM_PAVADAY@PUB.LITEMAIL.GOV.SG</v>
          </cell>
          <cell r="D627" t="str">
            <v>PUB (Singapore)</v>
          </cell>
          <cell r="E627" t="str">
            <v>Div 3 (NS)</v>
          </cell>
          <cell r="F627" t="str">
            <v>R15</v>
          </cell>
          <cell r="G627" t="str">
            <v>HIGHER TECHNICIAN</v>
          </cell>
          <cell r="H627" t="str">
            <v>Water Reclamation (Network) Department</v>
          </cell>
          <cell r="I627" t="str">
            <v>Operation &amp; Maintenance Div</v>
          </cell>
          <cell r="J627" t="str">
            <v>Network Management Branch</v>
          </cell>
          <cell r="K627"/>
        </row>
        <row r="628">
          <cell r="A628">
            <v>1760</v>
          </cell>
          <cell r="B628" t="str">
            <v>NG SIEW TUAN</v>
          </cell>
          <cell r="C628" t="str">
            <v>NG_SIEW_TUAN@PUB.GOV.SG</v>
          </cell>
          <cell r="D628" t="str">
            <v>PUB (Singapore)</v>
          </cell>
          <cell r="E628" t="str">
            <v>Div 1 (NS)</v>
          </cell>
          <cell r="F628" t="str">
            <v>R11A</v>
          </cell>
          <cell r="G628" t="str">
            <v>SR ENGINEER</v>
          </cell>
          <cell r="H628" t="str">
            <v>Water Supply (Network) Department</v>
          </cell>
          <cell r="I628" t="str">
            <v>Network Design &amp; Construction Div</v>
          </cell>
          <cell r="J628" t="str">
            <v>NEWater &amp; Industrial Water Branch</v>
          </cell>
          <cell r="K628" t="str">
            <v>NEWater Business Services</v>
          </cell>
        </row>
        <row r="629">
          <cell r="A629">
            <v>1761</v>
          </cell>
          <cell r="B629" t="str">
            <v>PANNEAR CHELVAM S/O RENGAIYAH</v>
          </cell>
          <cell r="C629" t="str">
            <v>PANNEAR_CHELVAM_RENGAIYAH@PUB.LITEMAIL.GOV.SG</v>
          </cell>
          <cell r="D629" t="str">
            <v>PUB (Singapore)</v>
          </cell>
          <cell r="E629" t="str">
            <v>Div 3 (Shift)</v>
          </cell>
          <cell r="F629" t="str">
            <v>R15</v>
          </cell>
          <cell r="G629" t="str">
            <v>HIGHER TECHNICIAN</v>
          </cell>
          <cell r="H629" t="str">
            <v>Catchment &amp; Waterways Department</v>
          </cell>
          <cell r="I629" t="str">
            <v>Reservoir Management Div</v>
          </cell>
          <cell r="J629" t="str">
            <v>Reservoirs Operations &amp; Maintenance</v>
          </cell>
          <cell r="K629" t="str">
            <v>Western Reservoirs</v>
          </cell>
        </row>
        <row r="630">
          <cell r="A630">
            <v>1762</v>
          </cell>
          <cell r="B630" t="str">
            <v>SUMRI BIN YUSOF</v>
          </cell>
          <cell r="C630" t="str">
            <v>SUMRI_YUSOF@PUB.LITEMAIL.GOV.SG</v>
          </cell>
          <cell r="D630" t="str">
            <v>PUB (Singapore)</v>
          </cell>
          <cell r="E630" t="str">
            <v>Div 3 (Shift)</v>
          </cell>
          <cell r="F630" t="str">
            <v>R15</v>
          </cell>
          <cell r="G630" t="str">
            <v>HIGHER TECHNICIAN</v>
          </cell>
          <cell r="H630" t="str">
            <v>Water Supply (Plants) Department</v>
          </cell>
          <cell r="I630" t="str">
            <v>Singapore Works - Central</v>
          </cell>
          <cell r="J630" t="str">
            <v>Woodleigh/Bukit Timah Waterworks</v>
          </cell>
          <cell r="K630" t="str">
            <v>Operations</v>
          </cell>
        </row>
        <row r="631">
          <cell r="A631">
            <v>1763</v>
          </cell>
          <cell r="B631" t="str">
            <v>LOH KONG DAVID</v>
          </cell>
          <cell r="C631" t="str">
            <v>DAVID_LOH@PUB.GOV.SG</v>
          </cell>
          <cell r="D631" t="str">
            <v>PUB (Singapore)</v>
          </cell>
          <cell r="E631" t="str">
            <v>Superscale (NS)</v>
          </cell>
          <cell r="F631" t="str">
            <v>R09</v>
          </cell>
          <cell r="G631" t="str">
            <v>CHIEF ENGINEER</v>
          </cell>
          <cell r="H631" t="str">
            <v>Water Supply (Network) Department</v>
          </cell>
          <cell r="I631" t="str">
            <v>Network Design &amp; Construction Div</v>
          </cell>
          <cell r="J631"/>
          <cell r="K631"/>
        </row>
        <row r="632">
          <cell r="A632">
            <v>1764</v>
          </cell>
          <cell r="B632" t="str">
            <v>LIM CHEW MENG</v>
          </cell>
          <cell r="C632" t="str">
            <v>LIM_CHEW_MENG@PUB.GOV.SG</v>
          </cell>
          <cell r="D632" t="str">
            <v>PUB (Singapore)</v>
          </cell>
          <cell r="E632" t="str">
            <v>Div 1 (NS)</v>
          </cell>
          <cell r="F632" t="str">
            <v>R12A</v>
          </cell>
          <cell r="G632" t="str">
            <v>ENGINEER</v>
          </cell>
          <cell r="H632" t="str">
            <v>Water Supply (Network) Department</v>
          </cell>
          <cell r="I632" t="str">
            <v>Customer Supply Div</v>
          </cell>
          <cell r="J632" t="str">
            <v>Customer Projects Branch</v>
          </cell>
          <cell r="K632" t="str">
            <v>Supply-West Sect</v>
          </cell>
        </row>
        <row r="633">
          <cell r="A633">
            <v>1765</v>
          </cell>
          <cell r="B633" t="str">
            <v>LEE ENG TECK</v>
          </cell>
          <cell r="C633" t="str">
            <v>LEE_ENG_TECK@PUB.GOV.SG</v>
          </cell>
          <cell r="D633" t="str">
            <v>PUB (Singapore)</v>
          </cell>
          <cell r="E633" t="str">
            <v>Div 3 (NS)</v>
          </cell>
          <cell r="F633" t="str">
            <v>R15</v>
          </cell>
          <cell r="G633" t="str">
            <v>HIGHER TECHNICIAN</v>
          </cell>
          <cell r="H633" t="str">
            <v>Water Supply (Network) Department</v>
          </cell>
          <cell r="I633" t="str">
            <v>Network Design &amp; Construction Div</v>
          </cell>
          <cell r="J633" t="str">
            <v>Design</v>
          </cell>
          <cell r="K633"/>
        </row>
        <row r="634">
          <cell r="A634">
            <v>1766</v>
          </cell>
          <cell r="B634" t="str">
            <v>NAGAPPAN BALA SUNDRAM</v>
          </cell>
          <cell r="C634" t="str">
            <v>NAGAPPAN_BALA_SUNDRAM@PUB.LITEMAIL.GOV.SG</v>
          </cell>
          <cell r="D634" t="str">
            <v>PUB (Singapore)</v>
          </cell>
          <cell r="E634" t="str">
            <v>Div 3 (NS)</v>
          </cell>
          <cell r="F634" t="str">
            <v>R16</v>
          </cell>
          <cell r="G634" t="str">
            <v>TECHNICIAN</v>
          </cell>
          <cell r="H634" t="str">
            <v>Water Reclamation (Network) Department</v>
          </cell>
          <cell r="I634" t="str">
            <v>Operation &amp; Maintenance Div</v>
          </cell>
          <cell r="J634" t="str">
            <v>Installations/Pumping Mains</v>
          </cell>
          <cell r="K634"/>
        </row>
        <row r="635">
          <cell r="A635">
            <v>1767</v>
          </cell>
          <cell r="B635" t="str">
            <v>JUNAIDI BIN JAFAR</v>
          </cell>
          <cell r="C635" t="str">
            <v>JUNAIDI_JAAFAR@PUB.LITEMAIL.GOV.SG</v>
          </cell>
          <cell r="D635" t="str">
            <v>PUB (Singapore)</v>
          </cell>
          <cell r="E635" t="str">
            <v>Div 2 (NS)</v>
          </cell>
          <cell r="F635" t="str">
            <v>R14</v>
          </cell>
          <cell r="G635" t="str">
            <v>ASST ENGINEER</v>
          </cell>
          <cell r="H635" t="str">
            <v>Water Supply (Network) Department</v>
          </cell>
          <cell r="I635" t="str">
            <v>Customer Supply Div</v>
          </cell>
          <cell r="J635" t="str">
            <v>Metering Branch</v>
          </cell>
          <cell r="K635" t="str">
            <v>Metering-West 2 Sect</v>
          </cell>
        </row>
        <row r="636">
          <cell r="A636">
            <v>1768</v>
          </cell>
          <cell r="B636" t="str">
            <v>JUNAIDAH BTE AHMAIR</v>
          </cell>
          <cell r="C636" t="str">
            <v>JUNAIDAH_AHMAIR@PUB.GOV.SG</v>
          </cell>
          <cell r="D636" t="str">
            <v>PUB (Singapore)</v>
          </cell>
          <cell r="E636" t="str">
            <v>Div 2 (NS)</v>
          </cell>
          <cell r="F636" t="str">
            <v>E13I</v>
          </cell>
          <cell r="G636" t="str">
            <v>MANAGEMENT SUPPORT OFFICER</v>
          </cell>
          <cell r="H636" t="str">
            <v>Water Supply (Plants) Department</v>
          </cell>
          <cell r="I636" t="str">
            <v>Singapore Works - Western</v>
          </cell>
          <cell r="J636" t="str">
            <v>Choa Chu Kang Waterworks</v>
          </cell>
          <cell r="K636"/>
        </row>
        <row r="637">
          <cell r="A637">
            <v>1769</v>
          </cell>
          <cell r="B637" t="str">
            <v>THAM LAI KHENG TINA</v>
          </cell>
          <cell r="C637" t="str">
            <v>TINA_THAM@PUB.GOV.SG</v>
          </cell>
          <cell r="D637" t="str">
            <v>PUB (Singapore)</v>
          </cell>
          <cell r="E637" t="str">
            <v>Div 2 (NS)</v>
          </cell>
          <cell r="F637" t="str">
            <v>EX14</v>
          </cell>
          <cell r="G637" t="str">
            <v>MANAGEMENT SUPPORT OFFICER</v>
          </cell>
          <cell r="H637" t="str">
            <v>Industry Development Department</v>
          </cell>
          <cell r="I637" t="str">
            <v>International Relations &amp; Capability Dev</v>
          </cell>
          <cell r="J637"/>
          <cell r="K637"/>
        </row>
        <row r="638">
          <cell r="A638">
            <v>1771</v>
          </cell>
          <cell r="B638" t="str">
            <v>ABU BAKAR BIN MOHAMAD SULTAN</v>
          </cell>
          <cell r="C638" t="str">
            <v>ABU_BAKAR_MOHD_SULTAN@PUB.GOV.SG</v>
          </cell>
          <cell r="D638" t="str">
            <v>PUB (Singapore)</v>
          </cell>
          <cell r="E638" t="str">
            <v>Div 1 (NS)</v>
          </cell>
          <cell r="F638" t="str">
            <v>R12</v>
          </cell>
          <cell r="G638" t="str">
            <v>SR ASST ENGINEER</v>
          </cell>
          <cell r="H638" t="str">
            <v>Water Supply (Network) Department</v>
          </cell>
          <cell r="I638" t="str">
            <v>Water Demand Mgt &amp; Inspectorate Div</v>
          </cell>
          <cell r="J638" t="str">
            <v>Inspectorate Branch</v>
          </cell>
          <cell r="K638" t="str">
            <v>Water Tank Section</v>
          </cell>
        </row>
        <row r="639">
          <cell r="A639">
            <v>1772</v>
          </cell>
          <cell r="B639" t="str">
            <v>PENG KAH POH</v>
          </cell>
          <cell r="C639" t="str">
            <v>PENG_KAH_POH@PUB.GOV.SG</v>
          </cell>
          <cell r="D639" t="str">
            <v>PUB (Singapore)</v>
          </cell>
          <cell r="E639" t="str">
            <v>Superscale (NS)</v>
          </cell>
          <cell r="F639" t="str">
            <v>R09</v>
          </cell>
          <cell r="G639" t="str">
            <v>DIRECTOR, JOINT OPERATIOINS</v>
          </cell>
          <cell r="H639" t="str">
            <v>Joint Operations Department</v>
          </cell>
          <cell r="I639"/>
          <cell r="J639"/>
          <cell r="K639"/>
        </row>
        <row r="640">
          <cell r="A640">
            <v>1773</v>
          </cell>
          <cell r="B640" t="str">
            <v>RATNAH BINTI JA'AFAR</v>
          </cell>
          <cell r="C640" t="str">
            <v>RATNAH_JAAFAR@PUB.GOV.SG</v>
          </cell>
          <cell r="D640" t="str">
            <v>PUB (Singapore)</v>
          </cell>
          <cell r="E640" t="str">
            <v>Div 2 (NS)</v>
          </cell>
          <cell r="F640" t="str">
            <v>E13I</v>
          </cell>
          <cell r="G640" t="str">
            <v>ASST ORGANISATION DEVELOPMENT EXECUTIVE</v>
          </cell>
          <cell r="H640" t="str">
            <v>Organisational Excellence Department</v>
          </cell>
          <cell r="I640" t="str">
            <v>Corporate Services Div</v>
          </cell>
          <cell r="J640" t="str">
            <v>Registry Branch</v>
          </cell>
          <cell r="K640"/>
        </row>
        <row r="641">
          <cell r="A641">
            <v>1774</v>
          </cell>
          <cell r="B641" t="str">
            <v>TANG OI LENG</v>
          </cell>
          <cell r="C641" t="str">
            <v>TANG_OI_LENG@PUB.GOV.SG</v>
          </cell>
          <cell r="D641" t="str">
            <v>PUB (Singapore)</v>
          </cell>
          <cell r="E641" t="str">
            <v>Div 1 (NS)</v>
          </cell>
          <cell r="F641" t="str">
            <v>EX11</v>
          </cell>
          <cell r="G641" t="str">
            <v>SR MANAGER</v>
          </cell>
          <cell r="H641" t="str">
            <v>Human Resources Department</v>
          </cell>
          <cell r="I641" t="str">
            <v>HR Management</v>
          </cell>
          <cell r="J641" t="str">
            <v>HR Services</v>
          </cell>
          <cell r="K641"/>
        </row>
        <row r="642">
          <cell r="A642">
            <v>1775</v>
          </cell>
          <cell r="B642" t="str">
            <v>GUNASAKARAN S/O LADAMUTHU</v>
          </cell>
          <cell r="C642" t="str">
            <v>GUNASAKARAN_LADAMUTHU@PUB.GOV.SG</v>
          </cell>
          <cell r="D642" t="str">
            <v>PUB (Singapore)</v>
          </cell>
          <cell r="E642" t="str">
            <v>Div 1 (NS)</v>
          </cell>
          <cell r="F642" t="str">
            <v>R12A</v>
          </cell>
          <cell r="G642" t="str">
            <v>ENGINEER</v>
          </cell>
          <cell r="H642" t="str">
            <v>Water Reclamation (Network) Department</v>
          </cell>
          <cell r="I642" t="str">
            <v>Operation &amp; Maintenance Div</v>
          </cell>
          <cell r="J642" t="str">
            <v>Installations/Pumping Mains</v>
          </cell>
          <cell r="K642"/>
        </row>
        <row r="643">
          <cell r="A643">
            <v>1776</v>
          </cell>
          <cell r="B643" t="str">
            <v>ALI BIN ISMAON</v>
          </cell>
          <cell r="C643" t="str">
            <v>ALI_ISMAON@PUB.GOV.SG</v>
          </cell>
          <cell r="D643" t="str">
            <v>PUB (Singapore)</v>
          </cell>
          <cell r="E643" t="str">
            <v>Div 1 (NS)</v>
          </cell>
          <cell r="F643" t="str">
            <v>R12</v>
          </cell>
          <cell r="G643" t="str">
            <v>SR ASST ENGINEER</v>
          </cell>
          <cell r="H643" t="str">
            <v>Water Supply (Network) Department</v>
          </cell>
          <cell r="I643" t="str">
            <v>Network Services Div</v>
          </cell>
          <cell r="J643" t="str">
            <v>Network Mgt-West</v>
          </cell>
          <cell r="K643" t="str">
            <v>NS West BU</v>
          </cell>
        </row>
        <row r="644">
          <cell r="A644">
            <v>1778</v>
          </cell>
          <cell r="B644" t="str">
            <v>ISMAIL BIN AHMAD</v>
          </cell>
          <cell r="C644" t="str">
            <v>ISMAIL_AHMAD@PUB.GOV.SG</v>
          </cell>
          <cell r="D644" t="str">
            <v>PUB (Singapore)</v>
          </cell>
          <cell r="E644" t="str">
            <v>Div 2 (NS)</v>
          </cell>
          <cell r="F644" t="str">
            <v>R13</v>
          </cell>
          <cell r="G644" t="str">
            <v>ASST ENGINEER</v>
          </cell>
          <cell r="H644" t="str">
            <v>Water Supply (Network) Department</v>
          </cell>
          <cell r="I644" t="str">
            <v>Network Services Div</v>
          </cell>
          <cell r="J644" t="str">
            <v>MAINS</v>
          </cell>
          <cell r="K644" t="str">
            <v>Leak Detection</v>
          </cell>
        </row>
        <row r="645">
          <cell r="A645">
            <v>1779</v>
          </cell>
          <cell r="B645" t="str">
            <v>GAN ENG THYE</v>
          </cell>
          <cell r="C645" t="str">
            <v>GAN_ENG_THYE@PUB.GOV.SG</v>
          </cell>
          <cell r="D645" t="str">
            <v>PUB (Singapore)</v>
          </cell>
          <cell r="E645" t="str">
            <v>Div 1 (NS)</v>
          </cell>
          <cell r="F645" t="str">
            <v>R12</v>
          </cell>
          <cell r="G645" t="str">
            <v>SR ASST ENGINEER</v>
          </cell>
          <cell r="H645" t="str">
            <v>Catchment &amp; Waterways Department</v>
          </cell>
          <cell r="I645" t="str">
            <v>Drainage Construction Division</v>
          </cell>
          <cell r="J645" t="str">
            <v>RSD/EUP</v>
          </cell>
          <cell r="K645" t="str">
            <v>EUP</v>
          </cell>
        </row>
        <row r="646">
          <cell r="A646">
            <v>1780</v>
          </cell>
          <cell r="B646" t="str">
            <v>YONG THIAM JOO JOHN</v>
          </cell>
          <cell r="C646" t="str">
            <v>JOHN_YONG@PUB.GOV.SG</v>
          </cell>
          <cell r="D646" t="str">
            <v>PUB (Singapore)</v>
          </cell>
          <cell r="E646" t="str">
            <v>Div 1 (NS)</v>
          </cell>
          <cell r="F646" t="str">
            <v>R12A</v>
          </cell>
          <cell r="G646" t="str">
            <v>ENGINEER</v>
          </cell>
          <cell r="H646" t="str">
            <v>Centralised Services Department</v>
          </cell>
          <cell r="I646" t="str">
            <v>Building Plan</v>
          </cell>
          <cell r="J646" t="str">
            <v>Water Services</v>
          </cell>
          <cell r="K646"/>
        </row>
        <row r="647">
          <cell r="A647">
            <v>1781</v>
          </cell>
          <cell r="B647" t="str">
            <v>TAN FONG MOO</v>
          </cell>
          <cell r="C647" t="str">
            <v>JONATHAN_TAN@PUB.GOV.SG</v>
          </cell>
          <cell r="D647" t="str">
            <v>PUB (Singapore)</v>
          </cell>
          <cell r="E647" t="str">
            <v>Div 1 (NS)</v>
          </cell>
          <cell r="F647" t="str">
            <v>R11</v>
          </cell>
          <cell r="G647" t="str">
            <v>SR ENGINEER</v>
          </cell>
          <cell r="H647" t="str">
            <v>Catchment &amp; Waterways Department</v>
          </cell>
          <cell r="I647" t="str">
            <v>Drainage Operations Div</v>
          </cell>
          <cell r="J647" t="str">
            <v>Regulatory Unit</v>
          </cell>
          <cell r="K647" t="str">
            <v>Western</v>
          </cell>
        </row>
        <row r="648">
          <cell r="A648">
            <v>1782</v>
          </cell>
          <cell r="B648" t="str">
            <v>ABDUL RAZAK BIN BHORAN ALI</v>
          </cell>
          <cell r="C648" t="str">
            <v>ABDUL_RAZAK_BHORAN_ALI@PUB.LITEMAIL.GOV.SG</v>
          </cell>
          <cell r="D648" t="str">
            <v>PUB (Singapore)</v>
          </cell>
          <cell r="E648" t="str">
            <v>Div 3 (Shift)</v>
          </cell>
          <cell r="F648" t="str">
            <v>R15</v>
          </cell>
          <cell r="G648" t="str">
            <v>HIGHER TECHNICIAN</v>
          </cell>
          <cell r="H648" t="str">
            <v>Water Reclamation (Network) Department</v>
          </cell>
          <cell r="I648" t="str">
            <v>Operation &amp; Maintenance Div</v>
          </cell>
          <cell r="J648" t="str">
            <v>Installations/Pumping Mains</v>
          </cell>
          <cell r="K648"/>
        </row>
        <row r="649">
          <cell r="A649">
            <v>1783</v>
          </cell>
          <cell r="B649" t="str">
            <v>ABDUL LATIFF BIN MOHAMED TAMBY</v>
          </cell>
          <cell r="C649" t="str">
            <v>ABDUL_LATIFF_MOHAMED_TAMBY@PUB.GOV.SG</v>
          </cell>
          <cell r="D649" t="str">
            <v>PUB (Singapore)</v>
          </cell>
          <cell r="E649" t="str">
            <v>Div 3 (NS)</v>
          </cell>
          <cell r="F649" t="str">
            <v>R15</v>
          </cell>
          <cell r="G649" t="str">
            <v>HIGHER TECHNICIAN</v>
          </cell>
          <cell r="H649" t="str">
            <v>Catchment &amp; Waterways Department</v>
          </cell>
          <cell r="I649" t="str">
            <v>Drainage Operations Div</v>
          </cell>
          <cell r="J649" t="str">
            <v>Regulatory Unit</v>
          </cell>
          <cell r="K649" t="str">
            <v>Central</v>
          </cell>
        </row>
        <row r="650">
          <cell r="A650">
            <v>1784</v>
          </cell>
          <cell r="B650" t="str">
            <v>ABDUL RAHIM BIN SYED ABDULLAH BAHAJJAJ</v>
          </cell>
          <cell r="C650" t="str">
            <v>ABDUL_RAHIM_BAHAJJAJ@PUB.GOV.SG</v>
          </cell>
          <cell r="D650" t="str">
            <v>PUB (Singapore)</v>
          </cell>
          <cell r="E650" t="str">
            <v>Div 1 (Shift)</v>
          </cell>
          <cell r="F650" t="str">
            <v>R12</v>
          </cell>
          <cell r="G650" t="str">
            <v>SR ASST ENGINEER</v>
          </cell>
          <cell r="H650" t="str">
            <v>Water Reclamation (Plants) Department</v>
          </cell>
          <cell r="I650" t="str">
            <v>Changi WRP</v>
          </cell>
          <cell r="J650" t="str">
            <v>Changi WRP</v>
          </cell>
          <cell r="K650" t="str">
            <v>Liquids</v>
          </cell>
        </row>
        <row r="651">
          <cell r="A651">
            <v>1785</v>
          </cell>
          <cell r="B651" t="str">
            <v>KURUNANITHI S/O MURUGESAN</v>
          </cell>
          <cell r="C651" t="str">
            <v>KURUNANITHI_MURUGESAN@PUB.LITEMAIL.GOV.SG</v>
          </cell>
          <cell r="D651" t="str">
            <v>PUB (Singapore)</v>
          </cell>
          <cell r="E651" t="str">
            <v>Div 3 (Shift)</v>
          </cell>
          <cell r="F651" t="str">
            <v>R15</v>
          </cell>
          <cell r="G651" t="str">
            <v>HIGHER TECHNICIAN</v>
          </cell>
          <cell r="H651" t="str">
            <v>Water Reclamation (Plants) Department</v>
          </cell>
          <cell r="I651" t="str">
            <v>Operations</v>
          </cell>
          <cell r="J651" t="str">
            <v>Kranji WRP</v>
          </cell>
          <cell r="K651"/>
        </row>
        <row r="652">
          <cell r="A652">
            <v>1786</v>
          </cell>
          <cell r="B652" t="str">
            <v>SIM TIAN SUNG</v>
          </cell>
          <cell r="C652" t="str">
            <v>SIM_TIAN_SUNG@PUB.GOV.SG</v>
          </cell>
          <cell r="D652" t="str">
            <v>PUB (Singapore)</v>
          </cell>
          <cell r="E652" t="str">
            <v>Div 1 (NS)</v>
          </cell>
          <cell r="F652" t="str">
            <v>R12</v>
          </cell>
          <cell r="G652" t="str">
            <v>SR ASST ENGINEER</v>
          </cell>
          <cell r="H652" t="str">
            <v>Catchment &amp; Waterways Department</v>
          </cell>
          <cell r="I652" t="str">
            <v>Drainage Operations Div</v>
          </cell>
          <cell r="J652" t="str">
            <v>Central Waterways</v>
          </cell>
          <cell r="K652" t="str">
            <v>Kallang</v>
          </cell>
        </row>
        <row r="653">
          <cell r="A653">
            <v>1787</v>
          </cell>
          <cell r="B653" t="str">
            <v>TAN HOOI SOON</v>
          </cell>
          <cell r="C653" t="str">
            <v>TAN_HOOI_SOON@PUB.GOV.SG</v>
          </cell>
          <cell r="D653" t="str">
            <v>PUB (Singapore)</v>
          </cell>
          <cell r="E653" t="str">
            <v>Div 1 (NS)</v>
          </cell>
          <cell r="F653" t="str">
            <v>R11</v>
          </cell>
          <cell r="G653" t="str">
            <v>SR ENGINEER</v>
          </cell>
          <cell r="H653" t="str">
            <v>Catchment &amp; Waterways Department</v>
          </cell>
          <cell r="I653" t="str">
            <v>Drainage Operations Div</v>
          </cell>
          <cell r="J653" t="str">
            <v>Central Waterways</v>
          </cell>
          <cell r="K653" t="str">
            <v>Bukit Timah</v>
          </cell>
        </row>
        <row r="654">
          <cell r="A654">
            <v>1788</v>
          </cell>
          <cell r="B654" t="str">
            <v>CHONG TENG FOOK</v>
          </cell>
          <cell r="C654" t="str">
            <v>CHONG_TENG_FOOK@PUB.GOV.SG</v>
          </cell>
          <cell r="D654" t="str">
            <v>PUB (Singapore)</v>
          </cell>
          <cell r="E654" t="str">
            <v>Div 1 (NS)</v>
          </cell>
          <cell r="F654" t="str">
            <v>R11</v>
          </cell>
          <cell r="G654" t="str">
            <v>SR ENGINEER</v>
          </cell>
          <cell r="H654" t="str">
            <v>Catchment &amp; Waterways Department</v>
          </cell>
          <cell r="I654" t="str">
            <v>Drainage Construction Division</v>
          </cell>
          <cell r="J654" t="str">
            <v>RSD/EUP</v>
          </cell>
          <cell r="K654" t="str">
            <v>Roadside Drains</v>
          </cell>
        </row>
        <row r="655">
          <cell r="A655">
            <v>1789</v>
          </cell>
          <cell r="B655" t="str">
            <v>CHEE BENG HUAT</v>
          </cell>
          <cell r="C655" t="str">
            <v>CHEE_BENG_HUAT@PUB.GOV.SG</v>
          </cell>
          <cell r="D655" t="str">
            <v>PUB (Singapore)</v>
          </cell>
          <cell r="E655" t="str">
            <v>Div 1 (NS)</v>
          </cell>
          <cell r="F655" t="str">
            <v>R11</v>
          </cell>
          <cell r="G655" t="str">
            <v>SR ENGINEER</v>
          </cell>
          <cell r="H655" t="str">
            <v>Water Supply (Network) Department</v>
          </cell>
          <cell r="I655" t="str">
            <v>Customer Supply Div</v>
          </cell>
          <cell r="J655" t="str">
            <v>Customer Projects Branch</v>
          </cell>
          <cell r="K655" t="str">
            <v>Supply-East Sect</v>
          </cell>
        </row>
        <row r="656">
          <cell r="A656">
            <v>1791</v>
          </cell>
          <cell r="B656" t="str">
            <v>CHUA TEE KOK</v>
          </cell>
          <cell r="C656" t="str">
            <v>CHUA_TEE_KOK@PUB.GOV.SG</v>
          </cell>
          <cell r="D656" t="str">
            <v>PUB (Singapore)</v>
          </cell>
          <cell r="E656" t="str">
            <v>Div 2 (NS)</v>
          </cell>
          <cell r="F656" t="str">
            <v>R13</v>
          </cell>
          <cell r="G656" t="str">
            <v>ASST ENGINEER</v>
          </cell>
          <cell r="H656" t="str">
            <v>Water Reclamation (Network) Department</v>
          </cell>
          <cell r="I656" t="str">
            <v>Operation &amp; Maintenance Div</v>
          </cell>
          <cell r="J656" t="str">
            <v>Installations/Pumping Mains</v>
          </cell>
          <cell r="K656"/>
        </row>
        <row r="657">
          <cell r="A657">
            <v>1792</v>
          </cell>
          <cell r="B657" t="str">
            <v>MOHSIN BIN ROSMAN</v>
          </cell>
          <cell r="C657" t="str">
            <v>MOHSIN_ROSMAN@PUB.LITEMAIL.GOV.SG</v>
          </cell>
          <cell r="D657" t="str">
            <v>PUB (Singapore)</v>
          </cell>
          <cell r="E657" t="str">
            <v>Div 2 (Shift)</v>
          </cell>
          <cell r="F657" t="str">
            <v>R14</v>
          </cell>
          <cell r="G657" t="str">
            <v>ASST ENGINEER</v>
          </cell>
          <cell r="H657" t="str">
            <v>Water Supply (Network) Department</v>
          </cell>
          <cell r="I657" t="str">
            <v>Network Optimisation Div</v>
          </cell>
          <cell r="J657" t="str">
            <v>Water Supply Control Centre</v>
          </cell>
          <cell r="K657" t="str">
            <v>'-</v>
          </cell>
        </row>
        <row r="658">
          <cell r="A658">
            <v>1793</v>
          </cell>
          <cell r="B658" t="str">
            <v>MADHAVAN GEORGE</v>
          </cell>
          <cell r="C658" t="str">
            <v>GEORGE_MADHAVAN@PUB.GOV.SG</v>
          </cell>
          <cell r="D658" t="str">
            <v>PUB (Singapore)</v>
          </cell>
          <cell r="E658" t="str">
            <v>Superscale (NS)</v>
          </cell>
          <cell r="F658" t="str">
            <v>R08</v>
          </cell>
          <cell r="G658" t="str">
            <v>DIRECTOR, CENTRALISED SERVICES</v>
          </cell>
          <cell r="H658" t="str">
            <v>Centralised Services Department</v>
          </cell>
          <cell r="I658"/>
          <cell r="J658"/>
          <cell r="K658"/>
        </row>
        <row r="659">
          <cell r="A659">
            <v>1795</v>
          </cell>
          <cell r="B659" t="str">
            <v>ONG CHOON KIANG</v>
          </cell>
          <cell r="C659" t="str">
            <v>ONG_CHOON_KIANG@PUB.GOV.SG</v>
          </cell>
          <cell r="D659" t="str">
            <v>PUB (Singapore)</v>
          </cell>
          <cell r="E659" t="str">
            <v>Div 1 (NS)</v>
          </cell>
          <cell r="F659" t="str">
            <v>R11A</v>
          </cell>
          <cell r="G659" t="str">
            <v>SR ENGINEER</v>
          </cell>
          <cell r="H659" t="str">
            <v>Water Reclamation (Plants) Department</v>
          </cell>
          <cell r="I659" t="str">
            <v>Operations</v>
          </cell>
          <cell r="J659" t="str">
            <v>Ulu Pandan WRP</v>
          </cell>
          <cell r="K659"/>
        </row>
        <row r="660">
          <cell r="A660">
            <v>1796</v>
          </cell>
          <cell r="B660" t="str">
            <v>AZMAN BIN YUSOFF</v>
          </cell>
          <cell r="C660" t="str">
            <v>AZMAN_YUSOFF@PUB.GOV.SG</v>
          </cell>
          <cell r="D660" t="str">
            <v>PUB (Singapore)</v>
          </cell>
          <cell r="E660" t="str">
            <v>Div 1 (Shift)</v>
          </cell>
          <cell r="F660" t="str">
            <v>R12</v>
          </cell>
          <cell r="G660" t="str">
            <v>SR ASST ENGINEER</v>
          </cell>
          <cell r="H660" t="str">
            <v>Water Supply (Plants) Department</v>
          </cell>
          <cell r="I660" t="str">
            <v>Singapore Works - Eastern</v>
          </cell>
          <cell r="J660" t="str">
            <v>Bedok NWF</v>
          </cell>
          <cell r="K660"/>
        </row>
        <row r="661">
          <cell r="A661">
            <v>1797</v>
          </cell>
          <cell r="B661" t="str">
            <v>QUEK CHIA WOO</v>
          </cell>
          <cell r="C661" t="str">
            <v>QUEK_CHIA_WOO@PUB.GOV.SG</v>
          </cell>
          <cell r="D661" t="str">
            <v>PUB (Singapore)</v>
          </cell>
          <cell r="E661" t="str">
            <v>Div 2 (NS)</v>
          </cell>
          <cell r="F661" t="str">
            <v>R13</v>
          </cell>
          <cell r="G661" t="str">
            <v>ASST ENGINEER</v>
          </cell>
          <cell r="H661" t="str">
            <v>Water Reclamation (Network) Department</v>
          </cell>
          <cell r="I661" t="str">
            <v>Operation &amp; Maintenance Div</v>
          </cell>
          <cell r="J661" t="str">
            <v>Network Management Branch</v>
          </cell>
          <cell r="K661"/>
        </row>
        <row r="662">
          <cell r="A662">
            <v>1798</v>
          </cell>
          <cell r="B662" t="str">
            <v>RAMASAMY SANGARALINGAM</v>
          </cell>
          <cell r="C662" t="str">
            <v>SANGARALINGAM_RAMASAMY@PUB.GOV.SG</v>
          </cell>
          <cell r="D662" t="str">
            <v>PUB (Singapore)</v>
          </cell>
          <cell r="E662" t="str">
            <v>Div 1 (NS)</v>
          </cell>
          <cell r="F662" t="str">
            <v>R12</v>
          </cell>
          <cell r="G662" t="str">
            <v>SR ASST ENGINEER</v>
          </cell>
          <cell r="H662" t="str">
            <v>Water Supply (Network) Department</v>
          </cell>
          <cell r="I662" t="str">
            <v>Network Services Div</v>
          </cell>
          <cell r="J662" t="str">
            <v>Network Mgt - East</v>
          </cell>
          <cell r="K662" t="str">
            <v>NS North BU</v>
          </cell>
        </row>
        <row r="663">
          <cell r="A663">
            <v>1799</v>
          </cell>
          <cell r="B663" t="str">
            <v>NG GUAN CHAI</v>
          </cell>
          <cell r="C663" t="str">
            <v>NG_GUAN_CHAI@PUB.GOV.SG</v>
          </cell>
          <cell r="D663" t="str">
            <v>PUB (Singapore)</v>
          </cell>
          <cell r="E663" t="str">
            <v>Div 1 (NS)</v>
          </cell>
          <cell r="F663" t="str">
            <v>R11A</v>
          </cell>
          <cell r="G663" t="str">
            <v>SR ENGINEER</v>
          </cell>
          <cell r="H663" t="str">
            <v>Water Supply (Network) Department</v>
          </cell>
          <cell r="I663" t="str">
            <v>Customer Supply Div</v>
          </cell>
          <cell r="J663" t="str">
            <v>Customer Projects Branch</v>
          </cell>
          <cell r="K663" t="str">
            <v>Supply-West Sect</v>
          </cell>
        </row>
        <row r="664">
          <cell r="A664">
            <v>1800</v>
          </cell>
          <cell r="B664" t="str">
            <v>PANG PUAY KUANG</v>
          </cell>
          <cell r="C664" t="str">
            <v>PANG_PUAY_KUANG@PUB.GOV.SG</v>
          </cell>
          <cell r="D664" t="str">
            <v>PUB (Singapore)</v>
          </cell>
          <cell r="E664" t="str">
            <v>Div 1 (NS)</v>
          </cell>
          <cell r="F664" t="str">
            <v>TSO2</v>
          </cell>
          <cell r="G664" t="str">
            <v>SR MANAGER</v>
          </cell>
          <cell r="H664" t="str">
            <v>Water Supply (Network) Department</v>
          </cell>
          <cell r="I664" t="str">
            <v>Combined Control &amp; Operation Centre</v>
          </cell>
          <cell r="J664" t="str">
            <v>PUB-One</v>
          </cell>
          <cell r="K664" t="str">
            <v>'-</v>
          </cell>
        </row>
        <row r="665">
          <cell r="A665">
            <v>1801</v>
          </cell>
          <cell r="B665" t="str">
            <v>OW ING KWEI</v>
          </cell>
          <cell r="C665" t="str">
            <v>OW_ING_KWEI@PUB.GOV.SG</v>
          </cell>
          <cell r="D665" t="str">
            <v>PUB (Singapore)</v>
          </cell>
          <cell r="E665" t="str">
            <v>Div 1 (NS)</v>
          </cell>
          <cell r="F665" t="str">
            <v>R12A</v>
          </cell>
          <cell r="G665" t="str">
            <v>ENGINEER</v>
          </cell>
          <cell r="H665" t="str">
            <v>Water Supply (Plants) Department</v>
          </cell>
          <cell r="I665" t="str">
            <v>Plant Projects 1</v>
          </cell>
          <cell r="J665"/>
          <cell r="K665"/>
        </row>
        <row r="666">
          <cell r="A666">
            <v>1802</v>
          </cell>
          <cell r="B666" t="str">
            <v>MISADI BIN DUBYE</v>
          </cell>
          <cell r="C666" t="str">
            <v>MISADI_DUBYE@PUB.LITEMAIL.GOV.SG</v>
          </cell>
          <cell r="D666" t="str">
            <v>PUB (Singapore)</v>
          </cell>
          <cell r="E666" t="str">
            <v>Div 2 (Shift)</v>
          </cell>
          <cell r="F666" t="str">
            <v>R14</v>
          </cell>
          <cell r="G666" t="str">
            <v>ASST ENGINEER</v>
          </cell>
          <cell r="H666" t="str">
            <v>Water Reclamation (Plants) Department</v>
          </cell>
          <cell r="I666" t="str">
            <v>Changi WRP</v>
          </cell>
          <cell r="J666" t="str">
            <v>Changi WRP</v>
          </cell>
          <cell r="K666" t="str">
            <v>Biosolids</v>
          </cell>
        </row>
        <row r="667">
          <cell r="A667">
            <v>1803</v>
          </cell>
          <cell r="B667" t="str">
            <v>ABU SAMAH BIN MUHAMAD</v>
          </cell>
          <cell r="C667" t="str">
            <v>ABU_SAMAH_MUHD@PUB.LITEMAIL.GOV.SG</v>
          </cell>
          <cell r="D667" t="str">
            <v>PUB (Singapore)</v>
          </cell>
          <cell r="E667" t="str">
            <v>Div 3 (Shift)</v>
          </cell>
          <cell r="F667" t="str">
            <v>R15</v>
          </cell>
          <cell r="G667" t="str">
            <v>HIGHER TECHNICIAN</v>
          </cell>
          <cell r="H667" t="str">
            <v>Water Reclamation (Plants) Department</v>
          </cell>
          <cell r="I667" t="str">
            <v>Operations</v>
          </cell>
          <cell r="J667" t="str">
            <v>Kranji WRP</v>
          </cell>
          <cell r="K667"/>
        </row>
        <row r="668">
          <cell r="A668">
            <v>1804</v>
          </cell>
          <cell r="B668" t="str">
            <v>KUANG KIM YAW</v>
          </cell>
          <cell r="C668" t="str">
            <v>KUANG_KIM_YAW@PUB.GOV.SG</v>
          </cell>
          <cell r="D668" t="str">
            <v>PUB (Singapore)</v>
          </cell>
          <cell r="E668" t="str">
            <v>Superscale (NS)</v>
          </cell>
          <cell r="F668" t="str">
            <v>R09</v>
          </cell>
          <cell r="G668" t="str">
            <v>SR PRINCIPAL ENGINEER</v>
          </cell>
          <cell r="H668" t="str">
            <v>Water Supply (Network) Department</v>
          </cell>
          <cell r="I668" t="str">
            <v>Customer Supply Div</v>
          </cell>
          <cell r="J668" t="str">
            <v>Customer Projects Branch</v>
          </cell>
          <cell r="K668"/>
        </row>
        <row r="669">
          <cell r="A669">
            <v>1805</v>
          </cell>
          <cell r="B669" t="str">
            <v>NORAIN BINTE DALAIL</v>
          </cell>
          <cell r="C669" t="str">
            <v>NORAIN_DALAIL@PUB.GOV.SG</v>
          </cell>
          <cell r="D669" t="str">
            <v>PUB (Singapore)</v>
          </cell>
          <cell r="E669" t="str">
            <v>Div 1 (NS)</v>
          </cell>
          <cell r="F669" t="str">
            <v>R12</v>
          </cell>
          <cell r="G669" t="str">
            <v>SR ASST ENGINEER</v>
          </cell>
          <cell r="H669" t="str">
            <v>Water Supply (Network) Department</v>
          </cell>
          <cell r="I669" t="str">
            <v>Customer Supply Div</v>
          </cell>
          <cell r="J669" t="str">
            <v>Customer Projects Branch</v>
          </cell>
          <cell r="K669" t="str">
            <v>Consultation/Processing (PE) Sect</v>
          </cell>
        </row>
        <row r="670">
          <cell r="A670">
            <v>1806</v>
          </cell>
          <cell r="B670" t="str">
            <v>RAHMAT BIN ABU BAKAR</v>
          </cell>
          <cell r="C670" t="str">
            <v>RAHMAT_ABU_BAKAR@PUB.GOV.SG</v>
          </cell>
          <cell r="D670" t="str">
            <v>PUB (Singapore)</v>
          </cell>
          <cell r="E670" t="str">
            <v>Div 1 (NS)</v>
          </cell>
          <cell r="F670" t="str">
            <v>R12</v>
          </cell>
          <cell r="G670" t="str">
            <v>SR ASST ENGINEER</v>
          </cell>
          <cell r="H670" t="str">
            <v>Water Reclamation (Plants) Department</v>
          </cell>
          <cell r="I670" t="str">
            <v>Operations</v>
          </cell>
          <cell r="J670" t="str">
            <v>Ulu Pandan WRP</v>
          </cell>
          <cell r="K670"/>
        </row>
        <row r="671">
          <cell r="A671">
            <v>1807</v>
          </cell>
          <cell r="B671" t="str">
            <v>TEO SOON LEE</v>
          </cell>
          <cell r="C671" t="str">
            <v>TEO_SOON_LEE@PUB.GOV.SG</v>
          </cell>
          <cell r="D671" t="str">
            <v>PUB (Singapore)</v>
          </cell>
          <cell r="E671" t="str">
            <v>Div 1 (Shift)</v>
          </cell>
          <cell r="F671" t="str">
            <v>R11</v>
          </cell>
          <cell r="G671" t="str">
            <v>SR ENGINEER</v>
          </cell>
          <cell r="H671" t="str">
            <v>Water Supply (Network) Department</v>
          </cell>
          <cell r="I671" t="str">
            <v>Network Optimisation Div</v>
          </cell>
          <cell r="J671" t="str">
            <v>Water Supply Control Centre</v>
          </cell>
          <cell r="K671" t="str">
            <v>'-</v>
          </cell>
        </row>
        <row r="672">
          <cell r="A672">
            <v>1808</v>
          </cell>
          <cell r="B672" t="str">
            <v>MUSTAPA BIN KUTI ASINNA</v>
          </cell>
          <cell r="C672" t="str">
            <v>MUSTAPA_KUTI_ASINNA@PUB.GOV.SG</v>
          </cell>
          <cell r="D672" t="str">
            <v>PUB (Singapore)</v>
          </cell>
          <cell r="E672" t="str">
            <v>Div 1 (NS)</v>
          </cell>
          <cell r="F672" t="str">
            <v>R12</v>
          </cell>
          <cell r="G672" t="str">
            <v>SR ASST ENGINEER</v>
          </cell>
          <cell r="H672" t="str">
            <v>Water Supply (Network) Department</v>
          </cell>
          <cell r="I672" t="str">
            <v>Customer Supply Div</v>
          </cell>
          <cell r="J672" t="str">
            <v>Metering Branch</v>
          </cell>
          <cell r="K672" t="str">
            <v>Metering-West 1 Sect</v>
          </cell>
        </row>
        <row r="673">
          <cell r="A673">
            <v>1809</v>
          </cell>
          <cell r="B673" t="str">
            <v>LIM TENG KIAT</v>
          </cell>
          <cell r="C673" t="str">
            <v>LIM_TENG_KIAT@PUB.GOV.SG</v>
          </cell>
          <cell r="D673" t="str">
            <v>PUB (Singapore)</v>
          </cell>
          <cell r="E673" t="str">
            <v>Div 1 (NS)</v>
          </cell>
          <cell r="F673" t="str">
            <v>R11A</v>
          </cell>
          <cell r="G673" t="str">
            <v>SR ENGINEER</v>
          </cell>
          <cell r="H673" t="str">
            <v>Catchment &amp; Waterways Department</v>
          </cell>
          <cell r="I673" t="str">
            <v>Electrical, Mechanical &amp; Instrumentation</v>
          </cell>
          <cell r="J673" t="str">
            <v>Mechanical / Projects  Branch</v>
          </cell>
          <cell r="K673" t="str">
            <v>Projects Section</v>
          </cell>
        </row>
        <row r="674">
          <cell r="A674">
            <v>1810</v>
          </cell>
          <cell r="B674" t="str">
            <v>SRIRENGAM SELVA RAJAH</v>
          </cell>
          <cell r="C674" t="str">
            <v>SRIRENGAM_SELVA_RAJAH@PUB.LITEMAIL.GOV.SG</v>
          </cell>
          <cell r="D674" t="str">
            <v>PUB (Singapore)</v>
          </cell>
          <cell r="E674" t="str">
            <v>Div 3 (Shift)</v>
          </cell>
          <cell r="F674" t="str">
            <v>R15</v>
          </cell>
          <cell r="G674" t="str">
            <v>HIGHER TECHNICIAN</v>
          </cell>
          <cell r="H674" t="str">
            <v>Water Reclamation (Plants) Department</v>
          </cell>
          <cell r="I674" t="str">
            <v>Operations</v>
          </cell>
          <cell r="J674" t="str">
            <v>Kranji WRP</v>
          </cell>
          <cell r="K674"/>
        </row>
        <row r="675">
          <cell r="A675">
            <v>1811</v>
          </cell>
          <cell r="B675" t="str">
            <v>KAHAR BIN AMIN</v>
          </cell>
          <cell r="C675" t="str">
            <v>KAHAR_AMIN@PUB.LITEMAIL.GOV.SG</v>
          </cell>
          <cell r="D675" t="str">
            <v>PUB (Singapore)</v>
          </cell>
          <cell r="E675" t="str">
            <v>Div 2 (NS)</v>
          </cell>
          <cell r="F675" t="str">
            <v>R14</v>
          </cell>
          <cell r="G675" t="str">
            <v>ASST ENGINEER</v>
          </cell>
          <cell r="H675" t="str">
            <v>Water Supply (Network) Department</v>
          </cell>
          <cell r="I675" t="str">
            <v>Network Services Div</v>
          </cell>
          <cell r="J675" t="str">
            <v>Network Mgt-West</v>
          </cell>
          <cell r="K675" t="str">
            <v>NS West BU</v>
          </cell>
        </row>
        <row r="676">
          <cell r="A676">
            <v>1813</v>
          </cell>
          <cell r="B676" t="str">
            <v>NG ENG LEONG</v>
          </cell>
          <cell r="C676" t="str">
            <v>NG_ENG_LEONG@PUB.LITEMAIL.GOV.SG</v>
          </cell>
          <cell r="D676" t="str">
            <v>PUB (Singapore)</v>
          </cell>
          <cell r="E676" t="str">
            <v>Div 2 (Shift)</v>
          </cell>
          <cell r="F676" t="str">
            <v>R14</v>
          </cell>
          <cell r="G676" t="str">
            <v>ASST ENGINEER</v>
          </cell>
          <cell r="H676" t="str">
            <v>Water Reclamation (Network) Department</v>
          </cell>
          <cell r="I676" t="str">
            <v>Operation &amp; Maintenance Div</v>
          </cell>
          <cell r="J676" t="str">
            <v>Installations/Pumping Mains</v>
          </cell>
          <cell r="K676"/>
        </row>
        <row r="677">
          <cell r="A677">
            <v>1814</v>
          </cell>
          <cell r="B677" t="str">
            <v>LIM BOON SENG</v>
          </cell>
          <cell r="C677" t="str">
            <v>LIM_BOON_SENG@PUB.GOV.SG</v>
          </cell>
          <cell r="D677" t="str">
            <v>PUB (Singapore)</v>
          </cell>
          <cell r="E677" t="str">
            <v>Div 1 (NS)</v>
          </cell>
          <cell r="F677" t="str">
            <v>R11</v>
          </cell>
          <cell r="G677" t="str">
            <v>SR ENGINEER</v>
          </cell>
          <cell r="H677" t="str">
            <v>Catchment &amp; Waterways Department</v>
          </cell>
          <cell r="I677" t="str">
            <v>Drainage Operations Div</v>
          </cell>
          <cell r="J677" t="str">
            <v>Western Waterways</v>
          </cell>
          <cell r="K677" t="str">
            <v>Pandan</v>
          </cell>
        </row>
        <row r="678">
          <cell r="A678">
            <v>1816</v>
          </cell>
          <cell r="B678" t="str">
            <v>TEO SOCK HWA</v>
          </cell>
          <cell r="C678" t="str">
            <v>TEO_SOCK_HWA@PUB.GOV.SG</v>
          </cell>
          <cell r="D678" t="str">
            <v>PUB (Singapore)</v>
          </cell>
          <cell r="E678" t="str">
            <v>Div 1 (NS)</v>
          </cell>
          <cell r="F678" t="str">
            <v>R12A</v>
          </cell>
          <cell r="G678" t="str">
            <v>ENGINEER</v>
          </cell>
          <cell r="H678" t="str">
            <v>Centralised Services Department</v>
          </cell>
          <cell r="I678" t="str">
            <v>Building Plan</v>
          </cell>
          <cell r="J678" t="str">
            <v>Sewerage Services</v>
          </cell>
          <cell r="K678"/>
        </row>
        <row r="679">
          <cell r="A679">
            <v>1818</v>
          </cell>
          <cell r="B679" t="str">
            <v>ISMAIL BIN PAGI</v>
          </cell>
          <cell r="C679" t="str">
            <v>ISMAIL_PAGI@PUB.GOV.SG</v>
          </cell>
          <cell r="D679" t="str">
            <v>PUB (Singapore)</v>
          </cell>
          <cell r="E679" t="str">
            <v>Div 1 (NS)</v>
          </cell>
          <cell r="F679" t="str">
            <v>R12A</v>
          </cell>
          <cell r="G679" t="str">
            <v>ENGINEER</v>
          </cell>
          <cell r="H679" t="str">
            <v>Water Reclamation (Plants) Department</v>
          </cell>
          <cell r="I679" t="str">
            <v>Operations</v>
          </cell>
          <cell r="J679" t="str">
            <v>Kranji WRP</v>
          </cell>
          <cell r="K679"/>
        </row>
        <row r="680">
          <cell r="A680">
            <v>1819</v>
          </cell>
          <cell r="B680" t="str">
            <v>KAMILA BINTE MOHAMAD</v>
          </cell>
          <cell r="C680" t="str">
            <v>KAMILA_MOHAMAD@PUB.GOV.SG</v>
          </cell>
          <cell r="D680" t="str">
            <v>PUB (Singapore)</v>
          </cell>
          <cell r="E680" t="str">
            <v>Div 2 (NS)</v>
          </cell>
          <cell r="F680" t="str">
            <v>R14</v>
          </cell>
          <cell r="G680" t="str">
            <v>ASST ENGINEER</v>
          </cell>
          <cell r="H680" t="str">
            <v>Water Reclamation (Plants) Department</v>
          </cell>
          <cell r="I680" t="str">
            <v>Operations</v>
          </cell>
          <cell r="J680" t="str">
            <v>Jurong WRP</v>
          </cell>
          <cell r="K680"/>
        </row>
        <row r="681">
          <cell r="A681">
            <v>1820</v>
          </cell>
          <cell r="B681" t="str">
            <v>MAHANI BINTE KARMAT</v>
          </cell>
          <cell r="C681" t="str">
            <v>MAHANI_KARMAT@PUB.GOV.SG</v>
          </cell>
          <cell r="D681" t="str">
            <v>PUB (Singapore)</v>
          </cell>
          <cell r="E681" t="str">
            <v>Div 1 (NS)</v>
          </cell>
          <cell r="F681" t="str">
            <v>R12</v>
          </cell>
          <cell r="G681" t="str">
            <v>SR ASST ENGINEER</v>
          </cell>
          <cell r="H681" t="str">
            <v>Water Supply (Network) Department</v>
          </cell>
          <cell r="I681" t="str">
            <v>Water Demand Mgt &amp; Inspectorate Div</v>
          </cell>
          <cell r="J681" t="str">
            <v>Water Demand Mgt Branch</v>
          </cell>
          <cell r="K681" t="str">
            <v>Water Wastage &amp; Surveillance</v>
          </cell>
        </row>
        <row r="682">
          <cell r="A682">
            <v>1821</v>
          </cell>
          <cell r="B682" t="str">
            <v>WONG FOOK CHUEN</v>
          </cell>
          <cell r="C682" t="str">
            <v>WONG_FOOK_CHUEN@PUB.GOV.SG</v>
          </cell>
          <cell r="D682" t="str">
            <v>PUB (Singapore)</v>
          </cell>
          <cell r="E682" t="str">
            <v>Div 1 (NS)</v>
          </cell>
          <cell r="F682" t="str">
            <v>R12A</v>
          </cell>
          <cell r="G682" t="str">
            <v>ENGINEER</v>
          </cell>
          <cell r="H682" t="str">
            <v>Water Supply (Network) Department</v>
          </cell>
          <cell r="I682" t="str">
            <v>Network Services Div</v>
          </cell>
          <cell r="J682" t="str">
            <v>Network Mgt - East</v>
          </cell>
          <cell r="K682" t="str">
            <v>NS East BU</v>
          </cell>
        </row>
        <row r="683">
          <cell r="A683">
            <v>1822</v>
          </cell>
          <cell r="B683" t="str">
            <v>WONG TECK JIN</v>
          </cell>
          <cell r="C683" t="str">
            <v>WONG_TECK_JIN@PUB.GOV.SG</v>
          </cell>
          <cell r="D683" t="str">
            <v>PUB (Singapore)</v>
          </cell>
          <cell r="E683" t="str">
            <v>Div 1 (Shift)</v>
          </cell>
          <cell r="F683" t="str">
            <v>R12</v>
          </cell>
          <cell r="G683" t="str">
            <v>SR ASST ENGINEER</v>
          </cell>
          <cell r="H683" t="str">
            <v>Water Supply (Plants) Department</v>
          </cell>
          <cell r="I683" t="str">
            <v>Singapore Works - Eastern</v>
          </cell>
          <cell r="J683" t="str">
            <v>Bedok/Pulau Tekong Waterworks</v>
          </cell>
          <cell r="K683" t="str">
            <v>Pulau Tekong Waterworks</v>
          </cell>
        </row>
        <row r="684">
          <cell r="A684">
            <v>1823</v>
          </cell>
          <cell r="B684" t="str">
            <v>KAMISAN BIN SAPARI</v>
          </cell>
          <cell r="C684" t="str">
            <v>KAMISAN_SAPARI@PUB.GOV.SG</v>
          </cell>
          <cell r="D684" t="str">
            <v>PUB (Singapore)</v>
          </cell>
          <cell r="E684" t="str">
            <v>Div 1 (NS)</v>
          </cell>
          <cell r="F684" t="str">
            <v>R12A</v>
          </cell>
          <cell r="G684" t="str">
            <v>ENGINEER</v>
          </cell>
          <cell r="H684" t="str">
            <v>Water Supply (Network) Department</v>
          </cell>
          <cell r="I684" t="str">
            <v>Network Optimisation Div</v>
          </cell>
          <cell r="J684" t="str">
            <v>Transmission System Mgt Branch</v>
          </cell>
          <cell r="K684" t="str">
            <v>Service Reservoir Management Sect</v>
          </cell>
        </row>
        <row r="685">
          <cell r="A685">
            <v>1824</v>
          </cell>
          <cell r="B685" t="str">
            <v>TAY ENG PIN</v>
          </cell>
          <cell r="C685" t="str">
            <v>TAY_ENG_PIN@PUB.GOV.SG</v>
          </cell>
          <cell r="D685" t="str">
            <v>PUB (Singapore)</v>
          </cell>
          <cell r="E685" t="str">
            <v>Div 1 (NS)</v>
          </cell>
          <cell r="F685" t="str">
            <v>R11</v>
          </cell>
          <cell r="G685" t="str">
            <v>SR ENGINEER</v>
          </cell>
          <cell r="H685" t="str">
            <v>Water Supply (Network) Department</v>
          </cell>
          <cell r="I685" t="str">
            <v>Network Services Div</v>
          </cell>
          <cell r="J685" t="str">
            <v>Network Mgt - East</v>
          </cell>
          <cell r="K685" t="str">
            <v>NS East BU</v>
          </cell>
        </row>
        <row r="686">
          <cell r="A686">
            <v>1825</v>
          </cell>
          <cell r="B686" t="str">
            <v>PANG KERM HORNG</v>
          </cell>
          <cell r="C686" t="str">
            <v>PANG_KERM_HORNG@PUB.GOV.SG</v>
          </cell>
          <cell r="D686" t="str">
            <v>PUB (Singapore)</v>
          </cell>
          <cell r="E686" t="str">
            <v>Div 1 (NS)</v>
          </cell>
          <cell r="F686" t="str">
            <v>R11</v>
          </cell>
          <cell r="G686" t="str">
            <v>SR ENGINEER</v>
          </cell>
          <cell r="H686" t="str">
            <v>Catchment &amp; Waterways Department</v>
          </cell>
          <cell r="I686" t="str">
            <v>Drainage Operations Div</v>
          </cell>
          <cell r="J686" t="str">
            <v>Western Waterways</v>
          </cell>
          <cell r="K686" t="str">
            <v>Kranji</v>
          </cell>
        </row>
        <row r="687">
          <cell r="A687">
            <v>1826</v>
          </cell>
          <cell r="B687" t="str">
            <v>PHUA SOW LIN</v>
          </cell>
          <cell r="C687" t="str">
            <v>PHUA_SOW_LIN@PUB.GOV.SG</v>
          </cell>
          <cell r="D687" t="str">
            <v>PUB (Singapore)</v>
          </cell>
          <cell r="E687" t="str">
            <v>Div 1 (NS)</v>
          </cell>
          <cell r="F687" t="str">
            <v>R11</v>
          </cell>
          <cell r="G687" t="str">
            <v>SR PLANNER</v>
          </cell>
          <cell r="H687" t="str">
            <v>Policy &amp; Planning Department</v>
          </cell>
          <cell r="I687" t="str">
            <v>Water Resources Planning Div</v>
          </cell>
          <cell r="J687" t="str">
            <v>Development Control</v>
          </cell>
          <cell r="K687"/>
        </row>
        <row r="688">
          <cell r="A688">
            <v>1827</v>
          </cell>
          <cell r="B688" t="str">
            <v>MUTALIB BIN WAN MAHMOOD</v>
          </cell>
          <cell r="C688" t="str">
            <v>MUTALIB_WAN_MAHMOOD@PUB.GOV.SG</v>
          </cell>
          <cell r="D688" t="str">
            <v>PUB (Singapore)</v>
          </cell>
          <cell r="E688" t="str">
            <v>Div 2 (NS)</v>
          </cell>
          <cell r="F688" t="str">
            <v>R13</v>
          </cell>
          <cell r="G688" t="str">
            <v>ASST ENGINEER</v>
          </cell>
          <cell r="H688" t="str">
            <v>Centralised Services Department</v>
          </cell>
          <cell r="I688" t="str">
            <v>Building Plan</v>
          </cell>
          <cell r="J688" t="str">
            <v>Drainage Services</v>
          </cell>
          <cell r="K688"/>
        </row>
        <row r="689">
          <cell r="A689">
            <v>1828</v>
          </cell>
          <cell r="B689" t="str">
            <v>SYED JAMIL BIN SYED AGIL</v>
          </cell>
          <cell r="C689" t="str">
            <v>SYED_JAMIL_SYED_AGIL@PUB.GOV.SG</v>
          </cell>
          <cell r="D689" t="str">
            <v>PUB (Singapore)</v>
          </cell>
          <cell r="E689" t="str">
            <v>Div 2 (Shift)</v>
          </cell>
          <cell r="F689" t="str">
            <v>R13</v>
          </cell>
          <cell r="G689" t="str">
            <v>ASST ENGINEER</v>
          </cell>
          <cell r="H689" t="str">
            <v>Water Reclamation (Plants) Department</v>
          </cell>
          <cell r="I689" t="str">
            <v>Changi WRP</v>
          </cell>
          <cell r="J689" t="str">
            <v>Changi WRP</v>
          </cell>
          <cell r="K689" t="str">
            <v>Biosolids</v>
          </cell>
        </row>
        <row r="690">
          <cell r="A690">
            <v>1829</v>
          </cell>
          <cell r="B690" t="str">
            <v>TOH ENG SOON</v>
          </cell>
          <cell r="C690" t="str">
            <v>TOH_ENG_SOON@PUB.GOV.SG</v>
          </cell>
          <cell r="D690" t="str">
            <v>PUB (Singapore)</v>
          </cell>
          <cell r="E690" t="str">
            <v>Div 2 (NS)</v>
          </cell>
          <cell r="F690" t="str">
            <v>R13</v>
          </cell>
          <cell r="G690" t="str">
            <v>ASST ENGINEER</v>
          </cell>
          <cell r="H690" t="str">
            <v>Catchment &amp; Waterways Department</v>
          </cell>
          <cell r="I690" t="str">
            <v>Drainage Planning Div</v>
          </cell>
          <cell r="J690" t="str">
            <v>Policy &amp; GIS</v>
          </cell>
          <cell r="K690" t="str">
            <v>GIS</v>
          </cell>
        </row>
        <row r="691">
          <cell r="A691">
            <v>1830</v>
          </cell>
          <cell r="B691" t="str">
            <v>JAMAL B ISMAIL</v>
          </cell>
          <cell r="C691" t="str">
            <v>JAMAL_ISMAIL@PUB.LITEMAIL.GOV.SG</v>
          </cell>
          <cell r="D691" t="str">
            <v>PUB (Singapore)</v>
          </cell>
          <cell r="E691" t="str">
            <v>Div 3 (NS)</v>
          </cell>
          <cell r="F691" t="str">
            <v>R15</v>
          </cell>
          <cell r="G691" t="str">
            <v>HIGHER TECHNICIAN</v>
          </cell>
          <cell r="H691" t="str">
            <v>Water Reclamation (Plants) Department</v>
          </cell>
          <cell r="I691" t="str">
            <v>Changi WRP</v>
          </cell>
          <cell r="J691" t="str">
            <v>Changi WRP</v>
          </cell>
          <cell r="K691" t="str">
            <v>Liquids</v>
          </cell>
        </row>
        <row r="692">
          <cell r="A692">
            <v>1831</v>
          </cell>
          <cell r="B692" t="str">
            <v>ANPARASAN M.T. JAGANATHAN</v>
          </cell>
          <cell r="C692" t="str">
            <v>ANPARASAN_M_T_JAGANATHAN@PUB.LITEMAIL.GOV.SG</v>
          </cell>
          <cell r="D692" t="str">
            <v>PUB (Singapore)</v>
          </cell>
          <cell r="E692" t="str">
            <v>Div 3 (NS)</v>
          </cell>
          <cell r="F692" t="str">
            <v>R16</v>
          </cell>
          <cell r="G692" t="str">
            <v>TECHNICIAN</v>
          </cell>
          <cell r="H692" t="str">
            <v>Water Reclamation (Network) Department</v>
          </cell>
          <cell r="I692" t="str">
            <v>Operation &amp; Maintenance Div</v>
          </cell>
          <cell r="J692" t="str">
            <v>Network Management Branch</v>
          </cell>
          <cell r="K692"/>
        </row>
        <row r="693">
          <cell r="A693">
            <v>1832</v>
          </cell>
          <cell r="B693" t="str">
            <v>TAN BENG HWEE</v>
          </cell>
          <cell r="C693" t="str">
            <v>TAN_BENG_HWEE@PUB.GOV.SG</v>
          </cell>
          <cell r="D693" t="str">
            <v>PUB (Singapore)</v>
          </cell>
          <cell r="E693" t="str">
            <v>Div 1 (Shift)</v>
          </cell>
          <cell r="F693" t="str">
            <v>EX12</v>
          </cell>
          <cell r="G693" t="str">
            <v>EXECUTIVE</v>
          </cell>
          <cell r="H693" t="str">
            <v>Water Supply (Network) Department</v>
          </cell>
          <cell r="I693" t="str">
            <v>Combined Control &amp; Operation Centre</v>
          </cell>
          <cell r="J693" t="str">
            <v>PUB-One</v>
          </cell>
          <cell r="K693" t="str">
            <v>'-</v>
          </cell>
        </row>
        <row r="694">
          <cell r="A694">
            <v>1833</v>
          </cell>
          <cell r="B694" t="str">
            <v>ABD MALEK BIN SUDIN</v>
          </cell>
          <cell r="C694" t="str">
            <v>ABD_MALEK_SUDIN@PUB.GOV.SG</v>
          </cell>
          <cell r="D694" t="str">
            <v>PUB (Singapore)</v>
          </cell>
          <cell r="E694" t="str">
            <v>Div 1 (NS)</v>
          </cell>
          <cell r="F694" t="str">
            <v>R12</v>
          </cell>
          <cell r="G694" t="str">
            <v>SR ASST ENGINEER</v>
          </cell>
          <cell r="H694" t="str">
            <v>Water Supply (Network) Department</v>
          </cell>
          <cell r="I694" t="str">
            <v>Customer Supply Div</v>
          </cell>
          <cell r="J694" t="str">
            <v>Customer Projects Branch</v>
          </cell>
          <cell r="K694" t="str">
            <v>Supply-West Sect</v>
          </cell>
        </row>
        <row r="695">
          <cell r="A695">
            <v>1834</v>
          </cell>
          <cell r="B695" t="str">
            <v>BASHEER BIN MOHAMAD HANIFA</v>
          </cell>
          <cell r="C695" t="str">
            <v>BASHEER_MOHAMAD_HANIFA@PUB.GOV.SG</v>
          </cell>
          <cell r="D695" t="str">
            <v>PUB (Singapore)</v>
          </cell>
          <cell r="E695" t="str">
            <v>Div 2 (NS)</v>
          </cell>
          <cell r="F695" t="str">
            <v>R13</v>
          </cell>
          <cell r="G695" t="str">
            <v>ASST ENGINEER</v>
          </cell>
          <cell r="H695" t="str">
            <v>Water Supply (Network) Department</v>
          </cell>
          <cell r="I695" t="str">
            <v>Water Demand Mgt &amp; Inspectorate Div</v>
          </cell>
          <cell r="J695" t="str">
            <v>Water Demand Mgt Branch</v>
          </cell>
          <cell r="K695" t="str">
            <v>Non-Domestic (Industries)</v>
          </cell>
        </row>
        <row r="696">
          <cell r="A696">
            <v>1835</v>
          </cell>
          <cell r="B696" t="str">
            <v>V ATHIKAMAAN</v>
          </cell>
          <cell r="C696" t="str">
            <v>V_ATHIKAMAAN@PUB.LITEMAIL.GOV.SG</v>
          </cell>
          <cell r="D696" t="str">
            <v>PUB (Singapore)</v>
          </cell>
          <cell r="E696" t="str">
            <v>Div 3 (Shift)</v>
          </cell>
          <cell r="F696" t="str">
            <v>R15</v>
          </cell>
          <cell r="G696" t="str">
            <v>HIGHER TECHNICIAN</v>
          </cell>
          <cell r="H696" t="str">
            <v>Water Supply (Network) Department</v>
          </cell>
          <cell r="I696" t="str">
            <v>Network Optimisation Div</v>
          </cell>
          <cell r="J696" t="str">
            <v>Water Supply Control Centre</v>
          </cell>
          <cell r="K696" t="str">
            <v>'-</v>
          </cell>
        </row>
        <row r="697">
          <cell r="A697">
            <v>1836</v>
          </cell>
          <cell r="B697" t="str">
            <v>SIM SWEE YEOW</v>
          </cell>
          <cell r="C697" t="str">
            <v>SIM_SWEE_YEOW@PUB.GOV.SG</v>
          </cell>
          <cell r="D697" t="str">
            <v>PUB (Singapore)</v>
          </cell>
          <cell r="E697" t="str">
            <v>Div 1 (NS)</v>
          </cell>
          <cell r="F697" t="str">
            <v>R11</v>
          </cell>
          <cell r="G697" t="str">
            <v>SR ENGINEER</v>
          </cell>
          <cell r="H697" t="str">
            <v>Water Supply (Plants) Department</v>
          </cell>
          <cell r="I697" t="str">
            <v>Singapore Works - Western</v>
          </cell>
          <cell r="J697" t="str">
            <v>Kranji NWF</v>
          </cell>
          <cell r="K697"/>
        </row>
        <row r="698">
          <cell r="A698">
            <v>1837</v>
          </cell>
          <cell r="B698" t="str">
            <v>NUA WE HOCK</v>
          </cell>
          <cell r="C698" t="str">
            <v>NUA_WE_HOCK@PUB.GOV.SG</v>
          </cell>
          <cell r="D698" t="str">
            <v>PUB (Singapore)</v>
          </cell>
          <cell r="E698" t="str">
            <v>Div 1 (NS)</v>
          </cell>
          <cell r="F698" t="str">
            <v>R12A</v>
          </cell>
          <cell r="G698" t="str">
            <v>ENGINEER</v>
          </cell>
          <cell r="H698" t="str">
            <v>Water Supply (Network) Department</v>
          </cell>
          <cell r="I698" t="str">
            <v>Water Demand Mgt &amp; Inspectorate Div</v>
          </cell>
          <cell r="J698" t="str">
            <v>Inspectorate Branch</v>
          </cell>
          <cell r="K698" t="str">
            <v>Enforcement Section</v>
          </cell>
        </row>
        <row r="699">
          <cell r="A699">
            <v>1838</v>
          </cell>
          <cell r="B699" t="str">
            <v>LEOW SENG KWEE</v>
          </cell>
          <cell r="C699" t="str">
            <v>LEOW_SENG_KWEE@PUB.GOV.SG</v>
          </cell>
          <cell r="D699" t="str">
            <v>PUB (Singapore)</v>
          </cell>
          <cell r="E699" t="str">
            <v>Div 1 (NS)</v>
          </cell>
          <cell r="F699" t="str">
            <v>R12A</v>
          </cell>
          <cell r="G699" t="str">
            <v>ENGINEER</v>
          </cell>
          <cell r="H699" t="str">
            <v>Catchment &amp; Waterways Department</v>
          </cell>
          <cell r="I699" t="str">
            <v>Drainage Planning Div</v>
          </cell>
          <cell r="J699" t="str">
            <v>Catchment Planning, Devt Ctrl, Bldg Plan</v>
          </cell>
          <cell r="K699" t="str">
            <v>Central Catchment</v>
          </cell>
        </row>
        <row r="700">
          <cell r="A700">
            <v>1839</v>
          </cell>
          <cell r="B700" t="str">
            <v>AZZIS BIN MOHAMED</v>
          </cell>
          <cell r="C700" t="str">
            <v>AZZIS_MOHAMED@PUB.GOV.SG</v>
          </cell>
          <cell r="D700" t="str">
            <v>PUB (Singapore)</v>
          </cell>
          <cell r="E700" t="str">
            <v>Div 1 (NS)</v>
          </cell>
          <cell r="F700" t="str">
            <v>R12A</v>
          </cell>
          <cell r="G700" t="str">
            <v>ENGINEER</v>
          </cell>
          <cell r="H700" t="str">
            <v>Water Reclamation (Plants) Department</v>
          </cell>
          <cell r="I700" t="str">
            <v>Operations</v>
          </cell>
          <cell r="J700" t="str">
            <v>Jurong WRP</v>
          </cell>
          <cell r="K700"/>
        </row>
        <row r="701">
          <cell r="A701">
            <v>1841</v>
          </cell>
          <cell r="B701" t="str">
            <v>LIM CHEOW BENG</v>
          </cell>
          <cell r="C701" t="str">
            <v>LIM_CHEOW_BENG@PUB.GOV.SG</v>
          </cell>
          <cell r="D701" t="str">
            <v>PUB (Singapore)</v>
          </cell>
          <cell r="E701" t="str">
            <v>Div 1 (NS)</v>
          </cell>
          <cell r="F701" t="str">
            <v>R11</v>
          </cell>
          <cell r="G701" t="str">
            <v>SR ENGINEER</v>
          </cell>
          <cell r="H701" t="str">
            <v>Water Supply (Plants) Department</v>
          </cell>
          <cell r="I701" t="str">
            <v>Johor Works</v>
          </cell>
          <cell r="J701" t="str">
            <v>Johor Pipelines</v>
          </cell>
          <cell r="K701"/>
        </row>
        <row r="702">
          <cell r="A702">
            <v>1842</v>
          </cell>
          <cell r="B702" t="str">
            <v>P PANNIRCHELVAM</v>
          </cell>
          <cell r="C702" t="str">
            <v>PANNIRCHELVARN_PALAINISAMY@PUB.GOV.SG</v>
          </cell>
          <cell r="D702" t="str">
            <v>PUB (Singapore)</v>
          </cell>
          <cell r="E702" t="str">
            <v>Div 2 (NS)</v>
          </cell>
          <cell r="F702" t="str">
            <v>R14</v>
          </cell>
          <cell r="G702" t="str">
            <v>ASST ENGINEER</v>
          </cell>
          <cell r="H702" t="str">
            <v>Water Reclamation (Plants) Department</v>
          </cell>
          <cell r="I702" t="str">
            <v>Operations</v>
          </cell>
          <cell r="J702" t="str">
            <v>Ulu Pandan WRP</v>
          </cell>
          <cell r="K702"/>
        </row>
        <row r="703">
          <cell r="A703">
            <v>1843</v>
          </cell>
          <cell r="B703" t="str">
            <v>TAN YEOW CHEW</v>
          </cell>
          <cell r="C703" t="str">
            <v>TAN_YEOW_CHEW@PUB.GOV.SG</v>
          </cell>
          <cell r="D703" t="str">
            <v>PUB (Singapore)</v>
          </cell>
          <cell r="E703" t="str">
            <v>Div 1 (NS)</v>
          </cell>
          <cell r="F703" t="str">
            <v>R10</v>
          </cell>
          <cell r="G703" t="str">
            <v>PRINCIPAL ENGINEER</v>
          </cell>
          <cell r="H703" t="str">
            <v>DTSS 2 Department</v>
          </cell>
          <cell r="I703" t="str">
            <v>Tuas WRP</v>
          </cell>
          <cell r="J703" t="str">
            <v>Mechanical</v>
          </cell>
          <cell r="K703"/>
        </row>
        <row r="704">
          <cell r="A704">
            <v>1844</v>
          </cell>
          <cell r="B704" t="str">
            <v>CHUA CHWEE LEONG</v>
          </cell>
          <cell r="C704" t="str">
            <v>CHUA_CHWEE_LEONG@PUB.GOV.SG</v>
          </cell>
          <cell r="D704" t="str">
            <v>PUB (Singapore)</v>
          </cell>
          <cell r="E704" t="str">
            <v>Div 1 (NS)</v>
          </cell>
          <cell r="F704" t="str">
            <v>R11</v>
          </cell>
          <cell r="G704" t="str">
            <v>SR ENGINEER</v>
          </cell>
          <cell r="H704" t="str">
            <v>Water Supply (Plants) Department</v>
          </cell>
          <cell r="I704" t="str">
            <v>Singapore Works - Western</v>
          </cell>
          <cell r="J704" t="str">
            <v>Kranji NWF</v>
          </cell>
          <cell r="K704"/>
        </row>
        <row r="705">
          <cell r="A705">
            <v>1845</v>
          </cell>
          <cell r="B705" t="str">
            <v>R NJANASEKHARAN</v>
          </cell>
          <cell r="C705" t="str">
            <v>R_NJANASEKHARAN@PUB.LITEMAIL.GOV.SG</v>
          </cell>
          <cell r="D705" t="str">
            <v>PUB (Singapore)</v>
          </cell>
          <cell r="E705" t="str">
            <v>Div 3 (Shift)</v>
          </cell>
          <cell r="F705" t="str">
            <v>R15</v>
          </cell>
          <cell r="G705" t="str">
            <v>HIGHER TECHNICIAN</v>
          </cell>
          <cell r="H705" t="str">
            <v>Water Reclamation (Plants) Department</v>
          </cell>
          <cell r="I705" t="str">
            <v>Operations</v>
          </cell>
          <cell r="J705" t="str">
            <v>Kranji WRP</v>
          </cell>
          <cell r="K705"/>
        </row>
        <row r="706">
          <cell r="A706">
            <v>1847</v>
          </cell>
          <cell r="B706" t="str">
            <v>CHIAM CHAI SOON</v>
          </cell>
          <cell r="C706" t="str">
            <v>CHIAM_CHAI_SOON@PUB.GOV.SG</v>
          </cell>
          <cell r="D706" t="str">
            <v>PUB (Singapore)</v>
          </cell>
          <cell r="E706" t="str">
            <v>Div 1 (NS)</v>
          </cell>
          <cell r="F706" t="str">
            <v>R10</v>
          </cell>
          <cell r="G706" t="str">
            <v>DY GENERAL MANAGER</v>
          </cell>
          <cell r="H706" t="str">
            <v>Water Reclamation (Plants) Department</v>
          </cell>
          <cell r="I706" t="str">
            <v>Operations</v>
          </cell>
          <cell r="J706" t="str">
            <v>Jurong WRP</v>
          </cell>
          <cell r="K706"/>
        </row>
        <row r="707">
          <cell r="A707">
            <v>1848</v>
          </cell>
          <cell r="B707" t="str">
            <v>HAJI RAHMAT BIN LAGIMAN</v>
          </cell>
          <cell r="C707" t="str">
            <v>HAJI_RAHMAT_LAGIMAN@PUB.LITEMAIL.GOV.SG</v>
          </cell>
          <cell r="D707" t="str">
            <v>PUB (Singapore)</v>
          </cell>
          <cell r="E707" t="str">
            <v>Div 3 (Shift)</v>
          </cell>
          <cell r="F707" t="str">
            <v>R15</v>
          </cell>
          <cell r="G707" t="str">
            <v>HIGHER TECHNICIAN</v>
          </cell>
          <cell r="H707" t="str">
            <v>Water Reclamation (Plants) Department</v>
          </cell>
          <cell r="I707" t="str">
            <v>Operations</v>
          </cell>
          <cell r="J707" t="str">
            <v>Kranji WRP</v>
          </cell>
          <cell r="K707"/>
        </row>
        <row r="708">
          <cell r="A708">
            <v>1849</v>
          </cell>
          <cell r="B708" t="str">
            <v>HUSSIN BIN AHMAD</v>
          </cell>
          <cell r="C708" t="str">
            <v>HUSSIN_AHMAD@PUB.GOV.SG</v>
          </cell>
          <cell r="D708" t="str">
            <v>PUB (Singapore)</v>
          </cell>
          <cell r="E708" t="str">
            <v>Div 2 (NS)</v>
          </cell>
          <cell r="F708" t="str">
            <v>R14</v>
          </cell>
          <cell r="G708" t="str">
            <v>ASST ENGINEER</v>
          </cell>
          <cell r="H708" t="str">
            <v>Water Reclamation (Plants) Department</v>
          </cell>
          <cell r="I708" t="str">
            <v>Changi WRP</v>
          </cell>
          <cell r="J708" t="str">
            <v>Changi WRP</v>
          </cell>
          <cell r="K708" t="str">
            <v>Facilities</v>
          </cell>
        </row>
        <row r="709">
          <cell r="A709">
            <v>1851</v>
          </cell>
          <cell r="B709" t="str">
            <v>LIN MING CHUN</v>
          </cell>
          <cell r="C709" t="str">
            <v>LIN_MING_CHUN@PUB.GOV.SG</v>
          </cell>
          <cell r="D709" t="str">
            <v>PUB (Singapore)</v>
          </cell>
          <cell r="E709" t="str">
            <v>Div 1 (NS)</v>
          </cell>
          <cell r="F709" t="str">
            <v>R12A</v>
          </cell>
          <cell r="G709" t="str">
            <v>ENGINEER</v>
          </cell>
          <cell r="H709" t="str">
            <v>Water Supply (Network) Department</v>
          </cell>
          <cell r="I709" t="str">
            <v>Customer Supply Div</v>
          </cell>
          <cell r="J709" t="str">
            <v>Metering Branch</v>
          </cell>
          <cell r="K709" t="str">
            <v>Automated Meter Reading</v>
          </cell>
        </row>
        <row r="710">
          <cell r="A710">
            <v>1852</v>
          </cell>
          <cell r="B710" t="str">
            <v>LIM SIANG PENG</v>
          </cell>
          <cell r="C710" t="str">
            <v>LIM_SIANG_PENG@PUB.GOV.SG</v>
          </cell>
          <cell r="D710" t="str">
            <v>PUB (Singapore)</v>
          </cell>
          <cell r="E710" t="str">
            <v>Div 1 (NS)</v>
          </cell>
          <cell r="F710" t="str">
            <v>R12</v>
          </cell>
          <cell r="G710" t="str">
            <v>SR ASST ENGINEER</v>
          </cell>
          <cell r="H710" t="str">
            <v>Water Reclamation (Network) Department</v>
          </cell>
          <cell r="I710" t="str">
            <v>Operation &amp; Maintenance Div</v>
          </cell>
          <cell r="J710" t="str">
            <v>Installations/Pumping Mains</v>
          </cell>
          <cell r="K710"/>
        </row>
        <row r="711">
          <cell r="A711">
            <v>1853</v>
          </cell>
          <cell r="B711" t="str">
            <v>MARIAM BTE MOHAMED</v>
          </cell>
          <cell r="C711" t="str">
            <v>MARIAM_MOHD@PUB.GOV.SG</v>
          </cell>
          <cell r="D711" t="str">
            <v>PUB (Singapore)</v>
          </cell>
          <cell r="E711" t="str">
            <v>Div 1 (NS)</v>
          </cell>
          <cell r="F711" t="str">
            <v>EX12</v>
          </cell>
          <cell r="G711" t="str">
            <v>PROCUREMENT OFFICER</v>
          </cell>
          <cell r="H711" t="str">
            <v>Special Projects &amp; Procurement Dept</v>
          </cell>
          <cell r="I711" t="str">
            <v>Directorate &amp; Procurement Office</v>
          </cell>
          <cell r="J711" t="str">
            <v>Procurement Office</v>
          </cell>
          <cell r="K711"/>
        </row>
        <row r="712">
          <cell r="A712">
            <v>1855</v>
          </cell>
          <cell r="B712" t="str">
            <v>MOHD ALI BIN DIRON</v>
          </cell>
          <cell r="C712" t="str">
            <v>MOHD_ALI_DIRON@PUB.GOV.SG</v>
          </cell>
          <cell r="D712" t="str">
            <v>PUB (Singapore)</v>
          </cell>
          <cell r="E712" t="str">
            <v>Div 1 (NS)</v>
          </cell>
          <cell r="F712" t="str">
            <v>R12A</v>
          </cell>
          <cell r="G712" t="str">
            <v>ENGINEER</v>
          </cell>
          <cell r="H712" t="str">
            <v>Water Supply (Network) Department</v>
          </cell>
          <cell r="I712" t="str">
            <v>Customer Supply Div</v>
          </cell>
          <cell r="J712" t="str">
            <v>Metering Branch</v>
          </cell>
          <cell r="K712" t="str">
            <v>Meter Management Sect</v>
          </cell>
        </row>
        <row r="713">
          <cell r="A713">
            <v>1856</v>
          </cell>
          <cell r="B713" t="str">
            <v>ARIFFIN BIN SALLEH</v>
          </cell>
          <cell r="C713" t="str">
            <v>ARIFFIN_SALLEH@PUB.GOV.SG</v>
          </cell>
          <cell r="D713" t="str">
            <v>PUB (Singapore)</v>
          </cell>
          <cell r="E713" t="str">
            <v>Div 1 (Shift)</v>
          </cell>
          <cell r="F713" t="str">
            <v>R12</v>
          </cell>
          <cell r="G713" t="str">
            <v>SR ASST ENGINEER</v>
          </cell>
          <cell r="H713" t="str">
            <v>Water Reclamation (Plants) Department</v>
          </cell>
          <cell r="I713" t="str">
            <v>Changi WRP</v>
          </cell>
          <cell r="J713" t="str">
            <v>Changi WRP</v>
          </cell>
          <cell r="K713" t="str">
            <v>Liquids</v>
          </cell>
        </row>
        <row r="714">
          <cell r="A714">
            <v>1857</v>
          </cell>
          <cell r="B714" t="str">
            <v>NG KHENG SENG</v>
          </cell>
          <cell r="C714" t="str">
            <v>NG_KHENG_SENG@PUB.GOV.SG</v>
          </cell>
          <cell r="D714" t="str">
            <v>PUB (Singapore)</v>
          </cell>
          <cell r="E714" t="str">
            <v>Div 1 (NS)</v>
          </cell>
          <cell r="F714" t="str">
            <v>R11</v>
          </cell>
          <cell r="G714" t="str">
            <v>SR ENGINEER</v>
          </cell>
          <cell r="H714" t="str">
            <v>Catchment &amp; Waterways Department</v>
          </cell>
          <cell r="I714" t="str">
            <v>Drainage Planning Div</v>
          </cell>
          <cell r="J714" t="str">
            <v>Catchment Planning, Devt Ctrl, Bldg Plan</v>
          </cell>
          <cell r="K714" t="str">
            <v>Eastern Catchment</v>
          </cell>
        </row>
        <row r="715">
          <cell r="A715">
            <v>1858</v>
          </cell>
          <cell r="B715" t="str">
            <v>HASHIM BIN ROSTAM</v>
          </cell>
          <cell r="C715" t="str">
            <v>HASHIM_ROSTAM@PUB.LITEMAIL.GOV.SG</v>
          </cell>
          <cell r="D715" t="str">
            <v>PUB (Singapore)</v>
          </cell>
          <cell r="E715" t="str">
            <v>Div 3 (NS)</v>
          </cell>
          <cell r="F715" t="str">
            <v>R16</v>
          </cell>
          <cell r="G715" t="str">
            <v>TECHNICIAN</v>
          </cell>
          <cell r="H715" t="str">
            <v>Water Reclamation (Plants) Department</v>
          </cell>
          <cell r="I715" t="str">
            <v>Operations</v>
          </cell>
          <cell r="J715" t="str">
            <v>Ulu Pandan WRP</v>
          </cell>
          <cell r="K715"/>
        </row>
        <row r="716">
          <cell r="A716">
            <v>1859</v>
          </cell>
          <cell r="B716" t="str">
            <v>KHAM KOW KWANG</v>
          </cell>
          <cell r="C716" t="str">
            <v>KHAM_KOW_KWANG@PUB.GOV.SG</v>
          </cell>
          <cell r="D716" t="str">
            <v>PUB (Singapore)</v>
          </cell>
          <cell r="E716" t="str">
            <v>Div 1 (NS)</v>
          </cell>
          <cell r="F716" t="str">
            <v>R12A</v>
          </cell>
          <cell r="G716" t="str">
            <v>ENGINEER</v>
          </cell>
          <cell r="H716" t="str">
            <v>Water Reclamation (Plants) Department</v>
          </cell>
          <cell r="I716" t="str">
            <v>Changi WRP</v>
          </cell>
          <cell r="J716" t="str">
            <v>Changi WRP</v>
          </cell>
          <cell r="K716" t="str">
            <v>Liquids</v>
          </cell>
        </row>
        <row r="717">
          <cell r="A717">
            <v>1860</v>
          </cell>
          <cell r="B717" t="str">
            <v>VIVEGANANTHAN S/O CHELLIAH</v>
          </cell>
          <cell r="C717" t="str">
            <v>VIVEGANANTHAN_CHELLIAH@PUB.GOV.SG</v>
          </cell>
          <cell r="D717" t="str">
            <v>PUB (Singapore)</v>
          </cell>
          <cell r="E717" t="str">
            <v>Div 3 (Shift)</v>
          </cell>
          <cell r="F717" t="str">
            <v>R15</v>
          </cell>
          <cell r="G717" t="str">
            <v>HIGHER TECHNICIAN</v>
          </cell>
          <cell r="H717" t="str">
            <v>Water Reclamation (Plants) Department</v>
          </cell>
          <cell r="I717" t="str">
            <v>Operations</v>
          </cell>
          <cell r="J717" t="str">
            <v>Jurong WRP</v>
          </cell>
          <cell r="K717"/>
        </row>
        <row r="718">
          <cell r="A718">
            <v>1863</v>
          </cell>
          <cell r="B718" t="str">
            <v>MOHAMED JAPRI BIN PANI</v>
          </cell>
          <cell r="C718" t="str">
            <v>MOHD_JAPRI_PANI@PUB.GOV.SG</v>
          </cell>
          <cell r="D718" t="str">
            <v>PUB (Singapore)</v>
          </cell>
          <cell r="E718" t="str">
            <v>Div 1 (Shift)</v>
          </cell>
          <cell r="F718" t="str">
            <v>R12A</v>
          </cell>
          <cell r="G718" t="str">
            <v>ENGINEER</v>
          </cell>
          <cell r="H718" t="str">
            <v>Water Reclamation (Plants) Department</v>
          </cell>
          <cell r="I718" t="str">
            <v>Operations</v>
          </cell>
          <cell r="J718" t="str">
            <v>Kranji WRP</v>
          </cell>
          <cell r="K718"/>
        </row>
        <row r="719">
          <cell r="A719">
            <v>1864</v>
          </cell>
          <cell r="B719" t="str">
            <v>SIM POH CHIEW</v>
          </cell>
          <cell r="C719" t="str">
            <v>SIM_POH_CHIEW@PUB.GOV.SG</v>
          </cell>
          <cell r="D719" t="str">
            <v>PUB (Singapore)</v>
          </cell>
          <cell r="E719" t="str">
            <v>Superscale (NS)</v>
          </cell>
          <cell r="F719" t="str">
            <v>EX9</v>
          </cell>
          <cell r="G719" t="str">
            <v>SR ASST DIRECTOR</v>
          </cell>
          <cell r="H719" t="str">
            <v>InfoTech &amp; Digital Transformation Dept</v>
          </cell>
          <cell r="I719" t="str">
            <v>Business Systems Division</v>
          </cell>
          <cell r="J719" t="str">
            <v>WoG &amp; Network Management</v>
          </cell>
          <cell r="K719"/>
        </row>
        <row r="720">
          <cell r="A720">
            <v>1865</v>
          </cell>
          <cell r="B720" t="str">
            <v>KOH KAR NAM</v>
          </cell>
          <cell r="C720" t="str">
            <v>KOH_KAR_NAM@PUB.GOV.SG</v>
          </cell>
          <cell r="D720" t="str">
            <v>PUB (Singapore)</v>
          </cell>
          <cell r="E720" t="str">
            <v>Div 1 (NS)</v>
          </cell>
          <cell r="F720" t="str">
            <v>R12</v>
          </cell>
          <cell r="G720" t="str">
            <v>SR ASST ENGINEER</v>
          </cell>
          <cell r="H720" t="str">
            <v>Water Supply (Network) Department</v>
          </cell>
          <cell r="I720" t="str">
            <v>Customer Supply Div</v>
          </cell>
          <cell r="J720" t="str">
            <v>Metering Branch</v>
          </cell>
          <cell r="K720" t="str">
            <v>Metering-East 2 Sect</v>
          </cell>
        </row>
        <row r="721">
          <cell r="A721">
            <v>1869</v>
          </cell>
          <cell r="B721" t="str">
            <v>KONG KAM LENG</v>
          </cell>
          <cell r="C721" t="str">
            <v>KONG_KAM_LENG@PUB.GOV.SG</v>
          </cell>
          <cell r="D721" t="str">
            <v>PUB (Singapore)</v>
          </cell>
          <cell r="E721" t="str">
            <v>Div 1 (NS)</v>
          </cell>
          <cell r="F721" t="str">
            <v>R12A</v>
          </cell>
          <cell r="G721" t="str">
            <v>ENGINEER</v>
          </cell>
          <cell r="H721" t="str">
            <v>Water Reclamation (Network) Department</v>
          </cell>
          <cell r="I721" t="str">
            <v>Project Management</v>
          </cell>
          <cell r="J721"/>
          <cell r="K721"/>
        </row>
        <row r="722">
          <cell r="A722">
            <v>1870</v>
          </cell>
          <cell r="B722" t="str">
            <v>MOHAMED NOOR BIN ATAN</v>
          </cell>
          <cell r="C722" t="str">
            <v>MOHAMED_NOOR_ATAN@PUB.GOV.SG</v>
          </cell>
          <cell r="D722" t="str">
            <v>PUB (Singapore)</v>
          </cell>
          <cell r="E722" t="str">
            <v>Div 1 (NS)</v>
          </cell>
          <cell r="F722" t="str">
            <v>R11</v>
          </cell>
          <cell r="G722" t="str">
            <v>SR ENGINEER</v>
          </cell>
          <cell r="H722" t="str">
            <v>Water Supply (Plants) Department</v>
          </cell>
          <cell r="I722" t="str">
            <v>Singapore Works - Central</v>
          </cell>
          <cell r="J722" t="str">
            <v>Chestnut Ave Waterworks</v>
          </cell>
          <cell r="K722" t="str">
            <v>Operations</v>
          </cell>
        </row>
        <row r="723">
          <cell r="A723">
            <v>1871</v>
          </cell>
          <cell r="B723" t="str">
            <v>JAAFAR BIN MOHAMAD</v>
          </cell>
          <cell r="C723" t="str">
            <v>JAAFAR_MOHAMAD@PUB.GOV.SG</v>
          </cell>
          <cell r="D723" t="str">
            <v>PUB (Singapore)</v>
          </cell>
          <cell r="E723" t="str">
            <v>Div 2 (Shift)</v>
          </cell>
          <cell r="F723" t="str">
            <v>R13</v>
          </cell>
          <cell r="G723" t="str">
            <v>ASST ENGINEER</v>
          </cell>
          <cell r="H723" t="str">
            <v>Catchment &amp; Waterways Department</v>
          </cell>
          <cell r="I723" t="str">
            <v>Reservoir Management Div</v>
          </cell>
          <cell r="J723" t="str">
            <v>Reservoirs Operations &amp; Maintenance</v>
          </cell>
          <cell r="K723" t="str">
            <v>Eastern Reservoirs</v>
          </cell>
        </row>
        <row r="724">
          <cell r="A724">
            <v>1873</v>
          </cell>
          <cell r="B724" t="str">
            <v>SALMAH BINTE ALIAS</v>
          </cell>
          <cell r="C724" t="str">
            <v>SALMAH_ALIAS@PUB.GOV.SG</v>
          </cell>
          <cell r="D724" t="str">
            <v>PUB (Singapore)</v>
          </cell>
          <cell r="E724" t="str">
            <v>Div 1 (NS)</v>
          </cell>
          <cell r="F724" t="str">
            <v>R11</v>
          </cell>
          <cell r="G724" t="str">
            <v>SR ENGINEER</v>
          </cell>
          <cell r="H724" t="str">
            <v>Catchment &amp; Waterways Department</v>
          </cell>
          <cell r="I724" t="str">
            <v>Electrical, Mechanical &amp; Instrumentation</v>
          </cell>
          <cell r="J724" t="str">
            <v>Electrical/ICA Branch</v>
          </cell>
          <cell r="K724" t="str">
            <v>Instrumentation Control &amp; Automation</v>
          </cell>
        </row>
        <row r="725">
          <cell r="A725">
            <v>1874</v>
          </cell>
          <cell r="B725" t="str">
            <v>TAN GEOK LAN</v>
          </cell>
          <cell r="C725" t="str">
            <v>TAN_GEOK_LAN@PUB.GOV.SG</v>
          </cell>
          <cell r="D725" t="str">
            <v>PUB (Singapore)</v>
          </cell>
          <cell r="E725" t="str">
            <v>Div 1 (NS)</v>
          </cell>
          <cell r="F725" t="str">
            <v>R10</v>
          </cell>
          <cell r="G725" t="str">
            <v>PRINCIPAL ENGINEER</v>
          </cell>
          <cell r="H725" t="str">
            <v>Catchment &amp; Waterways Department</v>
          </cell>
          <cell r="I725" t="str">
            <v>Drainage Operations Div</v>
          </cell>
          <cell r="J725" t="str">
            <v>CRI Proj, Assets, CWQS, ABC Waters, CWOC</v>
          </cell>
          <cell r="K725" t="str">
            <v>CRI Projects/Drainage Assets/CWQS</v>
          </cell>
        </row>
        <row r="726">
          <cell r="A726">
            <v>1875</v>
          </cell>
          <cell r="B726" t="str">
            <v>FARUS BIN GANI</v>
          </cell>
          <cell r="C726" t="str">
            <v>FARUS_GANI@PUB.GOV.SG</v>
          </cell>
          <cell r="D726" t="str">
            <v>PUB (Singapore)</v>
          </cell>
          <cell r="E726" t="str">
            <v>Div 1 (NS)</v>
          </cell>
          <cell r="F726" t="str">
            <v>R11</v>
          </cell>
          <cell r="G726" t="str">
            <v>SR ENGINEER</v>
          </cell>
          <cell r="H726" t="str">
            <v>Water Supply (Network) Department</v>
          </cell>
          <cell r="I726" t="str">
            <v>Network Services Div</v>
          </cell>
          <cell r="J726" t="str">
            <v>Network Mgt - East</v>
          </cell>
          <cell r="K726" t="str">
            <v>NS North BU</v>
          </cell>
        </row>
        <row r="727">
          <cell r="A727">
            <v>1876</v>
          </cell>
          <cell r="B727" t="str">
            <v>G SURESH KUMAR</v>
          </cell>
          <cell r="C727" t="str">
            <v>SURESH_KUMAR_G@PUB.LITEMAIL.GOV.SG</v>
          </cell>
          <cell r="D727" t="str">
            <v>PUB (Singapore)</v>
          </cell>
          <cell r="E727" t="str">
            <v>Div 3 (Shift)</v>
          </cell>
          <cell r="F727" t="str">
            <v>R15</v>
          </cell>
          <cell r="G727" t="str">
            <v>HIGHER TECHNICIAN</v>
          </cell>
          <cell r="H727" t="str">
            <v>Water Supply (Network) Department</v>
          </cell>
          <cell r="I727" t="str">
            <v>Combined Control &amp; Operation Centre</v>
          </cell>
          <cell r="J727" t="str">
            <v>Water Service &amp; Operations Centre</v>
          </cell>
          <cell r="K727" t="str">
            <v>'-</v>
          </cell>
        </row>
        <row r="728">
          <cell r="A728">
            <v>1877</v>
          </cell>
          <cell r="B728" t="str">
            <v>KUMARAN S/O VENUGOPAL</v>
          </cell>
          <cell r="C728" t="str">
            <v>KUMARAN_VENUGOPAL@PUB.LITEMAIL.GOV.SG</v>
          </cell>
          <cell r="D728" t="str">
            <v>PUB (Singapore)</v>
          </cell>
          <cell r="E728" t="str">
            <v>Div 3 (Shift)</v>
          </cell>
          <cell r="F728" t="str">
            <v>R16</v>
          </cell>
          <cell r="G728" t="str">
            <v>TECHNICIAN</v>
          </cell>
          <cell r="H728" t="str">
            <v>Water Reclamation (Network) Department</v>
          </cell>
          <cell r="I728" t="str">
            <v>Operation &amp; Maintenance Div</v>
          </cell>
          <cell r="J728" t="str">
            <v>Network Management Branch</v>
          </cell>
          <cell r="K728"/>
        </row>
        <row r="729">
          <cell r="A729">
            <v>1878</v>
          </cell>
          <cell r="B729" t="str">
            <v>LAI CHEE MUN</v>
          </cell>
          <cell r="C729" t="str">
            <v>LAI_CHEE_MUN@PUB.GOV.SG</v>
          </cell>
          <cell r="D729" t="str">
            <v>PUB (Singapore)</v>
          </cell>
          <cell r="E729" t="str">
            <v>Div 1 (NS)</v>
          </cell>
          <cell r="F729" t="str">
            <v>R11A</v>
          </cell>
          <cell r="G729" t="str">
            <v>SR ENGINEER</v>
          </cell>
          <cell r="H729" t="str">
            <v>Water Supply (Network) Department</v>
          </cell>
          <cell r="I729" t="str">
            <v>Network Design &amp; Construction Div</v>
          </cell>
          <cell r="J729" t="str">
            <v>Network Expansion - 2</v>
          </cell>
          <cell r="K729" t="str">
            <v>Team 3</v>
          </cell>
        </row>
        <row r="730">
          <cell r="A730">
            <v>1879</v>
          </cell>
          <cell r="B730" t="str">
            <v>CHWEE FOOK KEONG</v>
          </cell>
          <cell r="C730" t="str">
            <v>CHWEE_FOOK_KEONG@PUB.GOV.SG</v>
          </cell>
          <cell r="D730" t="str">
            <v>PUB (Singapore)</v>
          </cell>
          <cell r="E730" t="str">
            <v>Div 1 (Shift)</v>
          </cell>
          <cell r="F730" t="str">
            <v>R10</v>
          </cell>
          <cell r="G730" t="str">
            <v>PRINCIPAL ENGINEER</v>
          </cell>
          <cell r="H730" t="str">
            <v>Water Supply (Plants) Department</v>
          </cell>
          <cell r="I730" t="str">
            <v>Singapore Works - Western</v>
          </cell>
          <cell r="J730" t="str">
            <v>Kranji NWF</v>
          </cell>
          <cell r="K730"/>
        </row>
        <row r="731">
          <cell r="A731">
            <v>1880</v>
          </cell>
          <cell r="B731" t="str">
            <v>YOUNG JOO CHYE</v>
          </cell>
          <cell r="C731" t="str">
            <v>YOUNG_JOO_CHYE@PUB.GOV.SG</v>
          </cell>
          <cell r="D731" t="str">
            <v>PUB (Singapore)</v>
          </cell>
          <cell r="E731" t="str">
            <v>Superscale (NS)</v>
          </cell>
          <cell r="F731" t="str">
            <v>R08</v>
          </cell>
          <cell r="G731" t="str">
            <v>DIRECTOR, SPECIAL PROJECTS &amp; PROCUREMENT</v>
          </cell>
          <cell r="H731" t="str">
            <v>Special Projects &amp; Procurement Dept</v>
          </cell>
          <cell r="I731"/>
          <cell r="J731"/>
          <cell r="K731"/>
        </row>
        <row r="732">
          <cell r="A732">
            <v>1881</v>
          </cell>
          <cell r="B732" t="str">
            <v>LIM HENG KIANG</v>
          </cell>
          <cell r="C732" t="str">
            <v>LIM_HENG_KIANG@PUB.GOV.SG</v>
          </cell>
          <cell r="D732" t="str">
            <v>PUB (Singapore)</v>
          </cell>
          <cell r="E732" t="str">
            <v>Div 1 (NS)</v>
          </cell>
          <cell r="F732" t="str">
            <v>R11A</v>
          </cell>
          <cell r="G732" t="str">
            <v>SR ENGINEER</v>
          </cell>
          <cell r="H732" t="str">
            <v>Water Supply (Network) Department</v>
          </cell>
          <cell r="I732" t="str">
            <v>Customer Supply Div</v>
          </cell>
          <cell r="J732" t="str">
            <v>Metering Branch</v>
          </cell>
          <cell r="K732" t="str">
            <v>Metering-East 2 Sect</v>
          </cell>
        </row>
        <row r="733">
          <cell r="A733">
            <v>1882</v>
          </cell>
          <cell r="B733" t="str">
            <v>RIDZWAN B ABD RAHMAN</v>
          </cell>
          <cell r="C733" t="str">
            <v>RIDZWAN_ABD_RAHMAN@PUB.LITEMAIL.GOV.SG</v>
          </cell>
          <cell r="D733" t="str">
            <v>PUB (Singapore)</v>
          </cell>
          <cell r="E733" t="str">
            <v>Div 3 (NS)</v>
          </cell>
          <cell r="F733" t="str">
            <v>R16</v>
          </cell>
          <cell r="G733" t="str">
            <v>TECHNICIAN</v>
          </cell>
          <cell r="H733" t="str">
            <v>Catchment &amp; Waterways Department</v>
          </cell>
          <cell r="I733" t="str">
            <v>Drainage Operations Div</v>
          </cell>
          <cell r="J733" t="str">
            <v>CRI Proj, Assets, CWQS, ABC Waters, CWOC</v>
          </cell>
          <cell r="K733" t="str">
            <v>CWOC/E-Planning</v>
          </cell>
        </row>
        <row r="734">
          <cell r="A734">
            <v>1883</v>
          </cell>
          <cell r="B734" t="str">
            <v>ONG MENG PHONG</v>
          </cell>
          <cell r="C734" t="str">
            <v>ONG_MENG_PHONG@PUB.GOV.SG</v>
          </cell>
          <cell r="D734" t="str">
            <v>PUB (Singapore)</v>
          </cell>
          <cell r="E734" t="str">
            <v>Div 1 (NS)</v>
          </cell>
          <cell r="F734" t="str">
            <v>R11</v>
          </cell>
          <cell r="G734" t="str">
            <v>SR ENGINEER</v>
          </cell>
          <cell r="H734" t="str">
            <v>Water Supply (Network) Department</v>
          </cell>
          <cell r="I734" t="str">
            <v>Customer Supply Div</v>
          </cell>
          <cell r="J734" t="str">
            <v>Metering Branch</v>
          </cell>
          <cell r="K734" t="str">
            <v>Meter Management Sect</v>
          </cell>
        </row>
        <row r="735">
          <cell r="A735">
            <v>1884</v>
          </cell>
          <cell r="B735" t="str">
            <v>RASID BIN MESDY</v>
          </cell>
          <cell r="C735" t="str">
            <v>RASID_MESDY@PUB.LITEMAIL.GOV.SG</v>
          </cell>
          <cell r="D735" t="str">
            <v>PUB (Singapore)</v>
          </cell>
          <cell r="E735" t="str">
            <v>Div 3 (Shift)</v>
          </cell>
          <cell r="F735" t="str">
            <v>R15</v>
          </cell>
          <cell r="G735" t="str">
            <v>HIGHER TECHNICIAN</v>
          </cell>
          <cell r="H735" t="str">
            <v>Water Reclamation (Plants) Department</v>
          </cell>
          <cell r="I735" t="str">
            <v>Changi WRP</v>
          </cell>
          <cell r="J735" t="str">
            <v>Changi WRP</v>
          </cell>
          <cell r="K735" t="str">
            <v>Biosolids</v>
          </cell>
        </row>
        <row r="736">
          <cell r="A736">
            <v>1885</v>
          </cell>
          <cell r="B736" t="str">
            <v>TANG SEE LEONG</v>
          </cell>
          <cell r="C736" t="str">
            <v>TANG_SEE_LEONG@PUB.GOV.SG</v>
          </cell>
          <cell r="D736" t="str">
            <v>PUB (Singapore)</v>
          </cell>
          <cell r="E736" t="str">
            <v>Div 1 (NS)</v>
          </cell>
          <cell r="F736" t="str">
            <v>R10</v>
          </cell>
          <cell r="G736" t="str">
            <v>PRINCIPAL ENGINEER</v>
          </cell>
          <cell r="H736" t="str">
            <v>Water Supply (Network) Department</v>
          </cell>
          <cell r="I736" t="str">
            <v>Network Design &amp; Construction Div</v>
          </cell>
          <cell r="J736" t="str">
            <v>Network Expansion - 2</v>
          </cell>
          <cell r="K736" t="str">
            <v>Team 2</v>
          </cell>
        </row>
        <row r="737">
          <cell r="A737">
            <v>1886</v>
          </cell>
          <cell r="B737" t="str">
            <v>VANESSA SHANTINI JOHN</v>
          </cell>
          <cell r="C737" t="str">
            <v>VANESSA_S_JOHN@PUB.GOV.SG</v>
          </cell>
          <cell r="D737" t="str">
            <v>PUB (Singapore)</v>
          </cell>
          <cell r="E737" t="str">
            <v>Div 1 (NS)</v>
          </cell>
          <cell r="F737" t="str">
            <v>E11A</v>
          </cell>
          <cell r="G737" t="str">
            <v>SR SYSTEMS ANALYST</v>
          </cell>
          <cell r="H737" t="str">
            <v>InfoTech &amp; Digital Transformation Dept</v>
          </cell>
          <cell r="I737" t="str">
            <v>Business Systems Division</v>
          </cell>
          <cell r="J737" t="str">
            <v>Hosting  Solutions, IT Security &amp; Audits</v>
          </cell>
          <cell r="K737"/>
        </row>
        <row r="738">
          <cell r="A738">
            <v>1887</v>
          </cell>
          <cell r="B738" t="str">
            <v>MULIADI BIN JULI</v>
          </cell>
          <cell r="C738" t="str">
            <v>MULIADI_JULI@PUB.GOV.SG</v>
          </cell>
          <cell r="D738" t="str">
            <v>PUB (Singapore)</v>
          </cell>
          <cell r="E738" t="str">
            <v>Div 1 (NS)</v>
          </cell>
          <cell r="F738" t="str">
            <v>R12</v>
          </cell>
          <cell r="G738" t="str">
            <v>SR ASST ENGINEER</v>
          </cell>
          <cell r="H738" t="str">
            <v>Water Supply (Network) Department</v>
          </cell>
          <cell r="I738" t="str">
            <v>Customer Supply Div</v>
          </cell>
          <cell r="J738" t="str">
            <v>Metering Branch</v>
          </cell>
          <cell r="K738" t="str">
            <v>Metering-West 2 Sect</v>
          </cell>
        </row>
        <row r="739">
          <cell r="A739">
            <v>1888</v>
          </cell>
          <cell r="B739" t="str">
            <v>MOHAMED JAILANI BIN BAXSAE</v>
          </cell>
          <cell r="C739" t="str">
            <v>MD_JAILANI_BAXSAE@PUB.LITEMAIL.GOV.SG</v>
          </cell>
          <cell r="D739" t="str">
            <v>PUB (Singapore)</v>
          </cell>
          <cell r="E739" t="str">
            <v>Div 2 (NS)</v>
          </cell>
          <cell r="F739" t="str">
            <v>R14</v>
          </cell>
          <cell r="G739" t="str">
            <v>ASST ENGINEER</v>
          </cell>
          <cell r="H739" t="str">
            <v>Water Supply (Network) Department</v>
          </cell>
          <cell r="I739" t="str">
            <v>Customer Supply Div</v>
          </cell>
          <cell r="J739" t="str">
            <v>Metering Branch</v>
          </cell>
          <cell r="K739" t="str">
            <v>Metering-West 2 Sect</v>
          </cell>
        </row>
        <row r="740">
          <cell r="A740">
            <v>1889</v>
          </cell>
          <cell r="B740" t="str">
            <v>ROSLEE BIN MONING</v>
          </cell>
          <cell r="C740" t="str">
            <v>ROSLEE_MONING@PUB.LITEMAIL.GOV.SG</v>
          </cell>
          <cell r="D740" t="str">
            <v>PUB (Singapore)</v>
          </cell>
          <cell r="E740" t="str">
            <v>Div 3 (NS)</v>
          </cell>
          <cell r="F740" t="str">
            <v>R15</v>
          </cell>
          <cell r="G740" t="str">
            <v>HIGHER TECHNICIAN</v>
          </cell>
          <cell r="H740" t="str">
            <v>Water Reclamation (Plants) Department</v>
          </cell>
          <cell r="I740" t="str">
            <v>Operations</v>
          </cell>
          <cell r="J740" t="str">
            <v>Jurong WRP</v>
          </cell>
          <cell r="K740"/>
        </row>
        <row r="741">
          <cell r="A741">
            <v>1890</v>
          </cell>
          <cell r="B741" t="str">
            <v>NG CHOON LIANG</v>
          </cell>
          <cell r="C741" t="str">
            <v>THOMAS_NG@PUB.GOV.SG</v>
          </cell>
          <cell r="D741" t="str">
            <v>PUB (Singapore)</v>
          </cell>
          <cell r="E741" t="str">
            <v>Div 1 (Shift)</v>
          </cell>
          <cell r="F741" t="str">
            <v>EX12</v>
          </cell>
          <cell r="G741" t="str">
            <v>EXECUTIVE</v>
          </cell>
          <cell r="H741" t="str">
            <v>Water Supply (Network) Department</v>
          </cell>
          <cell r="I741" t="str">
            <v>Combined Control &amp; Operation Centre</v>
          </cell>
          <cell r="J741" t="str">
            <v>PUB-One</v>
          </cell>
          <cell r="K741" t="str">
            <v>'-</v>
          </cell>
        </row>
        <row r="742">
          <cell r="A742">
            <v>1891</v>
          </cell>
          <cell r="B742" t="str">
            <v>CHEE KIAN HENG</v>
          </cell>
          <cell r="C742" t="str">
            <v>CHEE_KIAN_HENG@PUB.GOV.SG</v>
          </cell>
          <cell r="D742" t="str">
            <v>PUB (Singapore)</v>
          </cell>
          <cell r="E742" t="str">
            <v>Div 1 (NS)</v>
          </cell>
          <cell r="F742" t="str">
            <v>R12</v>
          </cell>
          <cell r="G742" t="str">
            <v>SR ASST ENGINEER</v>
          </cell>
          <cell r="H742" t="str">
            <v>Water Reclamation (Network) Department</v>
          </cell>
          <cell r="I742" t="str">
            <v>Operation &amp; Maintenance Div</v>
          </cell>
          <cell r="J742" t="str">
            <v>Network Management Branch</v>
          </cell>
          <cell r="K742"/>
        </row>
        <row r="743">
          <cell r="A743">
            <v>1892</v>
          </cell>
          <cell r="B743" t="str">
            <v>MOHAMED IQBAL BIN MOHD YUSOFF</v>
          </cell>
          <cell r="C743" t="str">
            <v>MOHAMED_IQBAL_MOHAMED_YUSOFF@PUB.GOV.SG</v>
          </cell>
          <cell r="D743" t="str">
            <v>PUB (Singapore)</v>
          </cell>
          <cell r="E743" t="str">
            <v>Div 2 (NS)</v>
          </cell>
          <cell r="F743" t="str">
            <v>R14</v>
          </cell>
          <cell r="G743" t="str">
            <v>ASST ENGINEER</v>
          </cell>
          <cell r="H743" t="str">
            <v>Catchment &amp; Waterways Department</v>
          </cell>
          <cell r="I743" t="str">
            <v>Drainage Operations Div</v>
          </cell>
          <cell r="J743" t="str">
            <v>Regulatory Unit</v>
          </cell>
          <cell r="K743" t="str">
            <v>Western</v>
          </cell>
        </row>
        <row r="744">
          <cell r="A744">
            <v>1893</v>
          </cell>
          <cell r="B744" t="str">
            <v>HASHIM BIN HAYON</v>
          </cell>
          <cell r="C744" t="str">
            <v>HASHIM_HAYON@PUB.GOV.SG</v>
          </cell>
          <cell r="D744" t="str">
            <v>PUB (Singapore)</v>
          </cell>
          <cell r="E744" t="str">
            <v>Div 2 (NS)</v>
          </cell>
          <cell r="F744" t="str">
            <v>R13</v>
          </cell>
          <cell r="G744" t="str">
            <v>ASST ENGINEER</v>
          </cell>
          <cell r="H744" t="str">
            <v>Water Supply (Network) Department</v>
          </cell>
          <cell r="I744" t="str">
            <v>Network Services Div</v>
          </cell>
          <cell r="J744" t="str">
            <v>Network Mgt-West</v>
          </cell>
          <cell r="K744" t="str">
            <v>NS West BU</v>
          </cell>
        </row>
        <row r="745">
          <cell r="A745">
            <v>1894</v>
          </cell>
          <cell r="B745" t="str">
            <v>KAMSANI BIN YUSOFF</v>
          </cell>
          <cell r="C745" t="str">
            <v>KAMSANI_YUSOFF@PUB.LITEMAIL.GOV.SG</v>
          </cell>
          <cell r="D745" t="str">
            <v>PUB (Singapore)</v>
          </cell>
          <cell r="E745" t="str">
            <v>Div 3 (Shift)</v>
          </cell>
          <cell r="F745" t="str">
            <v>R15</v>
          </cell>
          <cell r="G745" t="str">
            <v>HIGHER TECHNICIAN</v>
          </cell>
          <cell r="H745" t="str">
            <v>Water Reclamation (Plants) Department</v>
          </cell>
          <cell r="I745" t="str">
            <v>Operations</v>
          </cell>
          <cell r="J745" t="str">
            <v>Kranji WRP</v>
          </cell>
          <cell r="K745"/>
        </row>
        <row r="746">
          <cell r="A746">
            <v>1895</v>
          </cell>
          <cell r="B746" t="str">
            <v>LIM YIAN CHYE</v>
          </cell>
          <cell r="C746" t="str">
            <v>LIM_YIAN_CHYE@PUB.GOV.SG</v>
          </cell>
          <cell r="D746" t="str">
            <v>PUB (Singapore)</v>
          </cell>
          <cell r="E746" t="str">
            <v>Div 1 (NS)</v>
          </cell>
          <cell r="F746" t="str">
            <v>R12A</v>
          </cell>
          <cell r="G746" t="str">
            <v>ENGINEER</v>
          </cell>
          <cell r="H746" t="str">
            <v>Water Reclamation (Plants) Department</v>
          </cell>
          <cell r="I746" t="str">
            <v>Operations</v>
          </cell>
          <cell r="J746" t="str">
            <v>Ulu Pandan WRP</v>
          </cell>
          <cell r="K746"/>
        </row>
        <row r="747">
          <cell r="A747">
            <v>1896</v>
          </cell>
          <cell r="B747" t="str">
            <v>GAY SWEE HUAT</v>
          </cell>
          <cell r="C747" t="str">
            <v>GAY_SWEE_HUAT@PUB.GOV.SG</v>
          </cell>
          <cell r="D747" t="str">
            <v>PUB (Singapore)</v>
          </cell>
          <cell r="E747" t="str">
            <v>Div 1 (NS)</v>
          </cell>
          <cell r="F747" t="str">
            <v>R11</v>
          </cell>
          <cell r="G747" t="str">
            <v>SR ENGINEER</v>
          </cell>
          <cell r="H747" t="str">
            <v>Water Supply (Plants) Department</v>
          </cell>
          <cell r="I747" t="str">
            <v>Singapore Works - Eastern</v>
          </cell>
          <cell r="J747" t="str">
            <v>Bedok NWF</v>
          </cell>
          <cell r="K747"/>
        </row>
        <row r="748">
          <cell r="A748">
            <v>1897</v>
          </cell>
          <cell r="B748" t="str">
            <v>YEO AZMAN</v>
          </cell>
          <cell r="C748" t="str">
            <v>AZMAN_YEO@PUB.GOV.SG</v>
          </cell>
          <cell r="D748" t="str">
            <v>PUB (Singapore)</v>
          </cell>
          <cell r="E748" t="str">
            <v>Div 1 (NS)</v>
          </cell>
          <cell r="F748" t="str">
            <v>R11A</v>
          </cell>
          <cell r="G748" t="str">
            <v>SR ENGINEER</v>
          </cell>
          <cell r="H748" t="str">
            <v>Water Supply (Network) Department</v>
          </cell>
          <cell r="I748" t="str">
            <v>Customer Supply Div</v>
          </cell>
          <cell r="J748" t="str">
            <v>Customer Projects Branch</v>
          </cell>
          <cell r="K748" t="str">
            <v>Supply-East Sect</v>
          </cell>
        </row>
        <row r="749">
          <cell r="A749">
            <v>1898</v>
          </cell>
          <cell r="B749" t="str">
            <v>SALLEH BIN MOON HAJI YASIN</v>
          </cell>
          <cell r="C749" t="str">
            <v>SALLEH_HAJI_YASIN@PUB.GOV.SG</v>
          </cell>
          <cell r="D749" t="str">
            <v>PUB (Singapore)</v>
          </cell>
          <cell r="E749" t="str">
            <v>Div 2 (NS)</v>
          </cell>
          <cell r="F749" t="str">
            <v>R13</v>
          </cell>
          <cell r="G749" t="str">
            <v>ASST ENGINEER</v>
          </cell>
          <cell r="H749" t="str">
            <v>Water Supply (Network) Department</v>
          </cell>
          <cell r="I749" t="str">
            <v>Network Services Div</v>
          </cell>
          <cell r="J749" t="str">
            <v>MAINS</v>
          </cell>
          <cell r="K749" t="str">
            <v>Leak Detection</v>
          </cell>
        </row>
        <row r="750">
          <cell r="A750">
            <v>1899</v>
          </cell>
          <cell r="B750" t="str">
            <v>MASKURI BIN SIRON</v>
          </cell>
          <cell r="C750" t="str">
            <v>MASKURI_SIRON@PUB.GOV.SG</v>
          </cell>
          <cell r="D750" t="str">
            <v>PUB (Singapore)</v>
          </cell>
          <cell r="E750" t="str">
            <v>Div 2 (NS)</v>
          </cell>
          <cell r="F750" t="str">
            <v>R14</v>
          </cell>
          <cell r="G750" t="str">
            <v>ASST ENGINEER</v>
          </cell>
          <cell r="H750" t="str">
            <v>Catchment &amp; Waterways Department</v>
          </cell>
          <cell r="I750" t="str">
            <v>Drainage Operations Div</v>
          </cell>
          <cell r="J750" t="str">
            <v>Regulatory Unit</v>
          </cell>
          <cell r="K750" t="str">
            <v>Western</v>
          </cell>
        </row>
        <row r="751">
          <cell r="A751">
            <v>1900</v>
          </cell>
          <cell r="B751" t="str">
            <v>NATHAN S/O MUNIYANDY</v>
          </cell>
          <cell r="C751" t="str">
            <v>NATHAN_MUNIYANDY@PUB.GOV.SG</v>
          </cell>
          <cell r="D751" t="str">
            <v>PUB (Singapore)</v>
          </cell>
          <cell r="E751" t="str">
            <v>Div 1 (NS)</v>
          </cell>
          <cell r="F751" t="str">
            <v>R12</v>
          </cell>
          <cell r="G751" t="str">
            <v>SR ASST ENGINEER</v>
          </cell>
          <cell r="H751" t="str">
            <v>Water Supply (Plants) Department</v>
          </cell>
          <cell r="I751" t="str">
            <v>Singapore Works - Eastern</v>
          </cell>
          <cell r="J751" t="str">
            <v>Tuas Desalination Plant 3</v>
          </cell>
          <cell r="K751" t="str">
            <v>Electrical</v>
          </cell>
        </row>
        <row r="752">
          <cell r="A752">
            <v>1902</v>
          </cell>
          <cell r="B752" t="str">
            <v>QUAH TAN PENG</v>
          </cell>
          <cell r="C752" t="str">
            <v>QUAH_TAN_PENG@PUB.GOV.SG</v>
          </cell>
          <cell r="D752" t="str">
            <v>PUB (Singapore)</v>
          </cell>
          <cell r="E752" t="str">
            <v>Div 1 (NS)</v>
          </cell>
          <cell r="F752" t="str">
            <v>R11A</v>
          </cell>
          <cell r="G752" t="str">
            <v>SR ENGINEER</v>
          </cell>
          <cell r="H752" t="str">
            <v>Water Supply (Network) Department</v>
          </cell>
          <cell r="I752" t="str">
            <v>Customer Supply Div</v>
          </cell>
          <cell r="J752" t="str">
            <v>Metering Branch</v>
          </cell>
          <cell r="K752" t="str">
            <v>Meter Management Sect</v>
          </cell>
        </row>
        <row r="753">
          <cell r="A753">
            <v>1903</v>
          </cell>
          <cell r="B753" t="str">
            <v>TAN TIAN HENG MICHAEL</v>
          </cell>
          <cell r="C753" t="str">
            <v>TAN_TIAN_HENG@PUB.GOV.SG</v>
          </cell>
          <cell r="D753" t="str">
            <v>PUB (Singapore)</v>
          </cell>
          <cell r="E753" t="str">
            <v>Div 1 (NS)</v>
          </cell>
          <cell r="F753" t="str">
            <v>R12A</v>
          </cell>
          <cell r="G753" t="str">
            <v>ENGINEER</v>
          </cell>
          <cell r="H753" t="str">
            <v>Water Reclamation (Plants) Department</v>
          </cell>
          <cell r="I753" t="str">
            <v>Planning, Development &amp; Corporate Svcs</v>
          </cell>
          <cell r="J753" t="str">
            <v>Planning &amp; Development</v>
          </cell>
          <cell r="K753" t="str">
            <v>Development &amp; Special Projects</v>
          </cell>
        </row>
        <row r="754">
          <cell r="A754">
            <v>1904</v>
          </cell>
          <cell r="B754" t="str">
            <v>MUHAMMED NASRUDDEEN BIN ABDUL KARIM</v>
          </cell>
          <cell r="C754" t="str">
            <v>MUHD_NASRUDDEEN_KARIM@PUB.GOV.SG</v>
          </cell>
          <cell r="D754" t="str">
            <v>PUB (Singapore)</v>
          </cell>
          <cell r="E754" t="str">
            <v>Div 2 (NS)</v>
          </cell>
          <cell r="F754" t="str">
            <v>R14</v>
          </cell>
          <cell r="G754" t="str">
            <v>ASST ENGINEER</v>
          </cell>
          <cell r="H754" t="str">
            <v>Water Reclamation (Network) Department</v>
          </cell>
          <cell r="I754" t="str">
            <v>Operation &amp; Maintenance Div</v>
          </cell>
          <cell r="J754" t="str">
            <v>Network Management Branch</v>
          </cell>
          <cell r="K754"/>
        </row>
        <row r="755">
          <cell r="A755">
            <v>1905</v>
          </cell>
          <cell r="B755" t="str">
            <v>SANDRALAN S/O S VELU</v>
          </cell>
          <cell r="C755" t="str">
            <v>SANDRALAN_VELU@PUB.LITEMAIL.GOV.SG</v>
          </cell>
          <cell r="D755" t="str">
            <v>PUB (Singapore)</v>
          </cell>
          <cell r="E755" t="str">
            <v>Div 3 (NS)</v>
          </cell>
          <cell r="F755" t="str">
            <v>R16</v>
          </cell>
          <cell r="G755" t="str">
            <v>TECHNICIAN</v>
          </cell>
          <cell r="H755" t="str">
            <v>Water Reclamation (Plants) Department</v>
          </cell>
          <cell r="I755" t="str">
            <v>Operations</v>
          </cell>
          <cell r="J755" t="str">
            <v>Kranji WRP</v>
          </cell>
          <cell r="K755"/>
        </row>
        <row r="756">
          <cell r="A756">
            <v>1907</v>
          </cell>
          <cell r="B756" t="str">
            <v>RAHIMAH BTE ABDUL RAHMAN</v>
          </cell>
          <cell r="C756" t="str">
            <v>RAHIMAH_ABDUL_RAHMAN@PUB.GOV.SG</v>
          </cell>
          <cell r="D756" t="str">
            <v>PUB (Singapore)</v>
          </cell>
          <cell r="E756" t="str">
            <v>Div 1 (Shift)</v>
          </cell>
          <cell r="F756" t="str">
            <v>R12</v>
          </cell>
          <cell r="G756" t="str">
            <v>SR ASST ENGINEER</v>
          </cell>
          <cell r="H756" t="str">
            <v>Water Supply (Plants) Department</v>
          </cell>
          <cell r="I756" t="str">
            <v>Singapore Works - Eastern</v>
          </cell>
          <cell r="J756" t="str">
            <v>Bedok/Pulau Tekong Waterworks</v>
          </cell>
          <cell r="K756" t="str">
            <v>Bedok Waterworks</v>
          </cell>
        </row>
        <row r="757">
          <cell r="A757">
            <v>1908</v>
          </cell>
          <cell r="B757" t="str">
            <v>PHUA SIAH WHATT</v>
          </cell>
          <cell r="C757" t="str">
            <v>PHUA_SIAH_WHATT@PUB.GOV.SG</v>
          </cell>
          <cell r="D757" t="str">
            <v>PUB (Singapore)</v>
          </cell>
          <cell r="E757" t="str">
            <v>Div 1 (NS)</v>
          </cell>
          <cell r="F757" t="str">
            <v>R11</v>
          </cell>
          <cell r="G757" t="str">
            <v>SR ENGINEER</v>
          </cell>
          <cell r="H757" t="str">
            <v>Water Reclamation (Plants) Department</v>
          </cell>
          <cell r="I757" t="str">
            <v>Operations</v>
          </cell>
          <cell r="J757" t="str">
            <v>Jurong WRP</v>
          </cell>
          <cell r="K757"/>
        </row>
        <row r="758">
          <cell r="A758">
            <v>1909</v>
          </cell>
          <cell r="B758" t="str">
            <v>PARJO BIN AHMAD MASUKI</v>
          </cell>
          <cell r="C758" t="str">
            <v>PARJO_AHMAD_MASUKI@PUB.LITEMAIL.GOV.SG</v>
          </cell>
          <cell r="D758" t="str">
            <v>PUB (Singapore)</v>
          </cell>
          <cell r="E758" t="str">
            <v>Div 2 (Shift)</v>
          </cell>
          <cell r="F758" t="str">
            <v>R14</v>
          </cell>
          <cell r="G758" t="str">
            <v>ASST ENGINEER</v>
          </cell>
          <cell r="H758" t="str">
            <v>Catchment &amp; Waterways Department</v>
          </cell>
          <cell r="I758" t="str">
            <v>Reservoir Management Div</v>
          </cell>
          <cell r="J758" t="str">
            <v>Reservoirs Operations &amp; Maintenance</v>
          </cell>
          <cell r="K758" t="str">
            <v>Eastern Reservoirs</v>
          </cell>
        </row>
        <row r="759">
          <cell r="A759">
            <v>1910</v>
          </cell>
          <cell r="B759" t="str">
            <v>AZIS BIN ARY</v>
          </cell>
          <cell r="C759" t="str">
            <v>AZIS_ARY@PUB.GOV.SG</v>
          </cell>
          <cell r="D759" t="str">
            <v>PUB (Singapore)</v>
          </cell>
          <cell r="E759" t="str">
            <v>Div 2 (NS)</v>
          </cell>
          <cell r="F759" t="str">
            <v>R13</v>
          </cell>
          <cell r="G759" t="str">
            <v>ASST ENGINEER</v>
          </cell>
          <cell r="H759" t="str">
            <v>Water Supply (Network) Department</v>
          </cell>
          <cell r="I759" t="str">
            <v>Network Renewal</v>
          </cell>
          <cell r="J759" t="str">
            <v>Small Mains Renewal &amp; Analytics</v>
          </cell>
          <cell r="K759" t="str">
            <v>Small Mains Renewal (1)</v>
          </cell>
        </row>
        <row r="760">
          <cell r="A760">
            <v>1911</v>
          </cell>
          <cell r="B760" t="str">
            <v>TOH TSE TECK</v>
          </cell>
          <cell r="C760" t="str">
            <v>TOH_TSE_TECK@PUB.GOV.SG</v>
          </cell>
          <cell r="D760" t="str">
            <v>PUB (Singapore)</v>
          </cell>
          <cell r="E760" t="str">
            <v>Div 1 (NS)</v>
          </cell>
          <cell r="F760" t="str">
            <v>R11</v>
          </cell>
          <cell r="G760" t="str">
            <v>SR ENGINEER</v>
          </cell>
          <cell r="H760" t="str">
            <v>Water Supply (Network) Department</v>
          </cell>
          <cell r="I760" t="str">
            <v>Customer Supply Div</v>
          </cell>
          <cell r="J760" t="str">
            <v>Customer Projects Branch</v>
          </cell>
          <cell r="K760" t="str">
            <v>Supply-West Sect</v>
          </cell>
        </row>
        <row r="761">
          <cell r="A761">
            <v>1913</v>
          </cell>
          <cell r="B761" t="str">
            <v>ABDUL GHANI S/O ALOUDIN</v>
          </cell>
          <cell r="C761" t="str">
            <v>ABDUL_GHANI_ALOUDIN@PUB.LITEMAIL.GOV.SG</v>
          </cell>
          <cell r="D761" t="str">
            <v>PUB (Singapore)</v>
          </cell>
          <cell r="E761" t="str">
            <v>Div 2 (Shift)</v>
          </cell>
          <cell r="F761" t="str">
            <v>R14</v>
          </cell>
          <cell r="G761" t="str">
            <v>ASST ENGINEER</v>
          </cell>
          <cell r="H761" t="str">
            <v>Water Supply (Plants) Department</v>
          </cell>
          <cell r="I761" t="str">
            <v>Singapore Works - Western</v>
          </cell>
          <cell r="J761" t="str">
            <v>Choa Chu Kang Waterworks</v>
          </cell>
          <cell r="K761"/>
        </row>
        <row r="762">
          <cell r="A762">
            <v>1914</v>
          </cell>
          <cell r="B762" t="str">
            <v>CHEW SIONG YEOW</v>
          </cell>
          <cell r="C762" t="str">
            <v>CHEW_SIONG_YEOW@PUB.GOV.SG</v>
          </cell>
          <cell r="D762" t="str">
            <v>PUB (Singapore)</v>
          </cell>
          <cell r="E762" t="str">
            <v>Div 1 (NS)</v>
          </cell>
          <cell r="F762" t="str">
            <v>R10</v>
          </cell>
          <cell r="G762" t="str">
            <v>PRINCIPAL ENGINEER</v>
          </cell>
          <cell r="H762" t="str">
            <v>Water Supply (Plants) Department</v>
          </cell>
          <cell r="I762" t="str">
            <v>Singapore Works - Central</v>
          </cell>
          <cell r="J762" t="str">
            <v>Chestnut Ave Waterworks</v>
          </cell>
          <cell r="K762" t="str">
            <v>Instrumentation</v>
          </cell>
        </row>
        <row r="763">
          <cell r="A763">
            <v>1917</v>
          </cell>
          <cell r="B763" t="str">
            <v>LIM HOO LEE</v>
          </cell>
          <cell r="C763" t="str">
            <v>KATHY_LIM@PUB.GOV.SG</v>
          </cell>
          <cell r="D763" t="str">
            <v>PUB (Singapore)</v>
          </cell>
          <cell r="E763" t="str">
            <v>Div 1 (NS)</v>
          </cell>
          <cell r="F763" t="str">
            <v>EX10</v>
          </cell>
          <cell r="G763" t="str">
            <v>PRINCIPAL AUDIT OFFICER</v>
          </cell>
          <cell r="H763" t="str">
            <v>Internal Audit Office</v>
          </cell>
          <cell r="I763"/>
          <cell r="J763"/>
          <cell r="K763"/>
        </row>
        <row r="764">
          <cell r="A764">
            <v>1918</v>
          </cell>
          <cell r="B764" t="str">
            <v>MOCTAR BIN MOHAMED KASSIM</v>
          </cell>
          <cell r="C764" t="str">
            <v>MOCTAR_MD_KASSIM@PUB.LITEMAIL.GOV.SG</v>
          </cell>
          <cell r="D764" t="str">
            <v>PUB (Singapore)</v>
          </cell>
          <cell r="E764" t="str">
            <v>Div 2 (NS)</v>
          </cell>
          <cell r="F764" t="str">
            <v>R14</v>
          </cell>
          <cell r="G764" t="str">
            <v>ASST ENGINEER</v>
          </cell>
          <cell r="H764" t="str">
            <v>Water Supply (Network) Department</v>
          </cell>
          <cell r="I764" t="str">
            <v>Network Services Div</v>
          </cell>
          <cell r="J764" t="str">
            <v>Network Mgt - East</v>
          </cell>
          <cell r="K764" t="str">
            <v>NS North BU</v>
          </cell>
        </row>
        <row r="765">
          <cell r="A765">
            <v>1919</v>
          </cell>
          <cell r="B765" t="str">
            <v>SOH HOO TIONG</v>
          </cell>
          <cell r="C765" t="str">
            <v>SOH_HOO_TIONG@PUB.GOV.SG</v>
          </cell>
          <cell r="D765" t="str">
            <v>PUB (Singapore)</v>
          </cell>
          <cell r="E765" t="str">
            <v>Div 1 (NS)</v>
          </cell>
          <cell r="F765" t="str">
            <v>R11</v>
          </cell>
          <cell r="G765" t="str">
            <v>SR ENGINEER</v>
          </cell>
          <cell r="H765" t="str">
            <v>Water Supply (Plants) Department</v>
          </cell>
          <cell r="I765" t="str">
            <v>Singapore Works - Central</v>
          </cell>
          <cell r="J765" t="str">
            <v>Woodleigh/Bukit Timah Waterworks</v>
          </cell>
          <cell r="K765" t="str">
            <v>Operations</v>
          </cell>
        </row>
        <row r="766">
          <cell r="A766">
            <v>1920</v>
          </cell>
          <cell r="B766" t="str">
            <v>ABDUL WAHID BIN ABDULLAH</v>
          </cell>
          <cell r="C766" t="str">
            <v>ABDUL_WAHID_ABDULLAH@PUB.GOV.SG</v>
          </cell>
          <cell r="D766" t="str">
            <v>PUB (Singapore)</v>
          </cell>
          <cell r="E766" t="str">
            <v>Div 2 (Shift)</v>
          </cell>
          <cell r="F766" t="str">
            <v>R13</v>
          </cell>
          <cell r="G766" t="str">
            <v>ASST ENGINEER</v>
          </cell>
          <cell r="H766" t="str">
            <v>Water Supply (Plants) Department</v>
          </cell>
          <cell r="I766" t="str">
            <v>Singapore Works - Eastern</v>
          </cell>
          <cell r="J766" t="str">
            <v>Bedok/Pulau Tekong Waterworks</v>
          </cell>
          <cell r="K766" t="str">
            <v>Bedok Waterworks</v>
          </cell>
        </row>
        <row r="767">
          <cell r="A767">
            <v>1921</v>
          </cell>
          <cell r="B767" t="str">
            <v>ONG BOH CHIEW</v>
          </cell>
          <cell r="C767" t="str">
            <v>ONG_BOH_CHIEW@PUB.GOV.SG</v>
          </cell>
          <cell r="D767" t="str">
            <v>PUB (Singapore)</v>
          </cell>
          <cell r="E767" t="str">
            <v>Div 1 (NS)</v>
          </cell>
          <cell r="F767" t="str">
            <v>EX12</v>
          </cell>
          <cell r="G767" t="str">
            <v>EXECUTIVE</v>
          </cell>
          <cell r="H767" t="str">
            <v>Water Reclamation (Plants) Department</v>
          </cell>
          <cell r="I767" t="str">
            <v>Changi WRP</v>
          </cell>
          <cell r="J767" t="str">
            <v>Changi WRP</v>
          </cell>
          <cell r="K767" t="str">
            <v>Facilities</v>
          </cell>
        </row>
        <row r="768">
          <cell r="A768">
            <v>1922</v>
          </cell>
          <cell r="B768" t="str">
            <v>CHAN BAN HONG</v>
          </cell>
          <cell r="C768" t="str">
            <v>CHAN_BAN_HONG@PUB.GOV.SG</v>
          </cell>
          <cell r="D768" t="str">
            <v>PUB (Singapore)</v>
          </cell>
          <cell r="E768" t="str">
            <v>Div 1 (NS)</v>
          </cell>
          <cell r="F768" t="str">
            <v>EX12</v>
          </cell>
          <cell r="G768" t="str">
            <v>PROCUREMENT OFFICER</v>
          </cell>
          <cell r="H768" t="str">
            <v>Special Projects &amp; Procurement Dept</v>
          </cell>
          <cell r="I768" t="str">
            <v>Directorate &amp; Procurement Office</v>
          </cell>
          <cell r="J768" t="str">
            <v>Procurement Office</v>
          </cell>
          <cell r="K768"/>
        </row>
        <row r="769">
          <cell r="A769">
            <v>1923</v>
          </cell>
          <cell r="B769" t="str">
            <v>TAN YEONG KANG</v>
          </cell>
          <cell r="C769" t="str">
            <v>TAN_YEONG_KANG@PUB.GOV.SG</v>
          </cell>
          <cell r="D769" t="str">
            <v>PUB (Singapore)</v>
          </cell>
          <cell r="E769" t="str">
            <v>Div 1 (NS)</v>
          </cell>
          <cell r="F769" t="str">
            <v>R11A</v>
          </cell>
          <cell r="G769" t="str">
            <v>SR ENGINEER</v>
          </cell>
          <cell r="H769" t="str">
            <v>Joint Operations Department</v>
          </cell>
          <cell r="I769" t="str">
            <v>Water Systems Unit</v>
          </cell>
          <cell r="J769" t="str">
            <v>Ops Planning</v>
          </cell>
          <cell r="K769"/>
        </row>
        <row r="770">
          <cell r="A770">
            <v>1924</v>
          </cell>
          <cell r="B770" t="str">
            <v>SEE TOH YOKE LIN</v>
          </cell>
          <cell r="C770" t="str">
            <v>SEE_TOH_YOKE_LIN@PUB.GOV.SG</v>
          </cell>
          <cell r="D770" t="str">
            <v>PUB (Singapore)</v>
          </cell>
          <cell r="E770" t="str">
            <v>Div 1 (NS)</v>
          </cell>
          <cell r="F770" t="str">
            <v>R11</v>
          </cell>
          <cell r="G770" t="str">
            <v>SR ENGINEER</v>
          </cell>
          <cell r="H770" t="str">
            <v>Water Supply (Network) Department</v>
          </cell>
          <cell r="I770" t="str">
            <v>Network Services Div</v>
          </cell>
          <cell r="J770" t="str">
            <v>Network Mgt-West</v>
          </cell>
          <cell r="K770" t="str">
            <v>NS Central BU</v>
          </cell>
        </row>
        <row r="771">
          <cell r="A771">
            <v>1925</v>
          </cell>
          <cell r="B771" t="str">
            <v>NEO CHEOW CHENG</v>
          </cell>
          <cell r="C771" t="str">
            <v>NEO_CHEOW_CHENG@PUB.GOV.SG</v>
          </cell>
          <cell r="D771" t="str">
            <v>PUB (Singapore)</v>
          </cell>
          <cell r="E771" t="str">
            <v>Div 1 (NS)</v>
          </cell>
          <cell r="F771" t="str">
            <v>E11A</v>
          </cell>
          <cell r="G771" t="str">
            <v>SR PROCUREMENT OFFICER</v>
          </cell>
          <cell r="H771" t="str">
            <v>Special Projects &amp; Procurement Dept</v>
          </cell>
          <cell r="I771" t="str">
            <v>Directorate &amp; Procurement Office</v>
          </cell>
          <cell r="J771" t="str">
            <v>Procurement Office</v>
          </cell>
          <cell r="K771"/>
        </row>
        <row r="772">
          <cell r="A772">
            <v>1926</v>
          </cell>
          <cell r="B772" t="str">
            <v>YAP HONG BENG</v>
          </cell>
          <cell r="C772" t="str">
            <v>YAP_HONG_BENG@PUB.GOV.SG</v>
          </cell>
          <cell r="D772" t="str">
            <v>PUB (Singapore)</v>
          </cell>
          <cell r="E772" t="str">
            <v>Div 1 (NS)</v>
          </cell>
          <cell r="F772" t="str">
            <v>R12A</v>
          </cell>
          <cell r="G772" t="str">
            <v>ENGINEER</v>
          </cell>
          <cell r="H772" t="str">
            <v>Water Reclamation (Network) Department</v>
          </cell>
          <cell r="I772" t="str">
            <v>Project Management</v>
          </cell>
          <cell r="J772"/>
          <cell r="K772"/>
        </row>
        <row r="773">
          <cell r="A773">
            <v>1927</v>
          </cell>
          <cell r="B773" t="str">
            <v>SAMSURI BIN SUARI</v>
          </cell>
          <cell r="C773" t="str">
            <v>SAMSURI_SUARI@PUB.GOV.SG</v>
          </cell>
          <cell r="D773" t="str">
            <v>PUB (Singapore)</v>
          </cell>
          <cell r="E773" t="str">
            <v>Div 2 (Shift)</v>
          </cell>
          <cell r="F773" t="str">
            <v>R13</v>
          </cell>
          <cell r="G773" t="str">
            <v>ASST ENGINEER</v>
          </cell>
          <cell r="H773" t="str">
            <v>Water Reclamation (Plants) Department</v>
          </cell>
          <cell r="I773" t="str">
            <v>Operations</v>
          </cell>
          <cell r="J773" t="str">
            <v>Jurong WRP</v>
          </cell>
          <cell r="K773"/>
        </row>
        <row r="774">
          <cell r="A774">
            <v>1928</v>
          </cell>
          <cell r="B774" t="str">
            <v>NORLIZAN BINTI MOHAMAD ZIN</v>
          </cell>
          <cell r="C774" t="str">
            <v>NORLIZAN_MOHAMAD_ZIN@PUB.GOV.SG</v>
          </cell>
          <cell r="D774" t="str">
            <v>PUB (Singapore)</v>
          </cell>
          <cell r="E774" t="str">
            <v>Div 2 (NS)</v>
          </cell>
          <cell r="F774" t="str">
            <v>EX14</v>
          </cell>
          <cell r="G774" t="str">
            <v>MANAGEMENT SUPPORT OFFICER</v>
          </cell>
          <cell r="H774" t="str">
            <v>Water Supply (Network) Department</v>
          </cell>
          <cell r="I774" t="str">
            <v>Customer Supply Div</v>
          </cell>
          <cell r="J774" t="str">
            <v>Customer Projects Branch</v>
          </cell>
          <cell r="K774"/>
        </row>
        <row r="775">
          <cell r="A775">
            <v>1929</v>
          </cell>
          <cell r="B775" t="str">
            <v>HOW KWEE HUA</v>
          </cell>
          <cell r="C775" t="str">
            <v>CHIA-HOW_KWEE_HUA@PUB.GOV.SG</v>
          </cell>
          <cell r="D775" t="str">
            <v>PUB (Singapore)</v>
          </cell>
          <cell r="E775" t="str">
            <v>Div 1 (NS)</v>
          </cell>
          <cell r="F775" t="str">
            <v>EX12</v>
          </cell>
          <cell r="G775" t="str">
            <v>ORGANISATION DEVELOPMENT EXECUTIVE</v>
          </cell>
          <cell r="H775" t="str">
            <v>Organisational Excellence Department</v>
          </cell>
          <cell r="I775" t="str">
            <v>Corporate Services Div</v>
          </cell>
          <cell r="J775" t="str">
            <v>Registry Branch</v>
          </cell>
          <cell r="K775"/>
        </row>
        <row r="776">
          <cell r="A776">
            <v>1930</v>
          </cell>
          <cell r="B776" t="str">
            <v>KOK YUET YUEN</v>
          </cell>
          <cell r="C776" t="str">
            <v>KOK_YUET_YUEN@PUB.GOV.SG</v>
          </cell>
          <cell r="D776" t="str">
            <v>PUB (Singapore)</v>
          </cell>
          <cell r="E776" t="str">
            <v>Div 1 (NS)</v>
          </cell>
          <cell r="F776" t="str">
            <v>R11A</v>
          </cell>
          <cell r="G776" t="str">
            <v>SR ENGINEER</v>
          </cell>
          <cell r="H776" t="str">
            <v>Water Reclamation (Plants) Department</v>
          </cell>
          <cell r="I776" t="str">
            <v>Changi WRP</v>
          </cell>
          <cell r="J776" t="str">
            <v>Changi WRP</v>
          </cell>
          <cell r="K776" t="str">
            <v>Liquids</v>
          </cell>
        </row>
        <row r="777">
          <cell r="A777">
            <v>1932</v>
          </cell>
          <cell r="B777" t="str">
            <v>SAMSUDDIN BIN ALI</v>
          </cell>
          <cell r="C777" t="str">
            <v>SAMSUDDIN_ALI@PUB.GOV.SG</v>
          </cell>
          <cell r="D777" t="str">
            <v>PUB (Singapore)</v>
          </cell>
          <cell r="E777" t="str">
            <v>Div 2 (NS)</v>
          </cell>
          <cell r="F777" t="str">
            <v>R13</v>
          </cell>
          <cell r="G777" t="str">
            <v>ASST ENGINEER</v>
          </cell>
          <cell r="H777" t="str">
            <v>Water Supply (Plants) Department</v>
          </cell>
          <cell r="I777" t="str">
            <v>Singapore Works - Eastern</v>
          </cell>
          <cell r="J777" t="str">
            <v>Bedok/Pulau Tekong Waterworks</v>
          </cell>
          <cell r="K777" t="str">
            <v>Bedok Waterworks</v>
          </cell>
        </row>
        <row r="778">
          <cell r="A778">
            <v>1934</v>
          </cell>
          <cell r="B778" t="str">
            <v>KRISHNAN S/O SOLAMALAI</v>
          </cell>
          <cell r="C778" t="str">
            <v>KRISHNAN_SOLAMALAI@PUB.GOV.SG</v>
          </cell>
          <cell r="D778" t="str">
            <v>PUB (Singapore)</v>
          </cell>
          <cell r="E778" t="str">
            <v>Div 2 (Shift)</v>
          </cell>
          <cell r="F778" t="str">
            <v>R14</v>
          </cell>
          <cell r="G778" t="str">
            <v>ASST ENGINEER</v>
          </cell>
          <cell r="H778" t="str">
            <v>Water Reclamation (Plants) Department</v>
          </cell>
          <cell r="I778" t="str">
            <v>Operations</v>
          </cell>
          <cell r="J778" t="str">
            <v>Ulu Pandan WRP</v>
          </cell>
          <cell r="K778"/>
        </row>
        <row r="779">
          <cell r="A779">
            <v>1935</v>
          </cell>
          <cell r="B779" t="str">
            <v>KHALID BIN AHMAD ALKHATIB</v>
          </cell>
          <cell r="C779" t="str">
            <v>KHALID_AHMAD@PUB.GOV.SG</v>
          </cell>
          <cell r="D779" t="str">
            <v>PUB (Singapore)</v>
          </cell>
          <cell r="E779" t="str">
            <v>Div 1 (NS)</v>
          </cell>
          <cell r="F779" t="str">
            <v>R11A</v>
          </cell>
          <cell r="G779" t="str">
            <v>SR ENGINEER</v>
          </cell>
          <cell r="H779" t="str">
            <v>Water Supply (Network) Department</v>
          </cell>
          <cell r="I779" t="str">
            <v>Combined Control &amp; Operation Centre</v>
          </cell>
          <cell r="J779" t="str">
            <v>Water Service &amp; Operations Centre</v>
          </cell>
          <cell r="K779" t="str">
            <v>'-</v>
          </cell>
        </row>
        <row r="780">
          <cell r="A780">
            <v>1936</v>
          </cell>
          <cell r="B780" t="str">
            <v>DEVARAJ S/O SANMUGANATHAN</v>
          </cell>
          <cell r="C780" t="str">
            <v>DEVARAJ_SANMUGANATHAN@PUB.GOV.SG</v>
          </cell>
          <cell r="D780" t="str">
            <v>PUB (Singapore)</v>
          </cell>
          <cell r="E780" t="str">
            <v>Superscale (NS)</v>
          </cell>
          <cell r="F780" t="str">
            <v>R09</v>
          </cell>
          <cell r="G780" t="str">
            <v>CHIEF ENGINEER</v>
          </cell>
          <cell r="H780" t="str">
            <v>Water Reclamation (Network) Department</v>
          </cell>
          <cell r="I780" t="str">
            <v>Project Management</v>
          </cell>
          <cell r="J780"/>
          <cell r="K780"/>
        </row>
        <row r="781">
          <cell r="A781">
            <v>1937</v>
          </cell>
          <cell r="B781" t="str">
            <v>DEEPAK KUMAR RATTY</v>
          </cell>
          <cell r="C781" t="str">
            <v>DEEPAK_RATTY@PUB.GOV.SG</v>
          </cell>
          <cell r="D781" t="str">
            <v>PUB (Singapore)</v>
          </cell>
          <cell r="E781" t="str">
            <v>Div 1 (NS)</v>
          </cell>
          <cell r="F781" t="str">
            <v>R11A</v>
          </cell>
          <cell r="G781" t="str">
            <v>SR ENGINEER</v>
          </cell>
          <cell r="H781" t="str">
            <v>Water Reclamation (Plants) Department</v>
          </cell>
          <cell r="I781" t="str">
            <v>Changi WRP Phase 2</v>
          </cell>
          <cell r="J781"/>
          <cell r="K781"/>
        </row>
        <row r="782">
          <cell r="A782">
            <v>1938</v>
          </cell>
          <cell r="B782" t="str">
            <v>MOHD ROSMAN BIN MOHD SAH</v>
          </cell>
          <cell r="C782" t="str">
            <v>MOHD_ROSMAN_MOHD_SAH@PUB.GOV.SG</v>
          </cell>
          <cell r="D782" t="str">
            <v>PUB (Singapore)</v>
          </cell>
          <cell r="E782" t="str">
            <v>Div 1 (NS)</v>
          </cell>
          <cell r="F782" t="str">
            <v>R12A</v>
          </cell>
          <cell r="G782" t="str">
            <v>ENGINEER</v>
          </cell>
          <cell r="H782" t="str">
            <v>Water Reclamation (Network) Department</v>
          </cell>
          <cell r="I782" t="str">
            <v>Network Rehabilitation Mgt Div</v>
          </cell>
          <cell r="J782"/>
          <cell r="K782"/>
        </row>
        <row r="783">
          <cell r="A783">
            <v>1939</v>
          </cell>
          <cell r="B783" t="str">
            <v>ABDUL LATIFF MASYADI</v>
          </cell>
          <cell r="C783" t="str">
            <v>ABDUL_LATIFF_MASYADI@PUB.GOV.SG</v>
          </cell>
          <cell r="D783" t="str">
            <v>PUB (Singapore)</v>
          </cell>
          <cell r="E783" t="str">
            <v>Div 1 (NS)</v>
          </cell>
          <cell r="F783" t="str">
            <v>R12</v>
          </cell>
          <cell r="G783" t="str">
            <v>SR ASST ENGINEER</v>
          </cell>
          <cell r="H783" t="str">
            <v>Water Supply (Plants) Department</v>
          </cell>
          <cell r="I783" t="str">
            <v>PPP Management</v>
          </cell>
          <cell r="J783"/>
          <cell r="K783"/>
        </row>
        <row r="784">
          <cell r="A784">
            <v>1940</v>
          </cell>
          <cell r="B784" t="str">
            <v>TAMILSALVAN S/O RAJAGOPAL</v>
          </cell>
          <cell r="C784" t="str">
            <v>TAMILSALVAN_RAJAGOPAL@PUB.LITEMAIL.GOV.SG</v>
          </cell>
          <cell r="D784" t="str">
            <v>PUB (Singapore)</v>
          </cell>
          <cell r="E784" t="str">
            <v>Div 3 (Shift)</v>
          </cell>
          <cell r="F784" t="str">
            <v>AT01</v>
          </cell>
          <cell r="G784" t="str">
            <v>ASST TECHNICIAN</v>
          </cell>
          <cell r="H784" t="str">
            <v>Water Reclamation (Network) Department</v>
          </cell>
          <cell r="I784" t="str">
            <v>Operation &amp; Maintenance Div</v>
          </cell>
          <cell r="J784" t="str">
            <v>Network Management Branch</v>
          </cell>
          <cell r="K784"/>
        </row>
        <row r="785">
          <cell r="A785">
            <v>1941</v>
          </cell>
          <cell r="B785" t="str">
            <v>JUMAT BIN YUSOFF</v>
          </cell>
          <cell r="C785" t="str">
            <v>JUMAT_YUSOFF@PUB.LITEMAIL.GOV.SG</v>
          </cell>
          <cell r="D785" t="str">
            <v>PUB (Singapore)</v>
          </cell>
          <cell r="E785" t="str">
            <v>Div 3 (NS)</v>
          </cell>
          <cell r="F785" t="str">
            <v>R15</v>
          </cell>
          <cell r="G785" t="str">
            <v>HIGHER TECHNICIAN</v>
          </cell>
          <cell r="H785" t="str">
            <v>Catchment &amp; Waterways Department</v>
          </cell>
          <cell r="I785" t="str">
            <v>Reservoir Management Div</v>
          </cell>
          <cell r="J785" t="str">
            <v>Reservoirs Operations &amp; Maintenance</v>
          </cell>
          <cell r="K785" t="str">
            <v>Eastern Reservoirs</v>
          </cell>
        </row>
        <row r="786">
          <cell r="A786">
            <v>1943</v>
          </cell>
          <cell r="B786" t="str">
            <v>LOH KAI YEONG</v>
          </cell>
          <cell r="C786" t="str">
            <v>LOH_KAI_YEONG@PUB.GOV.SG</v>
          </cell>
          <cell r="D786" t="str">
            <v>PUB (Singapore)</v>
          </cell>
          <cell r="E786" t="str">
            <v>Div 1 (NS)</v>
          </cell>
          <cell r="F786" t="str">
            <v>R12A</v>
          </cell>
          <cell r="G786" t="str">
            <v>ENGINEER</v>
          </cell>
          <cell r="H786" t="str">
            <v>Water Supply (Network) Department</v>
          </cell>
          <cell r="I786" t="str">
            <v>Network Renewal</v>
          </cell>
          <cell r="J786" t="str">
            <v>Large Mains Renewal</v>
          </cell>
          <cell r="K786" t="str">
            <v>Team E</v>
          </cell>
        </row>
        <row r="787">
          <cell r="A787">
            <v>1944</v>
          </cell>
          <cell r="B787" t="str">
            <v>CHUA SWEE HIANG</v>
          </cell>
          <cell r="C787" t="str">
            <v>CHUA_SWEE_HIANG@PUB.GOV.SG</v>
          </cell>
          <cell r="D787" t="str">
            <v>PUB (Singapore)</v>
          </cell>
          <cell r="E787" t="str">
            <v>Div 1 (NS)</v>
          </cell>
          <cell r="F787" t="str">
            <v>R11A</v>
          </cell>
          <cell r="G787" t="str">
            <v>SR ENGINEER</v>
          </cell>
          <cell r="H787" t="str">
            <v>Water Supply (Plants) Department</v>
          </cell>
          <cell r="I787" t="str">
            <v>Singapore Works - Central</v>
          </cell>
          <cell r="J787" t="str">
            <v>Chestnut Ave Waterworks</v>
          </cell>
          <cell r="K787" t="str">
            <v>Operations</v>
          </cell>
        </row>
        <row r="788">
          <cell r="A788">
            <v>1945</v>
          </cell>
          <cell r="B788" t="str">
            <v>CHUA JIAK SOON</v>
          </cell>
          <cell r="C788" t="str">
            <v>CHUA_JIAK_SOON@PUB.GOV.SG</v>
          </cell>
          <cell r="D788" t="str">
            <v>PUB (Singapore)</v>
          </cell>
          <cell r="E788" t="str">
            <v>Div 3 (NS)</v>
          </cell>
          <cell r="F788" t="str">
            <v>R15</v>
          </cell>
          <cell r="G788" t="str">
            <v>HIGHER TECHNICIAN</v>
          </cell>
          <cell r="H788" t="str">
            <v>Catchment &amp; Waterways Department</v>
          </cell>
          <cell r="I788" t="str">
            <v>Drainage Construction Division</v>
          </cell>
          <cell r="J788" t="str">
            <v>Major Canal/Outlet Drains Branch</v>
          </cell>
          <cell r="K788" t="str">
            <v>Team 3</v>
          </cell>
        </row>
        <row r="789">
          <cell r="A789">
            <v>1946</v>
          </cell>
          <cell r="B789" t="str">
            <v>MOHAMED ANNUAR BIN MOHAMED</v>
          </cell>
          <cell r="C789" t="str">
            <v>MOHD_ANUAR_MOHD@PUB.GOV.SG</v>
          </cell>
          <cell r="D789" t="str">
            <v>PUB (Singapore)</v>
          </cell>
          <cell r="E789" t="str">
            <v>Div 1 (NS)</v>
          </cell>
          <cell r="F789" t="str">
            <v>R12A</v>
          </cell>
          <cell r="G789" t="str">
            <v>ENGINEER</v>
          </cell>
          <cell r="H789" t="str">
            <v>Catchment &amp; Waterways Department</v>
          </cell>
          <cell r="I789" t="str">
            <v>Marina Barrage Div</v>
          </cell>
          <cell r="J789" t="str">
            <v>MB/Marina Resv/MRRS Operations</v>
          </cell>
          <cell r="K789" t="str">
            <v>MR/MRRS Operations</v>
          </cell>
        </row>
        <row r="790">
          <cell r="A790">
            <v>1947</v>
          </cell>
          <cell r="B790" t="str">
            <v>LIM HENG ENG</v>
          </cell>
          <cell r="C790" t="str">
            <v>LIM_HENG_ENG@PUB.GOV.SG</v>
          </cell>
          <cell r="D790" t="str">
            <v>PUB (Singapore)</v>
          </cell>
          <cell r="E790" t="str">
            <v>Div 1 (Shift)</v>
          </cell>
          <cell r="F790" t="str">
            <v>R12</v>
          </cell>
          <cell r="G790" t="str">
            <v>SR ASST ENGINEER</v>
          </cell>
          <cell r="H790" t="str">
            <v>Water Supply (Plants) Department</v>
          </cell>
          <cell r="I790" t="str">
            <v>Singapore Works - Eastern</v>
          </cell>
          <cell r="J790" t="str">
            <v>Bedok/Pulau Tekong Waterworks</v>
          </cell>
          <cell r="K790" t="str">
            <v>Bedok Waterworks</v>
          </cell>
        </row>
        <row r="791">
          <cell r="A791">
            <v>1948</v>
          </cell>
          <cell r="B791" t="str">
            <v>CHIA CHOON KWANG</v>
          </cell>
          <cell r="C791" t="str">
            <v>CHIA_CHOON_KWANG@PUB.GOV.SG</v>
          </cell>
          <cell r="D791" t="str">
            <v>PUB (Singapore)</v>
          </cell>
          <cell r="E791" t="str">
            <v>Div 1 (NS)</v>
          </cell>
          <cell r="F791" t="str">
            <v>R12A</v>
          </cell>
          <cell r="G791" t="str">
            <v>ENGINEER</v>
          </cell>
          <cell r="H791" t="str">
            <v>Water Supply (Network) Department</v>
          </cell>
          <cell r="I791" t="str">
            <v>Customer Supply Div</v>
          </cell>
          <cell r="J791" t="str">
            <v>Customer Projects Branch</v>
          </cell>
          <cell r="K791" t="str">
            <v>Supply-East Sect</v>
          </cell>
        </row>
        <row r="792">
          <cell r="A792">
            <v>1949</v>
          </cell>
          <cell r="B792" t="str">
            <v>MUN HENG CHEONG</v>
          </cell>
          <cell r="C792" t="str">
            <v>MUN_HENG_CHEONG@PUB.GOV.SG</v>
          </cell>
          <cell r="D792" t="str">
            <v>PUB (Singapore)</v>
          </cell>
          <cell r="E792" t="str">
            <v>Div 1 (NS)</v>
          </cell>
          <cell r="F792" t="str">
            <v>R12</v>
          </cell>
          <cell r="G792" t="str">
            <v>SR ASST ENGINEER</v>
          </cell>
          <cell r="H792" t="str">
            <v>Water Reclamation (Network) Department</v>
          </cell>
          <cell r="I792" t="str">
            <v>Operation &amp; Maintenance Div</v>
          </cell>
          <cell r="J792" t="str">
            <v>Installations/Pumping Mains</v>
          </cell>
          <cell r="K792"/>
        </row>
        <row r="793">
          <cell r="A793">
            <v>1950</v>
          </cell>
          <cell r="B793" t="str">
            <v>LAU TUCK SENG</v>
          </cell>
          <cell r="C793" t="str">
            <v>LAU_TUCK_SENG@PUB.GOV.SG</v>
          </cell>
          <cell r="D793" t="str">
            <v>PUB (Singapore)</v>
          </cell>
          <cell r="E793" t="str">
            <v>Div 2 (NS)</v>
          </cell>
          <cell r="F793" t="str">
            <v>R14</v>
          </cell>
          <cell r="G793" t="str">
            <v>ASST ENGINEER</v>
          </cell>
          <cell r="H793" t="str">
            <v>Water Supply (Plants) Department</v>
          </cell>
          <cell r="I793" t="str">
            <v>Singapore Works - Central</v>
          </cell>
          <cell r="J793" t="str">
            <v>Woodleigh/Bukit Timah Waterworks</v>
          </cell>
          <cell r="K793" t="str">
            <v>Electrical</v>
          </cell>
        </row>
        <row r="794">
          <cell r="A794">
            <v>1951</v>
          </cell>
          <cell r="B794" t="str">
            <v>SAM SHEE KAY</v>
          </cell>
          <cell r="C794" t="str">
            <v>SAM_SHEE_KAY@PUB.GOV.SG</v>
          </cell>
          <cell r="D794" t="str">
            <v>PUB (Singapore)</v>
          </cell>
          <cell r="E794" t="str">
            <v>Div 1 (NS)</v>
          </cell>
          <cell r="F794" t="str">
            <v>R12A</v>
          </cell>
          <cell r="G794" t="str">
            <v>ENGINEER</v>
          </cell>
          <cell r="H794" t="str">
            <v>Water Reclamation (Plants) Department</v>
          </cell>
          <cell r="I794" t="str">
            <v>Operations</v>
          </cell>
          <cell r="J794" t="str">
            <v>Jurong WRP</v>
          </cell>
          <cell r="K794"/>
        </row>
        <row r="795">
          <cell r="A795">
            <v>1953</v>
          </cell>
          <cell r="B795" t="str">
            <v>TEO BOCK SENG</v>
          </cell>
          <cell r="C795" t="str">
            <v>TEO_BOCK_SENG@PUB.GOV.SG</v>
          </cell>
          <cell r="D795" t="str">
            <v>PUB (Singapore)</v>
          </cell>
          <cell r="E795" t="str">
            <v>Div 1 (NS)</v>
          </cell>
          <cell r="F795" t="str">
            <v>EX11</v>
          </cell>
          <cell r="G795" t="str">
            <v>SR MANAGER</v>
          </cell>
          <cell r="H795" t="str">
            <v>Catchment &amp; Waterways Department</v>
          </cell>
          <cell r="I795" t="str">
            <v>Drainage Operations Div</v>
          </cell>
          <cell r="J795" t="str">
            <v>CRI Proj, Assets, CWQS, ABC Waters, CWOC</v>
          </cell>
          <cell r="K795" t="str">
            <v>CRI Projects/Drainage Assets/CWQS</v>
          </cell>
        </row>
        <row r="796">
          <cell r="A796">
            <v>1954</v>
          </cell>
          <cell r="B796" t="str">
            <v>WONG CHEE KAI</v>
          </cell>
          <cell r="C796" t="str">
            <v>WONG_CHEE_KAI@PUB.GOV.SG</v>
          </cell>
          <cell r="D796" t="str">
            <v>PUB (Singapore)</v>
          </cell>
          <cell r="E796" t="str">
            <v>Div 1 (NS)</v>
          </cell>
          <cell r="F796" t="str">
            <v>R11</v>
          </cell>
          <cell r="G796" t="str">
            <v>SR ENGINEER</v>
          </cell>
          <cell r="H796" t="str">
            <v>Water Supply (Plants) Department</v>
          </cell>
          <cell r="I796" t="str">
            <v>Singapore Works - Eastern</v>
          </cell>
          <cell r="J796" t="str">
            <v>Bedok NWF</v>
          </cell>
          <cell r="K796"/>
        </row>
        <row r="797">
          <cell r="A797">
            <v>1955</v>
          </cell>
          <cell r="B797" t="str">
            <v>MOHAMED ROSTAM BIN SARIB</v>
          </cell>
          <cell r="C797" t="str">
            <v>MOHD_ROSTAM_SARIB@PUB.GOV.SG</v>
          </cell>
          <cell r="D797" t="str">
            <v>PUB (Singapore)</v>
          </cell>
          <cell r="E797" t="str">
            <v>Div 1 (NS)</v>
          </cell>
          <cell r="F797" t="str">
            <v>R12A</v>
          </cell>
          <cell r="G797" t="str">
            <v>ENGINEER</v>
          </cell>
          <cell r="H797" t="str">
            <v>Water Reclamation (Plants) Department</v>
          </cell>
          <cell r="I797" t="str">
            <v>Operations</v>
          </cell>
          <cell r="J797" t="str">
            <v>Kranji WRP</v>
          </cell>
          <cell r="K797"/>
        </row>
        <row r="798">
          <cell r="A798">
            <v>1956</v>
          </cell>
          <cell r="B798" t="str">
            <v>SIEW KAH FOOK</v>
          </cell>
          <cell r="C798" t="str">
            <v>SIEW_KAH_FOOK@PUB.GOV.SG</v>
          </cell>
          <cell r="D798" t="str">
            <v>PUB (Singapore)</v>
          </cell>
          <cell r="E798" t="str">
            <v>Div 2 (NS)</v>
          </cell>
          <cell r="F798" t="str">
            <v>R13</v>
          </cell>
          <cell r="G798" t="str">
            <v>ASST ENGINEER</v>
          </cell>
          <cell r="H798" t="str">
            <v>Water Supply (Plants) Department</v>
          </cell>
          <cell r="I798" t="str">
            <v>Plant Projects 2</v>
          </cell>
          <cell r="J798"/>
          <cell r="K798"/>
        </row>
        <row r="799">
          <cell r="A799">
            <v>1957</v>
          </cell>
          <cell r="B799" t="str">
            <v>ONG BEE SOON</v>
          </cell>
          <cell r="C799" t="str">
            <v>ONG_BEE_SOON@PUB.GOV.SG</v>
          </cell>
          <cell r="D799" t="str">
            <v>PUB (Singapore)</v>
          </cell>
          <cell r="E799" t="str">
            <v>Div 1 (NS)</v>
          </cell>
          <cell r="F799" t="str">
            <v>R11A</v>
          </cell>
          <cell r="G799" t="str">
            <v>SR ENGINEER</v>
          </cell>
          <cell r="H799" t="str">
            <v>Water Supply (Network) Department</v>
          </cell>
          <cell r="I799" t="str">
            <v>Network Optimisation Div</v>
          </cell>
          <cell r="J799" t="str">
            <v>Transmission System Mgt Branch</v>
          </cell>
          <cell r="K799" t="str">
            <v>Transmission Network Mgt - PW</v>
          </cell>
        </row>
        <row r="800">
          <cell r="A800">
            <v>1958</v>
          </cell>
          <cell r="B800" t="str">
            <v>JAFFAR BIN HASHIM</v>
          </cell>
          <cell r="C800" t="str">
            <v>JAFFAR_HASHIM@PUB.LITEMAIL.GOV.SG</v>
          </cell>
          <cell r="D800" t="str">
            <v>PUB (Singapore)</v>
          </cell>
          <cell r="E800" t="str">
            <v>Div 3 (NS)</v>
          </cell>
          <cell r="F800" t="str">
            <v>R16</v>
          </cell>
          <cell r="G800" t="str">
            <v>TECHNICIAN</v>
          </cell>
          <cell r="H800" t="str">
            <v>Water Reclamation (Plants) Department</v>
          </cell>
          <cell r="I800" t="str">
            <v>Operations</v>
          </cell>
          <cell r="J800" t="str">
            <v>Kranji WRP</v>
          </cell>
          <cell r="K800"/>
        </row>
        <row r="801">
          <cell r="A801">
            <v>1959</v>
          </cell>
          <cell r="B801" t="str">
            <v>OSMAN BIN MOHAMED</v>
          </cell>
          <cell r="C801" t="str">
            <v>OSMAN_MOHAMED@PUB.GOV.SG</v>
          </cell>
          <cell r="D801" t="str">
            <v>PUB (Singapore)</v>
          </cell>
          <cell r="E801" t="str">
            <v>Div 2 (Shift)</v>
          </cell>
          <cell r="F801" t="str">
            <v>R13</v>
          </cell>
          <cell r="G801" t="str">
            <v>ASST ENGINEER</v>
          </cell>
          <cell r="H801" t="str">
            <v>Water Supply (Network) Department</v>
          </cell>
          <cell r="I801" t="str">
            <v>Combined Control &amp; Operation Centre</v>
          </cell>
          <cell r="J801" t="str">
            <v>Water Service &amp; Operations Centre</v>
          </cell>
          <cell r="K801" t="str">
            <v>'-</v>
          </cell>
        </row>
        <row r="802">
          <cell r="A802">
            <v>1960</v>
          </cell>
          <cell r="B802" t="str">
            <v>THANA RAJOO S/O O'CHAN</v>
          </cell>
          <cell r="C802" t="str">
            <v>THANA_RAJOO_O_CHAN@PUB.LITEMAIL.GOV.SG</v>
          </cell>
          <cell r="D802" t="str">
            <v>PUB (Singapore)</v>
          </cell>
          <cell r="E802" t="str">
            <v>Div 3 (Shift)</v>
          </cell>
          <cell r="F802" t="str">
            <v>R16</v>
          </cell>
          <cell r="G802" t="str">
            <v>TECHNICIAN</v>
          </cell>
          <cell r="H802" t="str">
            <v>Catchment &amp; Waterways Department</v>
          </cell>
          <cell r="I802" t="str">
            <v>Reservoir Management Div</v>
          </cell>
          <cell r="J802" t="str">
            <v>Reservoirs Operations &amp; Maintenance</v>
          </cell>
          <cell r="K802" t="str">
            <v>Western Reservoirs</v>
          </cell>
        </row>
        <row r="803">
          <cell r="A803">
            <v>1961</v>
          </cell>
          <cell r="B803" t="str">
            <v>SHAHRUDIN BIN ABDUL SAMAD</v>
          </cell>
          <cell r="C803" t="str">
            <v>SHAHRUDIN_ABDUL_SAMAD@PUB.GOV.SG</v>
          </cell>
          <cell r="D803" t="str">
            <v>PUB (Singapore)</v>
          </cell>
          <cell r="E803" t="str">
            <v>Div 1 (NS)</v>
          </cell>
          <cell r="F803" t="str">
            <v>R11</v>
          </cell>
          <cell r="G803" t="str">
            <v>SR ENGINEER</v>
          </cell>
          <cell r="H803" t="str">
            <v>Water Supply (Network) Department</v>
          </cell>
          <cell r="I803" t="str">
            <v>Network Services Div</v>
          </cell>
          <cell r="J803" t="str">
            <v>Network Mgt-West</v>
          </cell>
          <cell r="K803" t="str">
            <v>NS West BU</v>
          </cell>
        </row>
        <row r="804">
          <cell r="A804">
            <v>1962</v>
          </cell>
          <cell r="B804" t="str">
            <v>RAHMAT BIN KARIM</v>
          </cell>
          <cell r="C804" t="str">
            <v>RAHMAT_KARIM@PUB.LITEMAIL.GOV.SG</v>
          </cell>
          <cell r="D804" t="str">
            <v>PUB (Singapore)</v>
          </cell>
          <cell r="E804" t="str">
            <v>Div 2 (NS)</v>
          </cell>
          <cell r="F804" t="str">
            <v>R14</v>
          </cell>
          <cell r="G804" t="str">
            <v>ASST ENGINEER</v>
          </cell>
          <cell r="H804" t="str">
            <v>Water Supply (Network) Department</v>
          </cell>
          <cell r="I804" t="str">
            <v>Customer Supply Div</v>
          </cell>
          <cell r="J804" t="str">
            <v>Metering Branch</v>
          </cell>
          <cell r="K804" t="str">
            <v>Meter Management Sect</v>
          </cell>
        </row>
        <row r="805">
          <cell r="A805">
            <v>1964</v>
          </cell>
          <cell r="B805" t="str">
            <v>MOKHTAR BIN JURI</v>
          </cell>
          <cell r="C805" t="str">
            <v>MOKHTAR_JURI@PUB.GOV.SG</v>
          </cell>
          <cell r="D805" t="str">
            <v>PUB (Singapore)</v>
          </cell>
          <cell r="E805" t="str">
            <v>Div 1 (NS)</v>
          </cell>
          <cell r="F805" t="str">
            <v>R12A</v>
          </cell>
          <cell r="G805" t="str">
            <v>ENGINEER</v>
          </cell>
          <cell r="H805" t="str">
            <v>Water Supply (Network) Department</v>
          </cell>
          <cell r="I805" t="str">
            <v>Water Demand Mgt &amp; Inspectorate Div</v>
          </cell>
          <cell r="J805" t="str">
            <v>Inspectorate Branch</v>
          </cell>
          <cell r="K805" t="str">
            <v>Water Tank Section</v>
          </cell>
        </row>
        <row r="806">
          <cell r="A806">
            <v>1965</v>
          </cell>
          <cell r="B806" t="str">
            <v>MUFID BIN HAJI ROSTI</v>
          </cell>
          <cell r="C806" t="str">
            <v>MUFID_HAJI_ROSTI@PUB.GOV.SG</v>
          </cell>
          <cell r="D806" t="str">
            <v>PUB (Singapore)</v>
          </cell>
          <cell r="E806" t="str">
            <v>Div 1 (NS)</v>
          </cell>
          <cell r="F806" t="str">
            <v>R12</v>
          </cell>
          <cell r="G806" t="str">
            <v>SR ASST ENGINEER</v>
          </cell>
          <cell r="H806" t="str">
            <v>Water Supply (Network) Department</v>
          </cell>
          <cell r="I806" t="str">
            <v>Water Demand Mgt &amp; Inspectorate Div</v>
          </cell>
          <cell r="J806" t="str">
            <v>Water Demand Mgt Branch</v>
          </cell>
          <cell r="K806" t="str">
            <v>Non-Domestic (Industries)</v>
          </cell>
        </row>
        <row r="807">
          <cell r="A807">
            <v>1966</v>
          </cell>
          <cell r="B807" t="str">
            <v>NOORIZAN BINTE NASS</v>
          </cell>
          <cell r="C807" t="str">
            <v>NOORIZAN_NASS@PUB.GOV.SG</v>
          </cell>
          <cell r="D807" t="str">
            <v>PUB (Singapore)</v>
          </cell>
          <cell r="E807" t="str">
            <v>Div 3 (NS)</v>
          </cell>
          <cell r="F807" t="str">
            <v>R15</v>
          </cell>
          <cell r="G807" t="str">
            <v>HIGHER TECHNICIAN</v>
          </cell>
          <cell r="H807" t="str">
            <v>Water Supply (Network) Department</v>
          </cell>
          <cell r="I807" t="str">
            <v>Network Services Div</v>
          </cell>
          <cell r="J807" t="str">
            <v>Network Mgt - East</v>
          </cell>
          <cell r="K807" t="str">
            <v>NS North BU</v>
          </cell>
        </row>
        <row r="808">
          <cell r="A808">
            <v>1967</v>
          </cell>
          <cell r="B808" t="str">
            <v>RAHMAT BIN OTHMAN</v>
          </cell>
          <cell r="C808" t="str">
            <v>RAHMAT_OTHMAN@PUB.GOV.SG</v>
          </cell>
          <cell r="D808" t="str">
            <v>PUB (Singapore)</v>
          </cell>
          <cell r="E808" t="str">
            <v>Div 1 (NS)</v>
          </cell>
          <cell r="F808" t="str">
            <v>R12A</v>
          </cell>
          <cell r="G808" t="str">
            <v>ENGINEER</v>
          </cell>
          <cell r="H808" t="str">
            <v>Water Supply (Plants) Department</v>
          </cell>
          <cell r="I808" t="str">
            <v>Singapore Works - Central</v>
          </cell>
          <cell r="J808" t="str">
            <v>Chestnut Ave Waterworks</v>
          </cell>
          <cell r="K808" t="str">
            <v>Mechanical</v>
          </cell>
        </row>
        <row r="809">
          <cell r="A809">
            <v>1968</v>
          </cell>
          <cell r="B809" t="str">
            <v>SHAIFULBAHRI BIN ABU YAMIN</v>
          </cell>
          <cell r="C809" t="str">
            <v>SHAIFULBAHRI_ABU_YAMIN@PUB.GOV.SG</v>
          </cell>
          <cell r="D809" t="str">
            <v>PUB (Singapore)</v>
          </cell>
          <cell r="E809" t="str">
            <v>Div 1 (NS)</v>
          </cell>
          <cell r="F809" t="str">
            <v>R12A</v>
          </cell>
          <cell r="G809" t="str">
            <v>ENGINEER</v>
          </cell>
          <cell r="H809" t="str">
            <v>Water Supply (Network) Department</v>
          </cell>
          <cell r="I809" t="str">
            <v>Customer Supply Div</v>
          </cell>
          <cell r="J809" t="str">
            <v>Customer Projects Branch</v>
          </cell>
          <cell r="K809" t="str">
            <v>Supply-East Sect</v>
          </cell>
        </row>
        <row r="810">
          <cell r="A810">
            <v>1969</v>
          </cell>
          <cell r="B810" t="str">
            <v>SOH GIN GHEE</v>
          </cell>
          <cell r="C810" t="str">
            <v>SOH_GIN_GHEE@PUB.GOV.SG</v>
          </cell>
          <cell r="D810" t="str">
            <v>PUB (Singapore)</v>
          </cell>
          <cell r="E810" t="str">
            <v>Div 1 (NS)</v>
          </cell>
          <cell r="F810" t="str">
            <v>R11A</v>
          </cell>
          <cell r="G810" t="str">
            <v>SR ENGINEER</v>
          </cell>
          <cell r="H810" t="str">
            <v>Water Supply (Plants) Department</v>
          </cell>
          <cell r="I810" t="str">
            <v>Singapore Works - Eastern</v>
          </cell>
          <cell r="J810" t="str">
            <v>Bedok/Pulau Tekong Waterworks</v>
          </cell>
          <cell r="K810" t="str">
            <v>Bedok Waterworks</v>
          </cell>
        </row>
        <row r="811">
          <cell r="A811">
            <v>1970</v>
          </cell>
          <cell r="B811" t="str">
            <v>TAN KHOON LEONG</v>
          </cell>
          <cell r="C811" t="str">
            <v>TAN_KHOON_LEONG@PUB.GOV.SG</v>
          </cell>
          <cell r="D811" t="str">
            <v>PUB (Singapore)</v>
          </cell>
          <cell r="E811" t="str">
            <v>Div 1 (NS)</v>
          </cell>
          <cell r="F811" t="str">
            <v>R12A</v>
          </cell>
          <cell r="G811" t="str">
            <v>ENGINEER</v>
          </cell>
          <cell r="H811" t="str">
            <v>Water Supply (Plants) Department</v>
          </cell>
          <cell r="I811" t="str">
            <v>Singapore Works - Eastern</v>
          </cell>
          <cell r="J811" t="str">
            <v>Bedok NWF</v>
          </cell>
          <cell r="K811"/>
        </row>
        <row r="812">
          <cell r="A812">
            <v>1971</v>
          </cell>
          <cell r="B812" t="str">
            <v>TAN TONG HIONG TERENCE</v>
          </cell>
          <cell r="C812" t="str">
            <v>TAN_TONG_HIONG@PUB.GOV.SG</v>
          </cell>
          <cell r="D812" t="str">
            <v>PUB (Singapore)</v>
          </cell>
          <cell r="E812" t="str">
            <v>Div 1 (NS)</v>
          </cell>
          <cell r="F812" t="str">
            <v>R11</v>
          </cell>
          <cell r="G812" t="str">
            <v>SR ENGINEER</v>
          </cell>
          <cell r="H812" t="str">
            <v>Water Supply (Plants) Department</v>
          </cell>
          <cell r="I812" t="str">
            <v>Singapore Works - Western</v>
          </cell>
          <cell r="J812" t="str">
            <v>Choa Chu Kang Waterworks</v>
          </cell>
          <cell r="K812"/>
        </row>
        <row r="813">
          <cell r="A813">
            <v>1972</v>
          </cell>
          <cell r="B813" t="str">
            <v>CHIN WEI KHIN</v>
          </cell>
          <cell r="C813" t="str">
            <v>CHIN_WEI_KHIN@PUB.GOV.SG</v>
          </cell>
          <cell r="D813" t="str">
            <v>PUB (Singapore)</v>
          </cell>
          <cell r="E813" t="str">
            <v>Div 1 (NS)</v>
          </cell>
          <cell r="F813" t="str">
            <v>R11A</v>
          </cell>
          <cell r="G813" t="str">
            <v>SR ENGINEER</v>
          </cell>
          <cell r="H813" t="str">
            <v>Water Supply (Network) Department</v>
          </cell>
          <cell r="I813" t="str">
            <v>Network Services Div</v>
          </cell>
          <cell r="J813" t="str">
            <v>Network Mgt - East</v>
          </cell>
          <cell r="K813" t="str">
            <v>NS North BU</v>
          </cell>
        </row>
        <row r="814">
          <cell r="A814">
            <v>1973</v>
          </cell>
          <cell r="B814" t="str">
            <v>SEW KUM LEONG</v>
          </cell>
          <cell r="C814" t="str">
            <v>SEW_KUM_LEONG@PUB.GOV.SG</v>
          </cell>
          <cell r="D814" t="str">
            <v>PUB (Singapore)</v>
          </cell>
          <cell r="E814" t="str">
            <v>Div 1 (NS)</v>
          </cell>
          <cell r="F814" t="str">
            <v>R11A</v>
          </cell>
          <cell r="G814" t="str">
            <v>SR ENGINEER</v>
          </cell>
          <cell r="H814" t="str">
            <v>Water Reclamation (Plants) Department</v>
          </cell>
          <cell r="I814" t="str">
            <v>Changi WRP</v>
          </cell>
          <cell r="J814" t="str">
            <v>Changi WRP</v>
          </cell>
          <cell r="K814" t="str">
            <v>Liquids</v>
          </cell>
        </row>
        <row r="815">
          <cell r="A815">
            <v>1974</v>
          </cell>
          <cell r="B815" t="str">
            <v>MD SHAHARUDDIN BIN SAAD</v>
          </cell>
          <cell r="C815" t="str">
            <v>MD_SHAHARUDDIN_SAAD@PUB.GOV.SG</v>
          </cell>
          <cell r="D815" t="str">
            <v>PUB (Singapore)</v>
          </cell>
          <cell r="E815" t="str">
            <v>Div 1 (NS)</v>
          </cell>
          <cell r="F815" t="str">
            <v>R12</v>
          </cell>
          <cell r="G815" t="str">
            <v>SR ASST ENGINEER</v>
          </cell>
          <cell r="H815" t="str">
            <v>Catchment &amp; Waterways Department</v>
          </cell>
          <cell r="I815" t="str">
            <v>Reservoir Management Div</v>
          </cell>
          <cell r="J815" t="str">
            <v>Dam Safety &amp; Raw Water Pipline</v>
          </cell>
          <cell r="K815" t="str">
            <v>Dam Safety Unit</v>
          </cell>
        </row>
        <row r="816">
          <cell r="A816">
            <v>1977</v>
          </cell>
          <cell r="B816" t="str">
            <v>HOOD BIN NOR</v>
          </cell>
          <cell r="C816" t="str">
            <v>HOOD_NOR@PUB.GOV.SG</v>
          </cell>
          <cell r="D816" t="str">
            <v>PUB (Singapore)</v>
          </cell>
          <cell r="E816" t="str">
            <v>Div 1 (NS)</v>
          </cell>
          <cell r="F816" t="str">
            <v>R12A</v>
          </cell>
          <cell r="G816" t="str">
            <v>ENGINEER</v>
          </cell>
          <cell r="H816" t="str">
            <v>Centralised Services Department</v>
          </cell>
          <cell r="I816" t="str">
            <v>Building Plan</v>
          </cell>
          <cell r="J816" t="str">
            <v>Drainage Services</v>
          </cell>
          <cell r="K816"/>
        </row>
        <row r="817">
          <cell r="A817">
            <v>1978</v>
          </cell>
          <cell r="B817" t="str">
            <v>TAY HUAY KHOONG</v>
          </cell>
          <cell r="C817" t="str">
            <v>TAY_HUAY_KHOONG@PUB.GOV.SG</v>
          </cell>
          <cell r="D817" t="str">
            <v>PUB (Singapore)</v>
          </cell>
          <cell r="E817" t="str">
            <v>Div 1 (NS)</v>
          </cell>
          <cell r="F817" t="str">
            <v>R11A</v>
          </cell>
          <cell r="G817" t="str">
            <v>SR PLANNER</v>
          </cell>
          <cell r="H817" t="str">
            <v>Policy &amp; Planning Department</v>
          </cell>
          <cell r="I817" t="str">
            <v>Water Resources Planning Div</v>
          </cell>
          <cell r="J817" t="str">
            <v>Development Control</v>
          </cell>
          <cell r="K817"/>
        </row>
        <row r="818">
          <cell r="A818">
            <v>1979</v>
          </cell>
          <cell r="B818" t="str">
            <v>HAFSAH BTE JOHAN</v>
          </cell>
          <cell r="C818" t="str">
            <v>HAFSAH_JOHAN@PUB.GOV.SG</v>
          </cell>
          <cell r="D818" t="str">
            <v>PUB (Singapore)</v>
          </cell>
          <cell r="E818" t="str">
            <v>Div 3 (NS)</v>
          </cell>
          <cell r="F818" t="str">
            <v>MSO7</v>
          </cell>
          <cell r="G818" t="str">
            <v>MANAGEMENT SUPPORT OFFICER</v>
          </cell>
          <cell r="H818" t="str">
            <v>Organisational Excellence Department</v>
          </cell>
          <cell r="I818" t="str">
            <v>Corporate Services Div</v>
          </cell>
          <cell r="J818" t="str">
            <v>Office Support Group (WaterHub) Branch</v>
          </cell>
          <cell r="K818"/>
        </row>
        <row r="819">
          <cell r="A819">
            <v>1980</v>
          </cell>
          <cell r="B819" t="str">
            <v>TAN SAY CHEW</v>
          </cell>
          <cell r="C819" t="str">
            <v>TAN_SAY_CHEW@PUB.GOV.SG</v>
          </cell>
          <cell r="D819" t="str">
            <v>PUB (Singapore)</v>
          </cell>
          <cell r="E819" t="str">
            <v>Div 1 (Shift)</v>
          </cell>
          <cell r="F819" t="str">
            <v>R12A</v>
          </cell>
          <cell r="G819" t="str">
            <v>ENGINEER</v>
          </cell>
          <cell r="H819" t="str">
            <v>Water Supply (Plants) Department</v>
          </cell>
          <cell r="I819" t="str">
            <v>Singapore Works - Eastern</v>
          </cell>
          <cell r="J819" t="str">
            <v>Bedok NWF</v>
          </cell>
          <cell r="K819"/>
        </row>
        <row r="820">
          <cell r="A820">
            <v>1981</v>
          </cell>
          <cell r="B820" t="str">
            <v>MOHAMMAD BIN HASHIM</v>
          </cell>
          <cell r="C820" t="str">
            <v>MOHAMMAD_HASHIM@PUB.GOV.SG</v>
          </cell>
          <cell r="D820" t="str">
            <v>PUB (Singapore)</v>
          </cell>
          <cell r="E820" t="str">
            <v>Div 1 (NS)</v>
          </cell>
          <cell r="F820" t="str">
            <v>R12A</v>
          </cell>
          <cell r="G820" t="str">
            <v>ENGINEER</v>
          </cell>
          <cell r="H820" t="str">
            <v>Water Supply (Network) Department</v>
          </cell>
          <cell r="I820" t="str">
            <v>Water Demand Mgt &amp; Inspectorate Div</v>
          </cell>
          <cell r="J820" t="str">
            <v>Water Demand Mgt Branch</v>
          </cell>
          <cell r="K820" t="str">
            <v>Water Wastage &amp; Surveillance</v>
          </cell>
        </row>
        <row r="821">
          <cell r="A821">
            <v>1982</v>
          </cell>
          <cell r="B821" t="str">
            <v>RASHID BIN MA ENG</v>
          </cell>
          <cell r="C821" t="str">
            <v>RASHID_MA_ENG@PUB.LITEMAIL.GOV.SG</v>
          </cell>
          <cell r="D821" t="str">
            <v>PUB (Singapore)</v>
          </cell>
          <cell r="E821" t="str">
            <v>Div 3 (NS)</v>
          </cell>
          <cell r="F821" t="str">
            <v>R15</v>
          </cell>
          <cell r="G821" t="str">
            <v>HIGHER TECHNICIAN</v>
          </cell>
          <cell r="H821" t="str">
            <v>Water Reclamation (Plants) Department</v>
          </cell>
          <cell r="I821" t="str">
            <v>Changi WRP</v>
          </cell>
          <cell r="J821" t="str">
            <v>Changi WRP</v>
          </cell>
          <cell r="K821" t="str">
            <v>Biosolids</v>
          </cell>
        </row>
        <row r="822">
          <cell r="A822">
            <v>1984</v>
          </cell>
          <cell r="B822" t="str">
            <v>TAN KOK HUAT</v>
          </cell>
          <cell r="C822" t="str">
            <v>TAN_KOK_HUAT@PUB.LITEMAIL.GOV.SG</v>
          </cell>
          <cell r="D822" t="str">
            <v>PUB (Singapore)</v>
          </cell>
          <cell r="E822" t="str">
            <v>Div 3 (NS)</v>
          </cell>
          <cell r="F822" t="str">
            <v>AT01</v>
          </cell>
          <cell r="G822" t="str">
            <v>ASST TECHNICIAN</v>
          </cell>
          <cell r="H822" t="str">
            <v>Water Reclamation (Plants) Department</v>
          </cell>
          <cell r="I822" t="str">
            <v>Changi WRP</v>
          </cell>
          <cell r="J822" t="str">
            <v>Changi WRP</v>
          </cell>
          <cell r="K822" t="str">
            <v>Liquids</v>
          </cell>
        </row>
        <row r="823">
          <cell r="A823">
            <v>1985</v>
          </cell>
          <cell r="B823" t="str">
            <v>MOHAMED YUSOFF BIN ISHAK</v>
          </cell>
          <cell r="C823" t="str">
            <v>MD_YUSOFF_ISHAK@PUB.LITEMAIL.GOV.SG</v>
          </cell>
          <cell r="D823" t="str">
            <v>PUB (Singapore)</v>
          </cell>
          <cell r="E823" t="str">
            <v>Div 2 (Shift)</v>
          </cell>
          <cell r="F823" t="str">
            <v>R14</v>
          </cell>
          <cell r="G823" t="str">
            <v>ASST ENGINEER</v>
          </cell>
          <cell r="H823" t="str">
            <v>Water Supply (Network) Department</v>
          </cell>
          <cell r="I823" t="str">
            <v>Combined Control &amp; Operation Centre</v>
          </cell>
          <cell r="J823" t="str">
            <v>Water Service &amp; Operations Centre</v>
          </cell>
          <cell r="K823" t="str">
            <v>'-</v>
          </cell>
        </row>
        <row r="824">
          <cell r="A824">
            <v>1986</v>
          </cell>
          <cell r="B824" t="str">
            <v>JALALUDIN BIN MUHAMAD</v>
          </cell>
          <cell r="C824" t="str">
            <v>JALALUDIN_MUHD@PUB.GOV.SG</v>
          </cell>
          <cell r="D824" t="str">
            <v>PUB (Singapore)</v>
          </cell>
          <cell r="E824" t="str">
            <v>Div 2 (NS)</v>
          </cell>
          <cell r="F824" t="str">
            <v>R13</v>
          </cell>
          <cell r="G824" t="str">
            <v>ASST ENGINEER</v>
          </cell>
          <cell r="H824" t="str">
            <v>Water Supply (Network) Department</v>
          </cell>
          <cell r="I824" t="str">
            <v>Network Services Div</v>
          </cell>
          <cell r="J824" t="str">
            <v>MAINS</v>
          </cell>
          <cell r="K824" t="str">
            <v>Leak Detection</v>
          </cell>
        </row>
        <row r="825">
          <cell r="A825">
            <v>1987</v>
          </cell>
          <cell r="B825" t="str">
            <v>HARON BIN LASIM</v>
          </cell>
          <cell r="C825" t="str">
            <v>HARON_LASIM@PUB.GOV.SG</v>
          </cell>
          <cell r="D825" t="str">
            <v>PUB (Singapore)</v>
          </cell>
          <cell r="E825" t="str">
            <v>Div 2 (NS)</v>
          </cell>
          <cell r="F825" t="str">
            <v>R13</v>
          </cell>
          <cell r="G825" t="str">
            <v>ASST TRAINING SPECIALIST</v>
          </cell>
          <cell r="H825" t="str">
            <v>Singapore Water Academy</v>
          </cell>
          <cell r="I825" t="str">
            <v>Programmes Delivery &amp; Facilities</v>
          </cell>
          <cell r="J825" t="str">
            <v>Programmes Implementation &amp; Facilities</v>
          </cell>
          <cell r="K825"/>
        </row>
        <row r="826">
          <cell r="A826">
            <v>1991</v>
          </cell>
          <cell r="B826" t="str">
            <v>NAI HOCK LAI STEPHEN</v>
          </cell>
          <cell r="C826" t="str">
            <v>STEPHEN_NAI@PUB.GOV.SG</v>
          </cell>
          <cell r="D826" t="str">
            <v>PUB (Singapore)</v>
          </cell>
          <cell r="E826" t="str">
            <v>Div 1 (NS)</v>
          </cell>
          <cell r="F826" t="str">
            <v>R11</v>
          </cell>
          <cell r="G826" t="str">
            <v>SR ENGINEER</v>
          </cell>
          <cell r="H826" t="str">
            <v>Water Supply (Network) Department</v>
          </cell>
          <cell r="I826" t="str">
            <v>Network Optimisation Div</v>
          </cell>
          <cell r="J826" t="str">
            <v>Water Supply Control Centre</v>
          </cell>
          <cell r="K826" t="str">
            <v>'-</v>
          </cell>
        </row>
        <row r="827">
          <cell r="A827">
            <v>1993</v>
          </cell>
          <cell r="B827" t="str">
            <v>MOHD SHAH BIN MOHD MOKHTAR</v>
          </cell>
          <cell r="C827" t="str">
            <v>MOHD_SHAH_M_MOKHTAR@PUB.GOV.SG</v>
          </cell>
          <cell r="D827" t="str">
            <v>PUB (Singapore)</v>
          </cell>
          <cell r="E827" t="str">
            <v>Div 1 (Shift)</v>
          </cell>
          <cell r="F827" t="str">
            <v>R12</v>
          </cell>
          <cell r="G827" t="str">
            <v>SR ASST ENGINEER</v>
          </cell>
          <cell r="H827" t="str">
            <v>Water Supply (Plants) Department</v>
          </cell>
          <cell r="I827" t="str">
            <v>Singapore Works - Western</v>
          </cell>
          <cell r="J827" t="str">
            <v>Kranji NWF</v>
          </cell>
          <cell r="K827"/>
        </row>
        <row r="828">
          <cell r="A828">
            <v>1994</v>
          </cell>
          <cell r="B828" t="str">
            <v>YAP CHONG HEE</v>
          </cell>
          <cell r="C828" t="str">
            <v>YAP_CHONG_HEE@PUB.GOV.SG</v>
          </cell>
          <cell r="D828" t="str">
            <v>PUB (Singapore)</v>
          </cell>
          <cell r="E828" t="str">
            <v>Div 1 (NS)</v>
          </cell>
          <cell r="F828" t="str">
            <v>R12A</v>
          </cell>
          <cell r="G828" t="str">
            <v>ENGINEER</v>
          </cell>
          <cell r="H828" t="str">
            <v>Water Reclamation (Plants) Department</v>
          </cell>
          <cell r="I828" t="str">
            <v>Operations</v>
          </cell>
          <cell r="J828" t="str">
            <v>Jurong WRP</v>
          </cell>
          <cell r="K828"/>
        </row>
        <row r="829">
          <cell r="A829">
            <v>1996</v>
          </cell>
          <cell r="B829" t="str">
            <v>KOMARI BIN KARIO</v>
          </cell>
          <cell r="C829" t="str">
            <v>KOMARI_KARIO@PUB.LITEMAIL.GOV.SG</v>
          </cell>
          <cell r="D829" t="str">
            <v>PUB (Singapore)</v>
          </cell>
          <cell r="E829" t="str">
            <v>Div 2 (NS)</v>
          </cell>
          <cell r="F829" t="str">
            <v>R14</v>
          </cell>
          <cell r="G829" t="str">
            <v>ASST ENGINEER</v>
          </cell>
          <cell r="H829" t="str">
            <v>Water Supply (Network) Department</v>
          </cell>
          <cell r="I829" t="str">
            <v>Customer Supply Div</v>
          </cell>
          <cell r="J829" t="str">
            <v>Metering Branch</v>
          </cell>
          <cell r="K829" t="str">
            <v>Metering-West 2 Sect</v>
          </cell>
        </row>
        <row r="830">
          <cell r="A830">
            <v>1997</v>
          </cell>
          <cell r="B830" t="str">
            <v>THIAN BEE LAI</v>
          </cell>
          <cell r="C830" t="str">
            <v>THIAN_BEE_LAI@PUB.GOV.SG</v>
          </cell>
          <cell r="D830" t="str">
            <v>PUB (Singapore)</v>
          </cell>
          <cell r="E830" t="str">
            <v>Div 1 (NS)</v>
          </cell>
          <cell r="F830" t="str">
            <v>TSO3</v>
          </cell>
          <cell r="G830" t="str">
            <v>CHEMIST</v>
          </cell>
          <cell r="H830" t="str">
            <v>Water Quality Department</v>
          </cell>
          <cell r="I830" t="str">
            <v>Water Quality Laboratory</v>
          </cell>
          <cell r="J830" t="str">
            <v>General Chemistry</v>
          </cell>
          <cell r="K830"/>
        </row>
        <row r="831">
          <cell r="A831">
            <v>1998</v>
          </cell>
          <cell r="B831" t="str">
            <v>LEE POO PYNG</v>
          </cell>
          <cell r="C831" t="str">
            <v>LEE_POO_PYNG@PUB.GOV.SG</v>
          </cell>
          <cell r="D831" t="str">
            <v>PUB (Singapore)</v>
          </cell>
          <cell r="E831" t="str">
            <v>Div 1 (NS)</v>
          </cell>
          <cell r="F831" t="str">
            <v>R11</v>
          </cell>
          <cell r="G831" t="str">
            <v>SR ENGINEER</v>
          </cell>
          <cell r="H831" t="str">
            <v>Water Supply (Plants) Department</v>
          </cell>
          <cell r="I831" t="str">
            <v>Singapore Works - Eastern</v>
          </cell>
          <cell r="J831" t="str">
            <v>Bedok/Pulau Tekong Waterworks</v>
          </cell>
          <cell r="K831" t="str">
            <v>Bedok Waterworks</v>
          </cell>
        </row>
        <row r="832">
          <cell r="A832">
            <v>1999</v>
          </cell>
          <cell r="B832" t="str">
            <v>LIM KOK TONG</v>
          </cell>
          <cell r="C832" t="str">
            <v>LIM_KOK_TONG@PUB.GOV.SG</v>
          </cell>
          <cell r="D832" t="str">
            <v>PUB (Singapore)</v>
          </cell>
          <cell r="E832" t="str">
            <v>Div 1 (NS)</v>
          </cell>
          <cell r="F832" t="str">
            <v>R12A</v>
          </cell>
          <cell r="G832" t="str">
            <v>ENGINEER</v>
          </cell>
          <cell r="H832" t="str">
            <v>Catchment &amp; Waterways Department</v>
          </cell>
          <cell r="I832" t="str">
            <v>Reservoir Management Div</v>
          </cell>
          <cell r="J832" t="str">
            <v>Reservoirs Operations &amp; Maintenance</v>
          </cell>
          <cell r="K832" t="str">
            <v>Western Reservoirs</v>
          </cell>
        </row>
        <row r="833">
          <cell r="A833">
            <v>2000</v>
          </cell>
          <cell r="B833" t="str">
            <v>PNG KIM CHENG</v>
          </cell>
          <cell r="C833" t="str">
            <v>PNG_KIM_CHENG@PUB.GOV.SG</v>
          </cell>
          <cell r="D833" t="str">
            <v>PUB (Singapore)</v>
          </cell>
          <cell r="E833" t="str">
            <v>Div 1 (Shift)</v>
          </cell>
          <cell r="F833" t="str">
            <v>R12A</v>
          </cell>
          <cell r="G833" t="str">
            <v>ENGINEER</v>
          </cell>
          <cell r="H833" t="str">
            <v>Water Supply (Network) Department</v>
          </cell>
          <cell r="I833" t="str">
            <v>Network Optimisation Div</v>
          </cell>
          <cell r="J833" t="str">
            <v>Water Supply Control Centre</v>
          </cell>
          <cell r="K833" t="str">
            <v>'-</v>
          </cell>
        </row>
        <row r="834">
          <cell r="A834">
            <v>2001</v>
          </cell>
          <cell r="B834" t="str">
            <v>LIM TENG SENG</v>
          </cell>
          <cell r="C834" t="str">
            <v>LIM_TENG_SENG@PUB.GOV.SG</v>
          </cell>
          <cell r="D834" t="str">
            <v>PUB (Singapore)</v>
          </cell>
          <cell r="E834" t="str">
            <v>Div 2 (NS)</v>
          </cell>
          <cell r="F834" t="str">
            <v>R13</v>
          </cell>
          <cell r="G834" t="str">
            <v>ASST ENGINEER</v>
          </cell>
          <cell r="H834" t="str">
            <v>Water Reclamation (Network) Department</v>
          </cell>
          <cell r="I834" t="str">
            <v>Operation &amp; Maintenance Div</v>
          </cell>
          <cell r="J834" t="str">
            <v>Network Management Branch</v>
          </cell>
          <cell r="K834"/>
        </row>
        <row r="835">
          <cell r="A835">
            <v>2002</v>
          </cell>
          <cell r="B835" t="str">
            <v>SAEMAH BTE KHALID</v>
          </cell>
          <cell r="C835" t="str">
            <v>SAEMAH_KHALID@PUB.GOV.SG</v>
          </cell>
          <cell r="D835" t="str">
            <v>PUB (Singapore)</v>
          </cell>
          <cell r="E835" t="str">
            <v>Div 2 (NS)</v>
          </cell>
          <cell r="F835" t="str">
            <v>EX14</v>
          </cell>
          <cell r="G835" t="str">
            <v>ASST ORGANISATION DEVELOPMENT EXECUTIVE</v>
          </cell>
          <cell r="H835" t="str">
            <v>Organisational Excellence Department</v>
          </cell>
          <cell r="I835" t="str">
            <v>Corporate Services Div</v>
          </cell>
          <cell r="J835" t="str">
            <v>Office Admin Branch</v>
          </cell>
          <cell r="K835"/>
        </row>
        <row r="836">
          <cell r="A836">
            <v>2003</v>
          </cell>
          <cell r="B836" t="str">
            <v>TAN KIEW KAN</v>
          </cell>
          <cell r="C836" t="str">
            <v>TAN_KIEW_KAN@PUB.GOV.SG</v>
          </cell>
          <cell r="D836" t="str">
            <v>PUB (Singapore)</v>
          </cell>
          <cell r="E836" t="str">
            <v>Div 1 (NS)</v>
          </cell>
          <cell r="F836" t="str">
            <v>R12A</v>
          </cell>
          <cell r="G836" t="str">
            <v>ENGINEER</v>
          </cell>
          <cell r="H836" t="str">
            <v>Water Supply (Plants) Department</v>
          </cell>
          <cell r="I836" t="str">
            <v>Singapore Works - Eastern</v>
          </cell>
          <cell r="J836" t="str">
            <v>Bedok/Pulau Tekong Waterworks</v>
          </cell>
          <cell r="K836" t="str">
            <v>Bedok Waterworks</v>
          </cell>
        </row>
        <row r="837">
          <cell r="A837">
            <v>2004</v>
          </cell>
          <cell r="B837" t="str">
            <v>ADNAN BIN OMAR</v>
          </cell>
          <cell r="C837" t="str">
            <v>ADNAN_OMAR@PUB.LITEMAIL.GOV.SG</v>
          </cell>
          <cell r="D837" t="str">
            <v>PUB (Singapore)</v>
          </cell>
          <cell r="E837" t="str">
            <v>Div 3 (NS)</v>
          </cell>
          <cell r="F837" t="str">
            <v>R15</v>
          </cell>
          <cell r="G837" t="str">
            <v>HIGHER TECHNICIAN</v>
          </cell>
          <cell r="H837" t="str">
            <v>Water Reclamation (Network) Department</v>
          </cell>
          <cell r="I837" t="str">
            <v>Operation &amp; Maintenance Div</v>
          </cell>
          <cell r="J837" t="str">
            <v>Installations/Pumping Mains</v>
          </cell>
          <cell r="K837"/>
        </row>
        <row r="838">
          <cell r="A838">
            <v>2005</v>
          </cell>
          <cell r="B838" t="str">
            <v>MOKHTAR BIN HASHIM</v>
          </cell>
          <cell r="C838" t="str">
            <v>MOKHTAR_H@PUB.GOV.SG</v>
          </cell>
          <cell r="D838" t="str">
            <v>PUB (Singapore)</v>
          </cell>
          <cell r="E838" t="str">
            <v>Div 1 (NS)</v>
          </cell>
          <cell r="F838" t="str">
            <v>R11A</v>
          </cell>
          <cell r="G838" t="str">
            <v>SR ENGINEER</v>
          </cell>
          <cell r="H838" t="str">
            <v>Water Reclamation (Plants) Department</v>
          </cell>
          <cell r="I838" t="str">
            <v>Operations</v>
          </cell>
          <cell r="J838" t="str">
            <v>Kranji WRP</v>
          </cell>
          <cell r="K838"/>
        </row>
        <row r="839">
          <cell r="A839">
            <v>2006</v>
          </cell>
          <cell r="B839" t="str">
            <v>ASMADI BIN SEMAN</v>
          </cell>
          <cell r="C839" t="str">
            <v>ASMADI_SEMAN@PUB.LITEMAIL.GOV.SG</v>
          </cell>
          <cell r="D839" t="str">
            <v>PUB (Singapore)</v>
          </cell>
          <cell r="E839" t="str">
            <v>Div 3 (Shift)</v>
          </cell>
          <cell r="F839" t="str">
            <v>R15</v>
          </cell>
          <cell r="G839" t="str">
            <v>HIGHER TECHNICIAN</v>
          </cell>
          <cell r="H839" t="str">
            <v>Water Supply (Network) Department</v>
          </cell>
          <cell r="I839" t="str">
            <v>Network Optimisation Div</v>
          </cell>
          <cell r="J839" t="str">
            <v>Water Supply Control Centre</v>
          </cell>
          <cell r="K839" t="str">
            <v>'-</v>
          </cell>
        </row>
        <row r="840">
          <cell r="A840">
            <v>2007</v>
          </cell>
          <cell r="B840" t="str">
            <v>JAMIL BIN MOHD YUSOF</v>
          </cell>
          <cell r="C840" t="str">
            <v>JAMIL_MD_YUSOF@PUB.GOV.SG</v>
          </cell>
          <cell r="D840" t="str">
            <v>PUB (Singapore)</v>
          </cell>
          <cell r="E840" t="str">
            <v>Div 2 (NS)</v>
          </cell>
          <cell r="F840" t="str">
            <v>R13</v>
          </cell>
          <cell r="G840" t="str">
            <v>ASST ENGINEER</v>
          </cell>
          <cell r="H840" t="str">
            <v>Water Supply (Network) Department</v>
          </cell>
          <cell r="I840" t="str">
            <v>Customer Supply Div</v>
          </cell>
          <cell r="J840" t="str">
            <v>Metering Branch</v>
          </cell>
          <cell r="K840" t="str">
            <v>Metering-East 1 Sect</v>
          </cell>
        </row>
        <row r="841">
          <cell r="A841">
            <v>2009</v>
          </cell>
          <cell r="B841" t="str">
            <v>ABDUL RAHMAN BIN SUKIAT</v>
          </cell>
          <cell r="C841" t="str">
            <v>RAHMAN_SUKIAT@PUB.GOV.SG</v>
          </cell>
          <cell r="D841" t="str">
            <v>PUB (Singapore)</v>
          </cell>
          <cell r="E841" t="str">
            <v>Div 1 (NS)</v>
          </cell>
          <cell r="F841" t="str">
            <v>R12A</v>
          </cell>
          <cell r="G841" t="str">
            <v>ENGINEER</v>
          </cell>
          <cell r="H841" t="str">
            <v>Catchment &amp; Waterways Department</v>
          </cell>
          <cell r="I841" t="str">
            <v>Reservoir Management Div</v>
          </cell>
          <cell r="J841" t="str">
            <v>Reservoirs Operations &amp; Maintenance</v>
          </cell>
          <cell r="K841" t="str">
            <v>Eastern Reservoirs</v>
          </cell>
        </row>
        <row r="842">
          <cell r="A842">
            <v>2010</v>
          </cell>
          <cell r="B842" t="str">
            <v>MOHD AFFANDI BIN BURHANUDDIN</v>
          </cell>
          <cell r="C842" t="str">
            <v>MOHAMAD_AFFANDI_BURHANUDDIN@PUB.GOV.SG</v>
          </cell>
          <cell r="D842" t="str">
            <v>PUB (Singapore)</v>
          </cell>
          <cell r="E842" t="str">
            <v>Div 1 (NS)</v>
          </cell>
          <cell r="F842" t="str">
            <v>R12</v>
          </cell>
          <cell r="G842" t="str">
            <v>SR ASST ENGINEER</v>
          </cell>
          <cell r="H842" t="str">
            <v>Water Supply (Network) Department</v>
          </cell>
          <cell r="I842" t="str">
            <v>Network Services Div</v>
          </cell>
          <cell r="J842" t="str">
            <v>Network Mgt - East</v>
          </cell>
          <cell r="K842" t="str">
            <v>NS North BU</v>
          </cell>
        </row>
        <row r="843">
          <cell r="A843">
            <v>2012</v>
          </cell>
          <cell r="B843" t="str">
            <v>JAAFAR BIN SELAMAT</v>
          </cell>
          <cell r="C843" t="str">
            <v>JAAFAR_SELAMAT@PUB.GOV.SG</v>
          </cell>
          <cell r="D843" t="str">
            <v>PUB (Singapore)</v>
          </cell>
          <cell r="E843" t="str">
            <v>Div 1 (NS)</v>
          </cell>
          <cell r="F843" t="str">
            <v>R12A</v>
          </cell>
          <cell r="G843" t="str">
            <v>ENGINEER</v>
          </cell>
          <cell r="H843" t="str">
            <v>Water Reclamation (Plants) Department</v>
          </cell>
          <cell r="I843" t="str">
            <v>Operations</v>
          </cell>
          <cell r="J843" t="str">
            <v>Ulu Pandan WRP</v>
          </cell>
          <cell r="K843"/>
        </row>
        <row r="844">
          <cell r="A844">
            <v>2013</v>
          </cell>
          <cell r="B844" t="str">
            <v>LEE KEE SENG</v>
          </cell>
          <cell r="C844" t="str">
            <v>LEE_KEE_SENG@PUB.GOV.SG</v>
          </cell>
          <cell r="D844" t="str">
            <v>PUB (Singapore)</v>
          </cell>
          <cell r="E844" t="str">
            <v>Div 1 (NS)</v>
          </cell>
          <cell r="F844" t="str">
            <v>R11A</v>
          </cell>
          <cell r="G844" t="str">
            <v>SR ENGINEER</v>
          </cell>
          <cell r="H844" t="str">
            <v>Water Supply (Network) Department</v>
          </cell>
          <cell r="I844" t="str">
            <v>Water Demand Mgt &amp; Inspectorate Div</v>
          </cell>
          <cell r="J844" t="str">
            <v>Inspectorate Branch</v>
          </cell>
          <cell r="K844" t="str">
            <v>Enforcement Section</v>
          </cell>
        </row>
        <row r="845">
          <cell r="A845">
            <v>2015</v>
          </cell>
          <cell r="B845" t="str">
            <v>FARIDAH BINTE HALIM</v>
          </cell>
          <cell r="C845" t="str">
            <v>FARIDAH_HALIM@PUB.GOV.SG</v>
          </cell>
          <cell r="D845" t="str">
            <v>PUB (Singapore)</v>
          </cell>
          <cell r="E845" t="str">
            <v>Div 1 (NS)</v>
          </cell>
          <cell r="F845" t="str">
            <v>R12A</v>
          </cell>
          <cell r="G845" t="str">
            <v>ENGINEER</v>
          </cell>
          <cell r="H845" t="str">
            <v>Water Reclamation (Plants) Department</v>
          </cell>
          <cell r="I845" t="str">
            <v>Changi WRP</v>
          </cell>
          <cell r="J845" t="str">
            <v>Changi WRP</v>
          </cell>
          <cell r="K845" t="str">
            <v>Liquids</v>
          </cell>
        </row>
        <row r="846">
          <cell r="A846">
            <v>2016</v>
          </cell>
          <cell r="B846" t="str">
            <v>ANYZARINA BINTI YUSTAJUDIN</v>
          </cell>
          <cell r="C846" t="str">
            <v>ANYZARINA_YUSTAJUDIN@PUB.GOV.SG</v>
          </cell>
          <cell r="D846" t="str">
            <v>PUB (Singapore)</v>
          </cell>
          <cell r="E846" t="str">
            <v>Div 2 (NS)</v>
          </cell>
          <cell r="F846" t="str">
            <v>R13</v>
          </cell>
          <cell r="G846" t="str">
            <v>ASST ENGINEER</v>
          </cell>
          <cell r="H846" t="str">
            <v>Catchment &amp; Waterways Department</v>
          </cell>
          <cell r="I846" t="str">
            <v>Drainage Planning Div</v>
          </cell>
          <cell r="J846" t="str">
            <v>Policy &amp; GIS</v>
          </cell>
          <cell r="K846" t="str">
            <v>GIS</v>
          </cell>
        </row>
        <row r="847">
          <cell r="A847">
            <v>2017</v>
          </cell>
          <cell r="B847" t="str">
            <v>LAM KUET WAH</v>
          </cell>
          <cell r="C847" t="str">
            <v>LAM_KUET_WAH@PUB.GOV.SG</v>
          </cell>
          <cell r="D847" t="str">
            <v>PUB (Singapore)</v>
          </cell>
          <cell r="E847" t="str">
            <v>Div 1 (Shift)</v>
          </cell>
          <cell r="F847" t="str">
            <v>R12</v>
          </cell>
          <cell r="G847" t="str">
            <v>SR ASST ENGINEER</v>
          </cell>
          <cell r="H847" t="str">
            <v>Water Reclamation (Plants) Department</v>
          </cell>
          <cell r="I847" t="str">
            <v>Changi WRP</v>
          </cell>
          <cell r="J847" t="str">
            <v>Changi WRP</v>
          </cell>
          <cell r="K847" t="str">
            <v>Liquids</v>
          </cell>
        </row>
        <row r="848">
          <cell r="A848">
            <v>2018</v>
          </cell>
          <cell r="B848" t="str">
            <v>ZAINULDIN BIN MOHD. TAHIR</v>
          </cell>
          <cell r="C848" t="str">
            <v>ZAINULDIN_MD_TAHIR@PUB.LITEMAIL.GOV.SG</v>
          </cell>
          <cell r="D848" t="str">
            <v>PUB (Singapore)</v>
          </cell>
          <cell r="E848" t="str">
            <v>Div 2 (Shift)</v>
          </cell>
          <cell r="F848" t="str">
            <v>R14</v>
          </cell>
          <cell r="G848" t="str">
            <v>ASST ENGINEER</v>
          </cell>
          <cell r="H848" t="str">
            <v>Water Supply (Network) Department</v>
          </cell>
          <cell r="I848" t="str">
            <v>Network Optimisation Div</v>
          </cell>
          <cell r="J848" t="str">
            <v>Water Supply Control Centre</v>
          </cell>
          <cell r="K848" t="str">
            <v>'-</v>
          </cell>
        </row>
        <row r="849">
          <cell r="A849">
            <v>2019</v>
          </cell>
          <cell r="B849" t="str">
            <v>MOHAMMAD RAFI BIN HASHIM</v>
          </cell>
          <cell r="C849" t="str">
            <v>MOHAMMAD_RAFI_HASHIM@PUB.GOV.SG</v>
          </cell>
          <cell r="D849" t="str">
            <v>PUB (Singapore)</v>
          </cell>
          <cell r="E849" t="str">
            <v>Div 1 (NS)</v>
          </cell>
          <cell r="F849" t="str">
            <v>R11</v>
          </cell>
          <cell r="G849" t="str">
            <v>SR ENGINEER</v>
          </cell>
          <cell r="H849" t="str">
            <v>Water Supply (Plants) Department</v>
          </cell>
          <cell r="I849" t="str">
            <v>Singapore Works - Central</v>
          </cell>
          <cell r="J849" t="str">
            <v>Lower Seletar Waterworks</v>
          </cell>
          <cell r="K849" t="str">
            <v>Operations</v>
          </cell>
        </row>
        <row r="850">
          <cell r="A850">
            <v>2021</v>
          </cell>
          <cell r="B850" t="str">
            <v>TEO KOK PENG</v>
          </cell>
          <cell r="C850" t="str">
            <v>TEO_KOK_PENG@PUB.GOV.SG</v>
          </cell>
          <cell r="D850" t="str">
            <v>PUB (Singapore)</v>
          </cell>
          <cell r="E850" t="str">
            <v>Div 1 (NS)</v>
          </cell>
          <cell r="F850" t="str">
            <v>R11A</v>
          </cell>
          <cell r="G850" t="str">
            <v>SR ENGINEER</v>
          </cell>
          <cell r="H850" t="str">
            <v>Water Supply (Network) Department</v>
          </cell>
          <cell r="I850" t="str">
            <v>Network Optimisation Div</v>
          </cell>
          <cell r="J850" t="str">
            <v>MEICA - Mech, Elect, I, C &amp; Automation</v>
          </cell>
          <cell r="K850" t="str">
            <v>Instrumentation, Control &amp; Automation</v>
          </cell>
        </row>
        <row r="851">
          <cell r="A851">
            <v>2022</v>
          </cell>
          <cell r="B851" t="str">
            <v>MOHD KAMIL BIN ABDUL RAHMAN</v>
          </cell>
          <cell r="C851" t="str">
            <v>MOHD_KAMIL_ABDUL_RAHMAN@PUB.GOV.SG</v>
          </cell>
          <cell r="D851" t="str">
            <v>PUB (Singapore)</v>
          </cell>
          <cell r="E851" t="str">
            <v>Div 1 (NS)</v>
          </cell>
          <cell r="F851" t="str">
            <v>R12</v>
          </cell>
          <cell r="G851" t="str">
            <v>SR ASST ENGINEER</v>
          </cell>
          <cell r="H851" t="str">
            <v>Water Supply (Network) Department</v>
          </cell>
          <cell r="I851" t="str">
            <v>Customer Supply Div</v>
          </cell>
          <cell r="J851" t="str">
            <v>Metering Branch</v>
          </cell>
          <cell r="K851" t="str">
            <v>Metering-East 2 Sect</v>
          </cell>
        </row>
        <row r="852">
          <cell r="A852">
            <v>2023</v>
          </cell>
          <cell r="B852" t="str">
            <v>NG SENG HUAT</v>
          </cell>
          <cell r="C852" t="str">
            <v>NG_SENG_HUAT@PUB.GOV.SG</v>
          </cell>
          <cell r="D852" t="str">
            <v>PUB (Singapore)</v>
          </cell>
          <cell r="E852" t="str">
            <v>Div 1 (NS)</v>
          </cell>
          <cell r="F852" t="str">
            <v>R12A</v>
          </cell>
          <cell r="G852" t="str">
            <v>ENGINEER</v>
          </cell>
          <cell r="H852" t="str">
            <v>Water Reclamation (Network) Department</v>
          </cell>
          <cell r="I852" t="str">
            <v>Planning &amp; Design Div</v>
          </cell>
          <cell r="J852"/>
          <cell r="K852"/>
        </row>
        <row r="853">
          <cell r="A853">
            <v>2024</v>
          </cell>
          <cell r="B853" t="str">
            <v>MOKSIN BIN SWANOO</v>
          </cell>
          <cell r="C853" t="str">
            <v>MOKSIN_SWANOO@PUB.GOV.SG</v>
          </cell>
          <cell r="D853" t="str">
            <v>PUB (Singapore)</v>
          </cell>
          <cell r="E853" t="str">
            <v>Div 1 (Shift)</v>
          </cell>
          <cell r="F853" t="str">
            <v>R12A</v>
          </cell>
          <cell r="G853" t="str">
            <v>ENGINEER</v>
          </cell>
          <cell r="H853" t="str">
            <v>Water Reclamation (Plants) Department</v>
          </cell>
          <cell r="I853" t="str">
            <v>Changi WRP</v>
          </cell>
          <cell r="J853" t="str">
            <v>Changi WRP</v>
          </cell>
          <cell r="K853" t="str">
            <v>Liquids</v>
          </cell>
        </row>
        <row r="854">
          <cell r="A854">
            <v>2025</v>
          </cell>
          <cell r="B854" t="str">
            <v>ROSYAHTI BTE MAULOT</v>
          </cell>
          <cell r="C854" t="str">
            <v>ROSYAHTI_MAULOT@PUB.GOV.SG</v>
          </cell>
          <cell r="D854" t="str">
            <v>PUB (Singapore)</v>
          </cell>
          <cell r="E854" t="str">
            <v>Div 2 (NS)</v>
          </cell>
          <cell r="F854" t="str">
            <v>R13</v>
          </cell>
          <cell r="G854" t="str">
            <v>ASST ENGINEER</v>
          </cell>
          <cell r="H854" t="str">
            <v>Catchment &amp; Waterways Department</v>
          </cell>
          <cell r="I854" t="str">
            <v>Drainage Operations Div</v>
          </cell>
          <cell r="J854" t="str">
            <v>Regulatory Unit</v>
          </cell>
          <cell r="K854" t="str">
            <v>Central</v>
          </cell>
        </row>
        <row r="855">
          <cell r="A855">
            <v>2026</v>
          </cell>
          <cell r="B855" t="str">
            <v>ABDUL RASHID BIN IBRAHIM</v>
          </cell>
          <cell r="C855" t="str">
            <v>ABD_RASHID_IBRAHIM@PUB.GOV.SG</v>
          </cell>
          <cell r="D855" t="str">
            <v>PUB (Singapore)</v>
          </cell>
          <cell r="E855" t="str">
            <v>Div 1 (Shift)</v>
          </cell>
          <cell r="F855" t="str">
            <v>R12</v>
          </cell>
          <cell r="G855" t="str">
            <v>SR ASST ENGINEER</v>
          </cell>
          <cell r="H855" t="str">
            <v>Water Supply (Plants) Department</v>
          </cell>
          <cell r="I855" t="str">
            <v>Singapore Works - Eastern</v>
          </cell>
          <cell r="J855" t="str">
            <v>Bedok NWF</v>
          </cell>
          <cell r="K855"/>
        </row>
        <row r="856">
          <cell r="A856">
            <v>2027</v>
          </cell>
          <cell r="B856" t="str">
            <v>CHOO SENG TSAIR</v>
          </cell>
          <cell r="C856" t="str">
            <v>CHOO_SENG_TSAIR@PUB.GOV.SG</v>
          </cell>
          <cell r="D856" t="str">
            <v>PUB (Singapore)</v>
          </cell>
          <cell r="E856" t="str">
            <v>Div 1 (NS)</v>
          </cell>
          <cell r="F856" t="str">
            <v>R12A</v>
          </cell>
          <cell r="G856" t="str">
            <v>ENGINEER</v>
          </cell>
          <cell r="H856" t="str">
            <v>Water Supply (Plants) Department</v>
          </cell>
          <cell r="I856" t="str">
            <v>Singapore Works - Eastern</v>
          </cell>
          <cell r="J856" t="str">
            <v>Bedok/Pulau Tekong Waterworks</v>
          </cell>
          <cell r="K856" t="str">
            <v>Bedok Waterworks</v>
          </cell>
        </row>
        <row r="857">
          <cell r="A857">
            <v>2029</v>
          </cell>
          <cell r="B857" t="str">
            <v>DAVID JOHN SAMUEL</v>
          </cell>
          <cell r="C857" t="str">
            <v>DAVID_JOHN_SAMUEL@PUB.LITEMAIL.GOV.SG</v>
          </cell>
          <cell r="D857" t="str">
            <v>PUB (Singapore)</v>
          </cell>
          <cell r="E857" t="str">
            <v>Div 3 (Shift)</v>
          </cell>
          <cell r="F857" t="str">
            <v>R15</v>
          </cell>
          <cell r="G857" t="str">
            <v>HIGHER TECHNICIAN</v>
          </cell>
          <cell r="H857" t="str">
            <v>Water Reclamation (Network) Department</v>
          </cell>
          <cell r="I857" t="str">
            <v>Operation &amp; Maintenance Div</v>
          </cell>
          <cell r="J857" t="str">
            <v>Network Management Branch</v>
          </cell>
          <cell r="K857"/>
        </row>
        <row r="858">
          <cell r="A858">
            <v>2030</v>
          </cell>
          <cell r="B858" t="str">
            <v>NG KOK HO</v>
          </cell>
          <cell r="C858" t="str">
            <v>NG_KOK_HO@PUB.GOV.SG</v>
          </cell>
          <cell r="D858" t="str">
            <v>PUB (Singapore)</v>
          </cell>
          <cell r="E858" t="str">
            <v>Div 1 (NS)</v>
          </cell>
          <cell r="F858" t="str">
            <v>R12A</v>
          </cell>
          <cell r="G858" t="str">
            <v>ENGINEER</v>
          </cell>
          <cell r="H858" t="str">
            <v>Water Reclamation (Plants) Department</v>
          </cell>
          <cell r="I858" t="str">
            <v>Operations</v>
          </cell>
          <cell r="J858" t="str">
            <v>Ulu Pandan WRP</v>
          </cell>
          <cell r="K858"/>
        </row>
        <row r="859">
          <cell r="A859">
            <v>2031</v>
          </cell>
          <cell r="B859" t="str">
            <v>CHANG CHOON PAU</v>
          </cell>
          <cell r="C859" t="str">
            <v>CHANG_CHOON_PAU@PUB.GOV.SG</v>
          </cell>
          <cell r="D859" t="str">
            <v>PUB (Singapore)</v>
          </cell>
          <cell r="E859" t="str">
            <v>Div 1 (NS)</v>
          </cell>
          <cell r="F859" t="str">
            <v>R11A</v>
          </cell>
          <cell r="G859" t="str">
            <v>SR SAFETY OFFICER</v>
          </cell>
          <cell r="H859" t="str">
            <v>Water Supply (Plants) Department</v>
          </cell>
          <cell r="I859"/>
          <cell r="J859"/>
          <cell r="K859"/>
        </row>
        <row r="860">
          <cell r="A860">
            <v>2032</v>
          </cell>
          <cell r="B860" t="str">
            <v>JAMALUDIN BIN MOHAMED</v>
          </cell>
          <cell r="C860" t="str">
            <v>JAMALUDIN_MOHAMED@PUB.GOV.SG</v>
          </cell>
          <cell r="D860" t="str">
            <v>PUB (Singapore)</v>
          </cell>
          <cell r="E860" t="str">
            <v>Div 2 (NS)</v>
          </cell>
          <cell r="F860" t="str">
            <v>R14</v>
          </cell>
          <cell r="G860" t="str">
            <v>ASST ENGINEER</v>
          </cell>
          <cell r="H860" t="str">
            <v>Water Supply (Network) Department</v>
          </cell>
          <cell r="I860" t="str">
            <v>Network Renewal</v>
          </cell>
          <cell r="J860" t="str">
            <v>Network Diversion</v>
          </cell>
          <cell r="K860"/>
        </row>
        <row r="861">
          <cell r="A861">
            <v>2033</v>
          </cell>
          <cell r="B861" t="str">
            <v>AHMAD SUHAIRI BIN SHAFIK</v>
          </cell>
          <cell r="C861" t="str">
            <v>AHMAD_SUHAIRI_SHAFIK@PUB.GOV.SG</v>
          </cell>
          <cell r="D861" t="str">
            <v>PUB (Singapore)</v>
          </cell>
          <cell r="E861" t="str">
            <v>Div 1 (NS)</v>
          </cell>
          <cell r="F861" t="str">
            <v>R12</v>
          </cell>
          <cell r="G861" t="str">
            <v>SR ASST ENGINEER</v>
          </cell>
          <cell r="H861" t="str">
            <v>Water Supply (Plants) Department</v>
          </cell>
          <cell r="I861" t="str">
            <v>Singapore Works - Western</v>
          </cell>
          <cell r="J861" t="str">
            <v>Kranji NWF</v>
          </cell>
          <cell r="K861"/>
        </row>
        <row r="862">
          <cell r="A862">
            <v>2034</v>
          </cell>
          <cell r="B862" t="str">
            <v>HAZRA KHANAM D/O MOHAMED ASHRAF</v>
          </cell>
          <cell r="C862" t="str">
            <v>HAZRA_ASHRAF@PUB.GOV.SG</v>
          </cell>
          <cell r="D862" t="str">
            <v>PUB (Singapore)</v>
          </cell>
          <cell r="E862" t="str">
            <v>Div 1 (NS)</v>
          </cell>
          <cell r="F862" t="str">
            <v>EX12</v>
          </cell>
          <cell r="G862" t="str">
            <v>EXECUTIVE</v>
          </cell>
          <cell r="H862" t="str">
            <v>Water Supply (Network) Department</v>
          </cell>
          <cell r="I862" t="str">
            <v>Customer Supply Div</v>
          </cell>
          <cell r="J862" t="str">
            <v>Customer Projects Branch</v>
          </cell>
          <cell r="K862"/>
        </row>
        <row r="863">
          <cell r="A863">
            <v>2035</v>
          </cell>
          <cell r="B863" t="str">
            <v>RUTHIRAPATHY BALASUBRAMANIAM</v>
          </cell>
          <cell r="C863" t="str">
            <v>BALASUBRAMANIAM_RUTHIRAPATHY@PUB.GOV.SG</v>
          </cell>
          <cell r="D863" t="str">
            <v>PUB (Singapore)</v>
          </cell>
          <cell r="E863" t="str">
            <v>Div 2 (NS)</v>
          </cell>
          <cell r="F863" t="str">
            <v>R14</v>
          </cell>
          <cell r="G863" t="str">
            <v>ASST ENGINEER</v>
          </cell>
          <cell r="H863" t="str">
            <v>Water Supply (Network) Department</v>
          </cell>
          <cell r="I863" t="str">
            <v>Customer Supply Div</v>
          </cell>
          <cell r="J863" t="str">
            <v>Customer Projects Branch</v>
          </cell>
          <cell r="K863" t="str">
            <v>Supply-East Sect</v>
          </cell>
        </row>
        <row r="864">
          <cell r="A864">
            <v>2036</v>
          </cell>
          <cell r="B864" t="str">
            <v>K BALAKIRUSNAN</v>
          </cell>
          <cell r="C864" t="str">
            <v>K_BALAKIRUSNAN@PUB.LITEMAIL.GOV.SG</v>
          </cell>
          <cell r="D864" t="str">
            <v>PUB (Singapore)</v>
          </cell>
          <cell r="E864" t="str">
            <v>Div 3 (NS)</v>
          </cell>
          <cell r="F864" t="str">
            <v>R15</v>
          </cell>
          <cell r="G864" t="str">
            <v>HIGHER TECHNICIAN</v>
          </cell>
          <cell r="H864" t="str">
            <v>Water Reclamation (Plants) Department</v>
          </cell>
          <cell r="I864" t="str">
            <v>Operations</v>
          </cell>
          <cell r="J864" t="str">
            <v>Ulu Pandan WRP</v>
          </cell>
          <cell r="K864"/>
        </row>
        <row r="865">
          <cell r="A865">
            <v>2037</v>
          </cell>
          <cell r="B865" t="str">
            <v>R THIRUVALLUR</v>
          </cell>
          <cell r="C865" t="str">
            <v>R_THIRUVALLUR@PUB.LITEMAIL.GOV.SG</v>
          </cell>
          <cell r="D865" t="str">
            <v>PUB (Singapore)</v>
          </cell>
          <cell r="E865" t="str">
            <v>Div 3 (Shift)</v>
          </cell>
          <cell r="F865" t="str">
            <v>R15</v>
          </cell>
          <cell r="G865" t="str">
            <v>HIGHER TECHNICIAN</v>
          </cell>
          <cell r="H865" t="str">
            <v>Water Reclamation (Network) Department</v>
          </cell>
          <cell r="I865" t="str">
            <v>Operation &amp; Maintenance Div</v>
          </cell>
          <cell r="J865" t="str">
            <v>Installations/Pumping Mains</v>
          </cell>
          <cell r="K865"/>
        </row>
        <row r="866">
          <cell r="A866">
            <v>2039</v>
          </cell>
          <cell r="B866" t="str">
            <v>TAN KHENG KOON</v>
          </cell>
          <cell r="C866" t="str">
            <v>JAMES_TAN@PUB.GOV.SG</v>
          </cell>
          <cell r="D866" t="str">
            <v>PUB (Singapore)</v>
          </cell>
          <cell r="E866" t="str">
            <v>Div 1 (NS)</v>
          </cell>
          <cell r="F866" t="str">
            <v>R10</v>
          </cell>
          <cell r="G866" t="str">
            <v>SR PRINCIPAL ENGINEER</v>
          </cell>
          <cell r="H866" t="str">
            <v>Water Supply (Network) Department</v>
          </cell>
          <cell r="I866" t="str">
            <v>Network Optimisation Div</v>
          </cell>
          <cell r="J866" t="str">
            <v>Transmission System Mgt Branch</v>
          </cell>
          <cell r="K866"/>
        </row>
        <row r="867">
          <cell r="A867">
            <v>2040</v>
          </cell>
          <cell r="B867" t="str">
            <v>A GUNASEGARAN</v>
          </cell>
          <cell r="C867" t="str">
            <v>GUNASEGARAN_A@PUB.GOV.SG</v>
          </cell>
          <cell r="D867" t="str">
            <v>PUB (Singapore)</v>
          </cell>
          <cell r="E867" t="str">
            <v>Div 2 (NS)</v>
          </cell>
          <cell r="F867" t="str">
            <v>R13</v>
          </cell>
          <cell r="G867" t="str">
            <v>ASST ENGINEER</v>
          </cell>
          <cell r="H867" t="str">
            <v>Catchment &amp; Waterways Department</v>
          </cell>
          <cell r="I867" t="str">
            <v>Reservoir Management Div</v>
          </cell>
          <cell r="J867" t="str">
            <v>Reservoirs Operations &amp; Maintenance</v>
          </cell>
          <cell r="K867" t="str">
            <v>Central Reservoirs</v>
          </cell>
        </row>
        <row r="868">
          <cell r="A868">
            <v>2041</v>
          </cell>
          <cell r="B868" t="str">
            <v>SHAHARUDIN BIN SAPIEI</v>
          </cell>
          <cell r="C868" t="str">
            <v>SHAHARUDIN_SAPIEI@PUB.GOV.SG</v>
          </cell>
          <cell r="D868" t="str">
            <v>PUB (Singapore)</v>
          </cell>
          <cell r="E868" t="str">
            <v>Div 1 (NS)</v>
          </cell>
          <cell r="F868" t="str">
            <v>R12</v>
          </cell>
          <cell r="G868" t="str">
            <v>SR ASST ENGINEER</v>
          </cell>
          <cell r="H868" t="str">
            <v>Water Supply (Network) Department</v>
          </cell>
          <cell r="I868" t="str">
            <v>Network Renewal</v>
          </cell>
          <cell r="J868" t="str">
            <v>Network Diversion</v>
          </cell>
          <cell r="K868"/>
        </row>
        <row r="869">
          <cell r="A869">
            <v>2042</v>
          </cell>
          <cell r="B869" t="str">
            <v>KOH BOON WAI</v>
          </cell>
          <cell r="C869" t="str">
            <v>KOH_BOON_WAI@PUB.GOV.SG</v>
          </cell>
          <cell r="D869" t="str">
            <v>PUB (Singapore)</v>
          </cell>
          <cell r="E869" t="str">
            <v>Div 1 (NS)</v>
          </cell>
          <cell r="F869" t="str">
            <v>R11</v>
          </cell>
          <cell r="G869" t="str">
            <v>SR ENGINEER</v>
          </cell>
          <cell r="H869" t="str">
            <v>Water Reclamation (Network) Department</v>
          </cell>
          <cell r="I869" t="str">
            <v>Network Rehabilitation Mgt Div</v>
          </cell>
          <cell r="J869"/>
          <cell r="K869"/>
        </row>
        <row r="870">
          <cell r="A870">
            <v>2043</v>
          </cell>
          <cell r="B870" t="str">
            <v>LEE FUNG CHEE</v>
          </cell>
          <cell r="C870" t="str">
            <v>DORIS_LEE@PUB.GOV.SG</v>
          </cell>
          <cell r="D870" t="str">
            <v>PUB (Singapore)</v>
          </cell>
          <cell r="E870" t="str">
            <v>Div 1 (NS)</v>
          </cell>
          <cell r="F870" t="str">
            <v>EX12</v>
          </cell>
          <cell r="G870" t="str">
            <v>PROCUREMENT OFFICER</v>
          </cell>
          <cell r="H870" t="str">
            <v>Special Projects &amp; Procurement Dept</v>
          </cell>
          <cell r="I870" t="str">
            <v>Directorate &amp; Procurement Office</v>
          </cell>
          <cell r="J870" t="str">
            <v>Procurement Office</v>
          </cell>
          <cell r="K870"/>
        </row>
        <row r="871">
          <cell r="A871">
            <v>2044</v>
          </cell>
          <cell r="B871" t="str">
            <v>KAN LOCK MENG</v>
          </cell>
          <cell r="C871" t="str">
            <v>KAN_LOCK_MENG@PUB.GOV.SG</v>
          </cell>
          <cell r="D871" t="str">
            <v>PUB (Singapore)</v>
          </cell>
          <cell r="E871" t="str">
            <v>Div 1 (NS)</v>
          </cell>
          <cell r="F871" t="str">
            <v>R10</v>
          </cell>
          <cell r="G871" t="str">
            <v>PRINCIPAL ENGINEER</v>
          </cell>
          <cell r="H871" t="str">
            <v>Water Reclamation (Plants) Department</v>
          </cell>
          <cell r="I871" t="str">
            <v>Planning, Development &amp; Corporate Svcs</v>
          </cell>
          <cell r="J871" t="str">
            <v>Planning &amp; Development</v>
          </cell>
          <cell r="K871"/>
        </row>
        <row r="872">
          <cell r="A872">
            <v>2046</v>
          </cell>
          <cell r="B872" t="str">
            <v>FANG SAIN PIAW</v>
          </cell>
          <cell r="C872" t="str">
            <v>FANG_SAIN_PIAW@PUB.GOV.SG</v>
          </cell>
          <cell r="D872" t="str">
            <v>PUB (Singapore)</v>
          </cell>
          <cell r="E872" t="str">
            <v>Div 1 (NS)</v>
          </cell>
          <cell r="F872" t="str">
            <v>R11</v>
          </cell>
          <cell r="G872" t="str">
            <v>SR ENGINEER</v>
          </cell>
          <cell r="H872" t="str">
            <v>Water Reclamation (Network) Department</v>
          </cell>
          <cell r="I872" t="str">
            <v>Operation &amp; Maintenance Div</v>
          </cell>
          <cell r="J872" t="str">
            <v>Network Management Branch</v>
          </cell>
          <cell r="K872"/>
        </row>
        <row r="873">
          <cell r="A873">
            <v>2047</v>
          </cell>
          <cell r="B873" t="str">
            <v>OMAR BIN RAJAB</v>
          </cell>
          <cell r="C873" t="str">
            <v>OMAR_RAJAB@PUB.LITEMAIL.GOV.SG</v>
          </cell>
          <cell r="D873" t="str">
            <v>PUB (Singapore)</v>
          </cell>
          <cell r="E873" t="str">
            <v>Div 2 (NS)</v>
          </cell>
          <cell r="F873" t="str">
            <v>R14</v>
          </cell>
          <cell r="G873" t="str">
            <v>ASST ENGINEER</v>
          </cell>
          <cell r="H873" t="str">
            <v>Water Reclamation (Network) Department</v>
          </cell>
          <cell r="I873" t="str">
            <v>Operation &amp; Maintenance Div</v>
          </cell>
          <cell r="J873" t="str">
            <v>Installations/Pumping Mains</v>
          </cell>
          <cell r="K873"/>
        </row>
        <row r="874">
          <cell r="A874">
            <v>2049</v>
          </cell>
          <cell r="B874" t="str">
            <v>RAMLI BIN TAHIR</v>
          </cell>
          <cell r="C874" t="str">
            <v>RAMLI_TAHIR@PUB.GOV.SG</v>
          </cell>
          <cell r="D874" t="str">
            <v>PUB (Singapore)</v>
          </cell>
          <cell r="E874" t="str">
            <v>Div 2 (NS)</v>
          </cell>
          <cell r="F874" t="str">
            <v>R13</v>
          </cell>
          <cell r="G874" t="str">
            <v>ASST ENGINEER</v>
          </cell>
          <cell r="H874" t="str">
            <v>Catchment &amp; Waterways Department</v>
          </cell>
          <cell r="I874" t="str">
            <v>Marina Barrage Div</v>
          </cell>
          <cell r="J874" t="str">
            <v>MB/Marina Resv/MRRS Operations</v>
          </cell>
          <cell r="K874" t="str">
            <v>MR/MRRS Operations</v>
          </cell>
        </row>
        <row r="875">
          <cell r="A875">
            <v>2050</v>
          </cell>
          <cell r="B875" t="str">
            <v>HOSNAN BIN HASSAN</v>
          </cell>
          <cell r="C875" t="str">
            <v>HOSNAN_HASSAN@PUB.GOV.SG</v>
          </cell>
          <cell r="D875" t="str">
            <v>PUB (Singapore)</v>
          </cell>
          <cell r="E875" t="str">
            <v>Div 1 (NS)</v>
          </cell>
          <cell r="F875" t="str">
            <v>R12A</v>
          </cell>
          <cell r="G875" t="str">
            <v>ENGINEER</v>
          </cell>
          <cell r="H875" t="str">
            <v>Water Reclamation (Plants) Department</v>
          </cell>
          <cell r="I875" t="str">
            <v>Operations</v>
          </cell>
          <cell r="J875" t="str">
            <v>Ulu Pandan WRP</v>
          </cell>
          <cell r="K875"/>
        </row>
        <row r="876">
          <cell r="A876">
            <v>2051</v>
          </cell>
          <cell r="B876" t="str">
            <v>MOHAMED GAPOR BIN RUSDI</v>
          </cell>
          <cell r="C876" t="str">
            <v>MOHD_GAPOR_RUSDI@PUB.GOV.SG</v>
          </cell>
          <cell r="D876" t="str">
            <v>PUB (Singapore)</v>
          </cell>
          <cell r="E876" t="str">
            <v>Div 1 (NS)</v>
          </cell>
          <cell r="F876" t="str">
            <v>R12A</v>
          </cell>
          <cell r="G876" t="str">
            <v>ENGINEER</v>
          </cell>
          <cell r="H876" t="str">
            <v>Water Reclamation (Plants) Department</v>
          </cell>
          <cell r="I876" t="str">
            <v>Operations</v>
          </cell>
          <cell r="J876" t="str">
            <v>Kranji WRP</v>
          </cell>
          <cell r="K876"/>
        </row>
        <row r="877">
          <cell r="A877">
            <v>2052</v>
          </cell>
          <cell r="B877" t="str">
            <v>THAY YAN CHEN</v>
          </cell>
          <cell r="C877" t="str">
            <v>THAY_YAN_CHEN@PUB.GOV.SG</v>
          </cell>
          <cell r="D877" t="str">
            <v>PUB (Singapore)</v>
          </cell>
          <cell r="E877" t="str">
            <v>Div 1 (NS)</v>
          </cell>
          <cell r="F877" t="str">
            <v>R12</v>
          </cell>
          <cell r="G877" t="str">
            <v>SR ASST ENGINEER</v>
          </cell>
          <cell r="H877" t="str">
            <v>Water Supply (Network) Department</v>
          </cell>
          <cell r="I877" t="str">
            <v>Planning &amp; Process Development Div</v>
          </cell>
          <cell r="J877" t="str">
            <v>Planning Branch</v>
          </cell>
          <cell r="K877" t="str">
            <v>Project Planning, Design &amp; Control</v>
          </cell>
        </row>
        <row r="878">
          <cell r="A878">
            <v>2054</v>
          </cell>
          <cell r="B878" t="str">
            <v>ZULKIFLI BIN IBRAHIM</v>
          </cell>
          <cell r="C878" t="str">
            <v>ZULKIFLI_IBRAHIM@PUB.GOV.SG</v>
          </cell>
          <cell r="D878" t="str">
            <v>PUB (Singapore)</v>
          </cell>
          <cell r="E878" t="str">
            <v>Div 1 (NS)</v>
          </cell>
          <cell r="F878" t="str">
            <v>R11A</v>
          </cell>
          <cell r="G878" t="str">
            <v>SR ENGINEER</v>
          </cell>
          <cell r="H878" t="str">
            <v>Water Reclamation (Plants) Department</v>
          </cell>
          <cell r="I878" t="str">
            <v>Operations</v>
          </cell>
          <cell r="J878" t="str">
            <v>Jurong WRP</v>
          </cell>
          <cell r="K878"/>
        </row>
        <row r="879">
          <cell r="A879">
            <v>2055</v>
          </cell>
          <cell r="B879" t="str">
            <v>CHEONG KHENG CHUAN</v>
          </cell>
          <cell r="C879" t="str">
            <v>CHEONG_KHENG_CHUAN@PUB.GOV.SG</v>
          </cell>
          <cell r="D879" t="str">
            <v>PUB (Singapore)</v>
          </cell>
          <cell r="E879" t="str">
            <v>Div 1 (NS)</v>
          </cell>
          <cell r="F879" t="str">
            <v>R12A</v>
          </cell>
          <cell r="G879" t="str">
            <v>ENGINEER</v>
          </cell>
          <cell r="H879" t="str">
            <v>Water Reclamation (Plants) Department</v>
          </cell>
          <cell r="I879" t="str">
            <v>Operations</v>
          </cell>
          <cell r="J879" t="str">
            <v>Jurong WRP</v>
          </cell>
          <cell r="K879"/>
        </row>
        <row r="880">
          <cell r="A880">
            <v>2056</v>
          </cell>
          <cell r="B880" t="str">
            <v>NEO KOON CHAN</v>
          </cell>
          <cell r="C880" t="str">
            <v>NEO_KOON_CHAN@PUB.GOV.SG</v>
          </cell>
          <cell r="D880" t="str">
            <v>PUB (Singapore)</v>
          </cell>
          <cell r="E880" t="str">
            <v>Div 1 (NS)</v>
          </cell>
          <cell r="F880" t="str">
            <v>R12</v>
          </cell>
          <cell r="G880" t="str">
            <v>SR ASST ENGINEER</v>
          </cell>
          <cell r="H880" t="str">
            <v>Water Reclamation (Network) Department</v>
          </cell>
          <cell r="I880" t="str">
            <v>Operation &amp; Maintenance Div</v>
          </cell>
          <cell r="J880" t="str">
            <v>Network Management Branch</v>
          </cell>
          <cell r="K880"/>
        </row>
        <row r="881">
          <cell r="A881">
            <v>2057</v>
          </cell>
          <cell r="B881" t="str">
            <v>MOHD JAIRANI BIN MUTHAS ALI</v>
          </cell>
          <cell r="C881" t="str">
            <v>MD_JAIRANI_MUTHAS_ALI@PUB.LITEMAIL.GOV.SG</v>
          </cell>
          <cell r="D881" t="str">
            <v>PUB (Singapore)</v>
          </cell>
          <cell r="E881" t="str">
            <v>Div 3 (NS)</v>
          </cell>
          <cell r="F881" t="str">
            <v>R15</v>
          </cell>
          <cell r="G881" t="str">
            <v>HIGHER TECHNICIAN</v>
          </cell>
          <cell r="H881" t="str">
            <v>Water Reclamation (Network) Department</v>
          </cell>
          <cell r="I881" t="str">
            <v>Operation &amp; Maintenance Div</v>
          </cell>
          <cell r="J881" t="str">
            <v>Network Management Branch</v>
          </cell>
          <cell r="K881"/>
        </row>
        <row r="882">
          <cell r="A882">
            <v>2058</v>
          </cell>
          <cell r="B882" t="str">
            <v>CHRISTOPHER GREGORY</v>
          </cell>
          <cell r="C882" t="str">
            <v>GREGORY_CHRISTOPHER@PUB.GOV.SG</v>
          </cell>
          <cell r="D882" t="str">
            <v>PUB (Singapore)</v>
          </cell>
          <cell r="E882" t="str">
            <v>Superscale (NS)</v>
          </cell>
          <cell r="F882" t="str">
            <v>R09</v>
          </cell>
          <cell r="G882" t="str">
            <v>SR PRINCIPAL ENGINEER</v>
          </cell>
          <cell r="H882" t="str">
            <v>Water Supply (Network) Department</v>
          </cell>
          <cell r="I882" t="str">
            <v>Network Optimisation Div</v>
          </cell>
          <cell r="J882" t="str">
            <v>MEICA - Mech, Elect, I, C &amp; Automation</v>
          </cell>
          <cell r="K882"/>
        </row>
        <row r="883">
          <cell r="A883">
            <v>2059</v>
          </cell>
          <cell r="B883" t="str">
            <v>ZULFARID BIN SALLEH</v>
          </cell>
          <cell r="C883" t="str">
            <v>ZULFARID_SALLEH@PUB.GOV.SG</v>
          </cell>
          <cell r="D883" t="str">
            <v>PUB (Singapore)</v>
          </cell>
          <cell r="E883" t="str">
            <v>Div 2 (NS)</v>
          </cell>
          <cell r="F883" t="str">
            <v>R13</v>
          </cell>
          <cell r="G883" t="str">
            <v>ASST ENGINEER</v>
          </cell>
          <cell r="H883" t="str">
            <v>Water Supply (Network) Department</v>
          </cell>
          <cell r="I883" t="str">
            <v>Network Renewal</v>
          </cell>
          <cell r="J883" t="str">
            <v>Network Diversion</v>
          </cell>
          <cell r="K883"/>
        </row>
        <row r="884">
          <cell r="A884">
            <v>2060</v>
          </cell>
          <cell r="B884" t="str">
            <v>CHEE KIM BEE @ MUHAMMAD ADIL CHEE</v>
          </cell>
          <cell r="C884" t="str">
            <v>CHEE_KIM_BEE@PUB.GOV.SG</v>
          </cell>
          <cell r="D884" t="str">
            <v>PUB (Singapore)</v>
          </cell>
          <cell r="E884" t="str">
            <v>Div 2 (NS)</v>
          </cell>
          <cell r="F884" t="str">
            <v>R13</v>
          </cell>
          <cell r="G884" t="str">
            <v>ASST ENGINEER</v>
          </cell>
          <cell r="H884" t="str">
            <v>Water Supply (Plants) Department</v>
          </cell>
          <cell r="I884" t="str">
            <v>Singapore Works - Central</v>
          </cell>
          <cell r="J884" t="str">
            <v>Woodleigh/Bukit Timah Waterworks</v>
          </cell>
          <cell r="K884" t="str">
            <v>Operations</v>
          </cell>
        </row>
        <row r="885">
          <cell r="A885">
            <v>2061</v>
          </cell>
          <cell r="B885" t="str">
            <v>SHAFIEE BIN MOHD ESA</v>
          </cell>
          <cell r="C885" t="str">
            <v>SHAFIEE_MOHD_ESA@PUB.GOV.SG</v>
          </cell>
          <cell r="D885" t="str">
            <v>PUB (Singapore)</v>
          </cell>
          <cell r="E885" t="str">
            <v>Superscale (NS)</v>
          </cell>
          <cell r="F885" t="str">
            <v>R09</v>
          </cell>
          <cell r="G885" t="str">
            <v>SR PRINCIPAL ENGINEER</v>
          </cell>
          <cell r="H885" t="str">
            <v>Catchment &amp; Waterways Department</v>
          </cell>
          <cell r="I885" t="str">
            <v>Drainage Construction Division</v>
          </cell>
          <cell r="J885" t="str">
            <v>Major Canal/Outlet Drains Branch</v>
          </cell>
          <cell r="K885" t="str">
            <v>Team 3</v>
          </cell>
        </row>
        <row r="886">
          <cell r="A886">
            <v>2062</v>
          </cell>
          <cell r="B886" t="str">
            <v>HASAN BIN SULAIMAN</v>
          </cell>
          <cell r="C886" t="str">
            <v>HASAN_SULAIMAN@PUB.GOV.SG</v>
          </cell>
          <cell r="D886" t="str">
            <v>PUB (Singapore)</v>
          </cell>
          <cell r="E886" t="str">
            <v>Div 1 (NS)</v>
          </cell>
          <cell r="F886" t="str">
            <v>R11</v>
          </cell>
          <cell r="G886" t="str">
            <v>SR ENGINEER</v>
          </cell>
          <cell r="H886" t="str">
            <v>Water Reclamation (Plants) Department</v>
          </cell>
          <cell r="I886" t="str">
            <v>Operations</v>
          </cell>
          <cell r="J886" t="str">
            <v>Jurong WRP</v>
          </cell>
          <cell r="K886"/>
        </row>
        <row r="887">
          <cell r="A887">
            <v>2063</v>
          </cell>
          <cell r="B887" t="str">
            <v>HOSNI BIN IBRAHIM</v>
          </cell>
          <cell r="C887" t="str">
            <v>HOSNI_IBRAHIM@PUB.GOV.SG</v>
          </cell>
          <cell r="D887" t="str">
            <v>PUB (Singapore)</v>
          </cell>
          <cell r="E887" t="str">
            <v>Div 1 (NS)</v>
          </cell>
          <cell r="F887" t="str">
            <v>R12A</v>
          </cell>
          <cell r="G887" t="str">
            <v>ENGINEER</v>
          </cell>
          <cell r="H887" t="str">
            <v>Catchment &amp; Waterways Department</v>
          </cell>
          <cell r="I887" t="str">
            <v>Drainage Operations Div</v>
          </cell>
          <cell r="J887" t="str">
            <v>Eastern Waterways</v>
          </cell>
          <cell r="K887" t="str">
            <v>Punggol</v>
          </cell>
        </row>
        <row r="888">
          <cell r="A888">
            <v>2066</v>
          </cell>
          <cell r="B888" t="str">
            <v>MAZLAN BIN BUANG</v>
          </cell>
          <cell r="C888" t="str">
            <v>MAZLAN_BUANG@PUB.GOV.SG</v>
          </cell>
          <cell r="D888" t="str">
            <v>PUB (Singapore)</v>
          </cell>
          <cell r="E888" t="str">
            <v>Div 2 (Shift)</v>
          </cell>
          <cell r="F888" t="str">
            <v>R13</v>
          </cell>
          <cell r="G888" t="str">
            <v>ASST ENGINEER</v>
          </cell>
          <cell r="H888" t="str">
            <v>Water Supply (Plants) Department</v>
          </cell>
          <cell r="I888" t="str">
            <v>Singapore Works - Central</v>
          </cell>
          <cell r="J888" t="str">
            <v>Chestnut Ave Waterworks</v>
          </cell>
          <cell r="K888" t="str">
            <v>Operations</v>
          </cell>
        </row>
        <row r="889">
          <cell r="A889">
            <v>2068</v>
          </cell>
          <cell r="B889" t="str">
            <v>IBRAHIM BIN DASUR</v>
          </cell>
          <cell r="C889" t="str">
            <v>IBRAHIM_DASUR@PUB.LITEMAIL.GOV.SG</v>
          </cell>
          <cell r="D889" t="str">
            <v>PUB (Singapore)</v>
          </cell>
          <cell r="E889" t="str">
            <v>Div 3 (Shift)</v>
          </cell>
          <cell r="F889" t="str">
            <v>R15</v>
          </cell>
          <cell r="G889" t="str">
            <v>HIGHER TECHNICIAN</v>
          </cell>
          <cell r="H889" t="str">
            <v>Water Reclamation (Plants) Department</v>
          </cell>
          <cell r="I889" t="str">
            <v>Changi WRP</v>
          </cell>
          <cell r="J889" t="str">
            <v>Changi WRP</v>
          </cell>
          <cell r="K889" t="str">
            <v>Liquids</v>
          </cell>
        </row>
        <row r="890">
          <cell r="A890">
            <v>2069</v>
          </cell>
          <cell r="B890" t="str">
            <v>NG SAY CHONG</v>
          </cell>
          <cell r="C890" t="str">
            <v>NG_SAY_CHONG@PUB.GOV.SG</v>
          </cell>
          <cell r="D890" t="str">
            <v>PUB (Singapore)</v>
          </cell>
          <cell r="E890" t="str">
            <v>Div 1 (NS)</v>
          </cell>
          <cell r="F890" t="str">
            <v>R12A</v>
          </cell>
          <cell r="G890" t="str">
            <v>ENGINEER</v>
          </cell>
          <cell r="H890" t="str">
            <v>Water Supply (Network) Department</v>
          </cell>
          <cell r="I890" t="str">
            <v>Network Design &amp; Construction Div</v>
          </cell>
          <cell r="J890" t="str">
            <v>Network Expansion - 1</v>
          </cell>
          <cell r="K890" t="str">
            <v>Team 4</v>
          </cell>
        </row>
        <row r="891">
          <cell r="A891">
            <v>2071</v>
          </cell>
          <cell r="B891" t="str">
            <v>TAREQ BIN ALI BASWEDAN</v>
          </cell>
          <cell r="C891" t="str">
            <v>TAREQ_ALI_BASWEDAN@PUB.GOV.SG</v>
          </cell>
          <cell r="D891" t="str">
            <v>PUB (Singapore)</v>
          </cell>
          <cell r="E891" t="str">
            <v>Div 1 (NS)</v>
          </cell>
          <cell r="F891" t="str">
            <v>R12</v>
          </cell>
          <cell r="G891" t="str">
            <v>SR ASST ENGINEER</v>
          </cell>
          <cell r="H891" t="str">
            <v>Water Reclamation (Plants) Department</v>
          </cell>
          <cell r="I891" t="str">
            <v>Changi WRP</v>
          </cell>
          <cell r="J891" t="str">
            <v>Changi WRP</v>
          </cell>
          <cell r="K891" t="str">
            <v>Biosolids</v>
          </cell>
        </row>
        <row r="892">
          <cell r="A892">
            <v>2072</v>
          </cell>
          <cell r="B892" t="str">
            <v>SULAIMAN BIN ZAINAL</v>
          </cell>
          <cell r="C892" t="str">
            <v>SULAIMAN_ZAINAL@PUB.GOV.SG</v>
          </cell>
          <cell r="D892" t="str">
            <v>PUB (Singapore)</v>
          </cell>
          <cell r="E892" t="str">
            <v>Div 2 (NS)</v>
          </cell>
          <cell r="F892" t="str">
            <v>R14</v>
          </cell>
          <cell r="G892" t="str">
            <v>ASST ENGINEER</v>
          </cell>
          <cell r="H892" t="str">
            <v>Water Supply (Network) Department</v>
          </cell>
          <cell r="I892" t="str">
            <v>Customer Supply Div</v>
          </cell>
          <cell r="J892" t="str">
            <v>Customer Projects Branch</v>
          </cell>
          <cell r="K892" t="str">
            <v>Supply-East Sect</v>
          </cell>
        </row>
        <row r="893">
          <cell r="A893">
            <v>2073</v>
          </cell>
          <cell r="B893" t="str">
            <v>SEE TOW KUM PENG</v>
          </cell>
          <cell r="C893" t="str">
            <v>SEETOW_KUM_PENG@PUB.GOV.SG</v>
          </cell>
          <cell r="D893" t="str">
            <v>PUB (Singapore)</v>
          </cell>
          <cell r="E893" t="str">
            <v>Div 1 (NS)</v>
          </cell>
          <cell r="F893" t="str">
            <v>R10</v>
          </cell>
          <cell r="G893" t="str">
            <v>PRINCIPAL ENGINEER</v>
          </cell>
          <cell r="H893" t="str">
            <v>Water Reclamation (Network) Department</v>
          </cell>
          <cell r="I893" t="str">
            <v>Network Rehabilitation Mgt Div</v>
          </cell>
          <cell r="J893"/>
          <cell r="K893"/>
        </row>
        <row r="894">
          <cell r="A894">
            <v>2074</v>
          </cell>
          <cell r="B894" t="str">
            <v>ABDUL NASSER BIN OSMAN</v>
          </cell>
          <cell r="C894" t="str">
            <v>ABDUL_NASSER_OSMAN@PUB.GOV.SG</v>
          </cell>
          <cell r="D894" t="str">
            <v>PUB (Singapore)</v>
          </cell>
          <cell r="E894" t="str">
            <v>Div 3 (NS)</v>
          </cell>
          <cell r="F894" t="str">
            <v>MSO8</v>
          </cell>
          <cell r="G894" t="str">
            <v>MANAGEMENT SUPPORT OFFICER</v>
          </cell>
          <cell r="H894" t="str">
            <v>Water Supply (Network) Department</v>
          </cell>
          <cell r="I894" t="str">
            <v>Network Services Div</v>
          </cell>
          <cell r="J894" t="str">
            <v>MAINS</v>
          </cell>
          <cell r="K894" t="str">
            <v>Leak Detection</v>
          </cell>
        </row>
        <row r="895">
          <cell r="A895">
            <v>2077</v>
          </cell>
          <cell r="B895" t="str">
            <v>TANG POH FONG</v>
          </cell>
          <cell r="C895" t="str">
            <v>TANG_POH_FONG@PUB.GOV.SG</v>
          </cell>
          <cell r="D895" t="str">
            <v>PUB (Singapore)</v>
          </cell>
          <cell r="E895" t="str">
            <v>Div 1 (NS)</v>
          </cell>
          <cell r="F895" t="str">
            <v>EX11</v>
          </cell>
          <cell r="G895" t="str">
            <v>SR PROCUREMENT OFFICER</v>
          </cell>
          <cell r="H895" t="str">
            <v>Special Projects &amp; Procurement Dept</v>
          </cell>
          <cell r="I895" t="str">
            <v>Directorate &amp; Procurement Office</v>
          </cell>
          <cell r="J895" t="str">
            <v>Procurement Office</v>
          </cell>
          <cell r="K895"/>
        </row>
        <row r="896">
          <cell r="A896">
            <v>2078</v>
          </cell>
          <cell r="B896" t="str">
            <v>QUAH HOCK LAI</v>
          </cell>
          <cell r="C896" t="str">
            <v>QUAH_HOCK_LAI@PUB.GOV.SG</v>
          </cell>
          <cell r="D896" t="str">
            <v>PUB (Singapore)</v>
          </cell>
          <cell r="E896" t="str">
            <v>Div 1 (NS)</v>
          </cell>
          <cell r="F896" t="str">
            <v>R10</v>
          </cell>
          <cell r="G896" t="str">
            <v>PRINCIPAL ENGINEER</v>
          </cell>
          <cell r="H896" t="str">
            <v>Catchment &amp; Waterways Department</v>
          </cell>
          <cell r="I896" t="str">
            <v>Drainage Operations Div</v>
          </cell>
          <cell r="J896" t="str">
            <v>Regulatory Unit</v>
          </cell>
          <cell r="K896"/>
        </row>
        <row r="897">
          <cell r="A897">
            <v>2079</v>
          </cell>
          <cell r="B897" t="str">
            <v>CHENG LAY BENG</v>
          </cell>
          <cell r="C897" t="str">
            <v>CHENG_LAY_BENG@PUB.GOV.SG</v>
          </cell>
          <cell r="D897" t="str">
            <v>PUB (Singapore)</v>
          </cell>
          <cell r="E897" t="str">
            <v>Div 1 (NS)</v>
          </cell>
          <cell r="F897" t="str">
            <v>R10</v>
          </cell>
          <cell r="G897" t="str">
            <v>PRINCIPAL ENGINEER</v>
          </cell>
          <cell r="H897" t="str">
            <v>Water Reclamation (Network) Department</v>
          </cell>
          <cell r="I897" t="str">
            <v>Network Rehabilitation Mgt Div</v>
          </cell>
          <cell r="J897"/>
          <cell r="K897"/>
        </row>
        <row r="898">
          <cell r="A898">
            <v>2080</v>
          </cell>
          <cell r="B898" t="str">
            <v>KWOK WING ONN</v>
          </cell>
          <cell r="C898" t="str">
            <v>KWOK_WING_ONN@PUB.GOV.SG</v>
          </cell>
          <cell r="D898" t="str">
            <v>PUB (Singapore)</v>
          </cell>
          <cell r="E898" t="str">
            <v>Superscale (NS)</v>
          </cell>
          <cell r="F898" t="str">
            <v>R09</v>
          </cell>
          <cell r="G898" t="str">
            <v>CHIEF ENGINEER</v>
          </cell>
          <cell r="H898" t="str">
            <v>Water Reclamation (Network) Department</v>
          </cell>
          <cell r="I898" t="str">
            <v>Operation &amp; Maintenance Div</v>
          </cell>
          <cell r="J898"/>
          <cell r="K898"/>
        </row>
        <row r="899">
          <cell r="A899">
            <v>2081</v>
          </cell>
          <cell r="B899" t="str">
            <v>SHABUDIN BIN MOHAMMAD NOR</v>
          </cell>
          <cell r="C899" t="str">
            <v>SHABUDIN_MD_NOR@PUB.GOV.SG</v>
          </cell>
          <cell r="D899" t="str">
            <v>PUB (Singapore)</v>
          </cell>
          <cell r="E899" t="str">
            <v>Div 1 (NS)</v>
          </cell>
          <cell r="F899" t="str">
            <v>R12</v>
          </cell>
          <cell r="G899" t="str">
            <v>SR ASST ENGINEER</v>
          </cell>
          <cell r="H899" t="str">
            <v>Water Reclamation (Plants) Department</v>
          </cell>
          <cell r="I899" t="str">
            <v>Changi WRP</v>
          </cell>
          <cell r="J899" t="str">
            <v>Changi WRP</v>
          </cell>
          <cell r="K899" t="str">
            <v>Biosolids</v>
          </cell>
        </row>
        <row r="900">
          <cell r="A900">
            <v>2082</v>
          </cell>
          <cell r="B900" t="str">
            <v>SOH BAN KHOON</v>
          </cell>
          <cell r="C900" t="str">
            <v>SOH_BAN_KHOON@PUB.GOV.SG</v>
          </cell>
          <cell r="D900" t="str">
            <v>PUB (Singapore)</v>
          </cell>
          <cell r="E900" t="str">
            <v>Div 1 (NS)</v>
          </cell>
          <cell r="F900" t="str">
            <v>R12A</v>
          </cell>
          <cell r="G900" t="str">
            <v>ENGINEER</v>
          </cell>
          <cell r="H900" t="str">
            <v>Water Supply (Network) Department</v>
          </cell>
          <cell r="I900" t="str">
            <v>Network Optimisation Div</v>
          </cell>
          <cell r="J900" t="str">
            <v>Transmission System Mgt Branch</v>
          </cell>
          <cell r="K900" t="str">
            <v>Service Reservoir Management Sect</v>
          </cell>
        </row>
        <row r="901">
          <cell r="A901">
            <v>2083</v>
          </cell>
          <cell r="B901" t="str">
            <v>UMADEVI D/O LANKASUNDRAM</v>
          </cell>
          <cell r="C901" t="str">
            <v>UMADEVI_LANKASUNDRAM@PUB.GOV.SG</v>
          </cell>
          <cell r="D901" t="str">
            <v>PUB (Singapore)</v>
          </cell>
          <cell r="E901" t="str">
            <v>Div 2 (Shift)</v>
          </cell>
          <cell r="F901" t="str">
            <v>EX14</v>
          </cell>
          <cell r="G901" t="str">
            <v>CORPORATE COMMUNICATIONS OFFICER</v>
          </cell>
          <cell r="H901" t="str">
            <v>Water Supply (Network) Department</v>
          </cell>
          <cell r="I901" t="str">
            <v>Combined Control &amp; Operation Centre</v>
          </cell>
          <cell r="J901" t="str">
            <v>PUB-One</v>
          </cell>
          <cell r="K901" t="str">
            <v>'-</v>
          </cell>
        </row>
        <row r="902">
          <cell r="A902">
            <v>2086</v>
          </cell>
          <cell r="B902" t="str">
            <v>WAN ZAKARIA BIN WAN CHIK</v>
          </cell>
          <cell r="C902" t="str">
            <v>WAN_ZAKARIA_WAN_CHIK@PUB.LITEMAIL.GOV.SG</v>
          </cell>
          <cell r="D902" t="str">
            <v>PUB (Singapore)</v>
          </cell>
          <cell r="E902" t="str">
            <v>Div 3 (Shift)</v>
          </cell>
          <cell r="F902" t="str">
            <v>R15</v>
          </cell>
          <cell r="G902" t="str">
            <v>HIGHER TECHNICIAN</v>
          </cell>
          <cell r="H902" t="str">
            <v>Water Reclamation (Plants) Department</v>
          </cell>
          <cell r="I902" t="str">
            <v>Changi WRP</v>
          </cell>
          <cell r="J902" t="str">
            <v>Changi WRP</v>
          </cell>
          <cell r="K902" t="str">
            <v>Liquids</v>
          </cell>
        </row>
        <row r="903">
          <cell r="A903">
            <v>2087</v>
          </cell>
          <cell r="B903" t="str">
            <v>MAHAT BIN MOHAMED</v>
          </cell>
          <cell r="C903" t="str">
            <v>MAHAT_MOHAMED@PUB.LITEMAIL.GOV.SG</v>
          </cell>
          <cell r="D903" t="str">
            <v>PUB (Singapore)</v>
          </cell>
          <cell r="E903" t="str">
            <v>Div 2 (NS)</v>
          </cell>
          <cell r="F903" t="str">
            <v>R14</v>
          </cell>
          <cell r="G903" t="str">
            <v>ASST ENGINEER</v>
          </cell>
          <cell r="H903" t="str">
            <v>Water Reclamation (Plants) Department</v>
          </cell>
          <cell r="I903" t="str">
            <v>Operations</v>
          </cell>
          <cell r="J903" t="str">
            <v>Kranji WRP</v>
          </cell>
          <cell r="K903"/>
        </row>
        <row r="904">
          <cell r="A904">
            <v>2088</v>
          </cell>
          <cell r="B904" t="str">
            <v>SANI BIN ABDUL GANI</v>
          </cell>
          <cell r="C904" t="str">
            <v>SANI_ABDUL_GANI@PUB.GOV.SG</v>
          </cell>
          <cell r="D904" t="str">
            <v>PUB (Singapore)</v>
          </cell>
          <cell r="E904" t="str">
            <v>Div 1 (NS)</v>
          </cell>
          <cell r="F904" t="str">
            <v>R12</v>
          </cell>
          <cell r="G904" t="str">
            <v>SR ASST ENGINEER</v>
          </cell>
          <cell r="H904" t="str">
            <v>Catchment &amp; Waterways Department</v>
          </cell>
          <cell r="I904" t="str">
            <v>Reservoir Management Div</v>
          </cell>
          <cell r="J904" t="str">
            <v>Reservoirs Operations &amp; Maintenance</v>
          </cell>
          <cell r="K904" t="str">
            <v>Eastern Reservoirs</v>
          </cell>
        </row>
        <row r="905">
          <cell r="A905">
            <v>2089</v>
          </cell>
          <cell r="B905" t="str">
            <v>LIM LIAN SING</v>
          </cell>
          <cell r="C905" t="str">
            <v>LIM_LIAN_SING@PUB.GOV.SG</v>
          </cell>
          <cell r="D905" t="str">
            <v>PUB (Singapore)</v>
          </cell>
          <cell r="E905" t="str">
            <v>Div 1 (NS)</v>
          </cell>
          <cell r="F905" t="str">
            <v>R11</v>
          </cell>
          <cell r="G905" t="str">
            <v>SR ENGINEER</v>
          </cell>
          <cell r="H905" t="str">
            <v>Catchment &amp; Waterways Department</v>
          </cell>
          <cell r="I905" t="str">
            <v>Reservoir Management Div</v>
          </cell>
          <cell r="J905" t="str">
            <v>Reservoirs Operations &amp; Maintenance</v>
          </cell>
          <cell r="K905" t="str">
            <v>Eastern Reservoirs</v>
          </cell>
        </row>
        <row r="906">
          <cell r="A906">
            <v>2090</v>
          </cell>
          <cell r="B906" t="str">
            <v>RAMLI BIN MOHD ARIFF</v>
          </cell>
          <cell r="C906" t="str">
            <v>RAMLI_MD_ARIFF@PUB.LITEMAIL.GOV.SG</v>
          </cell>
          <cell r="D906" t="str">
            <v>PUB (Singapore)</v>
          </cell>
          <cell r="E906" t="str">
            <v>Div 3 (NS)</v>
          </cell>
          <cell r="F906" t="str">
            <v>R16</v>
          </cell>
          <cell r="G906" t="str">
            <v>TECHNICIAN</v>
          </cell>
          <cell r="H906" t="str">
            <v>Water Reclamation (Plants) Department</v>
          </cell>
          <cell r="I906" t="str">
            <v>Operations</v>
          </cell>
          <cell r="J906" t="str">
            <v>Kranji WRP</v>
          </cell>
          <cell r="K906"/>
        </row>
        <row r="907">
          <cell r="A907">
            <v>2091</v>
          </cell>
          <cell r="B907" t="str">
            <v>ANG LIEW KWEE</v>
          </cell>
          <cell r="C907" t="str">
            <v>ANG_LIEW_KWEE@PUB.GOV.SG</v>
          </cell>
          <cell r="D907" t="str">
            <v>PUB (Singapore)</v>
          </cell>
          <cell r="E907" t="str">
            <v>Div 1 (NS)</v>
          </cell>
          <cell r="F907" t="str">
            <v>R11A</v>
          </cell>
          <cell r="G907" t="str">
            <v>SR ENGINEER</v>
          </cell>
          <cell r="H907" t="str">
            <v>Water Supply (Network) Department</v>
          </cell>
          <cell r="I907" t="str">
            <v>Customer Supply Div</v>
          </cell>
          <cell r="J907" t="str">
            <v>Customer Projects Branch</v>
          </cell>
          <cell r="K907" t="str">
            <v>Consultation/Processing (PE) Sect</v>
          </cell>
        </row>
        <row r="908">
          <cell r="A908">
            <v>2092</v>
          </cell>
          <cell r="B908" t="str">
            <v>RODZIZ BIN ABU NAWAN</v>
          </cell>
          <cell r="C908" t="str">
            <v>RODZIZ_ABU_NAWAN@PUB.GOV.SG</v>
          </cell>
          <cell r="D908" t="str">
            <v>PUB (Singapore)</v>
          </cell>
          <cell r="E908" t="str">
            <v>Div 2 (NS)</v>
          </cell>
          <cell r="F908" t="str">
            <v>R13</v>
          </cell>
          <cell r="G908" t="str">
            <v>ASST ENGINEER</v>
          </cell>
          <cell r="H908" t="str">
            <v>Catchment &amp; Waterways Department</v>
          </cell>
          <cell r="I908" t="str">
            <v>Reservoir Management Div</v>
          </cell>
          <cell r="J908" t="str">
            <v>Reservoirs Operations &amp; Maintenance</v>
          </cell>
          <cell r="K908" t="str">
            <v>Eastern Reservoirs</v>
          </cell>
        </row>
        <row r="909">
          <cell r="A909">
            <v>2093</v>
          </cell>
          <cell r="B909" t="str">
            <v>NG KOR PENG</v>
          </cell>
          <cell r="C909" t="str">
            <v>NG_KOR_PENG@PUB.GOV.SG</v>
          </cell>
          <cell r="D909" t="str">
            <v>PUB (Singapore)</v>
          </cell>
          <cell r="E909" t="str">
            <v>Div 1 (NS)</v>
          </cell>
          <cell r="F909" t="str">
            <v>R12A</v>
          </cell>
          <cell r="G909" t="str">
            <v>ENGINEER</v>
          </cell>
          <cell r="H909" t="str">
            <v>Water Supply (Network) Department</v>
          </cell>
          <cell r="I909" t="str">
            <v>Customer Supply Div</v>
          </cell>
          <cell r="J909" t="str">
            <v>Customer Projects Branch</v>
          </cell>
          <cell r="K909" t="str">
            <v>Supply-East Sect</v>
          </cell>
        </row>
        <row r="910">
          <cell r="A910">
            <v>2094</v>
          </cell>
          <cell r="B910" t="str">
            <v>TAN CHIN HIN</v>
          </cell>
          <cell r="C910" t="str">
            <v>TAN_CHIN_HIN@PUB.GOV.SG</v>
          </cell>
          <cell r="D910" t="str">
            <v>PUB (Singapore)</v>
          </cell>
          <cell r="E910" t="str">
            <v>Div 1 (NS)</v>
          </cell>
          <cell r="F910" t="str">
            <v>R12A</v>
          </cell>
          <cell r="G910" t="str">
            <v>ENGINEER</v>
          </cell>
          <cell r="H910" t="str">
            <v>Catchment &amp; Waterways Department</v>
          </cell>
          <cell r="I910" t="str">
            <v>Drainage Planning Div</v>
          </cell>
          <cell r="J910" t="str">
            <v>Policy &amp; GIS</v>
          </cell>
          <cell r="K910" t="str">
            <v>ECM Plan Check</v>
          </cell>
        </row>
        <row r="911">
          <cell r="A911">
            <v>2095</v>
          </cell>
          <cell r="B911" t="str">
            <v>YIP KOK MENG</v>
          </cell>
          <cell r="C911" t="str">
            <v>YIP_KOK_MENG@PUB.GOV.SG</v>
          </cell>
          <cell r="D911" t="str">
            <v>PUB (Singapore)</v>
          </cell>
          <cell r="E911" t="str">
            <v>Div 3 (NS)</v>
          </cell>
          <cell r="F911" t="str">
            <v>R16</v>
          </cell>
          <cell r="G911" t="str">
            <v>TECHNICIAN</v>
          </cell>
          <cell r="H911" t="str">
            <v>Water Reclamation (Network) Department</v>
          </cell>
          <cell r="I911" t="str">
            <v>Operation &amp; Maintenance Div</v>
          </cell>
          <cell r="J911" t="str">
            <v>Network Management Branch</v>
          </cell>
          <cell r="K911"/>
        </row>
        <row r="912">
          <cell r="A912">
            <v>2096</v>
          </cell>
          <cell r="B912" t="str">
            <v>CHEE CHAN FOO</v>
          </cell>
          <cell r="C912" t="str">
            <v>CHEE_CHAN_FOO@PUB.GOV.SG</v>
          </cell>
          <cell r="D912" t="str">
            <v>PUB (Singapore)</v>
          </cell>
          <cell r="E912" t="str">
            <v>Div 1 (NS)</v>
          </cell>
          <cell r="F912" t="str">
            <v>EX12</v>
          </cell>
          <cell r="G912" t="str">
            <v>ORGANISATION DEVELOPMENT EXECUTIVE</v>
          </cell>
          <cell r="H912" t="str">
            <v>Organisational Excellence Department</v>
          </cell>
          <cell r="I912" t="str">
            <v>Service Excellence</v>
          </cell>
          <cell r="J912"/>
          <cell r="K912"/>
        </row>
        <row r="913">
          <cell r="A913">
            <v>2097</v>
          </cell>
          <cell r="B913" t="str">
            <v>CHEONG CHIN FOO</v>
          </cell>
          <cell r="C913" t="str">
            <v>CHEONG_CHIN_FOO@PUB.GOV.SG</v>
          </cell>
          <cell r="D913" t="str">
            <v>PUB (Singapore)</v>
          </cell>
          <cell r="E913" t="str">
            <v>Div 1 (NS)</v>
          </cell>
          <cell r="F913" t="str">
            <v>R12</v>
          </cell>
          <cell r="G913" t="str">
            <v>SR ASST ENGINEER</v>
          </cell>
          <cell r="H913" t="str">
            <v>Water Reclamation (Network) Department</v>
          </cell>
          <cell r="I913" t="str">
            <v>Operation &amp; Maintenance Div</v>
          </cell>
          <cell r="J913" t="str">
            <v>Installations/Pumping Mains</v>
          </cell>
          <cell r="K913"/>
        </row>
        <row r="914">
          <cell r="A914">
            <v>2098</v>
          </cell>
          <cell r="B914" t="str">
            <v>SHAFARI BIN BAHARAWI</v>
          </cell>
          <cell r="C914" t="str">
            <v>SHAFARI_BAHARAWI@PUB.GOV.SG</v>
          </cell>
          <cell r="D914" t="str">
            <v>PUB (Singapore)</v>
          </cell>
          <cell r="E914" t="str">
            <v>Div 1 (NS)</v>
          </cell>
          <cell r="F914" t="str">
            <v>R12A</v>
          </cell>
          <cell r="G914" t="str">
            <v>ENGINEER</v>
          </cell>
          <cell r="H914" t="str">
            <v>Water Supply (Plants) Department</v>
          </cell>
          <cell r="I914" t="str">
            <v>Plant Projects 2</v>
          </cell>
          <cell r="J914"/>
          <cell r="K914"/>
        </row>
        <row r="915">
          <cell r="A915">
            <v>2099</v>
          </cell>
          <cell r="B915" t="str">
            <v>SHAIKH NASIR BIN JA'AFAR BANAFIE</v>
          </cell>
          <cell r="C915" t="str">
            <v>SHAIKH_NASIR_BANAFIE@PUB.GOV.SG</v>
          </cell>
          <cell r="D915" t="str">
            <v>PUB (Singapore)</v>
          </cell>
          <cell r="E915" t="str">
            <v>Div 1 (NS)</v>
          </cell>
          <cell r="F915" t="str">
            <v>R12</v>
          </cell>
          <cell r="G915" t="str">
            <v>SR ASST ENGINEER</v>
          </cell>
          <cell r="H915" t="str">
            <v>Water Supply (Network) Department</v>
          </cell>
          <cell r="I915" t="str">
            <v>Customer Supply Div</v>
          </cell>
          <cell r="J915" t="str">
            <v>Metering Branch</v>
          </cell>
          <cell r="K915" t="str">
            <v>Metering-East 1 Sect</v>
          </cell>
        </row>
        <row r="916">
          <cell r="A916">
            <v>2100</v>
          </cell>
          <cell r="B916" t="str">
            <v>MASLI BIN TUNOT</v>
          </cell>
          <cell r="C916" t="str">
            <v>MASLI_TUNOT@PUB.GOV.SG</v>
          </cell>
          <cell r="D916" t="str">
            <v>PUB (Singapore)</v>
          </cell>
          <cell r="E916" t="str">
            <v>Div 1 (NS)</v>
          </cell>
          <cell r="F916" t="str">
            <v>R12A</v>
          </cell>
          <cell r="G916" t="str">
            <v>ENGINEER</v>
          </cell>
          <cell r="H916" t="str">
            <v>Water Supply (Network) Department</v>
          </cell>
          <cell r="I916" t="str">
            <v>Network Services Div</v>
          </cell>
          <cell r="J916" t="str">
            <v>Network Mgt - East</v>
          </cell>
          <cell r="K916" t="str">
            <v>NS North BU</v>
          </cell>
        </row>
        <row r="917">
          <cell r="A917">
            <v>2101</v>
          </cell>
          <cell r="B917" t="str">
            <v>GOH GEOK TONG</v>
          </cell>
          <cell r="C917" t="str">
            <v>GOH_GEOK_TONG@PUB.GOV.SG</v>
          </cell>
          <cell r="D917" t="str">
            <v>PUB (Singapore)</v>
          </cell>
          <cell r="E917" t="str">
            <v>Div 1 (NS)</v>
          </cell>
          <cell r="F917" t="str">
            <v>R12A</v>
          </cell>
          <cell r="G917" t="str">
            <v>ENGINEER</v>
          </cell>
          <cell r="H917" t="str">
            <v>Water Reclamation (Network) Department</v>
          </cell>
          <cell r="I917" t="str">
            <v>Project Management</v>
          </cell>
          <cell r="J917"/>
          <cell r="K917"/>
        </row>
        <row r="918">
          <cell r="A918">
            <v>2102</v>
          </cell>
          <cell r="B918" t="str">
            <v>ONG KAH HAN</v>
          </cell>
          <cell r="C918" t="str">
            <v>ONG_KAH_HAN@PUB.GOV.SG</v>
          </cell>
          <cell r="D918" t="str">
            <v>PUB (Singapore)</v>
          </cell>
          <cell r="E918" t="str">
            <v>Div 1 (NS)</v>
          </cell>
          <cell r="F918" t="str">
            <v>R12A</v>
          </cell>
          <cell r="G918" t="str">
            <v>ENGINEER</v>
          </cell>
          <cell r="H918" t="str">
            <v>Water Reclamation (Plants) Department</v>
          </cell>
          <cell r="I918" t="str">
            <v>Operations</v>
          </cell>
          <cell r="J918" t="str">
            <v>Ulu Pandan WRP</v>
          </cell>
          <cell r="K918"/>
        </row>
        <row r="919">
          <cell r="A919">
            <v>2103</v>
          </cell>
          <cell r="B919" t="str">
            <v>JUMSADI BIN ASMAWI</v>
          </cell>
          <cell r="C919" t="str">
            <v>JUMSADI_ASMAWI@PUB.LITEMAIL.GOV.SG</v>
          </cell>
          <cell r="D919" t="str">
            <v>PUB (Singapore)</v>
          </cell>
          <cell r="E919" t="str">
            <v>Div 3 (Shift)</v>
          </cell>
          <cell r="F919" t="str">
            <v>R15</v>
          </cell>
          <cell r="G919" t="str">
            <v>HIGHER TECHNICIAN</v>
          </cell>
          <cell r="H919" t="str">
            <v>Catchment &amp; Waterways Department</v>
          </cell>
          <cell r="I919" t="str">
            <v>Reservoir Management Div</v>
          </cell>
          <cell r="J919" t="str">
            <v>Reservoirs Operations &amp; Maintenance</v>
          </cell>
          <cell r="K919" t="str">
            <v>Western Reservoirs</v>
          </cell>
        </row>
        <row r="920">
          <cell r="A920">
            <v>2104</v>
          </cell>
          <cell r="B920" t="str">
            <v>MOHAMAD RIDUAN BIN SALIM</v>
          </cell>
          <cell r="C920" t="str">
            <v>MOHAMAD_RIDUAN_SALIM@PUB.GOV.SG</v>
          </cell>
          <cell r="D920" t="str">
            <v>PUB (Singapore)</v>
          </cell>
          <cell r="E920" t="str">
            <v>Div 1 (NS)</v>
          </cell>
          <cell r="F920" t="str">
            <v>R12A</v>
          </cell>
          <cell r="G920" t="str">
            <v>ENGINEER</v>
          </cell>
          <cell r="H920" t="str">
            <v>Water Reclamation (Plants) Department</v>
          </cell>
          <cell r="I920" t="str">
            <v>Operations</v>
          </cell>
          <cell r="J920" t="str">
            <v>Jurong WRP</v>
          </cell>
          <cell r="K920"/>
        </row>
        <row r="921">
          <cell r="A921">
            <v>2106</v>
          </cell>
          <cell r="B921" t="str">
            <v>SELVARAJAN S/O VATHUHALAI</v>
          </cell>
          <cell r="C921" t="str">
            <v>SELVARAJAN_VATHUHALAI@PUB.LITEMAIL.GOV.SG</v>
          </cell>
          <cell r="D921" t="str">
            <v>PUB (Singapore)</v>
          </cell>
          <cell r="E921" t="str">
            <v>Div 4 (NS)</v>
          </cell>
          <cell r="F921" t="str">
            <v>AT02</v>
          </cell>
          <cell r="G921" t="str">
            <v>ASST TECHNICIAN</v>
          </cell>
          <cell r="H921" t="str">
            <v>Water Reclamation (Network) Department</v>
          </cell>
          <cell r="I921" t="str">
            <v>Operation &amp; Maintenance Div</v>
          </cell>
          <cell r="J921" t="str">
            <v>Network Management Branch</v>
          </cell>
          <cell r="K921"/>
        </row>
        <row r="922">
          <cell r="A922">
            <v>2108</v>
          </cell>
          <cell r="B922" t="str">
            <v>LIM SUI SUI</v>
          </cell>
          <cell r="C922" t="str">
            <v>LIM_SUI_SUI@PUB.GOV.SG</v>
          </cell>
          <cell r="D922" t="str">
            <v>PUB (Singapore)</v>
          </cell>
          <cell r="E922" t="str">
            <v>Div 1 (NS)</v>
          </cell>
          <cell r="F922" t="str">
            <v>R11</v>
          </cell>
          <cell r="G922" t="str">
            <v>SR ENGINEER</v>
          </cell>
          <cell r="H922" t="str">
            <v>Water Reclamation (Plants) Department</v>
          </cell>
          <cell r="I922" t="str">
            <v>Changi WRP</v>
          </cell>
          <cell r="J922" t="str">
            <v>Changi WRP</v>
          </cell>
          <cell r="K922" t="str">
            <v>Liquids</v>
          </cell>
        </row>
        <row r="923">
          <cell r="A923">
            <v>2110</v>
          </cell>
          <cell r="B923" t="str">
            <v>LOO HAK JAN</v>
          </cell>
          <cell r="C923" t="str">
            <v>LOO_HAK_JAN@PUB.GOV.SG</v>
          </cell>
          <cell r="D923" t="str">
            <v>PUB (Singapore)</v>
          </cell>
          <cell r="E923" t="str">
            <v>Superscale (NS)</v>
          </cell>
          <cell r="F923" t="str">
            <v>R09</v>
          </cell>
          <cell r="G923" t="str">
            <v>DY DIRECTOR</v>
          </cell>
          <cell r="H923" t="str">
            <v>Enterprise Risk Management Department</v>
          </cell>
          <cell r="I923"/>
          <cell r="J923"/>
          <cell r="K923"/>
        </row>
        <row r="924">
          <cell r="A924">
            <v>2112</v>
          </cell>
          <cell r="B924" t="str">
            <v>U CHIN AI</v>
          </cell>
          <cell r="C924" t="str">
            <v>U_CHIN_AI@PUB.GOV.SG</v>
          </cell>
          <cell r="D924" t="str">
            <v>PUB (Singapore)</v>
          </cell>
          <cell r="E924" t="str">
            <v>Div 1 (NS)</v>
          </cell>
          <cell r="F924" t="str">
            <v>EX10</v>
          </cell>
          <cell r="G924" t="str">
            <v>PRINCIPAL MANAGER</v>
          </cell>
          <cell r="H924" t="str">
            <v>Organisational Excellence Department</v>
          </cell>
          <cell r="I924" t="str">
            <v>Corporate Services Div</v>
          </cell>
          <cell r="J924"/>
          <cell r="K924"/>
        </row>
        <row r="925">
          <cell r="A925">
            <v>2113</v>
          </cell>
          <cell r="B925" t="str">
            <v>LIM ELAINE</v>
          </cell>
          <cell r="C925" t="str">
            <v>ELAINE_LIM@MCI.GOV.SG</v>
          </cell>
          <cell r="D925" t="str">
            <v>PUB (Singapore)</v>
          </cell>
          <cell r="E925" t="str">
            <v>Div 1 (NS)</v>
          </cell>
          <cell r="F925" t="str">
            <v>EX10</v>
          </cell>
          <cell r="G925" t="str">
            <v>DY DIRECTOR (HR), CORPORATE DEV DIV, MCI</v>
          </cell>
          <cell r="H925" t="str">
            <v>Human Resources Department</v>
          </cell>
          <cell r="I925" t="str">
            <v>Secondment Out/Study Leave</v>
          </cell>
          <cell r="J925" t="str">
            <v>Secondment Out</v>
          </cell>
          <cell r="K925"/>
        </row>
        <row r="926">
          <cell r="A926">
            <v>2114</v>
          </cell>
          <cell r="B926" t="str">
            <v>LIM CHONG MING</v>
          </cell>
          <cell r="C926" t="str">
            <v>LIM_CHONG_MING@PUB.GOV.SG</v>
          </cell>
          <cell r="D926" t="str">
            <v>PUB (Singapore)</v>
          </cell>
          <cell r="E926" t="str">
            <v>Div 1 (NS)</v>
          </cell>
          <cell r="F926" t="str">
            <v>E11A</v>
          </cell>
          <cell r="G926" t="str">
            <v>SR SYSTEMS ANALYST</v>
          </cell>
          <cell r="H926" t="str">
            <v>InfoTech &amp; Digital Transformation Dept</v>
          </cell>
          <cell r="I926" t="str">
            <v>Business Systems Division</v>
          </cell>
          <cell r="J926" t="str">
            <v>WoG &amp; Network Management</v>
          </cell>
          <cell r="K926"/>
        </row>
        <row r="927">
          <cell r="A927">
            <v>2115</v>
          </cell>
          <cell r="B927" t="str">
            <v>AZHAR BIN KASMANI</v>
          </cell>
          <cell r="C927" t="str">
            <v>AZHAR_KASMANI@PUB.GOV.SG</v>
          </cell>
          <cell r="D927" t="str">
            <v>PUB (Singapore)</v>
          </cell>
          <cell r="E927" t="str">
            <v>Div 1 (NS)</v>
          </cell>
          <cell r="F927" t="str">
            <v>R12</v>
          </cell>
          <cell r="G927" t="str">
            <v>SR ASST ENGINEER</v>
          </cell>
          <cell r="H927" t="str">
            <v>Water Reclamation (Plants) Department</v>
          </cell>
          <cell r="I927" t="str">
            <v>Changi WRP</v>
          </cell>
          <cell r="J927" t="str">
            <v>Changi WRP</v>
          </cell>
          <cell r="K927" t="str">
            <v>Liquids</v>
          </cell>
        </row>
        <row r="928">
          <cell r="A928">
            <v>2117</v>
          </cell>
          <cell r="B928" t="str">
            <v>MOHD FAIZAL BIN AHMAD</v>
          </cell>
          <cell r="C928" t="str">
            <v>MOHD_FAIZAL_AHMAD@PUB.GOV.SG</v>
          </cell>
          <cell r="D928" t="str">
            <v>PUB (Singapore)</v>
          </cell>
          <cell r="E928" t="str">
            <v>Div 2 (NS)</v>
          </cell>
          <cell r="F928" t="str">
            <v>R13</v>
          </cell>
          <cell r="G928" t="str">
            <v>ASST ENGINEER</v>
          </cell>
          <cell r="H928" t="str">
            <v>Water Supply (Network) Department</v>
          </cell>
          <cell r="I928" t="str">
            <v>Customer Supply Div</v>
          </cell>
          <cell r="J928" t="str">
            <v>Metering Branch</v>
          </cell>
          <cell r="K928" t="str">
            <v>Meter Management Sect</v>
          </cell>
        </row>
        <row r="929">
          <cell r="A929">
            <v>2118</v>
          </cell>
          <cell r="B929" t="str">
            <v>MOHD AMIN BIN AMID</v>
          </cell>
          <cell r="C929" t="str">
            <v>MOHD_AMIN_AMID@PUB.GOV.SG</v>
          </cell>
          <cell r="D929" t="str">
            <v>PUB (Singapore)</v>
          </cell>
          <cell r="E929" t="str">
            <v>Div 1 (NS)</v>
          </cell>
          <cell r="F929" t="str">
            <v>R12</v>
          </cell>
          <cell r="G929" t="str">
            <v>SR ASST ENGINEER</v>
          </cell>
          <cell r="H929" t="str">
            <v>Water Supply (Network) Department</v>
          </cell>
          <cell r="I929" t="str">
            <v>Combined Control &amp; Operation Centre</v>
          </cell>
          <cell r="J929" t="str">
            <v>Water Service &amp; Operations Centre</v>
          </cell>
          <cell r="K929" t="str">
            <v>'-</v>
          </cell>
        </row>
        <row r="930">
          <cell r="A930">
            <v>2120</v>
          </cell>
          <cell r="B930" t="str">
            <v>SUHAIMI BIN JASMANI</v>
          </cell>
          <cell r="C930" t="str">
            <v>SUHAIMI_JASMANI@PUB.GOV.SG</v>
          </cell>
          <cell r="D930" t="str">
            <v>PUB (Singapore)</v>
          </cell>
          <cell r="E930" t="str">
            <v>Div 2 (NS)</v>
          </cell>
          <cell r="F930" t="str">
            <v>R13</v>
          </cell>
          <cell r="G930" t="str">
            <v>ASST ENGINEER</v>
          </cell>
          <cell r="H930" t="str">
            <v>Water Supply (Network) Department</v>
          </cell>
          <cell r="I930" t="str">
            <v>Network Services Div</v>
          </cell>
          <cell r="J930" t="str">
            <v>Network Mgt-West</v>
          </cell>
          <cell r="K930" t="str">
            <v>NS Central BU</v>
          </cell>
        </row>
        <row r="931">
          <cell r="A931">
            <v>2122</v>
          </cell>
          <cell r="B931" t="str">
            <v>MUHEIZAH BINTI MAHMOOD</v>
          </cell>
          <cell r="C931" t="str">
            <v>MUHEIZAH_MAHMOOD@PUB.GOV.SG</v>
          </cell>
          <cell r="D931" t="str">
            <v>PUB (Singapore)</v>
          </cell>
          <cell r="E931" t="str">
            <v>Div 2 (NS)</v>
          </cell>
          <cell r="F931" t="str">
            <v>MSO5</v>
          </cell>
          <cell r="G931" t="str">
            <v>MANAGEMENT SUPPORT OFFICER</v>
          </cell>
          <cell r="H931" t="str">
            <v>Human Resources Department</v>
          </cell>
          <cell r="I931" t="str">
            <v>HR Management</v>
          </cell>
          <cell r="J931" t="str">
            <v>HR Services</v>
          </cell>
          <cell r="K931"/>
        </row>
        <row r="932">
          <cell r="A932">
            <v>2123</v>
          </cell>
          <cell r="B932" t="str">
            <v>CHONG CHIN TECK</v>
          </cell>
          <cell r="C932" t="str">
            <v>CHONG_CHIN_TECK@PUB.GOV.SG</v>
          </cell>
          <cell r="D932" t="str">
            <v>PUB (Singapore)</v>
          </cell>
          <cell r="E932" t="str">
            <v>Div 1 (NS)</v>
          </cell>
          <cell r="F932" t="str">
            <v>R10</v>
          </cell>
          <cell r="G932" t="str">
            <v>PRINCIPAL ENGINEER</v>
          </cell>
          <cell r="H932" t="str">
            <v>Water Reclamation (Plants) Department</v>
          </cell>
          <cell r="I932" t="str">
            <v>Changi WRP</v>
          </cell>
          <cell r="J932" t="str">
            <v>Changi WRP</v>
          </cell>
          <cell r="K932" t="str">
            <v>Facilities</v>
          </cell>
        </row>
        <row r="933">
          <cell r="A933">
            <v>2124</v>
          </cell>
          <cell r="B933" t="str">
            <v>MOHAMED SALFARIMI B MOHD IDRIS</v>
          </cell>
          <cell r="C933" t="str">
            <v>MOHD_SALFARIMI_IDRIS@PUB.GOV.SG</v>
          </cell>
          <cell r="D933" t="str">
            <v>PUB (Singapore)</v>
          </cell>
          <cell r="E933" t="str">
            <v>Div 1 (NS)</v>
          </cell>
          <cell r="F933" t="str">
            <v>R12A</v>
          </cell>
          <cell r="G933" t="str">
            <v>ENGINEER</v>
          </cell>
          <cell r="H933" t="str">
            <v>Water Supply (Plants) Department</v>
          </cell>
          <cell r="I933" t="str">
            <v>Singapore Works - Western</v>
          </cell>
          <cell r="J933" t="str">
            <v>Choa Chu Kang Waterworks</v>
          </cell>
          <cell r="K933"/>
        </row>
        <row r="934">
          <cell r="A934">
            <v>2125</v>
          </cell>
          <cell r="B934" t="str">
            <v>ANUAR BIN DALIYO</v>
          </cell>
          <cell r="C934" t="str">
            <v>ANUAR_DALIYO@PUB.LITEMAIL.GOV.SG</v>
          </cell>
          <cell r="D934" t="str">
            <v>PUB (Singapore)</v>
          </cell>
          <cell r="E934" t="str">
            <v>Div 2 (Shift)</v>
          </cell>
          <cell r="F934" t="str">
            <v>R13</v>
          </cell>
          <cell r="G934" t="str">
            <v>ASST ENGINEER</v>
          </cell>
          <cell r="H934" t="str">
            <v>Water Reclamation (Plants) Department</v>
          </cell>
          <cell r="I934" t="str">
            <v>Operations</v>
          </cell>
          <cell r="J934" t="str">
            <v>Kranji WRP</v>
          </cell>
          <cell r="K934"/>
        </row>
        <row r="935">
          <cell r="A935">
            <v>2126</v>
          </cell>
          <cell r="B935" t="str">
            <v>TAN SEOW YEE</v>
          </cell>
          <cell r="C935" t="str">
            <v>TAN_SEOW_YEE@PUB.GOV.SG</v>
          </cell>
          <cell r="D935" t="str">
            <v>PUB (Singapore)</v>
          </cell>
          <cell r="E935" t="str">
            <v>Div 1 (NS)</v>
          </cell>
          <cell r="F935" t="str">
            <v>R11A</v>
          </cell>
          <cell r="G935" t="str">
            <v>SR ENGINEER</v>
          </cell>
          <cell r="H935" t="str">
            <v>Catchment &amp; Waterways Department</v>
          </cell>
          <cell r="I935" t="str">
            <v>Drainage Planning Div</v>
          </cell>
          <cell r="J935" t="str">
            <v>Policy &amp; GIS</v>
          </cell>
          <cell r="K935" t="str">
            <v>GIS</v>
          </cell>
        </row>
        <row r="936">
          <cell r="A936">
            <v>2127</v>
          </cell>
          <cell r="B936" t="str">
            <v>ABDUL RAHMAN BIN MOHD TAIB</v>
          </cell>
          <cell r="C936" t="str">
            <v>ABDUL_RAHMAN_MOHD_TAIB@PUB.GOV.SG</v>
          </cell>
          <cell r="D936" t="str">
            <v>PUB (Singapore)</v>
          </cell>
          <cell r="E936" t="str">
            <v>Div 3 (Shift)</v>
          </cell>
          <cell r="F936" t="str">
            <v>R15</v>
          </cell>
          <cell r="G936" t="str">
            <v>HIGHER TECHNICIAN</v>
          </cell>
          <cell r="H936" t="str">
            <v>Water Supply (Plants) Department</v>
          </cell>
          <cell r="I936" t="str">
            <v>Singapore Works - Central</v>
          </cell>
          <cell r="J936" t="str">
            <v>Lower Seletar Waterworks</v>
          </cell>
          <cell r="K936" t="str">
            <v>Operations</v>
          </cell>
        </row>
        <row r="937">
          <cell r="A937">
            <v>2128</v>
          </cell>
          <cell r="B937" t="str">
            <v>ROSLI BIN AMAN</v>
          </cell>
          <cell r="C937" t="str">
            <v>ROSLI_AMAN@PUB.GOV.SG</v>
          </cell>
          <cell r="D937" t="str">
            <v>PUB (Singapore)</v>
          </cell>
          <cell r="E937" t="str">
            <v>Div 1 (NS)</v>
          </cell>
          <cell r="F937" t="str">
            <v>R12A</v>
          </cell>
          <cell r="G937" t="str">
            <v>ENGINEER</v>
          </cell>
          <cell r="H937" t="str">
            <v>Water Supply (Network) Department</v>
          </cell>
          <cell r="I937" t="str">
            <v>Customer Supply Div</v>
          </cell>
          <cell r="J937" t="str">
            <v>Metering Branch</v>
          </cell>
          <cell r="K937" t="str">
            <v>Meter Management Sect</v>
          </cell>
        </row>
        <row r="938">
          <cell r="A938">
            <v>2129</v>
          </cell>
          <cell r="B938" t="str">
            <v>AZLINOR BIN ZAINAL</v>
          </cell>
          <cell r="C938" t="str">
            <v>AZLINOR_ZAINAL@PUB.GOV.SG</v>
          </cell>
          <cell r="D938" t="str">
            <v>PUB (Singapore)</v>
          </cell>
          <cell r="E938" t="str">
            <v>Div 1 (NS)</v>
          </cell>
          <cell r="F938" t="str">
            <v>R12</v>
          </cell>
          <cell r="G938" t="str">
            <v>SR ASST ENGINEER</v>
          </cell>
          <cell r="H938" t="str">
            <v>Catchment &amp; Waterways Department</v>
          </cell>
          <cell r="I938" t="str">
            <v>Electrical, Mechanical &amp; Instrumentation</v>
          </cell>
          <cell r="J938" t="str">
            <v>Electrical/ICA Branch</v>
          </cell>
          <cell r="K938" t="str">
            <v>Electrical Section</v>
          </cell>
        </row>
        <row r="939">
          <cell r="A939">
            <v>2130</v>
          </cell>
          <cell r="B939" t="str">
            <v>MOHAMMAD ANIS BIN OTHMAN</v>
          </cell>
          <cell r="C939" t="str">
            <v>MOHD_ANIS_OTHMAN@PUB.GOV.SG</v>
          </cell>
          <cell r="D939" t="str">
            <v>PUB (Singapore)</v>
          </cell>
          <cell r="E939" t="str">
            <v>Div 2 (NS)</v>
          </cell>
          <cell r="F939" t="str">
            <v>R14</v>
          </cell>
          <cell r="G939" t="str">
            <v>ASST ENGINEER</v>
          </cell>
          <cell r="H939" t="str">
            <v>Water Supply (Network) Department</v>
          </cell>
          <cell r="I939" t="str">
            <v>Network Optimisation Div</v>
          </cell>
          <cell r="J939" t="str">
            <v>Transmission System Mgt Branch</v>
          </cell>
          <cell r="K939" t="str">
            <v>Service Reservoir Management Sect</v>
          </cell>
        </row>
        <row r="940">
          <cell r="A940">
            <v>2131</v>
          </cell>
          <cell r="B940" t="str">
            <v>HARON BIN MOHAMED AMIN</v>
          </cell>
          <cell r="C940" t="str">
            <v>HARON_MOHD_AMIN@PUB.GOV.SG</v>
          </cell>
          <cell r="D940" t="str">
            <v>PUB (Singapore)</v>
          </cell>
          <cell r="E940" t="str">
            <v>Div 2 (NS)</v>
          </cell>
          <cell r="F940" t="str">
            <v>R14</v>
          </cell>
          <cell r="G940" t="str">
            <v>ASST ENGINEER</v>
          </cell>
          <cell r="H940" t="str">
            <v>Water Supply (Plants) Department</v>
          </cell>
          <cell r="I940" t="str">
            <v>Singapore Works - Eastern</v>
          </cell>
          <cell r="J940" t="str">
            <v>Bedok/Pulau Tekong Waterworks</v>
          </cell>
          <cell r="K940" t="str">
            <v>Bedok Waterworks</v>
          </cell>
        </row>
        <row r="941">
          <cell r="A941">
            <v>2132</v>
          </cell>
          <cell r="B941" t="str">
            <v>ABD JALIL BIN ABD RAHIM</v>
          </cell>
          <cell r="C941" t="str">
            <v>A_JALIL_RAHIM@PUB.GOV.SG</v>
          </cell>
          <cell r="D941" t="str">
            <v>PUB (Singapore)</v>
          </cell>
          <cell r="E941" t="str">
            <v>Div 1 (NS)</v>
          </cell>
          <cell r="F941" t="str">
            <v>R11</v>
          </cell>
          <cell r="G941" t="str">
            <v>SR ENGINEER</v>
          </cell>
          <cell r="H941" t="str">
            <v>DTSS 2 Department</v>
          </cell>
          <cell r="I941" t="str">
            <v>Tuas WRP</v>
          </cell>
          <cell r="J941" t="str">
            <v>Mechanical</v>
          </cell>
          <cell r="K941"/>
        </row>
        <row r="942">
          <cell r="A942">
            <v>2134</v>
          </cell>
          <cell r="B942" t="str">
            <v>IDRUS BIN SELAMAT</v>
          </cell>
          <cell r="C942" t="str">
            <v>IDRUS_SELAMAT@PUB.GOV.SG</v>
          </cell>
          <cell r="D942" t="str">
            <v>PUB (Singapore)</v>
          </cell>
          <cell r="E942" t="str">
            <v>Div 1 (Shift)</v>
          </cell>
          <cell r="F942" t="str">
            <v>R12</v>
          </cell>
          <cell r="G942" t="str">
            <v>SR ASST ENGINEER</v>
          </cell>
          <cell r="H942" t="str">
            <v>Water Reclamation (Plants) Department</v>
          </cell>
          <cell r="I942" t="str">
            <v>Changi WRP</v>
          </cell>
          <cell r="J942" t="str">
            <v>Changi WRP</v>
          </cell>
          <cell r="K942" t="str">
            <v>Liquids</v>
          </cell>
        </row>
        <row r="943">
          <cell r="A943">
            <v>2135</v>
          </cell>
          <cell r="B943" t="str">
            <v>GNANAMURTHI S/O RAJARAM</v>
          </cell>
          <cell r="C943" t="str">
            <v>GNANAMURTHI_RAJARAM@PUB.LITEMAIL.GOV.SG</v>
          </cell>
          <cell r="D943" t="str">
            <v>PUB (Singapore)</v>
          </cell>
          <cell r="E943" t="str">
            <v>Div 3 (NS)</v>
          </cell>
          <cell r="F943" t="str">
            <v>R16</v>
          </cell>
          <cell r="G943" t="str">
            <v>TECHNICIAN</v>
          </cell>
          <cell r="H943" t="str">
            <v>Water Reclamation (Network) Department</v>
          </cell>
          <cell r="I943" t="str">
            <v>Operation &amp; Maintenance Div</v>
          </cell>
          <cell r="J943" t="str">
            <v>Installations/Pumping Mains</v>
          </cell>
          <cell r="K943"/>
        </row>
        <row r="944">
          <cell r="A944">
            <v>2137</v>
          </cell>
          <cell r="B944" t="str">
            <v>WONG KAR GEOK</v>
          </cell>
          <cell r="C944" t="str">
            <v>WONG_KAR_GEOK@PUB.GOV.SG</v>
          </cell>
          <cell r="D944" t="str">
            <v>PUB (Singapore)</v>
          </cell>
          <cell r="E944" t="str">
            <v>Div 1 (NS)</v>
          </cell>
          <cell r="F944" t="str">
            <v>R12A</v>
          </cell>
          <cell r="G944" t="str">
            <v>ENGINEER</v>
          </cell>
          <cell r="H944" t="str">
            <v>Water Reclamation (Network) Department</v>
          </cell>
          <cell r="I944" t="str">
            <v>Planning &amp; Design Div</v>
          </cell>
          <cell r="J944"/>
          <cell r="K944"/>
        </row>
        <row r="945">
          <cell r="A945">
            <v>2139</v>
          </cell>
          <cell r="B945" t="str">
            <v>DAUD BIN ABDUL RAHMAN</v>
          </cell>
          <cell r="C945" t="str">
            <v>DAUD_ABDUL_RAHMAN@PUB.GOV.SG</v>
          </cell>
          <cell r="D945" t="str">
            <v>PUB (Singapore)</v>
          </cell>
          <cell r="E945" t="str">
            <v>Div 1 (NS)</v>
          </cell>
          <cell r="F945" t="str">
            <v>R12A</v>
          </cell>
          <cell r="G945" t="str">
            <v>ENGINEER</v>
          </cell>
          <cell r="H945" t="str">
            <v>Water Supply (Plants) Department</v>
          </cell>
          <cell r="I945" t="str">
            <v>Singapore Works - Central</v>
          </cell>
          <cell r="J945" t="str">
            <v>Chestnut Ave Waterworks</v>
          </cell>
          <cell r="K945" t="str">
            <v>Instrumentation</v>
          </cell>
        </row>
        <row r="946">
          <cell r="A946">
            <v>2140</v>
          </cell>
          <cell r="B946" t="str">
            <v>MUSA BIN OSMAN</v>
          </cell>
          <cell r="C946" t="str">
            <v>MUSA_OSMAN@PUB.LITEMAIL.GOV.SG</v>
          </cell>
          <cell r="D946" t="str">
            <v>PUB (Singapore)</v>
          </cell>
          <cell r="E946" t="str">
            <v>Div 3 (NS)</v>
          </cell>
          <cell r="F946" t="str">
            <v>R15</v>
          </cell>
          <cell r="G946" t="str">
            <v>HIGHER TECHNICIAN</v>
          </cell>
          <cell r="H946" t="str">
            <v>Water Reclamation (Network) Department</v>
          </cell>
          <cell r="I946" t="str">
            <v>Operation &amp; Maintenance Div</v>
          </cell>
          <cell r="J946" t="str">
            <v>Network Management Branch</v>
          </cell>
          <cell r="K946"/>
        </row>
        <row r="947">
          <cell r="A947">
            <v>2142</v>
          </cell>
          <cell r="B947" t="str">
            <v>ONG WEE TERK</v>
          </cell>
          <cell r="C947" t="str">
            <v>ONG_WEE_TERK@PUB.GOV.SG</v>
          </cell>
          <cell r="D947" t="str">
            <v>PUB (Singapore)</v>
          </cell>
          <cell r="E947" t="str">
            <v>Div 1 (NS)</v>
          </cell>
          <cell r="F947" t="str">
            <v>R11A</v>
          </cell>
          <cell r="G947" t="str">
            <v>SR ENGINEER</v>
          </cell>
          <cell r="H947" t="str">
            <v>Water Reclamation (Plants) Department</v>
          </cell>
          <cell r="I947" t="str">
            <v>Changi WRP</v>
          </cell>
          <cell r="J947" t="str">
            <v>Changi WRP</v>
          </cell>
          <cell r="K947" t="str">
            <v>Biosolids</v>
          </cell>
        </row>
        <row r="948">
          <cell r="A948">
            <v>2143</v>
          </cell>
          <cell r="B948" t="str">
            <v>SALLEH BIN YAACOB</v>
          </cell>
          <cell r="C948" t="str">
            <v>SALLEH_YAACOB@PUB.GOV.SG</v>
          </cell>
          <cell r="D948" t="str">
            <v>PUB (Singapore)</v>
          </cell>
          <cell r="E948" t="str">
            <v>Div 1 (Shift)</v>
          </cell>
          <cell r="F948" t="str">
            <v>R12A</v>
          </cell>
          <cell r="G948" t="str">
            <v>ENGINEER</v>
          </cell>
          <cell r="H948" t="str">
            <v>Water Supply (Network) Department</v>
          </cell>
          <cell r="I948" t="str">
            <v>Network Optimisation Div</v>
          </cell>
          <cell r="J948" t="str">
            <v>Water Supply Control Centre</v>
          </cell>
          <cell r="K948" t="str">
            <v>'-</v>
          </cell>
        </row>
        <row r="949">
          <cell r="A949">
            <v>2144</v>
          </cell>
          <cell r="B949" t="str">
            <v>TOK KIAN NAN</v>
          </cell>
          <cell r="C949" t="str">
            <v>TOK_KIAN_NAN@PUB.GOV.SG</v>
          </cell>
          <cell r="D949" t="str">
            <v>PUB (Singapore)</v>
          </cell>
          <cell r="E949" t="str">
            <v>Div 2 (NS)</v>
          </cell>
          <cell r="F949" t="str">
            <v>R14</v>
          </cell>
          <cell r="G949" t="str">
            <v>ASST ENGINEER</v>
          </cell>
          <cell r="H949" t="str">
            <v>Water Reclamation (Plants) Department</v>
          </cell>
          <cell r="I949" t="str">
            <v>Changi WRP</v>
          </cell>
          <cell r="J949" t="str">
            <v>Changi WRP</v>
          </cell>
          <cell r="K949" t="str">
            <v>Liquids</v>
          </cell>
        </row>
        <row r="950">
          <cell r="A950">
            <v>2145</v>
          </cell>
          <cell r="B950" t="str">
            <v>MOHD NOOR BIN HAMID</v>
          </cell>
          <cell r="C950" t="str">
            <v>MOHD_NOOR_HAMID@PUB.GOV.SG</v>
          </cell>
          <cell r="D950" t="str">
            <v>PUB (Singapore)</v>
          </cell>
          <cell r="E950" t="str">
            <v>Div 2 (Shift)</v>
          </cell>
          <cell r="F950" t="str">
            <v>R14</v>
          </cell>
          <cell r="G950" t="str">
            <v>ASST ENGINEER</v>
          </cell>
          <cell r="H950" t="str">
            <v>Water Supply (Plants) Department</v>
          </cell>
          <cell r="I950" t="str">
            <v>Singapore Works - Western</v>
          </cell>
          <cell r="J950" t="str">
            <v>Choa Chu Kang Waterworks</v>
          </cell>
          <cell r="K950"/>
        </row>
        <row r="951">
          <cell r="A951">
            <v>2146</v>
          </cell>
          <cell r="B951" t="str">
            <v>MOHD YUSOF BIN HAMDAN</v>
          </cell>
          <cell r="C951" t="str">
            <v>MOHD_YUSOF_HAMDAN@PUB.GOV.SG</v>
          </cell>
          <cell r="D951" t="str">
            <v>PUB (Singapore)</v>
          </cell>
          <cell r="E951" t="str">
            <v>Div 1 (NS)</v>
          </cell>
          <cell r="F951" t="str">
            <v>R12</v>
          </cell>
          <cell r="G951" t="str">
            <v>SR ASST ENGINEER</v>
          </cell>
          <cell r="H951" t="str">
            <v>Water Reclamation (Plants) Department</v>
          </cell>
          <cell r="I951" t="str">
            <v>Changi WRP</v>
          </cell>
          <cell r="J951" t="str">
            <v>Changi WRP</v>
          </cell>
          <cell r="K951" t="str">
            <v>Liquids</v>
          </cell>
        </row>
        <row r="952">
          <cell r="A952">
            <v>2148</v>
          </cell>
          <cell r="B952" t="str">
            <v>SANDERASEGARAN S/O MADASAMY</v>
          </cell>
          <cell r="C952" t="str">
            <v>SANDERASEGARAN_MADASAMY@PUB.GOV.SG</v>
          </cell>
          <cell r="D952" t="str">
            <v>PUB (Singapore)</v>
          </cell>
          <cell r="E952" t="str">
            <v>Div 1 (NS)</v>
          </cell>
          <cell r="F952" t="str">
            <v>R12</v>
          </cell>
          <cell r="G952" t="str">
            <v>SR ASST ENGINEER</v>
          </cell>
          <cell r="H952" t="str">
            <v>Water Reclamation (Plants) Department</v>
          </cell>
          <cell r="I952" t="str">
            <v>Changi WRP</v>
          </cell>
          <cell r="J952" t="str">
            <v>Changi WRP</v>
          </cell>
          <cell r="K952" t="str">
            <v>Liquids</v>
          </cell>
        </row>
        <row r="953">
          <cell r="A953">
            <v>2149</v>
          </cell>
          <cell r="B953" t="str">
            <v>WONG KOK LEONG</v>
          </cell>
          <cell r="C953" t="str">
            <v>WONG_KOK_LEONG@PUB.GOV.SG</v>
          </cell>
          <cell r="D953" t="str">
            <v>PUB (Singapore)</v>
          </cell>
          <cell r="E953" t="str">
            <v>Div 1 (NS)</v>
          </cell>
          <cell r="F953" t="str">
            <v>R12A</v>
          </cell>
          <cell r="G953" t="str">
            <v>ENGINEER</v>
          </cell>
          <cell r="H953" t="str">
            <v>Catchment &amp; Waterways Department</v>
          </cell>
          <cell r="I953" t="str">
            <v>Drainage Planning Div</v>
          </cell>
          <cell r="J953" t="str">
            <v>Policy &amp; GIS</v>
          </cell>
          <cell r="K953" t="str">
            <v>GIS</v>
          </cell>
        </row>
        <row r="954">
          <cell r="A954">
            <v>2150</v>
          </cell>
          <cell r="B954" t="str">
            <v>PAY CHONG TARN</v>
          </cell>
          <cell r="C954" t="str">
            <v>PAY_CHONG_TARN@PUB.GOV.SG</v>
          </cell>
          <cell r="D954" t="str">
            <v>PUB (Singapore)</v>
          </cell>
          <cell r="E954" t="str">
            <v>Div 3 (NS)</v>
          </cell>
          <cell r="F954" t="str">
            <v>R02</v>
          </cell>
          <cell r="G954" t="str">
            <v>RANGER</v>
          </cell>
          <cell r="H954" t="str">
            <v>Catchment &amp; Waterways Department</v>
          </cell>
          <cell r="I954" t="str">
            <v>Marina Barrage Div</v>
          </cell>
          <cell r="J954" t="str">
            <v>MB/Marina Resv/MRRS Operations</v>
          </cell>
          <cell r="K954" t="str">
            <v>MR/MRRS Operations</v>
          </cell>
        </row>
        <row r="955">
          <cell r="A955">
            <v>2151</v>
          </cell>
          <cell r="B955" t="str">
            <v>MOHAMED SA'ED BIN MOHAMED ALI</v>
          </cell>
          <cell r="C955" t="str">
            <v>MOHD_SAED_MOHD_ALI@PUB.GOV.SG</v>
          </cell>
          <cell r="D955" t="str">
            <v>PUB (Singapore)</v>
          </cell>
          <cell r="E955" t="str">
            <v>Div 2 (NS)</v>
          </cell>
          <cell r="F955" t="str">
            <v>R13</v>
          </cell>
          <cell r="G955" t="str">
            <v>ASST ENGINEER</v>
          </cell>
          <cell r="H955" t="str">
            <v>Water Supply (Network) Department</v>
          </cell>
          <cell r="I955" t="str">
            <v>Network Optimisation Div</v>
          </cell>
          <cell r="J955" t="str">
            <v>MEICA - Mech, Elect, I, C &amp; Automation</v>
          </cell>
          <cell r="K955" t="str">
            <v>Mechanical Section</v>
          </cell>
        </row>
        <row r="956">
          <cell r="A956">
            <v>2152</v>
          </cell>
          <cell r="B956" t="str">
            <v>MOHD ZAIN BIN RAHAMAN</v>
          </cell>
          <cell r="C956" t="str">
            <v>MOHD_ZAIN_RAHAMAN@PUB.GOV.SG</v>
          </cell>
          <cell r="D956" t="str">
            <v>PUB (Singapore)</v>
          </cell>
          <cell r="E956" t="str">
            <v>Div 2 (Shift)</v>
          </cell>
          <cell r="F956" t="str">
            <v>R14</v>
          </cell>
          <cell r="G956" t="str">
            <v>ASST ENGINEER</v>
          </cell>
          <cell r="H956" t="str">
            <v>Water Reclamation (Plants) Department</v>
          </cell>
          <cell r="I956" t="str">
            <v>Changi WRP</v>
          </cell>
          <cell r="J956" t="str">
            <v>Changi WRP</v>
          </cell>
          <cell r="K956" t="str">
            <v>Biosolids</v>
          </cell>
        </row>
        <row r="957">
          <cell r="A957">
            <v>2153</v>
          </cell>
          <cell r="B957" t="str">
            <v>MUTHUSAMY S/O RAMASWAMY</v>
          </cell>
          <cell r="C957" t="str">
            <v>MUTHUSAMY_RAMASWAMY@PUB.GOV.SG</v>
          </cell>
          <cell r="D957" t="str">
            <v>PUB (Singapore)</v>
          </cell>
          <cell r="E957" t="str">
            <v>Div 1 (Shift)</v>
          </cell>
          <cell r="F957" t="str">
            <v>R12</v>
          </cell>
          <cell r="G957" t="str">
            <v>SR ASST ENGINEER</v>
          </cell>
          <cell r="H957" t="str">
            <v>Water Reclamation (Plants) Department</v>
          </cell>
          <cell r="I957" t="str">
            <v>Operations</v>
          </cell>
          <cell r="J957" t="str">
            <v>Ulu Pandan WRP</v>
          </cell>
          <cell r="K957"/>
        </row>
        <row r="958">
          <cell r="A958">
            <v>2154</v>
          </cell>
          <cell r="B958" t="str">
            <v>MASLAN BIN MOHAMED</v>
          </cell>
          <cell r="C958" t="str">
            <v>MASLAN_MOHD@PUB.LITEMAIL.GOV.SG</v>
          </cell>
          <cell r="D958" t="str">
            <v>PUB (Singapore)</v>
          </cell>
          <cell r="E958" t="str">
            <v>Div 3 (Shift)</v>
          </cell>
          <cell r="F958" t="str">
            <v>R15</v>
          </cell>
          <cell r="G958" t="str">
            <v>HIGHER TECHNICIAN</v>
          </cell>
          <cell r="H958" t="str">
            <v>Water Reclamation (Plants) Department</v>
          </cell>
          <cell r="I958" t="str">
            <v>Changi WRP</v>
          </cell>
          <cell r="J958" t="str">
            <v>Changi WRP</v>
          </cell>
          <cell r="K958" t="str">
            <v>Liquids</v>
          </cell>
        </row>
        <row r="959">
          <cell r="A959">
            <v>2155</v>
          </cell>
          <cell r="B959" t="str">
            <v>MADALENE PETER AUGUSTINE</v>
          </cell>
          <cell r="C959" t="str">
            <v>MADALENE_AUGUSTINE@PUB.GOV.SG</v>
          </cell>
          <cell r="D959" t="str">
            <v>PUB (Singapore)</v>
          </cell>
          <cell r="E959" t="str">
            <v>Div 4 (NS)</v>
          </cell>
          <cell r="F959" t="str">
            <v>OA01</v>
          </cell>
          <cell r="G959" t="str">
            <v>OFFICE ASSISTANT</v>
          </cell>
          <cell r="H959" t="str">
            <v>Water Supply (Plants) Department</v>
          </cell>
          <cell r="I959" t="str">
            <v>Planning, Knowledge Management , R&amp;D</v>
          </cell>
          <cell r="J959" t="str">
            <v>Knowledge Management</v>
          </cell>
          <cell r="K959"/>
        </row>
        <row r="960">
          <cell r="A960">
            <v>2158</v>
          </cell>
          <cell r="B960" t="str">
            <v>VATTAPPAN S/O K RAMASAMY</v>
          </cell>
          <cell r="C960" t="str">
            <v>VATTAPPAN_K_RAMASAMY@PUB.LITEMAIL.GOV.SG</v>
          </cell>
          <cell r="D960" t="str">
            <v>PUB (Singapore)</v>
          </cell>
          <cell r="E960" t="str">
            <v>Div 3 (Shift)</v>
          </cell>
          <cell r="F960" t="str">
            <v>R15</v>
          </cell>
          <cell r="G960" t="str">
            <v>HIGHER TECHNICIAN</v>
          </cell>
          <cell r="H960" t="str">
            <v>Water Reclamation (Network) Department</v>
          </cell>
          <cell r="I960" t="str">
            <v>Operation &amp; Maintenance Div</v>
          </cell>
          <cell r="J960" t="str">
            <v>Network Management Branch</v>
          </cell>
          <cell r="K960"/>
        </row>
        <row r="961">
          <cell r="A961">
            <v>2159</v>
          </cell>
          <cell r="B961" t="str">
            <v>SELVARAJA S/O SUPRAMANIAM</v>
          </cell>
          <cell r="C961" t="str">
            <v>SELVARAJA_SUPRAMANIAM@PUB.LITEMAIL.GOV.SG</v>
          </cell>
          <cell r="D961" t="str">
            <v>PUB (Singapore)</v>
          </cell>
          <cell r="E961" t="str">
            <v>Div 3 (Shift)</v>
          </cell>
          <cell r="F961" t="str">
            <v>R15</v>
          </cell>
          <cell r="G961" t="str">
            <v>HIGHER TECHNICIAN</v>
          </cell>
          <cell r="H961" t="str">
            <v>Water Reclamation (Plants) Department</v>
          </cell>
          <cell r="I961" t="str">
            <v>Operations</v>
          </cell>
          <cell r="J961" t="str">
            <v>Jurong WRP</v>
          </cell>
          <cell r="K961"/>
        </row>
        <row r="962">
          <cell r="A962">
            <v>2160</v>
          </cell>
          <cell r="B962" t="str">
            <v>OW PENG PENG</v>
          </cell>
          <cell r="C962" t="str">
            <v>OW_PENG_PENG@PUB.GOV.SG</v>
          </cell>
          <cell r="D962" t="str">
            <v>PUB (Singapore)</v>
          </cell>
          <cell r="E962" t="str">
            <v>Superscale (NS)</v>
          </cell>
          <cell r="F962" t="str">
            <v>R09</v>
          </cell>
          <cell r="G962" t="str">
            <v>SR PRINCIPAL ENGINEER</v>
          </cell>
          <cell r="H962" t="str">
            <v>Catchment &amp; Waterways Department</v>
          </cell>
          <cell r="I962" t="str">
            <v>Drainage Construction Division</v>
          </cell>
          <cell r="J962" t="str">
            <v>RSD/EUP</v>
          </cell>
          <cell r="K962" t="str">
            <v>Fast Track Flood Alleviation</v>
          </cell>
        </row>
        <row r="963">
          <cell r="A963">
            <v>2161</v>
          </cell>
          <cell r="B963" t="str">
            <v>CHOY WAI KWONG</v>
          </cell>
          <cell r="C963" t="str">
            <v>CHOY_WAI_KWONG@PUB.GOV.SG</v>
          </cell>
          <cell r="D963" t="str">
            <v>PUB (Singapore)</v>
          </cell>
          <cell r="E963" t="str">
            <v>Superscale (NS)</v>
          </cell>
          <cell r="F963" t="str">
            <v>R09</v>
          </cell>
          <cell r="G963" t="str">
            <v>CHIEF ENGINEER</v>
          </cell>
          <cell r="H963" t="str">
            <v>Catchment &amp; Waterways Department</v>
          </cell>
          <cell r="I963" t="str">
            <v>Drainage Operations Div</v>
          </cell>
          <cell r="J963"/>
          <cell r="K963"/>
        </row>
        <row r="964">
          <cell r="A964">
            <v>2162</v>
          </cell>
          <cell r="B964" t="str">
            <v>ONG TENG TAT</v>
          </cell>
          <cell r="C964" t="str">
            <v>ONG_TENG_TAT@PUB.GOV.SG</v>
          </cell>
          <cell r="D964" t="str">
            <v>PUB (Singapore)</v>
          </cell>
          <cell r="E964" t="str">
            <v>Div 2 (NS)</v>
          </cell>
          <cell r="F964" t="str">
            <v>R13</v>
          </cell>
          <cell r="G964" t="str">
            <v>ASST ENGINEER</v>
          </cell>
          <cell r="H964" t="str">
            <v>Water Reclamation (Network) Department</v>
          </cell>
          <cell r="I964" t="str">
            <v>Network Rehabilitation Mgt Div</v>
          </cell>
          <cell r="J964"/>
          <cell r="K964"/>
        </row>
        <row r="965">
          <cell r="A965">
            <v>2164</v>
          </cell>
          <cell r="B965" t="str">
            <v>GOH HEARN</v>
          </cell>
          <cell r="C965" t="str">
            <v>GOH_HEARN@PUB.GOV.SG</v>
          </cell>
          <cell r="D965" t="str">
            <v>PUB (Singapore)</v>
          </cell>
          <cell r="E965" t="str">
            <v>Div 1 (NS)</v>
          </cell>
          <cell r="F965" t="str">
            <v>R11</v>
          </cell>
          <cell r="G965" t="str">
            <v>SR ENGINEER</v>
          </cell>
          <cell r="H965" t="str">
            <v>Catchment &amp; Waterways Department</v>
          </cell>
          <cell r="I965" t="str">
            <v>Drainage Operations Div</v>
          </cell>
          <cell r="J965" t="str">
            <v>Regulatory Unit</v>
          </cell>
          <cell r="K965" t="str">
            <v>Central</v>
          </cell>
        </row>
        <row r="966">
          <cell r="A966">
            <v>2165</v>
          </cell>
          <cell r="B966" t="str">
            <v>LIM SUAT LIAN BRENDA FAITH</v>
          </cell>
          <cell r="C966" t="str">
            <v>BRENDA_LIM@PUB.GOV.SG</v>
          </cell>
          <cell r="D966" t="str">
            <v>PUB (Singapore)</v>
          </cell>
          <cell r="E966" t="str">
            <v>Div 1 (NS)</v>
          </cell>
          <cell r="F966" t="str">
            <v>EX12</v>
          </cell>
          <cell r="G966" t="str">
            <v>QUANTITY SURVEYOR</v>
          </cell>
          <cell r="H966" t="str">
            <v>Special Projects &amp; Procurement Dept</v>
          </cell>
          <cell r="I966" t="str">
            <v>Directorate &amp; Procurement Office</v>
          </cell>
          <cell r="J966" t="str">
            <v>Contract Advisory</v>
          </cell>
          <cell r="K966"/>
        </row>
        <row r="967">
          <cell r="A967">
            <v>2166</v>
          </cell>
          <cell r="B967" t="str">
            <v>MOHAMMED ZAKI BIN BUANG</v>
          </cell>
          <cell r="C967" t="str">
            <v>MD_ZAKI_BUANG@PUB.LITEMAIL.GOV.SG</v>
          </cell>
          <cell r="D967" t="str">
            <v>PUB (Singapore)</v>
          </cell>
          <cell r="E967" t="str">
            <v>Div 2 (Shift)</v>
          </cell>
          <cell r="F967" t="str">
            <v>R13</v>
          </cell>
          <cell r="G967" t="str">
            <v>ASST ENGINEER</v>
          </cell>
          <cell r="H967" t="str">
            <v>Water Supply (Network) Department</v>
          </cell>
          <cell r="I967" t="str">
            <v>Combined Control &amp; Operation Centre</v>
          </cell>
          <cell r="J967" t="str">
            <v>Water Service &amp; Operations Centre</v>
          </cell>
          <cell r="K967" t="str">
            <v>'-</v>
          </cell>
        </row>
        <row r="968">
          <cell r="A968">
            <v>2167</v>
          </cell>
          <cell r="B968" t="str">
            <v>ROSLI BIN PUNGOK</v>
          </cell>
          <cell r="C968" t="str">
            <v>ROSLI_PUNGOK@PUB.LITEMAIL.GOV.SG</v>
          </cell>
          <cell r="D968" t="str">
            <v>PUB (Singapore)</v>
          </cell>
          <cell r="E968" t="str">
            <v>Div 3 (NS)</v>
          </cell>
          <cell r="F968" t="str">
            <v>R15</v>
          </cell>
          <cell r="G968" t="str">
            <v>HIGHER TECHNICIAN</v>
          </cell>
          <cell r="H968" t="str">
            <v>Water Reclamation (Plants) Department</v>
          </cell>
          <cell r="I968" t="str">
            <v>Operations</v>
          </cell>
          <cell r="J968" t="str">
            <v>Kranji WRP</v>
          </cell>
          <cell r="K968"/>
        </row>
        <row r="969">
          <cell r="A969">
            <v>2169</v>
          </cell>
          <cell r="B969" t="str">
            <v>CHOE PUI KUN HERBERT</v>
          </cell>
          <cell r="C969" t="str">
            <v>HERBERT_CHOE@PUB.GOV.SG</v>
          </cell>
          <cell r="D969" t="str">
            <v>PUB (Singapore)</v>
          </cell>
          <cell r="E969" t="str">
            <v>Div 2 (NS)</v>
          </cell>
          <cell r="F969" t="str">
            <v>TSO6</v>
          </cell>
          <cell r="G969" t="str">
            <v>TECHNICAL OFFICER</v>
          </cell>
          <cell r="H969" t="str">
            <v>Catchment &amp; Waterways Department</v>
          </cell>
          <cell r="I969" t="str">
            <v>Drainage Operations Div</v>
          </cell>
          <cell r="J969" t="str">
            <v>CRI Proj, Assets, CWQS, ABC Waters, CWOC</v>
          </cell>
          <cell r="K969" t="str">
            <v>CRI Projects/Drainage Assets/CWQS</v>
          </cell>
        </row>
        <row r="970">
          <cell r="A970">
            <v>2170</v>
          </cell>
          <cell r="B970" t="str">
            <v>RUSHDAN BIN OMAR</v>
          </cell>
          <cell r="C970" t="str">
            <v>RUSHDAN_OMAR@PUB.GOV.SG</v>
          </cell>
          <cell r="D970" t="str">
            <v>PUB (Singapore)</v>
          </cell>
          <cell r="E970" t="str">
            <v>Div 2 (NS)</v>
          </cell>
          <cell r="F970" t="str">
            <v>R13</v>
          </cell>
          <cell r="G970" t="str">
            <v>ASST ENGINEER</v>
          </cell>
          <cell r="H970" t="str">
            <v>Catchment &amp; Waterways Department</v>
          </cell>
          <cell r="I970" t="str">
            <v>Reservoir Management Div</v>
          </cell>
          <cell r="J970" t="str">
            <v>Reservoirs Operations &amp; Maintenance</v>
          </cell>
          <cell r="K970" t="str">
            <v>Central Reservoirs</v>
          </cell>
        </row>
        <row r="971">
          <cell r="A971">
            <v>2171</v>
          </cell>
          <cell r="B971" t="str">
            <v>MOHD AZLAN BIN BAKAR</v>
          </cell>
          <cell r="C971" t="str">
            <v>MOHD_AZLAN_BAKAR@PUB.GOV.SG</v>
          </cell>
          <cell r="D971" t="str">
            <v>PUB (Singapore)</v>
          </cell>
          <cell r="E971" t="str">
            <v>Div 2 (NS)</v>
          </cell>
          <cell r="F971" t="str">
            <v>R13</v>
          </cell>
          <cell r="G971" t="str">
            <v>ASST ENGINEER</v>
          </cell>
          <cell r="H971" t="str">
            <v>Water Supply (Network) Department</v>
          </cell>
          <cell r="I971" t="str">
            <v>Customer Supply Div</v>
          </cell>
          <cell r="J971" t="str">
            <v>Metering Branch</v>
          </cell>
          <cell r="K971" t="str">
            <v>Metering-West 2 Sect</v>
          </cell>
        </row>
        <row r="972">
          <cell r="A972">
            <v>2173</v>
          </cell>
          <cell r="B972" t="str">
            <v>TAN WEE CHONG ROGER</v>
          </cell>
          <cell r="C972" t="str">
            <v>ROGER_WC_TAN@PUB.GOV.SG</v>
          </cell>
          <cell r="D972" t="str">
            <v>PUB (Singapore)</v>
          </cell>
          <cell r="E972" t="str">
            <v>Div 1 (NS)</v>
          </cell>
          <cell r="F972" t="str">
            <v>R10</v>
          </cell>
          <cell r="G972" t="str">
            <v>DY GENERAL MANAGER</v>
          </cell>
          <cell r="H972" t="str">
            <v>Water Reclamation (Plants) Department</v>
          </cell>
          <cell r="I972" t="str">
            <v>Operations</v>
          </cell>
          <cell r="J972" t="str">
            <v>Jurong WRP</v>
          </cell>
          <cell r="K972"/>
        </row>
        <row r="973">
          <cell r="A973">
            <v>2174</v>
          </cell>
          <cell r="B973" t="str">
            <v>G RAJ KUMAR</v>
          </cell>
          <cell r="C973" t="str">
            <v>G_RAJ_KUMAR@PUB.GOV.SG</v>
          </cell>
          <cell r="D973" t="str">
            <v>PUB (Singapore)</v>
          </cell>
          <cell r="E973" t="str">
            <v>Div 2 (NS)</v>
          </cell>
          <cell r="F973" t="str">
            <v>R13</v>
          </cell>
          <cell r="G973" t="str">
            <v>ASST ENGINEER</v>
          </cell>
          <cell r="H973" t="str">
            <v>Water Reclamation (Network) Department</v>
          </cell>
          <cell r="I973" t="str">
            <v>Operation &amp; Maintenance Div</v>
          </cell>
          <cell r="J973" t="str">
            <v>Network Management Branch</v>
          </cell>
          <cell r="K973"/>
        </row>
        <row r="974">
          <cell r="A974">
            <v>2175</v>
          </cell>
          <cell r="B974" t="str">
            <v>GOH KOK BENG</v>
          </cell>
          <cell r="C974" t="str">
            <v>GOH_KOK_BENG@PUB.GOV.SG</v>
          </cell>
          <cell r="D974" t="str">
            <v>PUB (Singapore)</v>
          </cell>
          <cell r="E974" t="str">
            <v>Div 1 (NS)</v>
          </cell>
          <cell r="F974" t="str">
            <v>EX10</v>
          </cell>
          <cell r="G974" t="str">
            <v>PRINCIPAL MANAGER</v>
          </cell>
          <cell r="H974" t="str">
            <v>Human Resources Department</v>
          </cell>
          <cell r="I974" t="str">
            <v>HR Management</v>
          </cell>
          <cell r="J974" t="str">
            <v>Employee Relations</v>
          </cell>
          <cell r="K974"/>
        </row>
        <row r="975">
          <cell r="A975">
            <v>2177</v>
          </cell>
          <cell r="B975" t="str">
            <v>SAMSUDEEN BIN PAKIRI MOHD</v>
          </cell>
          <cell r="C975" t="str">
            <v>SAMSUDEEN_PAKIRI@PUB.GOV.SG</v>
          </cell>
          <cell r="D975" t="str">
            <v>PUB (Singapore)</v>
          </cell>
          <cell r="E975" t="str">
            <v>Div 1 (NS)</v>
          </cell>
          <cell r="F975" t="str">
            <v>R12A</v>
          </cell>
          <cell r="G975" t="str">
            <v>ENGINEER</v>
          </cell>
          <cell r="H975" t="str">
            <v>Water Supply (Plants) Department</v>
          </cell>
          <cell r="I975" t="str">
            <v>Plant Projects 2</v>
          </cell>
          <cell r="J975"/>
          <cell r="K975"/>
        </row>
        <row r="976">
          <cell r="A976">
            <v>2178</v>
          </cell>
          <cell r="B976" t="str">
            <v>INDIRA D/O VELMURUGAM</v>
          </cell>
          <cell r="C976" t="str">
            <v>INDIRA_VELMURUGAM@PUB.GOV.SG</v>
          </cell>
          <cell r="D976" t="str">
            <v>PUB (Singapore)</v>
          </cell>
          <cell r="E976" t="str">
            <v>Div 2 (NS)</v>
          </cell>
          <cell r="F976" t="str">
            <v>E13I</v>
          </cell>
          <cell r="G976" t="str">
            <v>ASST ORGANISATION DEVELOPMENT EXECUTIVE</v>
          </cell>
          <cell r="H976" t="str">
            <v>Organisational Excellence Department</v>
          </cell>
          <cell r="I976" t="str">
            <v>Corporate Services Div</v>
          </cell>
          <cell r="J976" t="str">
            <v>Registry Branch</v>
          </cell>
          <cell r="K976"/>
        </row>
        <row r="977">
          <cell r="A977">
            <v>2179</v>
          </cell>
          <cell r="B977" t="str">
            <v>ABDUL AHMAD PATSOEN BIN ASBI</v>
          </cell>
          <cell r="C977" t="str">
            <v>ABDUL_AHMAD_PATSOEN_ASBI@PUB.GOV.SG</v>
          </cell>
          <cell r="D977" t="str">
            <v>PUB (Singapore)</v>
          </cell>
          <cell r="E977" t="str">
            <v>Div 2 (Shift)</v>
          </cell>
          <cell r="F977" t="str">
            <v>R13</v>
          </cell>
          <cell r="G977" t="str">
            <v>ASST ENGINEER</v>
          </cell>
          <cell r="H977" t="str">
            <v>Water Supply (Plants) Department</v>
          </cell>
          <cell r="I977" t="str">
            <v>Singapore Works - Central</v>
          </cell>
          <cell r="J977" t="str">
            <v>Lower Seletar Waterworks</v>
          </cell>
          <cell r="K977" t="str">
            <v>Operations</v>
          </cell>
        </row>
        <row r="978">
          <cell r="A978">
            <v>2180</v>
          </cell>
          <cell r="B978" t="str">
            <v>JAIE BIN MISAN</v>
          </cell>
          <cell r="C978" t="str">
            <v>JAIE_MISAN@PUB.GOV.SG</v>
          </cell>
          <cell r="D978" t="str">
            <v>PUB (Singapore)</v>
          </cell>
          <cell r="E978" t="str">
            <v>Div 2 (NS)</v>
          </cell>
          <cell r="F978" t="str">
            <v>R13</v>
          </cell>
          <cell r="G978" t="str">
            <v>ASST ENGINEER</v>
          </cell>
          <cell r="H978" t="str">
            <v>Water Supply (Plants) Department</v>
          </cell>
          <cell r="I978" t="str">
            <v>Singapore Works - Central</v>
          </cell>
          <cell r="J978" t="str">
            <v>Chestnut Ave Waterworks</v>
          </cell>
          <cell r="K978" t="str">
            <v>Mechanical</v>
          </cell>
        </row>
        <row r="979">
          <cell r="A979">
            <v>2181</v>
          </cell>
          <cell r="B979" t="str">
            <v>ASHARI BIN HAJI AHMAD</v>
          </cell>
          <cell r="C979" t="str">
            <v>ASHARI_HAJI_AHMAD@PUB.GOV.SG</v>
          </cell>
          <cell r="D979" t="str">
            <v>PUB (Singapore)</v>
          </cell>
          <cell r="E979" t="str">
            <v>Div 2 (NS)</v>
          </cell>
          <cell r="F979" t="str">
            <v>R13</v>
          </cell>
          <cell r="G979" t="str">
            <v>ASST ENGINEER</v>
          </cell>
          <cell r="H979" t="str">
            <v>Water Reclamation (Plants) Department</v>
          </cell>
          <cell r="I979" t="str">
            <v>Operations</v>
          </cell>
          <cell r="J979" t="str">
            <v>Jurong WRP</v>
          </cell>
          <cell r="K979"/>
        </row>
        <row r="980">
          <cell r="A980">
            <v>2182</v>
          </cell>
          <cell r="B980" t="str">
            <v>KOK KWOK KHIONG</v>
          </cell>
          <cell r="C980" t="str">
            <v>KENNETH_KOK@PUB.GOV.SG</v>
          </cell>
          <cell r="D980" t="str">
            <v>PUB (Singapore)</v>
          </cell>
          <cell r="E980" t="str">
            <v>Div 1 (NS)</v>
          </cell>
          <cell r="F980" t="str">
            <v>EX10</v>
          </cell>
          <cell r="G980" t="str">
            <v>SR ASST DIRECTOR</v>
          </cell>
          <cell r="H980" t="str">
            <v>Finance Department</v>
          </cell>
          <cell r="I980" t="str">
            <v>Shared Services Div</v>
          </cell>
          <cell r="J980" t="str">
            <v>Project, Asset &amp; Receivable</v>
          </cell>
          <cell r="K980"/>
        </row>
        <row r="981">
          <cell r="A981">
            <v>2183</v>
          </cell>
          <cell r="B981" t="str">
            <v>RAZLI BIN ASHIB</v>
          </cell>
          <cell r="C981" t="str">
            <v>RAZLI_ASHIB@PUB.GOV.SG</v>
          </cell>
          <cell r="D981" t="str">
            <v>PUB (Singapore)</v>
          </cell>
          <cell r="E981" t="str">
            <v>Div 2 (NS)</v>
          </cell>
          <cell r="F981" t="str">
            <v>R14</v>
          </cell>
          <cell r="G981" t="str">
            <v>ASST ENGINEER</v>
          </cell>
          <cell r="H981" t="str">
            <v>Water Supply (Network) Department</v>
          </cell>
          <cell r="I981" t="str">
            <v>Network Optimisation Div</v>
          </cell>
          <cell r="J981" t="str">
            <v>MEICA - Mech, Elect, I, C &amp; Automation</v>
          </cell>
          <cell r="K981" t="str">
            <v>Mechanical Section</v>
          </cell>
        </row>
        <row r="982">
          <cell r="A982">
            <v>2184</v>
          </cell>
          <cell r="B982" t="str">
            <v>NOOR ASHEKIN BTE HASHIM</v>
          </cell>
          <cell r="C982" t="str">
            <v>NOOR_ASHEKIN_HASHIM@PUB.GOV.SG</v>
          </cell>
          <cell r="D982" t="str">
            <v>PUB (Singapore)</v>
          </cell>
          <cell r="E982" t="str">
            <v>Div 1 (NS)</v>
          </cell>
          <cell r="F982" t="str">
            <v>R12A</v>
          </cell>
          <cell r="G982" t="str">
            <v>ENGINEER</v>
          </cell>
          <cell r="H982" t="str">
            <v>Water Supply (Plants) Department</v>
          </cell>
          <cell r="I982" t="str">
            <v>Singapore Works - Western</v>
          </cell>
          <cell r="J982" t="str">
            <v>Choa Chu Kang Waterworks</v>
          </cell>
          <cell r="K982"/>
        </row>
        <row r="983">
          <cell r="A983">
            <v>2185</v>
          </cell>
          <cell r="B983" t="str">
            <v>ABDUL RAHMAN BIN KASMIN</v>
          </cell>
          <cell r="C983" t="str">
            <v>ABDUL_RAHMAN_KASMIN@PUB.GOV.SG</v>
          </cell>
          <cell r="D983" t="str">
            <v>PUB (Singapore)</v>
          </cell>
          <cell r="E983" t="str">
            <v>Div 1 (NS)</v>
          </cell>
          <cell r="F983" t="str">
            <v>R12</v>
          </cell>
          <cell r="G983" t="str">
            <v>SR ASST ENGINEER</v>
          </cell>
          <cell r="H983" t="str">
            <v>Catchment &amp; Waterways Department</v>
          </cell>
          <cell r="I983" t="str">
            <v>Drainage Construction Division</v>
          </cell>
          <cell r="J983" t="str">
            <v>Major Canal/Outlet Drains Branch</v>
          </cell>
          <cell r="K983" t="str">
            <v>Team 4</v>
          </cell>
        </row>
        <row r="984">
          <cell r="A984">
            <v>2186</v>
          </cell>
          <cell r="B984" t="str">
            <v>SER WEE MENG</v>
          </cell>
          <cell r="C984" t="str">
            <v>SER_WEE_MENG@PUB.GOV.SG</v>
          </cell>
          <cell r="D984" t="str">
            <v>PUB (Singapore)</v>
          </cell>
          <cell r="E984" t="str">
            <v>Div 1 (NS)</v>
          </cell>
          <cell r="F984" t="str">
            <v>R12</v>
          </cell>
          <cell r="G984" t="str">
            <v>SR ASST ENGINEER</v>
          </cell>
          <cell r="H984" t="str">
            <v>Water Reclamation (Network) Department</v>
          </cell>
          <cell r="I984" t="str">
            <v>Planning &amp; Design Div</v>
          </cell>
          <cell r="J984"/>
          <cell r="K984"/>
        </row>
        <row r="985">
          <cell r="A985">
            <v>2187</v>
          </cell>
          <cell r="B985" t="str">
            <v>SUM MENG KONG</v>
          </cell>
          <cell r="C985" t="str">
            <v>SUM_MENG_KONG@PUB.GOV.SG</v>
          </cell>
          <cell r="D985" t="str">
            <v>PUB (Singapore)</v>
          </cell>
          <cell r="E985" t="str">
            <v>Div 1 (NS)</v>
          </cell>
          <cell r="F985" t="str">
            <v>R12</v>
          </cell>
          <cell r="G985" t="str">
            <v>SR ASST ENGINEER</v>
          </cell>
          <cell r="H985" t="str">
            <v>Water Reclamation (Plants) Department</v>
          </cell>
          <cell r="I985" t="str">
            <v>Operations</v>
          </cell>
          <cell r="J985" t="str">
            <v>Ulu Pandan WRP</v>
          </cell>
          <cell r="K985"/>
        </row>
        <row r="986">
          <cell r="A986">
            <v>2189</v>
          </cell>
          <cell r="B986" t="str">
            <v>KHAMSANI BIN KASSIM</v>
          </cell>
          <cell r="C986" t="str">
            <v>KHAMSANI_KASSIM@PUB.GOV.SG</v>
          </cell>
          <cell r="D986" t="str">
            <v>PUB (Singapore)</v>
          </cell>
          <cell r="E986" t="str">
            <v>Div 2 (NS)</v>
          </cell>
          <cell r="F986" t="str">
            <v>R14</v>
          </cell>
          <cell r="G986" t="str">
            <v>ASST ENGINEER</v>
          </cell>
          <cell r="H986" t="str">
            <v>Catchment &amp; Waterways Department</v>
          </cell>
          <cell r="I986" t="str">
            <v>Drainage Operations Div</v>
          </cell>
          <cell r="J986" t="str">
            <v>Regulatory Unit</v>
          </cell>
          <cell r="K986" t="str">
            <v>Eastern</v>
          </cell>
        </row>
        <row r="987">
          <cell r="A987">
            <v>2190</v>
          </cell>
          <cell r="B987" t="str">
            <v>JAMIL BIN SABTO</v>
          </cell>
          <cell r="C987" t="str">
            <v>JAMIL_SABTO@PUB.LITEMAIL.GOV.SG</v>
          </cell>
          <cell r="D987" t="str">
            <v>PUB (Singapore)</v>
          </cell>
          <cell r="E987" t="str">
            <v>Div 3 (NS)</v>
          </cell>
          <cell r="F987" t="str">
            <v>R15</v>
          </cell>
          <cell r="G987" t="str">
            <v>HIGHER TECHNICIAN</v>
          </cell>
          <cell r="H987" t="str">
            <v>Water Reclamation (Network) Department</v>
          </cell>
          <cell r="I987" t="str">
            <v>Operation &amp; Maintenance Div</v>
          </cell>
          <cell r="J987" t="str">
            <v>Installations/Pumping Mains</v>
          </cell>
          <cell r="K987"/>
        </row>
        <row r="988">
          <cell r="A988">
            <v>2191</v>
          </cell>
          <cell r="B988" t="str">
            <v>SIM PIAK LIAN</v>
          </cell>
          <cell r="C988" t="str">
            <v>SIM_PIAK_LIAN@PUB.GOV.SG</v>
          </cell>
          <cell r="D988" t="str">
            <v>PUB (Singapore)</v>
          </cell>
          <cell r="E988" t="str">
            <v>Div 1 (NS)</v>
          </cell>
          <cell r="F988" t="str">
            <v>EX12</v>
          </cell>
          <cell r="G988" t="str">
            <v>SECRETARY</v>
          </cell>
          <cell r="H988" t="str">
            <v>Special Projects &amp; Procurement Dept</v>
          </cell>
          <cell r="I988"/>
          <cell r="J988"/>
          <cell r="K988"/>
        </row>
        <row r="989">
          <cell r="A989">
            <v>2192</v>
          </cell>
          <cell r="B989" t="str">
            <v>DARIS RAVEEDRANATHAN</v>
          </cell>
          <cell r="C989" t="str">
            <v>DARIS_RAVEEDRANATHAN@PUB.GOV.SG</v>
          </cell>
          <cell r="D989" t="str">
            <v>PUB (Singapore)</v>
          </cell>
          <cell r="E989" t="str">
            <v>Div 1 (NS)</v>
          </cell>
          <cell r="F989" t="str">
            <v>R11</v>
          </cell>
          <cell r="G989" t="str">
            <v>SR ENGINEER</v>
          </cell>
          <cell r="H989" t="str">
            <v>Catchment &amp; Waterways Department</v>
          </cell>
          <cell r="I989" t="str">
            <v>Drainage Operations Div</v>
          </cell>
          <cell r="J989" t="str">
            <v>Central Waterways</v>
          </cell>
          <cell r="K989" t="str">
            <v>Geylang</v>
          </cell>
        </row>
        <row r="990">
          <cell r="A990">
            <v>2193</v>
          </cell>
          <cell r="B990" t="str">
            <v>NORAINI BINTE ZAINAL ABIDIN</v>
          </cell>
          <cell r="C990" t="str">
            <v>NORAINI_ZAINAL_ABIDIN@PUB.GOV.SG</v>
          </cell>
          <cell r="D990" t="str">
            <v>PUB (Singapore)</v>
          </cell>
          <cell r="E990" t="str">
            <v>Div 1 (NS)</v>
          </cell>
          <cell r="F990" t="str">
            <v>R10</v>
          </cell>
          <cell r="G990" t="str">
            <v>DY GENERAL MANAGER</v>
          </cell>
          <cell r="H990" t="str">
            <v>Water Reclamation (Plants) Department</v>
          </cell>
          <cell r="I990" t="str">
            <v>Operations</v>
          </cell>
          <cell r="J990" t="str">
            <v>Kranji WRP</v>
          </cell>
          <cell r="K990"/>
        </row>
        <row r="991">
          <cell r="A991">
            <v>2194</v>
          </cell>
          <cell r="B991" t="str">
            <v>SIM LYE HUAT</v>
          </cell>
          <cell r="C991" t="str">
            <v>SIM_LYE_HUAT@PUB.GOV.SG</v>
          </cell>
          <cell r="D991" t="str">
            <v>PUB (Singapore)</v>
          </cell>
          <cell r="E991" t="str">
            <v>Div 1 (NS)</v>
          </cell>
          <cell r="F991" t="str">
            <v>R12A</v>
          </cell>
          <cell r="G991" t="str">
            <v>ENGINEER</v>
          </cell>
          <cell r="H991" t="str">
            <v>Water Supply (Network) Department</v>
          </cell>
          <cell r="I991" t="str">
            <v>Customer Supply Div</v>
          </cell>
          <cell r="J991" t="str">
            <v>Customer Projects Branch</v>
          </cell>
          <cell r="K991" t="str">
            <v>Supply-West Sect</v>
          </cell>
        </row>
        <row r="992">
          <cell r="A992">
            <v>2195</v>
          </cell>
          <cell r="B992" t="str">
            <v>MUHAMMAD ZAIDI BIN MAHAMOOD</v>
          </cell>
          <cell r="C992" t="str">
            <v>MUHAMMAD_ZAIDI_MAHAMOOD@PUB.GOV.SG</v>
          </cell>
          <cell r="D992" t="str">
            <v>PUB (Singapore)</v>
          </cell>
          <cell r="E992" t="str">
            <v>Div 1 (NS)</v>
          </cell>
          <cell r="F992" t="str">
            <v>R12</v>
          </cell>
          <cell r="G992" t="str">
            <v>SR ASST ENGINEER</v>
          </cell>
          <cell r="H992" t="str">
            <v>Catchment &amp; Waterways Department</v>
          </cell>
          <cell r="I992" t="str">
            <v>Reservoir Management Div</v>
          </cell>
          <cell r="J992" t="str">
            <v>Reservoirs Operations &amp; Maintenance</v>
          </cell>
          <cell r="K992" t="str">
            <v>Central Reservoirs</v>
          </cell>
        </row>
        <row r="993">
          <cell r="A993">
            <v>2196</v>
          </cell>
          <cell r="B993" t="str">
            <v>SEETO YIH SENG, JAMES</v>
          </cell>
          <cell r="C993" t="str">
            <v>SEETO_YIH_SENG@PUB.GOV.SG</v>
          </cell>
          <cell r="D993" t="str">
            <v>PUB (Singapore)</v>
          </cell>
          <cell r="E993" t="str">
            <v>Div 1 (NS)</v>
          </cell>
          <cell r="F993" t="str">
            <v>R10</v>
          </cell>
          <cell r="G993" t="str">
            <v>PRINCIPAL ENGINEER</v>
          </cell>
          <cell r="H993" t="str">
            <v>DTSS 2 Department</v>
          </cell>
          <cell r="I993" t="str">
            <v>Conveyance</v>
          </cell>
          <cell r="J993" t="str">
            <v>Tunnel</v>
          </cell>
          <cell r="K993"/>
        </row>
        <row r="994">
          <cell r="A994">
            <v>2197</v>
          </cell>
          <cell r="B994" t="str">
            <v>PANG KOK KWANG</v>
          </cell>
          <cell r="C994" t="str">
            <v>PANG_KOK_KWANG@PUB.GOV.SG</v>
          </cell>
          <cell r="D994" t="str">
            <v>PUB (Singapore)</v>
          </cell>
          <cell r="E994" t="str">
            <v>Div 1 (NS)</v>
          </cell>
          <cell r="F994" t="str">
            <v>R12A</v>
          </cell>
          <cell r="G994" t="str">
            <v>ENGINEER</v>
          </cell>
          <cell r="H994" t="str">
            <v>Water Reclamation (Plants) Department</v>
          </cell>
          <cell r="I994" t="str">
            <v>Changi WRP</v>
          </cell>
          <cell r="J994" t="str">
            <v>Changi WRP</v>
          </cell>
          <cell r="K994" t="str">
            <v>Liquids</v>
          </cell>
        </row>
        <row r="995">
          <cell r="A995">
            <v>2199</v>
          </cell>
          <cell r="B995" t="str">
            <v>HASNIZAH BINTE ABDUL SAMAT</v>
          </cell>
          <cell r="C995" t="str">
            <v>HASNIZAH_ABDUL_SAMAT@PUB.GOV.SG</v>
          </cell>
          <cell r="D995" t="str">
            <v>PUB (Singapore)</v>
          </cell>
          <cell r="E995" t="str">
            <v>Div 2 (NS)</v>
          </cell>
          <cell r="F995" t="str">
            <v>E13I</v>
          </cell>
          <cell r="G995" t="str">
            <v>ASST ORGANISATION DEVELOPMENT EXECUTIVE</v>
          </cell>
          <cell r="H995" t="str">
            <v>Organisational Excellence Department</v>
          </cell>
          <cell r="I995" t="str">
            <v>Corporate Services Div</v>
          </cell>
          <cell r="J995" t="str">
            <v>Registry Branch</v>
          </cell>
          <cell r="K995"/>
        </row>
        <row r="996">
          <cell r="A996">
            <v>2200</v>
          </cell>
          <cell r="B996" t="str">
            <v>SIM SOON SIANG SIMON</v>
          </cell>
          <cell r="C996" t="str">
            <v>SIMON_SIM@PUB.GOV.SG</v>
          </cell>
          <cell r="D996" t="str">
            <v>PUB (Singapore)</v>
          </cell>
          <cell r="E996" t="str">
            <v>Div 1 (NS)</v>
          </cell>
          <cell r="F996" t="str">
            <v>R10</v>
          </cell>
          <cell r="G996" t="str">
            <v>PRINCIPAL ENGINEER</v>
          </cell>
          <cell r="H996" t="str">
            <v>Catchment &amp; Waterways Department</v>
          </cell>
          <cell r="I996" t="str">
            <v>Electrical, Mechanical &amp; Instrumentation</v>
          </cell>
          <cell r="J996" t="str">
            <v>Electrical/ICA Branch</v>
          </cell>
          <cell r="K996" t="str">
            <v>Instrumentation Control &amp; Automation</v>
          </cell>
        </row>
        <row r="997">
          <cell r="A997">
            <v>2201</v>
          </cell>
          <cell r="B997" t="str">
            <v>SUWANDI BIN SUMADI</v>
          </cell>
          <cell r="C997" t="str">
            <v>SUWANDI_SUMADI@PUB.GOV.SG</v>
          </cell>
          <cell r="D997" t="str">
            <v>PUB (Singapore)</v>
          </cell>
          <cell r="E997" t="str">
            <v>Div 1 (NS)</v>
          </cell>
          <cell r="F997" t="str">
            <v>R10</v>
          </cell>
          <cell r="G997" t="str">
            <v>PRINCIPAL ENGINEER</v>
          </cell>
          <cell r="H997" t="str">
            <v>Catchment &amp; Waterways Department</v>
          </cell>
          <cell r="I997" t="str">
            <v>Electrical, Mechanical &amp; Instrumentation</v>
          </cell>
          <cell r="J997" t="str">
            <v>Electrical/ICA Branch</v>
          </cell>
          <cell r="K997" t="str">
            <v>Electrical Section</v>
          </cell>
        </row>
        <row r="998">
          <cell r="A998">
            <v>2202</v>
          </cell>
          <cell r="B998" t="str">
            <v>HANIAH BTE SALLEH</v>
          </cell>
          <cell r="C998" t="str">
            <v>HANIAH_SALLEH@PUB.GOV.SG</v>
          </cell>
          <cell r="D998" t="str">
            <v>PUB (Singapore)</v>
          </cell>
          <cell r="E998" t="str">
            <v>Div 3 (NS)</v>
          </cell>
          <cell r="F998" t="str">
            <v>EX15</v>
          </cell>
          <cell r="G998" t="str">
            <v>MANAGEMENT SUPPORT OFFICER</v>
          </cell>
          <cell r="H998" t="str">
            <v>Water Supply (Network) Department</v>
          </cell>
          <cell r="I998" t="str">
            <v>Water Demand Mgt &amp; Inspectorate Div</v>
          </cell>
          <cell r="J998" t="str">
            <v>Inspectorate Branch</v>
          </cell>
          <cell r="K998" t="str">
            <v>Water Tank Section</v>
          </cell>
        </row>
        <row r="999">
          <cell r="A999">
            <v>2203</v>
          </cell>
          <cell r="B999" t="str">
            <v>HAMIT BIN HASAR</v>
          </cell>
          <cell r="C999" t="str">
            <v>HAMIT_HASAR@PUB.GOV.SG</v>
          </cell>
          <cell r="D999" t="str">
            <v>PUB (Singapore)</v>
          </cell>
          <cell r="E999" t="str">
            <v>Div 2 (Shift)</v>
          </cell>
          <cell r="F999" t="str">
            <v>R13</v>
          </cell>
          <cell r="G999" t="str">
            <v>ASST ENGINEER</v>
          </cell>
          <cell r="H999" t="str">
            <v>Water Supply (Plants) Department</v>
          </cell>
          <cell r="I999" t="str">
            <v>Singapore Works - Western</v>
          </cell>
          <cell r="J999" t="str">
            <v>Choa Chu Kang Waterworks</v>
          </cell>
          <cell r="K999"/>
        </row>
        <row r="1000">
          <cell r="A1000">
            <v>2204</v>
          </cell>
          <cell r="B1000" t="str">
            <v>SELAMAT BIN SAKIBIN</v>
          </cell>
          <cell r="C1000" t="str">
            <v>SELAMAT_SAKIBIN@PUB.GOV.SG</v>
          </cell>
          <cell r="D1000" t="str">
            <v>PUB (Singapore)</v>
          </cell>
          <cell r="E1000" t="str">
            <v>Div 1 (NS)</v>
          </cell>
          <cell r="F1000" t="str">
            <v>R12A</v>
          </cell>
          <cell r="G1000" t="str">
            <v>ENGINEER</v>
          </cell>
          <cell r="H1000" t="str">
            <v>Water Supply (Plants) Department</v>
          </cell>
          <cell r="I1000" t="str">
            <v>Singapore Works - Eastern</v>
          </cell>
          <cell r="J1000" t="str">
            <v>Bedok/Pulau Tekong Waterworks</v>
          </cell>
          <cell r="K1000" t="str">
            <v>Bedok Waterworks</v>
          </cell>
        </row>
        <row r="1001">
          <cell r="A1001">
            <v>2206</v>
          </cell>
          <cell r="B1001" t="str">
            <v>ALHUSARI BIN TUNOT</v>
          </cell>
          <cell r="C1001" t="str">
            <v>ALHUSARI_HAJI_TUNOT@PUB.GOV.SG</v>
          </cell>
          <cell r="D1001" t="str">
            <v>PUB (Singapore)</v>
          </cell>
          <cell r="E1001" t="str">
            <v>Div 1 (NS)</v>
          </cell>
          <cell r="F1001" t="str">
            <v>R12</v>
          </cell>
          <cell r="G1001" t="str">
            <v>SR ASST ENGINEER</v>
          </cell>
          <cell r="H1001" t="str">
            <v>Water Supply (Plants) Department</v>
          </cell>
          <cell r="I1001" t="str">
            <v>Singapore Works - Central</v>
          </cell>
          <cell r="J1001" t="str">
            <v>Woodleigh/Bukit Timah Waterworks</v>
          </cell>
          <cell r="K1001" t="str">
            <v>Instrumentation</v>
          </cell>
        </row>
        <row r="1002">
          <cell r="A1002">
            <v>2207</v>
          </cell>
          <cell r="B1002" t="str">
            <v>SUKAIME BIN NASAN</v>
          </cell>
          <cell r="C1002" t="str">
            <v>SUKAIME_NASAN@PUB.GOV.SG</v>
          </cell>
          <cell r="D1002" t="str">
            <v>PUB (Singapore)</v>
          </cell>
          <cell r="E1002" t="str">
            <v>Div 2 (NS)</v>
          </cell>
          <cell r="F1002" t="str">
            <v>R14</v>
          </cell>
          <cell r="G1002" t="str">
            <v>ASST ENGINEER</v>
          </cell>
          <cell r="H1002" t="str">
            <v>Catchment &amp; Waterways Department</v>
          </cell>
          <cell r="I1002" t="str">
            <v>Reservoir Management Div</v>
          </cell>
          <cell r="J1002" t="str">
            <v>Reservoirs Operations &amp; Maintenance</v>
          </cell>
          <cell r="K1002" t="str">
            <v>Western Reservoirs</v>
          </cell>
        </row>
        <row r="1003">
          <cell r="A1003">
            <v>2208</v>
          </cell>
          <cell r="B1003" t="str">
            <v>SIM MIN HWEE GEORGE</v>
          </cell>
          <cell r="C1003" t="str">
            <v>GEORGE_SIM@PUB.GOV.SG</v>
          </cell>
          <cell r="D1003" t="str">
            <v>PUB (Singapore)</v>
          </cell>
          <cell r="E1003" t="str">
            <v>Div 1 (NS)</v>
          </cell>
          <cell r="F1003" t="str">
            <v>EX12</v>
          </cell>
          <cell r="G1003" t="str">
            <v>ORGANISATION DEVELOPMENT EXECUTIVE</v>
          </cell>
          <cell r="H1003" t="str">
            <v>Organisational Excellence Department</v>
          </cell>
          <cell r="I1003" t="str">
            <v>Organisation Development</v>
          </cell>
          <cell r="J1003"/>
          <cell r="K1003"/>
        </row>
        <row r="1004">
          <cell r="A1004">
            <v>2210</v>
          </cell>
          <cell r="B1004" t="str">
            <v>SHAMSHERALAM BIN ABDULLAH</v>
          </cell>
          <cell r="C1004" t="str">
            <v>ABDULLAH_SHAMSHERALAM@PUB.GOV.SG</v>
          </cell>
          <cell r="D1004" t="str">
            <v>PUB (Singapore)</v>
          </cell>
          <cell r="E1004" t="str">
            <v>Div 1 (NS)</v>
          </cell>
          <cell r="F1004" t="str">
            <v>R11</v>
          </cell>
          <cell r="G1004" t="str">
            <v>SR ENGINEER</v>
          </cell>
          <cell r="H1004" t="str">
            <v>Water Reclamation (Plants) Department</v>
          </cell>
          <cell r="I1004" t="str">
            <v>Operations</v>
          </cell>
          <cell r="J1004" t="str">
            <v>Ulu Pandan WRP</v>
          </cell>
          <cell r="K1004"/>
        </row>
        <row r="1005">
          <cell r="A1005">
            <v>2211</v>
          </cell>
          <cell r="B1005" t="str">
            <v>RAHMAT BIN AHMAD</v>
          </cell>
          <cell r="C1005" t="str">
            <v>RAHMAT_AHMAD@PUB.GOV.SG</v>
          </cell>
          <cell r="D1005" t="str">
            <v>PUB (Singapore)</v>
          </cell>
          <cell r="E1005" t="str">
            <v>Div 1 (NS)</v>
          </cell>
          <cell r="F1005" t="str">
            <v>R12</v>
          </cell>
          <cell r="G1005" t="str">
            <v>SR ASST ENGINEER</v>
          </cell>
          <cell r="H1005" t="str">
            <v>Water Reclamation (Plants) Department</v>
          </cell>
          <cell r="I1005" t="str">
            <v>Changi WRP</v>
          </cell>
          <cell r="J1005" t="str">
            <v>Changi WRP</v>
          </cell>
          <cell r="K1005" t="str">
            <v>Biosolids</v>
          </cell>
        </row>
        <row r="1006">
          <cell r="A1006">
            <v>2212</v>
          </cell>
          <cell r="B1006" t="str">
            <v>KAMARUDDIN BIN JOHAR</v>
          </cell>
          <cell r="C1006" t="str">
            <v>KAMARUDDIN_JOHAR@PUB.GOV.SG</v>
          </cell>
          <cell r="D1006" t="str">
            <v>PUB (Singapore)</v>
          </cell>
          <cell r="E1006" t="str">
            <v>Div 1 (NS)</v>
          </cell>
          <cell r="F1006" t="str">
            <v>R12</v>
          </cell>
          <cell r="G1006" t="str">
            <v>SR ASST ENGINEER</v>
          </cell>
          <cell r="H1006" t="str">
            <v>Water Supply (Network) Department</v>
          </cell>
          <cell r="I1006" t="str">
            <v>Customer Supply Div</v>
          </cell>
          <cell r="J1006" t="str">
            <v>Customer Projects Branch</v>
          </cell>
          <cell r="K1006" t="str">
            <v>Supply-East Sect</v>
          </cell>
        </row>
        <row r="1007">
          <cell r="A1007">
            <v>2213</v>
          </cell>
          <cell r="B1007" t="str">
            <v>NAZARUDDIN BIN ABDUL</v>
          </cell>
          <cell r="C1007" t="str">
            <v>NAZARUDDIN_ABDUL@PUB.GOV.SG</v>
          </cell>
          <cell r="D1007" t="str">
            <v>PUB (Singapore)</v>
          </cell>
          <cell r="E1007" t="str">
            <v>Div 2 (NS)</v>
          </cell>
          <cell r="F1007" t="str">
            <v>R13</v>
          </cell>
          <cell r="G1007" t="str">
            <v>ASST ENGINEER</v>
          </cell>
          <cell r="H1007" t="str">
            <v>Water Supply (Network) Department</v>
          </cell>
          <cell r="I1007" t="str">
            <v>Customer Supply Div</v>
          </cell>
          <cell r="J1007" t="str">
            <v>Customer Projects Branch</v>
          </cell>
          <cell r="K1007" t="str">
            <v>Supply-West Sect</v>
          </cell>
        </row>
        <row r="1008">
          <cell r="A1008">
            <v>2214</v>
          </cell>
          <cell r="B1008" t="str">
            <v>MOHD ALI BIN SULAIMAN</v>
          </cell>
          <cell r="C1008" t="str">
            <v>MD_ALI_SULAIMAN@PUB.GOV.SG</v>
          </cell>
          <cell r="D1008" t="str">
            <v>PUB (Singapore)</v>
          </cell>
          <cell r="E1008" t="str">
            <v>Div 2 (NS)</v>
          </cell>
          <cell r="F1008" t="str">
            <v>R13</v>
          </cell>
          <cell r="G1008" t="str">
            <v>ASST ENGINEER</v>
          </cell>
          <cell r="H1008" t="str">
            <v>Water Supply (Network) Department</v>
          </cell>
          <cell r="I1008" t="str">
            <v>Customer Supply Div</v>
          </cell>
          <cell r="J1008" t="str">
            <v>Metering Branch</v>
          </cell>
          <cell r="K1008" t="str">
            <v>Meter Management Sect</v>
          </cell>
        </row>
        <row r="1009">
          <cell r="A1009">
            <v>2215</v>
          </cell>
          <cell r="B1009" t="str">
            <v>SAHRIR BIN SULAIMAN</v>
          </cell>
          <cell r="C1009" t="str">
            <v>SAHRIR_SULAIMAN@PUB.GOV.SG</v>
          </cell>
          <cell r="D1009" t="str">
            <v>PUB (Singapore)</v>
          </cell>
          <cell r="E1009" t="str">
            <v>Div 1 (NS)</v>
          </cell>
          <cell r="F1009" t="str">
            <v>R12</v>
          </cell>
          <cell r="G1009" t="str">
            <v>SR ASST ENGINEER</v>
          </cell>
          <cell r="H1009" t="str">
            <v>Water Reclamation (Network) Department</v>
          </cell>
          <cell r="I1009" t="str">
            <v>Operation &amp; Maintenance Div</v>
          </cell>
          <cell r="J1009" t="str">
            <v>Network Management Branch</v>
          </cell>
          <cell r="K1009"/>
        </row>
        <row r="1010">
          <cell r="A1010">
            <v>2216</v>
          </cell>
          <cell r="B1010" t="str">
            <v>GOH HONG YIAN</v>
          </cell>
          <cell r="C1010" t="str">
            <v>GOH_HONG_YIAN@PUB.LITEMAIL.GOV.SG</v>
          </cell>
          <cell r="D1010" t="str">
            <v>PUB (Singapore)</v>
          </cell>
          <cell r="E1010" t="str">
            <v>Div 3 (NS)</v>
          </cell>
          <cell r="F1010" t="str">
            <v>R15</v>
          </cell>
          <cell r="G1010" t="str">
            <v>HIGHER TECHNICIAN</v>
          </cell>
          <cell r="H1010" t="str">
            <v>Water Reclamation (Plants) Department</v>
          </cell>
          <cell r="I1010" t="str">
            <v>Changi WRP</v>
          </cell>
          <cell r="J1010" t="str">
            <v>Changi WRP</v>
          </cell>
          <cell r="K1010" t="str">
            <v>Biosolids</v>
          </cell>
        </row>
        <row r="1011">
          <cell r="A1011">
            <v>2217</v>
          </cell>
          <cell r="B1011" t="str">
            <v>FONG FOOK SHING</v>
          </cell>
          <cell r="C1011" t="str">
            <v>FONG_FOOK_SHING@PUB.GOV.SG</v>
          </cell>
          <cell r="D1011" t="str">
            <v>PUB (Singapore)</v>
          </cell>
          <cell r="E1011" t="str">
            <v>Div 2 (Shift)</v>
          </cell>
          <cell r="F1011" t="str">
            <v>R13</v>
          </cell>
          <cell r="G1011" t="str">
            <v>ASST ENGINEER</v>
          </cell>
          <cell r="H1011" t="str">
            <v>Water Reclamation (Plants) Department</v>
          </cell>
          <cell r="I1011" t="str">
            <v>Operations</v>
          </cell>
          <cell r="J1011" t="str">
            <v>Jurong WRP</v>
          </cell>
          <cell r="K1011"/>
        </row>
        <row r="1012">
          <cell r="A1012">
            <v>2219</v>
          </cell>
          <cell r="B1012" t="str">
            <v>MD SUKHAIMI BIN SAHNAM</v>
          </cell>
          <cell r="C1012" t="str">
            <v>MD_SUKHAIMI_SAHNAM@PUB.GOV.SG</v>
          </cell>
          <cell r="D1012" t="str">
            <v>PUB (Singapore)</v>
          </cell>
          <cell r="E1012" t="str">
            <v>Div 2 (Shift)</v>
          </cell>
          <cell r="F1012" t="str">
            <v>R13</v>
          </cell>
          <cell r="G1012" t="str">
            <v>ASST ENGINEER</v>
          </cell>
          <cell r="H1012" t="str">
            <v>Water Supply (Plants) Department</v>
          </cell>
          <cell r="I1012" t="str">
            <v>Singapore Works - Western</v>
          </cell>
          <cell r="J1012" t="str">
            <v>Kranji NWF</v>
          </cell>
          <cell r="K1012"/>
        </row>
        <row r="1013">
          <cell r="A1013">
            <v>2220</v>
          </cell>
          <cell r="B1013" t="str">
            <v>ABDUL RAHIM S/O SALIHEEN</v>
          </cell>
          <cell r="C1013" t="str">
            <v>ABDUL_RAHIM_SALIHEEN@PUB.GOV.SG</v>
          </cell>
          <cell r="D1013" t="str">
            <v>PUB (Singapore)</v>
          </cell>
          <cell r="E1013" t="str">
            <v>Div 3 (NS)</v>
          </cell>
          <cell r="F1013" t="str">
            <v>MSO7</v>
          </cell>
          <cell r="G1013" t="str">
            <v>MANAGEMENT SUPPORT OFFICER</v>
          </cell>
          <cell r="H1013" t="str">
            <v>Water Supply (Network) Department</v>
          </cell>
          <cell r="I1013" t="str">
            <v>Customer Supply Div</v>
          </cell>
          <cell r="J1013" t="str">
            <v>Metering Branch</v>
          </cell>
          <cell r="K1013" t="str">
            <v>Meter Management Sect</v>
          </cell>
        </row>
        <row r="1014">
          <cell r="A1014">
            <v>2221</v>
          </cell>
          <cell r="B1014" t="str">
            <v>KHAIRUDIN BIN ISMAIL</v>
          </cell>
          <cell r="C1014" t="str">
            <v>KHAIRUDIN_ISMAIL@PUB.GOV.SG</v>
          </cell>
          <cell r="D1014" t="str">
            <v>PUB (Singapore)</v>
          </cell>
          <cell r="E1014" t="str">
            <v>Div 2 (Shift)</v>
          </cell>
          <cell r="F1014" t="str">
            <v>R13</v>
          </cell>
          <cell r="G1014" t="str">
            <v>ASST ENGINEER</v>
          </cell>
          <cell r="H1014" t="str">
            <v>Water Reclamation (Network) Department</v>
          </cell>
          <cell r="I1014" t="str">
            <v>Operation &amp; Maintenance Div</v>
          </cell>
          <cell r="J1014" t="str">
            <v>Installations/Pumping Mains</v>
          </cell>
          <cell r="K1014"/>
        </row>
        <row r="1015">
          <cell r="A1015">
            <v>2222</v>
          </cell>
          <cell r="B1015" t="str">
            <v>LIM TECK HIN</v>
          </cell>
          <cell r="C1015" t="str">
            <v>LIM_TECK_HIN@PUB.GOV.SG</v>
          </cell>
          <cell r="D1015" t="str">
            <v>PUB (Singapore)</v>
          </cell>
          <cell r="E1015" t="str">
            <v>Div 1 (NS)</v>
          </cell>
          <cell r="F1015" t="str">
            <v>R12</v>
          </cell>
          <cell r="G1015" t="str">
            <v>SR ASST ENGINEER</v>
          </cell>
          <cell r="H1015" t="str">
            <v>Catchment &amp; Waterways Department</v>
          </cell>
          <cell r="I1015" t="str">
            <v>Electrical, Mechanical &amp; Instrumentation</v>
          </cell>
          <cell r="J1015" t="str">
            <v>Electrical/ICA Branch</v>
          </cell>
          <cell r="K1015" t="str">
            <v>Instrumentation Control &amp; Automation</v>
          </cell>
        </row>
        <row r="1016">
          <cell r="A1016">
            <v>2223</v>
          </cell>
          <cell r="B1016" t="str">
            <v>NOREMIN B MOHD DON</v>
          </cell>
          <cell r="C1016" t="str">
            <v>NOREMIN_HAJI_MOHD_DON@PUB.GOV.SG</v>
          </cell>
          <cell r="D1016" t="str">
            <v>PUB (Singapore)</v>
          </cell>
          <cell r="E1016" t="str">
            <v>Div 2 (NS)</v>
          </cell>
          <cell r="F1016" t="str">
            <v>R13</v>
          </cell>
          <cell r="G1016" t="str">
            <v>ASST ENGINEER</v>
          </cell>
          <cell r="H1016" t="str">
            <v>Water Reclamation (Network) Department</v>
          </cell>
          <cell r="I1016" t="str">
            <v>Operation &amp; Maintenance Div</v>
          </cell>
          <cell r="J1016" t="str">
            <v>Network Management Branch</v>
          </cell>
          <cell r="K1016"/>
        </row>
        <row r="1017">
          <cell r="A1017">
            <v>2224</v>
          </cell>
          <cell r="B1017" t="str">
            <v>ROSLI BIN BASRI</v>
          </cell>
          <cell r="C1017" t="str">
            <v>ROSLI_BASRI@PUB.GOV.SG</v>
          </cell>
          <cell r="D1017" t="str">
            <v>PUB (Singapore)</v>
          </cell>
          <cell r="E1017" t="str">
            <v>Div 1 (NS)</v>
          </cell>
          <cell r="F1017" t="str">
            <v>R12</v>
          </cell>
          <cell r="G1017" t="str">
            <v>SR ASST ENGINEER</v>
          </cell>
          <cell r="H1017" t="str">
            <v>Water Reclamation (Network) Department</v>
          </cell>
          <cell r="I1017" t="str">
            <v>Operation &amp; Maintenance Div</v>
          </cell>
          <cell r="J1017" t="str">
            <v>Network Management Branch</v>
          </cell>
          <cell r="K1017"/>
        </row>
        <row r="1018">
          <cell r="A1018">
            <v>2225</v>
          </cell>
          <cell r="B1018" t="str">
            <v>LEE SENG CHYE</v>
          </cell>
          <cell r="C1018" t="str">
            <v>LEE_SENG_CHYE@PUB.GOV.SG</v>
          </cell>
          <cell r="D1018" t="str">
            <v>PUB (Singapore)</v>
          </cell>
          <cell r="E1018" t="str">
            <v>Div 1 (NS)</v>
          </cell>
          <cell r="F1018" t="str">
            <v>R12</v>
          </cell>
          <cell r="G1018" t="str">
            <v>SR ASST ENGINEER</v>
          </cell>
          <cell r="H1018" t="str">
            <v>Water Supply (Network) Department</v>
          </cell>
          <cell r="I1018" t="str">
            <v>Customer Supply Div</v>
          </cell>
          <cell r="J1018" t="str">
            <v>Customer Projects Branch</v>
          </cell>
          <cell r="K1018" t="str">
            <v>Supply-West Sect</v>
          </cell>
        </row>
        <row r="1019">
          <cell r="A1019">
            <v>2226</v>
          </cell>
          <cell r="B1019" t="str">
            <v>GOH CHEOW BENG</v>
          </cell>
          <cell r="C1019" t="str">
            <v>GOH_CHEOW_BENG@PUB.GOV.SG</v>
          </cell>
          <cell r="D1019" t="str">
            <v>PUB (Singapore)</v>
          </cell>
          <cell r="E1019" t="str">
            <v>Div 1 (NS)</v>
          </cell>
          <cell r="F1019" t="str">
            <v>R12A</v>
          </cell>
          <cell r="G1019" t="str">
            <v>ENGINEER</v>
          </cell>
          <cell r="H1019" t="str">
            <v>Water Reclamation (Plants) Department</v>
          </cell>
          <cell r="I1019" t="str">
            <v>Operations</v>
          </cell>
          <cell r="J1019" t="str">
            <v>Kranji WRP</v>
          </cell>
          <cell r="K1019"/>
        </row>
        <row r="1020">
          <cell r="A1020">
            <v>2227</v>
          </cell>
          <cell r="B1020" t="str">
            <v>RAMLAN BIN RIDZWAN</v>
          </cell>
          <cell r="C1020" t="str">
            <v>RAMLAN_RIDZWAN@PUB.LITEMAIL.GOV.SG</v>
          </cell>
          <cell r="D1020" t="str">
            <v>PUB (Singapore)</v>
          </cell>
          <cell r="E1020" t="str">
            <v>Div 2 (Shift)</v>
          </cell>
          <cell r="F1020" t="str">
            <v>R14</v>
          </cell>
          <cell r="G1020" t="str">
            <v>ASST ENGINEER</v>
          </cell>
          <cell r="H1020" t="str">
            <v>Catchment &amp; Waterways Department</v>
          </cell>
          <cell r="I1020" t="str">
            <v>Reservoir Management Div</v>
          </cell>
          <cell r="J1020" t="str">
            <v>Reservoirs Operations &amp; Maintenance</v>
          </cell>
          <cell r="K1020" t="str">
            <v>Western Reservoirs</v>
          </cell>
        </row>
        <row r="1021">
          <cell r="A1021">
            <v>2228</v>
          </cell>
          <cell r="B1021" t="str">
            <v>ZAINI BIN KAMSAN</v>
          </cell>
          <cell r="C1021" t="str">
            <v>ZAINI_KAMSAN@PUB.LITEMAIL.GOV.SG</v>
          </cell>
          <cell r="D1021" t="str">
            <v>PUB (Singapore)</v>
          </cell>
          <cell r="E1021" t="str">
            <v>Div 3 (Shift)</v>
          </cell>
          <cell r="F1021" t="str">
            <v>R15</v>
          </cell>
          <cell r="G1021" t="str">
            <v>HIGHER TECHNICIAN</v>
          </cell>
          <cell r="H1021" t="str">
            <v>Water Supply (Network) Department</v>
          </cell>
          <cell r="I1021" t="str">
            <v>Combined Control &amp; Operation Centre</v>
          </cell>
          <cell r="J1021" t="str">
            <v>Water Service &amp; Operations Centre</v>
          </cell>
          <cell r="K1021" t="str">
            <v>'-</v>
          </cell>
        </row>
        <row r="1022">
          <cell r="A1022">
            <v>2232</v>
          </cell>
          <cell r="B1022" t="str">
            <v>EU HAN BENG</v>
          </cell>
          <cell r="C1022" t="str">
            <v>EU_HAN_BENG@PUB.GOV.SG</v>
          </cell>
          <cell r="D1022" t="str">
            <v>PUB (Singapore)</v>
          </cell>
          <cell r="E1022" t="str">
            <v>Div 1 (NS)</v>
          </cell>
          <cell r="F1022" t="str">
            <v>R12A</v>
          </cell>
          <cell r="G1022" t="str">
            <v>ENGINEER</v>
          </cell>
          <cell r="H1022" t="str">
            <v>Water Reclamation (Network) Department</v>
          </cell>
          <cell r="I1022" t="str">
            <v>Operation &amp; Maintenance Div</v>
          </cell>
          <cell r="J1022" t="str">
            <v>Installations/Pumping Mains</v>
          </cell>
          <cell r="K1022"/>
        </row>
        <row r="1023">
          <cell r="A1023">
            <v>2233</v>
          </cell>
          <cell r="B1023" t="str">
            <v>AZMAN BIN HASSAN</v>
          </cell>
          <cell r="C1023" t="str">
            <v>AZMAN_HASSAN@PUB.GOV.SG</v>
          </cell>
          <cell r="D1023" t="str">
            <v>PUB (Singapore)</v>
          </cell>
          <cell r="E1023" t="str">
            <v>Div 2 (Shift)</v>
          </cell>
          <cell r="F1023" t="str">
            <v>R14</v>
          </cell>
          <cell r="G1023" t="str">
            <v>ASST ENGINEER</v>
          </cell>
          <cell r="H1023" t="str">
            <v>Water Supply (Plants) Department</v>
          </cell>
          <cell r="I1023" t="str">
            <v>Singapore Works - Central</v>
          </cell>
          <cell r="J1023" t="str">
            <v>Woodleigh/Bukit Timah Waterworks</v>
          </cell>
          <cell r="K1023" t="str">
            <v>Operations</v>
          </cell>
        </row>
        <row r="1024">
          <cell r="A1024">
            <v>2234</v>
          </cell>
          <cell r="B1024" t="str">
            <v>ZULKARNAIN BIN MOHAMED NOORDIN</v>
          </cell>
          <cell r="C1024" t="str">
            <v>ZULKARNAIN_MD_NOORDIN@PUB.GOV.SG</v>
          </cell>
          <cell r="D1024" t="str">
            <v>PUB (Singapore)</v>
          </cell>
          <cell r="E1024" t="str">
            <v>Div 2 (NS)</v>
          </cell>
          <cell r="F1024" t="str">
            <v>R13</v>
          </cell>
          <cell r="G1024" t="str">
            <v>ASST ENGINEER</v>
          </cell>
          <cell r="H1024" t="str">
            <v>Water Reclamation (Network) Department</v>
          </cell>
          <cell r="I1024" t="str">
            <v>Operation &amp; Maintenance Div</v>
          </cell>
          <cell r="J1024" t="str">
            <v>Installations/Pumping Mains</v>
          </cell>
          <cell r="K1024"/>
        </row>
        <row r="1025">
          <cell r="A1025">
            <v>2235</v>
          </cell>
          <cell r="B1025" t="str">
            <v>MUHAMMAD ZAHID BIN ABDUL KARIM</v>
          </cell>
          <cell r="C1025" t="str">
            <v>MUHAMMAD_ZAHID_ABDUL_KARIM@PUB.GOV.SG</v>
          </cell>
          <cell r="D1025" t="str">
            <v>PUB (Singapore)</v>
          </cell>
          <cell r="E1025" t="str">
            <v>Div 1 (NS)</v>
          </cell>
          <cell r="F1025" t="str">
            <v>R12</v>
          </cell>
          <cell r="G1025" t="str">
            <v>SR ASST ENGINEER</v>
          </cell>
          <cell r="H1025" t="str">
            <v>Centralised Services Department</v>
          </cell>
          <cell r="I1025" t="str">
            <v>Building Plan</v>
          </cell>
          <cell r="J1025" t="str">
            <v>Drainage Services</v>
          </cell>
          <cell r="K1025"/>
        </row>
        <row r="1026">
          <cell r="A1026">
            <v>2237</v>
          </cell>
          <cell r="B1026" t="str">
            <v>LEE SOON GUAN</v>
          </cell>
          <cell r="C1026" t="str">
            <v>LEE_SOON_GUAN@PUB.GOV.SG</v>
          </cell>
          <cell r="D1026" t="str">
            <v>PUB (Singapore)</v>
          </cell>
          <cell r="E1026" t="str">
            <v>Div 1 (NS)</v>
          </cell>
          <cell r="F1026" t="str">
            <v>R11</v>
          </cell>
          <cell r="G1026" t="str">
            <v>SR ENGINEER</v>
          </cell>
          <cell r="H1026" t="str">
            <v>Water Supply (Plants) Department</v>
          </cell>
          <cell r="I1026" t="str">
            <v>Plant Projects 1</v>
          </cell>
          <cell r="J1026"/>
          <cell r="K1026"/>
        </row>
        <row r="1027">
          <cell r="A1027">
            <v>2238</v>
          </cell>
          <cell r="B1027" t="str">
            <v>SHAIKH MOHD RIAD B.S.A.R. ALKHATIB</v>
          </cell>
          <cell r="C1027" t="str">
            <v>SHAIKH_MOHD_RIAD@PUB.GOV.SG</v>
          </cell>
          <cell r="D1027" t="str">
            <v>PUB (Singapore)</v>
          </cell>
          <cell r="E1027" t="str">
            <v>Div 1 (NS)</v>
          </cell>
          <cell r="F1027" t="str">
            <v>R11</v>
          </cell>
          <cell r="G1027" t="str">
            <v>SR ENGINEER</v>
          </cell>
          <cell r="H1027" t="str">
            <v>Water Reclamation (Plants) Department</v>
          </cell>
          <cell r="I1027" t="str">
            <v>Operations</v>
          </cell>
          <cell r="J1027" t="str">
            <v>Ulu Pandan WRP</v>
          </cell>
          <cell r="K1027"/>
        </row>
        <row r="1028">
          <cell r="A1028">
            <v>2241</v>
          </cell>
          <cell r="B1028" t="str">
            <v>WONG SOO YIN</v>
          </cell>
          <cell r="C1028" t="str">
            <v>VALERIE_WONG@PUB.GOV.SG</v>
          </cell>
          <cell r="D1028" t="str">
            <v>PUB (Singapore)</v>
          </cell>
          <cell r="E1028" t="str">
            <v>Div 1 (NS)</v>
          </cell>
          <cell r="F1028" t="str">
            <v>EX10</v>
          </cell>
          <cell r="G1028" t="str">
            <v>SR ASST DIRECTOR</v>
          </cell>
          <cell r="H1028" t="str">
            <v>Human Resources Department</v>
          </cell>
          <cell r="I1028" t="str">
            <v>HR Management</v>
          </cell>
          <cell r="J1028" t="str">
            <v>HR Services</v>
          </cell>
          <cell r="K1028"/>
        </row>
        <row r="1029">
          <cell r="A1029">
            <v>2242</v>
          </cell>
          <cell r="B1029" t="str">
            <v>ANG KWEE HIOK</v>
          </cell>
          <cell r="C1029" t="str">
            <v>ANG_KWEE_HIOK@PUB.GOV.SG</v>
          </cell>
          <cell r="D1029" t="str">
            <v>PUB (Singapore)</v>
          </cell>
          <cell r="E1029" t="str">
            <v>Div 1 (NS)</v>
          </cell>
          <cell r="F1029" t="str">
            <v>MSO4</v>
          </cell>
          <cell r="G1029" t="str">
            <v>EXECUTIVE</v>
          </cell>
          <cell r="H1029" t="str">
            <v>Water Supply (Plants) Department</v>
          </cell>
          <cell r="I1029" t="str">
            <v>Planning, Knowledge Management , R&amp;D</v>
          </cell>
          <cell r="J1029" t="str">
            <v>Knowledge Management</v>
          </cell>
          <cell r="K1029"/>
        </row>
        <row r="1030">
          <cell r="A1030">
            <v>2243</v>
          </cell>
          <cell r="B1030" t="str">
            <v>MOHD LATIFF BIN SENAWI</v>
          </cell>
          <cell r="C1030" t="str">
            <v>MD_LATIFF_SENAWI@PUB.LITEMAIL.GOV.SG</v>
          </cell>
          <cell r="D1030" t="str">
            <v>PUB (Singapore)</v>
          </cell>
          <cell r="E1030" t="str">
            <v>Div 3 (NS)</v>
          </cell>
          <cell r="F1030" t="str">
            <v>R16</v>
          </cell>
          <cell r="G1030" t="str">
            <v>TECHNICIAN</v>
          </cell>
          <cell r="H1030" t="str">
            <v>Water Reclamation (Network) Department</v>
          </cell>
          <cell r="I1030" t="str">
            <v>Operation &amp; Maintenance Div</v>
          </cell>
          <cell r="J1030" t="str">
            <v>Network Management Branch</v>
          </cell>
          <cell r="K1030"/>
        </row>
        <row r="1031">
          <cell r="A1031">
            <v>2244</v>
          </cell>
          <cell r="B1031" t="str">
            <v>KANASE S/O MUNUSAMY KRISHNAN</v>
          </cell>
          <cell r="C1031" t="str">
            <v>KANASE_MUNUSAMY_KRISHNAN@PUB.LITEMAIL.GOV.SG</v>
          </cell>
          <cell r="D1031" t="str">
            <v>PUB (Singapore)</v>
          </cell>
          <cell r="E1031" t="str">
            <v>Div 3 (NS)</v>
          </cell>
          <cell r="F1031" t="str">
            <v>R15</v>
          </cell>
          <cell r="G1031" t="str">
            <v>HIGHER TECHNICIAN</v>
          </cell>
          <cell r="H1031" t="str">
            <v>Water Reclamation (Plants) Department</v>
          </cell>
          <cell r="I1031" t="str">
            <v>Operations</v>
          </cell>
          <cell r="J1031" t="str">
            <v>Ulu Pandan WRP</v>
          </cell>
          <cell r="K1031"/>
        </row>
        <row r="1032">
          <cell r="A1032">
            <v>2245</v>
          </cell>
          <cell r="B1032" t="str">
            <v>MOHD ZAINUDDIN BIN ABDUL LATIFF</v>
          </cell>
          <cell r="C1032" t="str">
            <v>MOHD_ZAINUDDIN_LATIF@PUB.GOV.SG</v>
          </cell>
          <cell r="D1032" t="str">
            <v>PUB (Singapore)</v>
          </cell>
          <cell r="E1032" t="str">
            <v>Div 2 (NS)</v>
          </cell>
          <cell r="F1032" t="str">
            <v>R14</v>
          </cell>
          <cell r="G1032" t="str">
            <v>ASST ENGINEER</v>
          </cell>
          <cell r="H1032" t="str">
            <v>Water Supply (Network) Department</v>
          </cell>
          <cell r="I1032" t="str">
            <v>Network Services Div</v>
          </cell>
          <cell r="J1032" t="str">
            <v>Network Mgt-West</v>
          </cell>
          <cell r="K1032" t="str">
            <v>NS Central BU</v>
          </cell>
        </row>
        <row r="1033">
          <cell r="A1033">
            <v>2248</v>
          </cell>
          <cell r="B1033" t="str">
            <v>PANG CHOK CHUI @ PUANG CHOK CHUI</v>
          </cell>
          <cell r="C1033" t="str">
            <v>PANG_CHOK_CHUI@PUB.GOV.SG</v>
          </cell>
          <cell r="D1033" t="str">
            <v>PUB (Singapore)</v>
          </cell>
          <cell r="E1033" t="str">
            <v>Div 1 (NS)</v>
          </cell>
          <cell r="F1033" t="str">
            <v>R12A</v>
          </cell>
          <cell r="G1033" t="str">
            <v>ENGINEER</v>
          </cell>
          <cell r="H1033" t="str">
            <v>Catchment &amp; Waterways Department</v>
          </cell>
          <cell r="I1033" t="str">
            <v>Electrical, Mechanical &amp; Instrumentation</v>
          </cell>
          <cell r="J1033" t="str">
            <v>Electrical/ICA Branch</v>
          </cell>
          <cell r="K1033" t="str">
            <v>Electrical Section</v>
          </cell>
        </row>
        <row r="1034">
          <cell r="A1034">
            <v>2250</v>
          </cell>
          <cell r="B1034" t="str">
            <v>GLEN ERIC ANGUS</v>
          </cell>
          <cell r="C1034" t="str">
            <v>GLEN_ERIC_ANGUS@PUB.GOV.SG</v>
          </cell>
          <cell r="D1034" t="str">
            <v>PUB (Singapore)</v>
          </cell>
          <cell r="E1034" t="str">
            <v>Div 2 (NS)</v>
          </cell>
          <cell r="F1034" t="str">
            <v>MSO5</v>
          </cell>
          <cell r="G1034" t="str">
            <v>ASST ORGANISATION DEVELOPMENT EXECUTIVE</v>
          </cell>
          <cell r="H1034" t="str">
            <v>Organisational Excellence Department</v>
          </cell>
          <cell r="I1034" t="str">
            <v>Corporate Services Div</v>
          </cell>
          <cell r="J1034" t="str">
            <v>Corporate Admin Branch</v>
          </cell>
          <cell r="K1034"/>
        </row>
        <row r="1035">
          <cell r="A1035">
            <v>2251</v>
          </cell>
          <cell r="B1035" t="str">
            <v>CHAN CHOW TEING</v>
          </cell>
          <cell r="C1035" t="str">
            <v>CHAN_CHOW_TEING@PUB.GOV.SG</v>
          </cell>
          <cell r="D1035" t="str">
            <v>PUB (Singapore)</v>
          </cell>
          <cell r="E1035" t="str">
            <v>Div 1 (NS)</v>
          </cell>
          <cell r="F1035" t="str">
            <v>R10</v>
          </cell>
          <cell r="G1035" t="str">
            <v>DY DIRECTOR</v>
          </cell>
          <cell r="H1035" t="str">
            <v>Catchment &amp; Waterways Department</v>
          </cell>
          <cell r="I1035"/>
          <cell r="J1035"/>
          <cell r="K1035"/>
        </row>
        <row r="1036">
          <cell r="A1036">
            <v>2252</v>
          </cell>
          <cell r="B1036" t="str">
            <v>JAGAJEE VAN S/O M RAMA MURTHY</v>
          </cell>
          <cell r="C1036" t="str">
            <v>JAGAJEE_RAMA_MURTHY@PUB.LITEMAIL.GOV.SG</v>
          </cell>
          <cell r="D1036" t="str">
            <v>PUB (Singapore)</v>
          </cell>
          <cell r="E1036" t="str">
            <v>Div 3 (NS)</v>
          </cell>
          <cell r="F1036" t="str">
            <v>R15</v>
          </cell>
          <cell r="G1036" t="str">
            <v>HIGHER TECHNICIAN</v>
          </cell>
          <cell r="H1036" t="str">
            <v>Water Reclamation (Plants) Department</v>
          </cell>
          <cell r="I1036" t="str">
            <v>Changi WRP</v>
          </cell>
          <cell r="J1036" t="str">
            <v>Changi WRP</v>
          </cell>
          <cell r="K1036" t="str">
            <v>Liquids</v>
          </cell>
        </row>
        <row r="1037">
          <cell r="A1037">
            <v>2255</v>
          </cell>
          <cell r="B1037" t="str">
            <v>JAAFAR BIN AHMAD</v>
          </cell>
          <cell r="C1037" t="str">
            <v>JAAFAR_AHMAD@PUB.GOV.SG</v>
          </cell>
          <cell r="D1037" t="str">
            <v>PUB (Singapore)</v>
          </cell>
          <cell r="E1037" t="str">
            <v>Div 2 (NS)</v>
          </cell>
          <cell r="F1037" t="str">
            <v>R14</v>
          </cell>
          <cell r="G1037" t="str">
            <v>ASST ENGINEER</v>
          </cell>
          <cell r="H1037" t="str">
            <v>Policy &amp; Planning Department</v>
          </cell>
          <cell r="I1037" t="str">
            <v>Environmental Sustainability</v>
          </cell>
          <cell r="J1037" t="str">
            <v>Environmental Systems</v>
          </cell>
          <cell r="K1037" t="str">
            <v>Hydrology</v>
          </cell>
        </row>
        <row r="1038">
          <cell r="A1038">
            <v>2259</v>
          </cell>
          <cell r="B1038" t="str">
            <v>ITAM BIN ABDUL KADIR</v>
          </cell>
          <cell r="C1038" t="str">
            <v>ITAM_ABDUL_KADIR@PUB.LITEMAIL.GOV.SG</v>
          </cell>
          <cell r="D1038" t="str">
            <v>PUB (Singapore)</v>
          </cell>
          <cell r="E1038" t="str">
            <v>Div 3 (NS)</v>
          </cell>
          <cell r="F1038" t="str">
            <v>R15</v>
          </cell>
          <cell r="G1038" t="str">
            <v>HIGHER TECHNICIAN</v>
          </cell>
          <cell r="H1038" t="str">
            <v>Water Supply (Network) Department</v>
          </cell>
          <cell r="I1038" t="str">
            <v>Network Services Div</v>
          </cell>
          <cell r="J1038" t="str">
            <v>Network Mgt - East</v>
          </cell>
          <cell r="K1038" t="str">
            <v>NS East BU</v>
          </cell>
        </row>
        <row r="1039">
          <cell r="A1039">
            <v>2262</v>
          </cell>
          <cell r="B1039" t="str">
            <v>HUSIN BIN HAMID</v>
          </cell>
          <cell r="C1039" t="str">
            <v>HUSIN_HAMID@PUB.LITEMAIL.GOV.SG</v>
          </cell>
          <cell r="D1039" t="str">
            <v>PUB (Singapore)</v>
          </cell>
          <cell r="E1039" t="str">
            <v>Div 2 (NS)</v>
          </cell>
          <cell r="F1039" t="str">
            <v>R14</v>
          </cell>
          <cell r="G1039" t="str">
            <v>ASST ENGINEER</v>
          </cell>
          <cell r="H1039" t="str">
            <v>Water Supply (Network) Department</v>
          </cell>
          <cell r="I1039" t="str">
            <v>Network Services Div</v>
          </cell>
          <cell r="J1039" t="str">
            <v>Network Mgt-West</v>
          </cell>
          <cell r="K1039" t="str">
            <v>NS Central BU</v>
          </cell>
        </row>
        <row r="1040">
          <cell r="A1040">
            <v>2264</v>
          </cell>
          <cell r="B1040" t="str">
            <v>DANIEL GEOFFREY STEPHENS</v>
          </cell>
          <cell r="C1040" t="str">
            <v>GEOFFREY_STEPHENS@PUB.GOV.SG</v>
          </cell>
          <cell r="D1040" t="str">
            <v>PUB (Singapore)</v>
          </cell>
          <cell r="E1040" t="str">
            <v>Div 1 (NS)</v>
          </cell>
          <cell r="F1040" t="str">
            <v>E11A</v>
          </cell>
          <cell r="G1040" t="str">
            <v>SR MANAGER</v>
          </cell>
          <cell r="H1040" t="str">
            <v>Industry Development Department</v>
          </cell>
          <cell r="I1040" t="str">
            <v>International Relations &amp; Capability Dev</v>
          </cell>
          <cell r="J1040"/>
          <cell r="K1040"/>
        </row>
        <row r="1041">
          <cell r="A1041">
            <v>2271</v>
          </cell>
          <cell r="B1041" t="str">
            <v>HO KOK WAH</v>
          </cell>
          <cell r="C1041" t="str">
            <v>HO_KOK_WAH@PUB.GOV.SG</v>
          </cell>
          <cell r="D1041" t="str">
            <v>PUB (Singapore)</v>
          </cell>
          <cell r="E1041" t="str">
            <v>Div 2 (NS)</v>
          </cell>
          <cell r="F1041" t="str">
            <v>TS6A</v>
          </cell>
          <cell r="G1041" t="str">
            <v>HIGHER STORE OFFICER</v>
          </cell>
          <cell r="H1041" t="str">
            <v>Centralised Services Department</v>
          </cell>
          <cell r="I1041" t="str">
            <v>Logistics</v>
          </cell>
          <cell r="J1041"/>
          <cell r="K1041"/>
        </row>
        <row r="1042">
          <cell r="A1042">
            <v>2274</v>
          </cell>
          <cell r="B1042" t="str">
            <v>AW BOON GEE</v>
          </cell>
          <cell r="C1042" t="str">
            <v>AW_BOON_GEE@PUB.GOV.SG</v>
          </cell>
          <cell r="D1042" t="str">
            <v>PUB (Singapore)</v>
          </cell>
          <cell r="E1042" t="str">
            <v>Div 2 (Shift)</v>
          </cell>
          <cell r="F1042" t="str">
            <v>R13</v>
          </cell>
          <cell r="G1042" t="str">
            <v>ASST ENGINEER</v>
          </cell>
          <cell r="H1042" t="str">
            <v>Water Reclamation (Plants) Department</v>
          </cell>
          <cell r="I1042" t="str">
            <v>Operations</v>
          </cell>
          <cell r="J1042" t="str">
            <v>Kranji WRP</v>
          </cell>
          <cell r="K1042"/>
        </row>
        <row r="1043">
          <cell r="A1043">
            <v>2276</v>
          </cell>
          <cell r="B1043" t="str">
            <v>LIOW LEE LE</v>
          </cell>
          <cell r="C1043" t="str">
            <v>CHUA_LEE_LE@PUB.GOV.SG</v>
          </cell>
          <cell r="D1043" t="str">
            <v>PUB (Singapore)</v>
          </cell>
          <cell r="E1043" t="str">
            <v>Div 1 (NS)</v>
          </cell>
          <cell r="F1043" t="str">
            <v>EX11</v>
          </cell>
          <cell r="G1043" t="str">
            <v>SR MANAGER</v>
          </cell>
          <cell r="H1043" t="str">
            <v>Special Projects &amp; Procurement Dept</v>
          </cell>
          <cell r="I1043" t="str">
            <v>Directorate &amp; Procurement Office</v>
          </cell>
          <cell r="J1043" t="str">
            <v>Directorate</v>
          </cell>
          <cell r="K1043"/>
        </row>
        <row r="1044">
          <cell r="A1044">
            <v>2277</v>
          </cell>
          <cell r="B1044" t="str">
            <v>KARIM BIN JAAFAR</v>
          </cell>
          <cell r="C1044" t="str">
            <v>KARIM_JAAFAR@PUB.GOV.SG</v>
          </cell>
          <cell r="D1044" t="str">
            <v>PUB (Singapore)</v>
          </cell>
          <cell r="E1044" t="str">
            <v>Div 1 (NS)</v>
          </cell>
          <cell r="F1044" t="str">
            <v>R12</v>
          </cell>
          <cell r="G1044" t="str">
            <v>SR ASST ENGINEER</v>
          </cell>
          <cell r="H1044" t="str">
            <v>Water Supply (Network) Department</v>
          </cell>
          <cell r="I1044" t="str">
            <v>Planning &amp; Process Development Div</v>
          </cell>
          <cell r="J1044" t="str">
            <v>Planning Branch</v>
          </cell>
          <cell r="K1044" t="str">
            <v>Network Data &amp; Asst Mgt</v>
          </cell>
        </row>
        <row r="1045">
          <cell r="A1045">
            <v>2283</v>
          </cell>
          <cell r="B1045" t="str">
            <v>ABDUL AZIS BIN OTHMAN</v>
          </cell>
          <cell r="C1045" t="str">
            <v>ABDUL_AZIS_OTHMAN@PUB.LITEMAIL.GOV.SG</v>
          </cell>
          <cell r="D1045" t="str">
            <v>PUB (Singapore)</v>
          </cell>
          <cell r="E1045" t="str">
            <v>Div 3 (NS)</v>
          </cell>
          <cell r="F1045" t="str">
            <v>TSO7</v>
          </cell>
          <cell r="G1045" t="str">
            <v>STORE OFFICER</v>
          </cell>
          <cell r="H1045" t="str">
            <v>Water Reclamation (Plants) Department</v>
          </cell>
          <cell r="I1045" t="str">
            <v>Operations</v>
          </cell>
          <cell r="J1045" t="str">
            <v>Kranji WRP</v>
          </cell>
          <cell r="K1045"/>
        </row>
        <row r="1046">
          <cell r="A1046">
            <v>2284</v>
          </cell>
          <cell r="B1046" t="str">
            <v>ROHANI B DILAR</v>
          </cell>
          <cell r="C1046" t="str">
            <v>ROHANI_DILAR@PUB.LITEMAIL.GOV.SG</v>
          </cell>
          <cell r="D1046" t="str">
            <v>PUB (Singapore)</v>
          </cell>
          <cell r="E1046" t="str">
            <v>Div 3 (NS)</v>
          </cell>
          <cell r="F1046" t="str">
            <v>R15</v>
          </cell>
          <cell r="G1046" t="str">
            <v>HIGHER TECHNICIAN</v>
          </cell>
          <cell r="H1046" t="str">
            <v>Water Supply (Network) Department</v>
          </cell>
          <cell r="I1046" t="str">
            <v>Customer Supply Div</v>
          </cell>
          <cell r="J1046" t="str">
            <v>Metering Branch</v>
          </cell>
          <cell r="K1046" t="str">
            <v>Metering-West 2 Sect</v>
          </cell>
        </row>
        <row r="1047">
          <cell r="A1047">
            <v>2302</v>
          </cell>
          <cell r="B1047" t="str">
            <v>FATIMAH BTE TALIB</v>
          </cell>
          <cell r="C1047" t="str">
            <v>FATIMAH_TALIB@PUB.LITEMAIL.GOV.SG</v>
          </cell>
          <cell r="D1047" t="str">
            <v>PUB (Singapore)</v>
          </cell>
          <cell r="E1047" t="str">
            <v>Div 3 (NS)</v>
          </cell>
          <cell r="F1047" t="str">
            <v>R15</v>
          </cell>
          <cell r="G1047" t="str">
            <v>HIGHER TECHNICIAN</v>
          </cell>
          <cell r="H1047" t="str">
            <v>Water Supply (Network) Department</v>
          </cell>
          <cell r="I1047" t="str">
            <v>Network Services Div</v>
          </cell>
          <cell r="J1047" t="str">
            <v>Network Mgt-West</v>
          </cell>
          <cell r="K1047" t="str">
            <v>NS West BU</v>
          </cell>
        </row>
        <row r="1048">
          <cell r="A1048">
            <v>2311</v>
          </cell>
          <cell r="B1048" t="str">
            <v>WONG MAN YUEN</v>
          </cell>
          <cell r="C1048" t="str">
            <v>WONG_MAN_YUEN@PUB.GOV.SG</v>
          </cell>
          <cell r="D1048" t="str">
            <v>PUB (Singapore)</v>
          </cell>
          <cell r="E1048" t="str">
            <v>Div 1 (NS)</v>
          </cell>
          <cell r="F1048" t="str">
            <v>R12</v>
          </cell>
          <cell r="G1048" t="str">
            <v>SR ASST ENGINEER</v>
          </cell>
          <cell r="H1048" t="str">
            <v>Centralised Services Department</v>
          </cell>
          <cell r="I1048" t="str">
            <v>Building Plan</v>
          </cell>
          <cell r="J1048" t="str">
            <v>Drainage Services</v>
          </cell>
          <cell r="K1048"/>
        </row>
        <row r="1049">
          <cell r="A1049">
            <v>2326</v>
          </cell>
          <cell r="B1049" t="str">
            <v>SUNDRA S/O SUPPIAH</v>
          </cell>
          <cell r="C1049" t="str">
            <v>SUNDRA_SUPPIAH@PUB.LITEMAIL.GOV.SG</v>
          </cell>
          <cell r="D1049" t="str">
            <v>PUB (Singapore)</v>
          </cell>
          <cell r="E1049" t="str">
            <v>Div 3 (NS)</v>
          </cell>
          <cell r="F1049" t="str">
            <v>R16</v>
          </cell>
          <cell r="G1049" t="str">
            <v>TECHNICIAN</v>
          </cell>
          <cell r="H1049" t="str">
            <v>Catchment &amp; Waterways Department</v>
          </cell>
          <cell r="I1049" t="str">
            <v>Reservoir Management Div</v>
          </cell>
          <cell r="J1049" t="str">
            <v>Reservoirs Operations &amp; Maintenance</v>
          </cell>
          <cell r="K1049" t="str">
            <v>Central Reservoirs</v>
          </cell>
        </row>
        <row r="1050">
          <cell r="A1050">
            <v>2333</v>
          </cell>
          <cell r="B1050" t="str">
            <v>GOH YOW KIM</v>
          </cell>
          <cell r="C1050" t="str">
            <v>GOH_YOW_KIM@PUB.GOV.SG</v>
          </cell>
          <cell r="D1050" t="str">
            <v>PUB (Singapore)</v>
          </cell>
          <cell r="E1050" t="str">
            <v>Div 2 (NS)</v>
          </cell>
          <cell r="F1050" t="str">
            <v>R13</v>
          </cell>
          <cell r="G1050" t="str">
            <v>ASST ENGINEER</v>
          </cell>
          <cell r="H1050" t="str">
            <v>Water Reclamation (Plants) Department</v>
          </cell>
          <cell r="I1050" t="str">
            <v>Operations</v>
          </cell>
          <cell r="J1050" t="str">
            <v>Ulu Pandan WRP</v>
          </cell>
          <cell r="K1050"/>
        </row>
        <row r="1051">
          <cell r="A1051">
            <v>2355</v>
          </cell>
          <cell r="B1051" t="str">
            <v>SELAMAT BIN MD ISA</v>
          </cell>
          <cell r="C1051" t="str">
            <v>SELAMAT_MD_ISA@PUB.LITEMAIL.GOV.SG</v>
          </cell>
          <cell r="D1051" t="str">
            <v>PUB (Singapore)</v>
          </cell>
          <cell r="E1051" t="str">
            <v>Div 3 (Shift)</v>
          </cell>
          <cell r="F1051" t="str">
            <v>R15</v>
          </cell>
          <cell r="G1051" t="str">
            <v>HIGHER TECHNICIAN</v>
          </cell>
          <cell r="H1051" t="str">
            <v>Water Supply (Plants) Department</v>
          </cell>
          <cell r="I1051" t="str">
            <v>Singapore Works - Central</v>
          </cell>
          <cell r="J1051" t="str">
            <v>Woodleigh/Bukit Timah Waterworks</v>
          </cell>
          <cell r="K1051" t="str">
            <v>Operations</v>
          </cell>
        </row>
        <row r="1052">
          <cell r="A1052">
            <v>2356</v>
          </cell>
          <cell r="B1052" t="str">
            <v>TANGAMANNI S/O SUBRAMANIAM</v>
          </cell>
          <cell r="C1052" t="str">
            <v>TANGAMANNI_SUBRAMANIAM@PUB.GOV.SG</v>
          </cell>
          <cell r="D1052" t="str">
            <v>PUB (Singapore)</v>
          </cell>
          <cell r="E1052" t="str">
            <v>Div 1 (NS)</v>
          </cell>
          <cell r="F1052" t="str">
            <v>EX12</v>
          </cell>
          <cell r="G1052" t="str">
            <v>EXECUTIVE</v>
          </cell>
          <cell r="H1052" t="str">
            <v>Water Supply (Network) Department</v>
          </cell>
          <cell r="I1052" t="str">
            <v>Customer Supply Div</v>
          </cell>
          <cell r="J1052" t="str">
            <v>Metering Branch</v>
          </cell>
          <cell r="K1052" t="str">
            <v>Meter Management Sect</v>
          </cell>
        </row>
        <row r="1053">
          <cell r="A1053">
            <v>2357</v>
          </cell>
          <cell r="B1053" t="str">
            <v>LIM SING HIANG</v>
          </cell>
          <cell r="C1053" t="str">
            <v>LIM_SING_HIANG@PUB.GOV.SG</v>
          </cell>
          <cell r="D1053" t="str">
            <v>PUB (Singapore)</v>
          </cell>
          <cell r="E1053" t="str">
            <v>Div 1 (NS)</v>
          </cell>
          <cell r="F1053" t="str">
            <v>R12</v>
          </cell>
          <cell r="G1053" t="str">
            <v>SR ASST ENGINEER</v>
          </cell>
          <cell r="H1053" t="str">
            <v>Water Supply (Plants) Department</v>
          </cell>
          <cell r="I1053" t="str">
            <v>Singapore Works - Central</v>
          </cell>
          <cell r="J1053" t="str">
            <v>Chestnut Ave Waterworks</v>
          </cell>
          <cell r="K1053" t="str">
            <v>Operations</v>
          </cell>
        </row>
        <row r="1054">
          <cell r="A1054">
            <v>2360</v>
          </cell>
          <cell r="B1054" t="str">
            <v>MOHAMMAD BIN BABA</v>
          </cell>
          <cell r="C1054" t="str">
            <v>MOHAMMAD_BABA@PUB.LITEMAIL.GOV.SG</v>
          </cell>
          <cell r="D1054" t="str">
            <v>PUB (Singapore)</v>
          </cell>
          <cell r="E1054" t="str">
            <v>Div 3 (NS)</v>
          </cell>
          <cell r="F1054" t="str">
            <v>R15</v>
          </cell>
          <cell r="G1054" t="str">
            <v>HIGHER TECHNICIAN</v>
          </cell>
          <cell r="H1054" t="str">
            <v>Water Reclamation (Network) Department</v>
          </cell>
          <cell r="I1054" t="str">
            <v>Operation &amp; Maintenance Div</v>
          </cell>
          <cell r="J1054" t="str">
            <v>Network Management Branch</v>
          </cell>
          <cell r="K1054"/>
        </row>
        <row r="1055">
          <cell r="A1055">
            <v>2361</v>
          </cell>
          <cell r="B1055" t="str">
            <v>MOHAMAD JAMAL BIN NASIR</v>
          </cell>
          <cell r="C1055" t="str">
            <v>MOHD_JAMAL_NASIR@PUB.GOV.SG</v>
          </cell>
          <cell r="D1055" t="str">
            <v>PUB (Singapore)</v>
          </cell>
          <cell r="E1055" t="str">
            <v>Div 1 (NS)</v>
          </cell>
          <cell r="F1055" t="str">
            <v>R11A</v>
          </cell>
          <cell r="G1055" t="str">
            <v>SR ENGINEER</v>
          </cell>
          <cell r="H1055" t="str">
            <v>Water Reclamation (Plants) Department</v>
          </cell>
          <cell r="I1055" t="str">
            <v>Operations</v>
          </cell>
          <cell r="J1055" t="str">
            <v>Jurong WRP</v>
          </cell>
          <cell r="K1055"/>
        </row>
        <row r="1056">
          <cell r="A1056">
            <v>2364</v>
          </cell>
          <cell r="B1056" t="str">
            <v>MOHD JUFRI BIN MOHD SHARIF</v>
          </cell>
          <cell r="C1056" t="str">
            <v>MD_JUFRI_MD_SHARIF@PUB.LITEMAIL.GOV.SG</v>
          </cell>
          <cell r="D1056" t="str">
            <v>PUB (Singapore)</v>
          </cell>
          <cell r="E1056" t="str">
            <v>Div 2 (Shift)</v>
          </cell>
          <cell r="F1056" t="str">
            <v>R14</v>
          </cell>
          <cell r="G1056" t="str">
            <v>ASST ENGINEER</v>
          </cell>
          <cell r="H1056" t="str">
            <v>Water Supply (Network) Department</v>
          </cell>
          <cell r="I1056" t="str">
            <v>Network Optimisation Div</v>
          </cell>
          <cell r="J1056" t="str">
            <v>Water Supply Control Centre</v>
          </cell>
          <cell r="K1056" t="str">
            <v>'-</v>
          </cell>
        </row>
        <row r="1057">
          <cell r="A1057">
            <v>2365</v>
          </cell>
          <cell r="B1057" t="str">
            <v>HAJA NAZARUDEEN</v>
          </cell>
          <cell r="C1057" t="str">
            <v>NAZARUDEEN_HAJA@PUB.GOV.SG</v>
          </cell>
          <cell r="D1057" t="str">
            <v>PUB (Singapore)</v>
          </cell>
          <cell r="E1057" t="str">
            <v>Superscale (NS)</v>
          </cell>
          <cell r="F1057" t="str">
            <v>R09</v>
          </cell>
          <cell r="G1057" t="str">
            <v>DY DIRECTOR</v>
          </cell>
          <cell r="H1057" t="str">
            <v>Water Supply (Network) Department</v>
          </cell>
          <cell r="I1057"/>
          <cell r="J1057"/>
          <cell r="K1057"/>
        </row>
        <row r="1058">
          <cell r="A1058">
            <v>2366</v>
          </cell>
          <cell r="B1058" t="str">
            <v>MOHAMAD BIN MOHD ARIS</v>
          </cell>
          <cell r="C1058" t="str">
            <v>MOHAMAD_MD_ARIS@PUB.LITEMAIL.GOV.SG</v>
          </cell>
          <cell r="D1058" t="str">
            <v>PUB (Singapore)</v>
          </cell>
          <cell r="E1058" t="str">
            <v>Div 2 (NS)</v>
          </cell>
          <cell r="F1058" t="str">
            <v>R14</v>
          </cell>
          <cell r="G1058" t="str">
            <v>ASST ENGINEER</v>
          </cell>
          <cell r="H1058" t="str">
            <v>Water Supply (Network) Department</v>
          </cell>
          <cell r="I1058" t="str">
            <v>Network Services Div</v>
          </cell>
          <cell r="J1058" t="str">
            <v>Network Mgt - East</v>
          </cell>
          <cell r="K1058" t="str">
            <v>NS North BU</v>
          </cell>
        </row>
        <row r="1059">
          <cell r="A1059">
            <v>2367</v>
          </cell>
          <cell r="B1059" t="str">
            <v>ABD SAMAD BIN PIAN</v>
          </cell>
          <cell r="C1059" t="str">
            <v>ABD_SAMAD_PIAN@PUB.LITEMAIL.GOV.SG</v>
          </cell>
          <cell r="D1059" t="str">
            <v>PUB (Singapore)</v>
          </cell>
          <cell r="E1059" t="str">
            <v>Div 4 (NS)</v>
          </cell>
          <cell r="F1059" t="str">
            <v>AT02</v>
          </cell>
          <cell r="G1059" t="str">
            <v>ASST TECHNICIAN</v>
          </cell>
          <cell r="H1059" t="str">
            <v>Water Supply (Network) Department</v>
          </cell>
          <cell r="I1059" t="str">
            <v>Customer Supply Div</v>
          </cell>
          <cell r="J1059" t="str">
            <v>Metering Branch</v>
          </cell>
          <cell r="K1059" t="str">
            <v>Metering-West 1 Sect</v>
          </cell>
        </row>
        <row r="1060">
          <cell r="A1060">
            <v>2368</v>
          </cell>
          <cell r="B1060" t="str">
            <v>MOHAMED ANWAR KHAN</v>
          </cell>
          <cell r="C1060" t="str">
            <v>ANWAR_KHAN_MOHD@PUB.GOV.SG</v>
          </cell>
          <cell r="D1060" t="str">
            <v>PUB (Singapore)</v>
          </cell>
          <cell r="E1060" t="str">
            <v>Div 1 (NS)</v>
          </cell>
          <cell r="F1060" t="str">
            <v>R10</v>
          </cell>
          <cell r="G1060" t="str">
            <v>PRINCIPAL ENGINEER</v>
          </cell>
          <cell r="H1060" t="str">
            <v>Water Supply (Network) Department</v>
          </cell>
          <cell r="I1060" t="str">
            <v>Network Design &amp; Construction Div</v>
          </cell>
          <cell r="J1060" t="str">
            <v>Design</v>
          </cell>
          <cell r="K1060"/>
        </row>
        <row r="1061">
          <cell r="A1061">
            <v>2369</v>
          </cell>
          <cell r="B1061" t="str">
            <v>AHMAD SHAH BIN ABDUL HAMID</v>
          </cell>
          <cell r="C1061" t="str">
            <v>AHMAD_SHAH_ABDUL_HAMID@PUB.GOV.SG</v>
          </cell>
          <cell r="D1061" t="str">
            <v>PUB (Singapore)</v>
          </cell>
          <cell r="E1061" t="str">
            <v>Div 2 (NS)</v>
          </cell>
          <cell r="F1061" t="str">
            <v>R13</v>
          </cell>
          <cell r="G1061" t="str">
            <v>ASST ENGINEER</v>
          </cell>
          <cell r="H1061" t="str">
            <v>Water Supply (Network) Department</v>
          </cell>
          <cell r="I1061" t="str">
            <v>Network Services Div</v>
          </cell>
          <cell r="J1061" t="str">
            <v>Network Mgt-West</v>
          </cell>
          <cell r="K1061" t="str">
            <v>NS Central BU</v>
          </cell>
        </row>
        <row r="1062">
          <cell r="A1062">
            <v>2370</v>
          </cell>
          <cell r="B1062" t="str">
            <v>NGIAM SAR MOEY</v>
          </cell>
          <cell r="C1062" t="str">
            <v>NGIAM_SAR_MOEY@PUB.GOV.SG</v>
          </cell>
          <cell r="D1062" t="str">
            <v>PUB (Singapore)</v>
          </cell>
          <cell r="E1062" t="str">
            <v>Div 1 (NS)</v>
          </cell>
          <cell r="F1062" t="str">
            <v>R12A</v>
          </cell>
          <cell r="G1062" t="str">
            <v>ENGINEER</v>
          </cell>
          <cell r="H1062" t="str">
            <v>Centralised Services Department</v>
          </cell>
          <cell r="I1062" t="str">
            <v>Building Plan</v>
          </cell>
          <cell r="J1062" t="str">
            <v>Drainage Services</v>
          </cell>
          <cell r="K1062"/>
        </row>
        <row r="1063">
          <cell r="A1063">
            <v>2372</v>
          </cell>
          <cell r="B1063" t="str">
            <v>G KRISHNAN</v>
          </cell>
          <cell r="C1063" t="str">
            <v>KRISHNAN_GOVINDASAMY@PUB.LITEMAIL.GOV.SG</v>
          </cell>
          <cell r="D1063" t="str">
            <v>PUB (Singapore)</v>
          </cell>
          <cell r="E1063" t="str">
            <v>Div 3 (NS)</v>
          </cell>
          <cell r="F1063" t="str">
            <v>R16</v>
          </cell>
          <cell r="G1063" t="str">
            <v>TECHNICIAN</v>
          </cell>
          <cell r="H1063" t="str">
            <v>Water Reclamation (Network) Department</v>
          </cell>
          <cell r="I1063" t="str">
            <v>Operation &amp; Maintenance Div</v>
          </cell>
          <cell r="J1063" t="str">
            <v>Network Management Branch</v>
          </cell>
          <cell r="K1063"/>
        </row>
        <row r="1064">
          <cell r="A1064">
            <v>2373</v>
          </cell>
          <cell r="B1064" t="str">
            <v>AMIN BUKHARI BIN MAHAMAD</v>
          </cell>
          <cell r="C1064" t="str">
            <v>AMIN_BUKHARI_MAHAMAD@PUB.GOV.SG</v>
          </cell>
          <cell r="D1064" t="str">
            <v>PUB (Singapore)</v>
          </cell>
          <cell r="E1064" t="str">
            <v>Div 2 (NS)</v>
          </cell>
          <cell r="F1064" t="str">
            <v>R13</v>
          </cell>
          <cell r="G1064" t="str">
            <v>ASST ENGINEER</v>
          </cell>
          <cell r="H1064" t="str">
            <v>Water Supply (Network) Department</v>
          </cell>
          <cell r="I1064" t="str">
            <v>Water Demand Mgt &amp; Inspectorate Div</v>
          </cell>
          <cell r="J1064" t="str">
            <v>Inspectorate Branch</v>
          </cell>
          <cell r="K1064" t="str">
            <v>Water Tank Section</v>
          </cell>
        </row>
        <row r="1065">
          <cell r="A1065">
            <v>2374</v>
          </cell>
          <cell r="B1065" t="str">
            <v>MD ARIF BIN DJARIDJAN</v>
          </cell>
          <cell r="C1065" t="str">
            <v>MD_ARIF_DJARIDJAN@PUB.LITEMAIL.GOV.SG</v>
          </cell>
          <cell r="D1065" t="str">
            <v>PUB (Singapore)</v>
          </cell>
          <cell r="E1065" t="str">
            <v>Div 3 (NS)</v>
          </cell>
          <cell r="F1065" t="str">
            <v>R16</v>
          </cell>
          <cell r="G1065" t="str">
            <v>TECHNICIAN</v>
          </cell>
          <cell r="H1065" t="str">
            <v>Water Reclamation (Plants) Department</v>
          </cell>
          <cell r="I1065" t="str">
            <v>Operations</v>
          </cell>
          <cell r="J1065" t="str">
            <v>Jurong WRP</v>
          </cell>
          <cell r="K1065"/>
        </row>
        <row r="1066">
          <cell r="A1066">
            <v>2375</v>
          </cell>
          <cell r="B1066" t="str">
            <v>MD ALI BIN JUPRI</v>
          </cell>
          <cell r="C1066" t="str">
            <v>MD_ALI_JUPRI@PUB.LITEMAIL.GOV.SG</v>
          </cell>
          <cell r="D1066" t="str">
            <v>PUB (Singapore)</v>
          </cell>
          <cell r="E1066" t="str">
            <v>Div 3 (NS)</v>
          </cell>
          <cell r="F1066" t="str">
            <v>R15</v>
          </cell>
          <cell r="G1066" t="str">
            <v>HIGHER TECHNICIAN</v>
          </cell>
          <cell r="H1066" t="str">
            <v>Catchment &amp; Waterways Department</v>
          </cell>
          <cell r="I1066" t="str">
            <v>Reservoir Management Div</v>
          </cell>
          <cell r="J1066" t="str">
            <v>Reservoirs Operations &amp; Maintenance</v>
          </cell>
          <cell r="K1066" t="str">
            <v>Eastern Reservoirs</v>
          </cell>
        </row>
        <row r="1067">
          <cell r="A1067">
            <v>2376</v>
          </cell>
          <cell r="B1067" t="str">
            <v>MOHD SABANNI BIN ALI</v>
          </cell>
          <cell r="C1067" t="str">
            <v>MOHD_SABANNI_ALI@PUB.GOV.SG</v>
          </cell>
          <cell r="D1067" t="str">
            <v>PUB (Singapore)</v>
          </cell>
          <cell r="E1067" t="str">
            <v>Div 1 (NS)</v>
          </cell>
          <cell r="F1067" t="str">
            <v>R12</v>
          </cell>
          <cell r="G1067" t="str">
            <v>SR ASST ENGINEER</v>
          </cell>
          <cell r="H1067" t="str">
            <v>Water Supply (Network) Department</v>
          </cell>
          <cell r="I1067" t="str">
            <v>Network Optimisation Div</v>
          </cell>
          <cell r="J1067" t="str">
            <v>Transmission System Mgt Branch</v>
          </cell>
          <cell r="K1067" t="str">
            <v>Service Reservoir Management Sect</v>
          </cell>
        </row>
        <row r="1068">
          <cell r="A1068">
            <v>2377</v>
          </cell>
          <cell r="B1068" t="str">
            <v>JAYARAMAN S/O ANNAMALAI</v>
          </cell>
          <cell r="C1068" t="str">
            <v>JAYARAMAN_ANNAMALAI@PUB.LITEMAIL.GOV.SG</v>
          </cell>
          <cell r="D1068" t="str">
            <v>PUB (Singapore)</v>
          </cell>
          <cell r="E1068" t="str">
            <v>Div 3 (NS)</v>
          </cell>
          <cell r="F1068" t="str">
            <v>AT01</v>
          </cell>
          <cell r="G1068" t="str">
            <v>ASST TECHNICIAN</v>
          </cell>
          <cell r="H1068" t="str">
            <v>Catchment &amp; Waterways Department</v>
          </cell>
          <cell r="I1068" t="str">
            <v>Reservoir Management Div</v>
          </cell>
          <cell r="J1068" t="str">
            <v>Reservoirs Operations &amp; Maintenance</v>
          </cell>
          <cell r="K1068" t="str">
            <v>Central Reservoirs</v>
          </cell>
        </row>
        <row r="1069">
          <cell r="A1069">
            <v>2378</v>
          </cell>
          <cell r="B1069" t="str">
            <v>SYED ALI S/O MOHD ABDULLAH</v>
          </cell>
          <cell r="C1069" t="str">
            <v>SYED_ALI_MD_ABDULLAH@PUB.LITEMAIL.GOV.SG</v>
          </cell>
          <cell r="D1069" t="str">
            <v>PUB (Singapore)</v>
          </cell>
          <cell r="E1069" t="str">
            <v>Div 2 (Shift)</v>
          </cell>
          <cell r="F1069" t="str">
            <v>R13</v>
          </cell>
          <cell r="G1069" t="str">
            <v>ASST ENGINEER</v>
          </cell>
          <cell r="H1069" t="str">
            <v>Water Supply (Network) Department</v>
          </cell>
          <cell r="I1069" t="str">
            <v>Combined Control &amp; Operation Centre</v>
          </cell>
          <cell r="J1069" t="str">
            <v>Water Service &amp; Operations Centre</v>
          </cell>
          <cell r="K1069" t="str">
            <v>'-</v>
          </cell>
        </row>
        <row r="1070">
          <cell r="A1070">
            <v>2379</v>
          </cell>
          <cell r="B1070" t="str">
            <v>LOH AH TOO</v>
          </cell>
          <cell r="C1070" t="str">
            <v>ARTHUR_LOH@PUB.GOV.SG</v>
          </cell>
          <cell r="D1070" t="str">
            <v>PUB (Singapore)</v>
          </cell>
          <cell r="E1070" t="str">
            <v>Div 1 (NS)</v>
          </cell>
          <cell r="F1070" t="str">
            <v>R11</v>
          </cell>
          <cell r="G1070" t="str">
            <v>SR ENGINEER</v>
          </cell>
          <cell r="H1070" t="str">
            <v>Catchment &amp; Waterways Department</v>
          </cell>
          <cell r="I1070" t="str">
            <v>Drainage Construction Division</v>
          </cell>
          <cell r="J1070" t="str">
            <v>RSD/EUP</v>
          </cell>
          <cell r="K1070" t="str">
            <v>Roadside Drains</v>
          </cell>
        </row>
        <row r="1071">
          <cell r="A1071">
            <v>2381</v>
          </cell>
          <cell r="B1071" t="str">
            <v>MD TAIB BIN IDRIS</v>
          </cell>
          <cell r="C1071" t="str">
            <v>MOHD_TAIB_IDRIS@PUB.GOV.SG</v>
          </cell>
          <cell r="D1071" t="str">
            <v>PUB (Singapore)</v>
          </cell>
          <cell r="E1071" t="str">
            <v>Div 2 (Shift)</v>
          </cell>
          <cell r="F1071" t="str">
            <v>R14</v>
          </cell>
          <cell r="G1071" t="str">
            <v>ASST ENGINEER</v>
          </cell>
          <cell r="H1071" t="str">
            <v>Water Supply (Plants) Department</v>
          </cell>
          <cell r="I1071" t="str">
            <v>Singapore Works - Eastern</v>
          </cell>
          <cell r="J1071" t="str">
            <v>Bedok NWF</v>
          </cell>
          <cell r="K1071"/>
        </row>
        <row r="1072">
          <cell r="A1072">
            <v>2382</v>
          </cell>
          <cell r="B1072" t="str">
            <v>ISHAK BIN ANIS</v>
          </cell>
          <cell r="C1072" t="str">
            <v>ISHAK_ANIS@PUB.GOV.SG</v>
          </cell>
          <cell r="D1072" t="str">
            <v>PUB (Singapore)</v>
          </cell>
          <cell r="E1072" t="str">
            <v>Div 1 (NS)</v>
          </cell>
          <cell r="F1072" t="str">
            <v>R12A</v>
          </cell>
          <cell r="G1072" t="str">
            <v>ENGINEER</v>
          </cell>
          <cell r="H1072" t="str">
            <v>Water Supply (Network) Department</v>
          </cell>
          <cell r="I1072" t="str">
            <v>Network Services Div</v>
          </cell>
          <cell r="J1072" t="str">
            <v>Network Mgt - East</v>
          </cell>
          <cell r="K1072" t="str">
            <v>NS North BU</v>
          </cell>
        </row>
        <row r="1073">
          <cell r="A1073">
            <v>2383</v>
          </cell>
          <cell r="B1073" t="str">
            <v>HASHIM BIN ABDUL MAJID</v>
          </cell>
          <cell r="C1073" t="str">
            <v>HASHIM_ABDUL_MAJID@PUB.GOV.SG</v>
          </cell>
          <cell r="D1073" t="str">
            <v>PUB (Singapore)</v>
          </cell>
          <cell r="E1073" t="str">
            <v>Div 1 (NS)</v>
          </cell>
          <cell r="F1073" t="str">
            <v>R12A</v>
          </cell>
          <cell r="G1073" t="str">
            <v>ENGINEER</v>
          </cell>
          <cell r="H1073" t="str">
            <v>Water Supply (Network) Department</v>
          </cell>
          <cell r="I1073" t="str">
            <v>Water Demand Mgt &amp; Inspectorate Div</v>
          </cell>
          <cell r="J1073" t="str">
            <v>Water Demand Mgt Branch</v>
          </cell>
          <cell r="K1073" t="str">
            <v>Water Wastage &amp; Surveillance</v>
          </cell>
        </row>
        <row r="1074">
          <cell r="A1074">
            <v>2384</v>
          </cell>
          <cell r="B1074" t="str">
            <v>ZAINAL ABIDIN BIN DOLAH</v>
          </cell>
          <cell r="C1074" t="str">
            <v>ZAINAL_ABIDIN_DOLAH@PUB.LITEMAIL.GOV.SG</v>
          </cell>
          <cell r="D1074" t="str">
            <v>PUB (Singapore)</v>
          </cell>
          <cell r="E1074" t="str">
            <v>Div 2 (NS)</v>
          </cell>
          <cell r="F1074" t="str">
            <v>R14</v>
          </cell>
          <cell r="G1074" t="str">
            <v>ASST ENGINEER</v>
          </cell>
          <cell r="H1074" t="str">
            <v>Water Reclamation (Network) Department</v>
          </cell>
          <cell r="I1074" t="str">
            <v>Operation &amp; Maintenance Div</v>
          </cell>
          <cell r="J1074" t="str">
            <v>Installations/Pumping Mains</v>
          </cell>
          <cell r="K1074"/>
        </row>
        <row r="1075">
          <cell r="A1075">
            <v>2385</v>
          </cell>
          <cell r="B1075" t="str">
            <v>JOHAR BIN RASO</v>
          </cell>
          <cell r="C1075" t="str">
            <v>JOHAR_RASO@PUB.GOV.SG</v>
          </cell>
          <cell r="D1075" t="str">
            <v>PUB (Singapore)</v>
          </cell>
          <cell r="E1075" t="str">
            <v>Div 1 (Shift)</v>
          </cell>
          <cell r="F1075" t="str">
            <v>R12</v>
          </cell>
          <cell r="G1075" t="str">
            <v>SR ASST ENGINEER</v>
          </cell>
          <cell r="H1075" t="str">
            <v>Water Supply (Network) Department</v>
          </cell>
          <cell r="I1075" t="str">
            <v>Combined Control &amp; Operation Centre</v>
          </cell>
          <cell r="J1075" t="str">
            <v>Water Service &amp; Operations Centre</v>
          </cell>
          <cell r="K1075" t="str">
            <v>'-</v>
          </cell>
        </row>
        <row r="1076">
          <cell r="A1076">
            <v>2386</v>
          </cell>
          <cell r="B1076" t="str">
            <v>KAMARUZAMAN B KAERIE</v>
          </cell>
          <cell r="C1076" t="str">
            <v>KAMARUZAMAN_KAERIE@PUB.LITEMAIL.GOV.SG</v>
          </cell>
          <cell r="D1076" t="str">
            <v>PUB (Singapore)</v>
          </cell>
          <cell r="E1076" t="str">
            <v>Div 2 (Shift)</v>
          </cell>
          <cell r="F1076" t="str">
            <v>R13</v>
          </cell>
          <cell r="G1076" t="str">
            <v>ASST ENGINEER</v>
          </cell>
          <cell r="H1076" t="str">
            <v>Catchment &amp; Waterways Department</v>
          </cell>
          <cell r="I1076" t="str">
            <v>Reservoir Management Div</v>
          </cell>
          <cell r="J1076" t="str">
            <v>Reservoirs Operations &amp; Maintenance</v>
          </cell>
          <cell r="K1076" t="str">
            <v>Western Reservoirs</v>
          </cell>
        </row>
        <row r="1077">
          <cell r="A1077">
            <v>2388</v>
          </cell>
          <cell r="B1077" t="str">
            <v>ZAINAL BIN SALEKAN</v>
          </cell>
          <cell r="C1077" t="str">
            <v>ZAINAL_SALEKAN@PUB.GOV.SG</v>
          </cell>
          <cell r="D1077" t="str">
            <v>PUB (Singapore)</v>
          </cell>
          <cell r="E1077" t="str">
            <v>Div 3 (NS)</v>
          </cell>
          <cell r="F1077" t="str">
            <v>R15</v>
          </cell>
          <cell r="G1077" t="str">
            <v>HIGHER TECHNICIAN</v>
          </cell>
          <cell r="H1077" t="str">
            <v>Water Supply (Network) Department</v>
          </cell>
          <cell r="I1077" t="str">
            <v>Network Optimisation Div</v>
          </cell>
          <cell r="J1077" t="str">
            <v>Transmission System Mgt Branch</v>
          </cell>
          <cell r="K1077" t="str">
            <v>Service Reservoir Management Sect</v>
          </cell>
        </row>
        <row r="1078">
          <cell r="A1078">
            <v>2389</v>
          </cell>
          <cell r="B1078" t="str">
            <v>RAMLAN BIN SANJAR</v>
          </cell>
          <cell r="C1078" t="str">
            <v>RAMLAN_SANJAR@PUB.GOV.SG</v>
          </cell>
          <cell r="D1078" t="str">
            <v>PUB (Singapore)</v>
          </cell>
          <cell r="E1078" t="str">
            <v>Div 1 (NS)</v>
          </cell>
          <cell r="F1078" t="str">
            <v>R12A</v>
          </cell>
          <cell r="G1078" t="str">
            <v>ENGINEER</v>
          </cell>
          <cell r="H1078" t="str">
            <v>Water Supply (Network) Department</v>
          </cell>
          <cell r="I1078" t="str">
            <v>Network Services Div</v>
          </cell>
          <cell r="J1078" t="str">
            <v>Network Mgt-West</v>
          </cell>
          <cell r="K1078" t="str">
            <v>NS Central BU</v>
          </cell>
        </row>
        <row r="1079">
          <cell r="A1079">
            <v>2390</v>
          </cell>
          <cell r="B1079" t="str">
            <v>ANG KWANG HWEI</v>
          </cell>
          <cell r="C1079" t="str">
            <v>ANG_KWANG_HWEI@PUB.GOV.SG</v>
          </cell>
          <cell r="D1079" t="str">
            <v>PUB (Singapore)</v>
          </cell>
          <cell r="E1079" t="str">
            <v>Div 1 (NS)</v>
          </cell>
          <cell r="F1079" t="str">
            <v>R12</v>
          </cell>
          <cell r="G1079" t="str">
            <v>SR ASST ENGINEER</v>
          </cell>
          <cell r="H1079" t="str">
            <v>Centralised Services Department</v>
          </cell>
          <cell r="I1079" t="str">
            <v>Logistics</v>
          </cell>
          <cell r="J1079"/>
          <cell r="K1079"/>
        </row>
        <row r="1080">
          <cell r="A1080">
            <v>2392</v>
          </cell>
          <cell r="B1080" t="str">
            <v>HAMDAN BIN NASIKIN</v>
          </cell>
          <cell r="C1080" t="str">
            <v>HAMDAN_NASIKIN@PUB.GOV.SG</v>
          </cell>
          <cell r="D1080" t="str">
            <v>PUB (Singapore)</v>
          </cell>
          <cell r="E1080" t="str">
            <v>Div 1 (NS)</v>
          </cell>
          <cell r="F1080" t="str">
            <v>R12</v>
          </cell>
          <cell r="G1080" t="str">
            <v>SR ASST ENGINEER</v>
          </cell>
          <cell r="H1080" t="str">
            <v>Water Reclamation (Network) Department</v>
          </cell>
          <cell r="I1080" t="str">
            <v>Operation &amp; Maintenance Div</v>
          </cell>
          <cell r="J1080" t="str">
            <v>Installations/Pumping Mains</v>
          </cell>
          <cell r="K1080"/>
        </row>
        <row r="1081">
          <cell r="A1081">
            <v>2394</v>
          </cell>
          <cell r="B1081" t="str">
            <v>S K ALUGU TAVAN</v>
          </cell>
          <cell r="C1081" t="str">
            <v>ALUGU_TAVAN@PUB.GOV.SG</v>
          </cell>
          <cell r="D1081" t="str">
            <v>PUB (Singapore)</v>
          </cell>
          <cell r="E1081" t="str">
            <v>Div 3 (NS)</v>
          </cell>
          <cell r="F1081" t="str">
            <v>R15</v>
          </cell>
          <cell r="G1081" t="str">
            <v>HIGHER TECHNICIAN</v>
          </cell>
          <cell r="H1081" t="str">
            <v>Water Reclamation (Plants) Department</v>
          </cell>
          <cell r="I1081" t="str">
            <v>Operations</v>
          </cell>
          <cell r="J1081" t="str">
            <v>Ulu Pandan WRP</v>
          </cell>
          <cell r="K1081"/>
        </row>
        <row r="1082">
          <cell r="A1082">
            <v>2397</v>
          </cell>
          <cell r="B1082" t="str">
            <v>HANAFI BIN SARIAN</v>
          </cell>
          <cell r="C1082" t="str">
            <v>HANAFI_SARIAN@PUB.GOV.SG</v>
          </cell>
          <cell r="D1082" t="str">
            <v>PUB (Singapore)</v>
          </cell>
          <cell r="E1082" t="str">
            <v>Div 1 (NS)</v>
          </cell>
          <cell r="F1082" t="str">
            <v>R11A</v>
          </cell>
          <cell r="G1082" t="str">
            <v>SR ENGINEER</v>
          </cell>
          <cell r="H1082" t="str">
            <v>Water Reclamation (Plants) Department</v>
          </cell>
          <cell r="I1082" t="str">
            <v>Changi WRP</v>
          </cell>
          <cell r="J1082" t="str">
            <v>Changi WRP</v>
          </cell>
          <cell r="K1082" t="str">
            <v>Biosolids</v>
          </cell>
        </row>
        <row r="1083">
          <cell r="A1083">
            <v>2398</v>
          </cell>
          <cell r="B1083" t="str">
            <v>WOO FONG WAH</v>
          </cell>
          <cell r="C1083" t="str">
            <v>WOO_FONG_WAH@PUB.GOV.SG</v>
          </cell>
          <cell r="D1083" t="str">
            <v>PUB (Singapore)</v>
          </cell>
          <cell r="E1083" t="str">
            <v>Div 1 (NS)</v>
          </cell>
          <cell r="F1083" t="str">
            <v>R11A</v>
          </cell>
          <cell r="G1083" t="str">
            <v>SR ENGINEER</v>
          </cell>
          <cell r="H1083" t="str">
            <v>Water Reclamation (Plants) Department</v>
          </cell>
          <cell r="I1083" t="str">
            <v>Changi WRP</v>
          </cell>
          <cell r="J1083" t="str">
            <v>Changi WRP</v>
          </cell>
          <cell r="K1083" t="str">
            <v>Liquids</v>
          </cell>
        </row>
        <row r="1084">
          <cell r="A1084">
            <v>2399</v>
          </cell>
          <cell r="B1084" t="str">
            <v>KWAN SAU HUN</v>
          </cell>
          <cell r="C1084" t="str">
            <v>KWAN_SAU_HUN@PUB.GOV.SG</v>
          </cell>
          <cell r="D1084" t="str">
            <v>PUB (Singapore)</v>
          </cell>
          <cell r="E1084" t="str">
            <v>Div 1 (NS)</v>
          </cell>
          <cell r="F1084" t="str">
            <v>R11</v>
          </cell>
          <cell r="G1084" t="str">
            <v>SR ENGINEER</v>
          </cell>
          <cell r="H1084" t="str">
            <v>Catchment &amp; Waterways Department</v>
          </cell>
          <cell r="I1084" t="str">
            <v>Drainage Planning Div</v>
          </cell>
          <cell r="J1084" t="str">
            <v>Hydrology &amp; Hydraulic Modelling Branch</v>
          </cell>
          <cell r="K1084" t="str">
            <v>Hydraulic Modelling Team</v>
          </cell>
        </row>
        <row r="1085">
          <cell r="A1085">
            <v>2400</v>
          </cell>
          <cell r="B1085" t="str">
            <v>MOHAMAD PASNI BIN AHMAD</v>
          </cell>
          <cell r="C1085" t="str">
            <v>MOHAMAD_PASNI_AHMAD@PUB.GOV.SG</v>
          </cell>
          <cell r="D1085" t="str">
            <v>PUB (Singapore)</v>
          </cell>
          <cell r="E1085" t="str">
            <v>Div 2 (NS)</v>
          </cell>
          <cell r="F1085" t="str">
            <v>R13</v>
          </cell>
          <cell r="G1085" t="str">
            <v>ASST ENGINEER</v>
          </cell>
          <cell r="H1085" t="str">
            <v>Water Reclamation (Plants) Department</v>
          </cell>
          <cell r="I1085" t="str">
            <v>Operations</v>
          </cell>
          <cell r="J1085" t="str">
            <v>Jurong WRP</v>
          </cell>
          <cell r="K1085"/>
        </row>
        <row r="1086">
          <cell r="A1086">
            <v>2401</v>
          </cell>
          <cell r="B1086" t="str">
            <v>EFENDI BIN GIRI</v>
          </cell>
          <cell r="C1086" t="str">
            <v>EFENDI_GIRI@PUB.LITEMAIL.GOV.SG</v>
          </cell>
          <cell r="D1086" t="str">
            <v>PUB (Singapore)</v>
          </cell>
          <cell r="E1086" t="str">
            <v>Div 3 (Shift)</v>
          </cell>
          <cell r="F1086" t="str">
            <v>R15</v>
          </cell>
          <cell r="G1086" t="str">
            <v>HIGHER TECHNICIAN</v>
          </cell>
          <cell r="H1086" t="str">
            <v>Water Supply (Plants) Department</v>
          </cell>
          <cell r="I1086" t="str">
            <v>Singapore Works - Central</v>
          </cell>
          <cell r="J1086" t="str">
            <v>Chestnut Ave Waterworks</v>
          </cell>
          <cell r="K1086" t="str">
            <v>Operations</v>
          </cell>
        </row>
        <row r="1087">
          <cell r="A1087">
            <v>2402</v>
          </cell>
          <cell r="B1087" t="str">
            <v>PRATHEIPA RAJENDRAM</v>
          </cell>
          <cell r="C1087" t="str">
            <v>PRATHEIPA_RAJENDRAM@PUB.GOV.SG</v>
          </cell>
          <cell r="D1087" t="str">
            <v>PUB (Singapore)</v>
          </cell>
          <cell r="E1087" t="str">
            <v>Div 1 (NS)</v>
          </cell>
          <cell r="F1087" t="str">
            <v>R10</v>
          </cell>
          <cell r="G1087" t="str">
            <v>PRINCIPAL ENGINEER</v>
          </cell>
          <cell r="H1087" t="str">
            <v>Catchment &amp; Waterways Department</v>
          </cell>
          <cell r="I1087" t="str">
            <v>Drainage Planning Div</v>
          </cell>
          <cell r="J1087" t="str">
            <v>Catchment Planning, Devt Ctrl, Bldg Plan</v>
          </cell>
          <cell r="K1087" t="str">
            <v>Central Catchment</v>
          </cell>
        </row>
        <row r="1088">
          <cell r="A1088">
            <v>2404</v>
          </cell>
          <cell r="B1088" t="str">
            <v>NARAYANAN GANESAN</v>
          </cell>
          <cell r="C1088" t="str">
            <v>GANESAN_NARAYANAN@PUB.GOV.SG</v>
          </cell>
          <cell r="D1088" t="str">
            <v>PUB (Singapore)</v>
          </cell>
          <cell r="E1088" t="str">
            <v>Superscale (NS)</v>
          </cell>
          <cell r="F1088" t="str">
            <v>R09</v>
          </cell>
          <cell r="G1088" t="str">
            <v>CHIEF ENGINEER</v>
          </cell>
          <cell r="H1088" t="str">
            <v>Water Reclamation (Plants) Department</v>
          </cell>
          <cell r="I1088" t="str">
            <v>MEICA &amp; Asset Mgt</v>
          </cell>
          <cell r="J1088"/>
          <cell r="K1088"/>
        </row>
        <row r="1089">
          <cell r="A1089">
            <v>2405</v>
          </cell>
          <cell r="B1089" t="str">
            <v>ROSLAN BIN DAWI</v>
          </cell>
          <cell r="C1089" t="str">
            <v>ROSLAN_DAWI@PUB.GOV.SG</v>
          </cell>
          <cell r="D1089" t="str">
            <v>PUB (Singapore)</v>
          </cell>
          <cell r="E1089" t="str">
            <v>Div 2 (NS)</v>
          </cell>
          <cell r="F1089" t="str">
            <v>R13</v>
          </cell>
          <cell r="G1089" t="str">
            <v>ASST ENGINEER</v>
          </cell>
          <cell r="H1089" t="str">
            <v>Water Reclamation (Plants) Department</v>
          </cell>
          <cell r="I1089" t="str">
            <v>Changi WRP</v>
          </cell>
          <cell r="J1089" t="str">
            <v>Changi WRP</v>
          </cell>
          <cell r="K1089" t="str">
            <v>Liquids</v>
          </cell>
        </row>
        <row r="1090">
          <cell r="A1090">
            <v>2406</v>
          </cell>
          <cell r="B1090" t="str">
            <v>TSUI WAI LING</v>
          </cell>
          <cell r="C1090" t="str">
            <v>TSUI_WAI_LING@PUB.GOV.SG</v>
          </cell>
          <cell r="D1090" t="str">
            <v>PUB (Singapore)</v>
          </cell>
          <cell r="E1090" t="str">
            <v>Div 1 (NS)</v>
          </cell>
          <cell r="F1090" t="str">
            <v>R10</v>
          </cell>
          <cell r="G1090" t="str">
            <v>PRINCIPAL ENGINEER</v>
          </cell>
          <cell r="H1090" t="str">
            <v>Water Supply (Network) Department</v>
          </cell>
          <cell r="I1090" t="str">
            <v>Network Optimisation Div</v>
          </cell>
          <cell r="J1090" t="str">
            <v>Transmission System Mgt Branch</v>
          </cell>
          <cell r="K1090" t="str">
            <v>Transmission Network Mgt - PW</v>
          </cell>
        </row>
        <row r="1091">
          <cell r="A1091">
            <v>2412</v>
          </cell>
          <cell r="B1091" t="str">
            <v>JAIRAJ RAMANATHAN</v>
          </cell>
          <cell r="C1091" t="str">
            <v>JAIRAJ_RAMANATHAN@PUB.GOV.SG</v>
          </cell>
          <cell r="D1091" t="str">
            <v>PUB (Singapore)</v>
          </cell>
          <cell r="E1091" t="str">
            <v>Div 1 (NS)</v>
          </cell>
          <cell r="F1091" t="str">
            <v>R11A</v>
          </cell>
          <cell r="G1091" t="str">
            <v>SR ENGINEER</v>
          </cell>
          <cell r="H1091" t="str">
            <v>Centralised Services Department</v>
          </cell>
          <cell r="I1091" t="str">
            <v>Logistics</v>
          </cell>
          <cell r="J1091" t="str">
            <v>Logistics System &amp; Operations</v>
          </cell>
          <cell r="K1091" t="str">
            <v>Vehicle Maintenance</v>
          </cell>
        </row>
        <row r="1092">
          <cell r="A1092">
            <v>2420</v>
          </cell>
          <cell r="B1092" t="str">
            <v>PUAH AIK NUM</v>
          </cell>
          <cell r="C1092" t="str">
            <v>PUAH_AIK_NUM@PUB.GOV.SG</v>
          </cell>
          <cell r="D1092" t="str">
            <v>PUB (Singapore)</v>
          </cell>
          <cell r="E1092" t="str">
            <v>Superscale (NS)</v>
          </cell>
          <cell r="F1092" t="str">
            <v>R09</v>
          </cell>
          <cell r="G1092" t="str">
            <v>CHIEF ENGINEER</v>
          </cell>
          <cell r="H1092" t="str">
            <v>Water Supply (Plants) Department</v>
          </cell>
          <cell r="I1092" t="str">
            <v>Singapore Works - Western</v>
          </cell>
          <cell r="J1092"/>
          <cell r="K1092"/>
        </row>
        <row r="1093">
          <cell r="A1093">
            <v>2424</v>
          </cell>
          <cell r="B1093" t="str">
            <v>TAN CHEE HOON</v>
          </cell>
          <cell r="C1093" t="str">
            <v>TAN_CHEE_HOON@PUB.GOV.SG</v>
          </cell>
          <cell r="D1093" t="str">
            <v>PUB (Singapore)</v>
          </cell>
          <cell r="E1093" t="str">
            <v>Superscale (NS)</v>
          </cell>
          <cell r="F1093" t="str">
            <v>R09</v>
          </cell>
          <cell r="G1093" t="str">
            <v>SR PRINCIPAL ENGINEER</v>
          </cell>
          <cell r="H1093" t="str">
            <v>Water Reclamation (Network) Department</v>
          </cell>
          <cell r="I1093" t="str">
            <v>Planning &amp; Design Div</v>
          </cell>
          <cell r="J1093"/>
          <cell r="K1093"/>
        </row>
        <row r="1094">
          <cell r="A1094">
            <v>2426</v>
          </cell>
          <cell r="B1094" t="str">
            <v>LIM KIM TEE</v>
          </cell>
          <cell r="C1094" t="str">
            <v>LIM_KIM_TEE@PUB.GOV.SG</v>
          </cell>
          <cell r="D1094" t="str">
            <v>PUB (Singapore)</v>
          </cell>
          <cell r="E1094" t="str">
            <v>Superscale (NS)</v>
          </cell>
          <cell r="F1094" t="str">
            <v>EX9</v>
          </cell>
          <cell r="G1094" t="str">
            <v>DY DIRECTOR</v>
          </cell>
          <cell r="H1094" t="str">
            <v>Special Projects &amp; Procurement Dept</v>
          </cell>
          <cell r="I1094" t="str">
            <v>Directorate &amp; Procurement Office</v>
          </cell>
          <cell r="J1094"/>
          <cell r="K1094"/>
        </row>
        <row r="1095">
          <cell r="A1095">
            <v>2427</v>
          </cell>
          <cell r="B1095" t="str">
            <v>SEAH HARRY</v>
          </cell>
          <cell r="C1095" t="str">
            <v>HARRY_SEAH@PUB.GOV.SG</v>
          </cell>
          <cell r="D1095" t="str">
            <v>PUB (Singapore)</v>
          </cell>
          <cell r="E1095" t="str">
            <v>Superscale (NS)</v>
          </cell>
          <cell r="F1095" t="str">
            <v>R08</v>
          </cell>
          <cell r="G1095" t="str">
            <v>ACE (FUTURE SYSTEMS &amp; TECHNOLOGY)</v>
          </cell>
          <cell r="H1095" t="str">
            <v>Chairman's / Chief Executive's Office</v>
          </cell>
          <cell r="I1095"/>
          <cell r="J1095"/>
          <cell r="K1095"/>
        </row>
        <row r="1096">
          <cell r="A1096">
            <v>2431</v>
          </cell>
          <cell r="B1096" t="str">
            <v>TAN YOK GIN</v>
          </cell>
          <cell r="C1096" t="str">
            <v>TAN_YOK_GIN@PUB.GOV.SG</v>
          </cell>
          <cell r="D1096" t="str">
            <v>PUB (Singapore)</v>
          </cell>
          <cell r="E1096" t="str">
            <v>Superscale (NS)</v>
          </cell>
          <cell r="F1096" t="str">
            <v>R07</v>
          </cell>
          <cell r="G1096" t="str">
            <v>DCE (OPERATIONS)</v>
          </cell>
          <cell r="H1096" t="str">
            <v>Chairman's / Chief Executive's Office</v>
          </cell>
          <cell r="I1096"/>
          <cell r="J1096"/>
          <cell r="K1096"/>
        </row>
        <row r="1097">
          <cell r="A1097">
            <v>2432</v>
          </cell>
          <cell r="B1097" t="str">
            <v>KHOO KAY LENG</v>
          </cell>
          <cell r="C1097" t="str">
            <v>KHOO_KAY_LENG@PUB.GOV.SG</v>
          </cell>
          <cell r="D1097" t="str">
            <v>PUB (Singapore)</v>
          </cell>
          <cell r="E1097" t="str">
            <v>Div 1 (NS)</v>
          </cell>
          <cell r="F1097" t="str">
            <v>R10</v>
          </cell>
          <cell r="G1097" t="str">
            <v>CHIEF SPECIALIST</v>
          </cell>
          <cell r="H1097" t="str">
            <v>MEICA Department</v>
          </cell>
          <cell r="I1097"/>
          <cell r="J1097"/>
          <cell r="K1097"/>
        </row>
        <row r="1098">
          <cell r="A1098">
            <v>2433</v>
          </cell>
          <cell r="B1098" t="str">
            <v>TAN THAI PIN</v>
          </cell>
          <cell r="C1098" t="str">
            <v>TAN_THAI_PIN@PUB.GOV.SG</v>
          </cell>
          <cell r="D1098" t="str">
            <v>PUB (Singapore)</v>
          </cell>
          <cell r="E1098" t="str">
            <v>Superscale (NS)</v>
          </cell>
          <cell r="F1098" t="str">
            <v>R08</v>
          </cell>
          <cell r="G1098" t="str">
            <v>CHIEF RISK OFFICER</v>
          </cell>
          <cell r="H1098" t="str">
            <v>Enterprise Risk Management Department</v>
          </cell>
          <cell r="I1098"/>
          <cell r="J1098"/>
          <cell r="K1098"/>
        </row>
        <row r="1099">
          <cell r="A1099">
            <v>2437</v>
          </cell>
          <cell r="B1099" t="str">
            <v>NG KEE SENG</v>
          </cell>
          <cell r="C1099" t="str">
            <v>NG_KEE_SENG@PUB.GOV.SG</v>
          </cell>
          <cell r="D1099" t="str">
            <v>PUB (Singapore)</v>
          </cell>
          <cell r="E1099" t="str">
            <v>Superscale (NS)</v>
          </cell>
          <cell r="F1099" t="str">
            <v>R09</v>
          </cell>
          <cell r="G1099" t="str">
            <v>CHIEF ENGINEER</v>
          </cell>
          <cell r="H1099" t="str">
            <v>MEICA Department</v>
          </cell>
          <cell r="I1099"/>
          <cell r="J1099"/>
          <cell r="K1099"/>
        </row>
        <row r="1100">
          <cell r="A1100">
            <v>2440</v>
          </cell>
          <cell r="B1100" t="str">
            <v>LIM MONG HOO</v>
          </cell>
          <cell r="C1100" t="str">
            <v>LIM_MONG_HOO@PUB.GOV.SG</v>
          </cell>
          <cell r="D1100" t="str">
            <v>PUB (Singapore)</v>
          </cell>
          <cell r="E1100" t="str">
            <v>Superscale (NS)</v>
          </cell>
          <cell r="F1100" t="str">
            <v>R09</v>
          </cell>
          <cell r="G1100" t="str">
            <v>DIRECTOR, WATER QUALITY</v>
          </cell>
          <cell r="H1100" t="str">
            <v>Water Quality Department</v>
          </cell>
          <cell r="I1100"/>
          <cell r="J1100"/>
          <cell r="K1100"/>
        </row>
        <row r="1101">
          <cell r="A1101">
            <v>2441</v>
          </cell>
          <cell r="B1101" t="str">
            <v>OOI KEAT GUAN</v>
          </cell>
          <cell r="C1101" t="str">
            <v>OOI_KEAT_GUAN@PUB.GOV.SG</v>
          </cell>
          <cell r="D1101" t="str">
            <v>PUB (Singapore)</v>
          </cell>
          <cell r="E1101" t="str">
            <v>Superscale (NS)</v>
          </cell>
          <cell r="F1101" t="str">
            <v>R09</v>
          </cell>
          <cell r="G1101" t="str">
            <v>CHIEF ENGINEER</v>
          </cell>
          <cell r="H1101" t="str">
            <v>Water Supply (Plants) Department</v>
          </cell>
          <cell r="I1101" t="str">
            <v>Singapore Works - Central</v>
          </cell>
          <cell r="J1101"/>
          <cell r="K1101"/>
        </row>
        <row r="1102">
          <cell r="A1102">
            <v>2442</v>
          </cell>
          <cell r="B1102" t="str">
            <v>CHEW BAN FOO</v>
          </cell>
          <cell r="C1102" t="str">
            <v>CHEW_BAN_FOO@PUB.GOV.SG</v>
          </cell>
          <cell r="D1102" t="str">
            <v>PUB (Singapore)</v>
          </cell>
          <cell r="E1102" t="str">
            <v>Div 1 (NS)</v>
          </cell>
          <cell r="F1102" t="str">
            <v>R10</v>
          </cell>
          <cell r="G1102" t="str">
            <v>PRINCIPAL ENGINEER</v>
          </cell>
          <cell r="H1102" t="str">
            <v>Water Supply (Plants) Department</v>
          </cell>
          <cell r="I1102" t="str">
            <v>Johor Works</v>
          </cell>
          <cell r="J1102" t="str">
            <v>Johor Pipelines</v>
          </cell>
          <cell r="K1102"/>
        </row>
        <row r="1103">
          <cell r="A1103">
            <v>2444</v>
          </cell>
          <cell r="B1103" t="str">
            <v>HOW BEE DEE</v>
          </cell>
          <cell r="C1103" t="str">
            <v>HOW_BEE_DEE@PUB.GOV.SG</v>
          </cell>
          <cell r="D1103" t="str">
            <v>PUB (Singapore)</v>
          </cell>
          <cell r="E1103" t="str">
            <v>Div 1 (NS)</v>
          </cell>
          <cell r="F1103" t="str">
            <v>EX10</v>
          </cell>
          <cell r="G1103" t="str">
            <v>PRINCIPAL SYSTEMS ANALYST</v>
          </cell>
          <cell r="H1103" t="str">
            <v>InfoTech &amp; Digital Transformation Dept</v>
          </cell>
          <cell r="I1103" t="str">
            <v>Business Systems Division</v>
          </cell>
          <cell r="J1103" t="str">
            <v>Hosting  Solutions, IT Security &amp; Audits</v>
          </cell>
          <cell r="K1103"/>
        </row>
        <row r="1104">
          <cell r="A1104">
            <v>2447</v>
          </cell>
          <cell r="B1104" t="str">
            <v>WONG HOO CHING</v>
          </cell>
          <cell r="C1104" t="str">
            <v>WONG_HOO_CHING@PUB.GOV.SG</v>
          </cell>
          <cell r="D1104" t="str">
            <v>PUB (Singapore)</v>
          </cell>
          <cell r="E1104" t="str">
            <v>Div 1 (NS)</v>
          </cell>
          <cell r="F1104" t="str">
            <v>EX12</v>
          </cell>
          <cell r="G1104" t="str">
            <v>EXECUTIVE</v>
          </cell>
          <cell r="H1104" t="str">
            <v>Water Reclamation (Plants) Department</v>
          </cell>
          <cell r="I1104" t="str">
            <v>Changi WRP</v>
          </cell>
          <cell r="J1104" t="str">
            <v>Changi WRP</v>
          </cell>
          <cell r="K1104" t="str">
            <v>Liquids</v>
          </cell>
        </row>
        <row r="1105">
          <cell r="A1105">
            <v>2449</v>
          </cell>
          <cell r="B1105" t="str">
            <v>MESWAN BIN SEKIN</v>
          </cell>
          <cell r="C1105" t="str">
            <v>MESWAN_SEKIN@PUB.LITEMAIL.GOV.SG</v>
          </cell>
          <cell r="D1105" t="str">
            <v>PUB (Singapore)</v>
          </cell>
          <cell r="E1105" t="str">
            <v>Div 2 (NS)</v>
          </cell>
          <cell r="F1105" t="str">
            <v>R14</v>
          </cell>
          <cell r="G1105" t="str">
            <v>ASST ENGINEER</v>
          </cell>
          <cell r="H1105" t="str">
            <v>Water Reclamation (Network) Department</v>
          </cell>
          <cell r="I1105" t="str">
            <v>Operation &amp; Maintenance Div</v>
          </cell>
          <cell r="J1105" t="str">
            <v>Installations/Pumping Mains</v>
          </cell>
          <cell r="K1105"/>
        </row>
        <row r="1106">
          <cell r="A1106">
            <v>2450</v>
          </cell>
          <cell r="B1106" t="str">
            <v>SALIM BIN YUSOF</v>
          </cell>
          <cell r="C1106" t="str">
            <v>SALIM_YUSOF@PUB.GOV.SG</v>
          </cell>
          <cell r="D1106" t="str">
            <v>PUB (Singapore)</v>
          </cell>
          <cell r="E1106" t="str">
            <v>Div 2 (NS)</v>
          </cell>
          <cell r="F1106" t="str">
            <v>R14</v>
          </cell>
          <cell r="G1106" t="str">
            <v>ASST ENGINEER</v>
          </cell>
          <cell r="H1106" t="str">
            <v>Catchment &amp; Waterways Department</v>
          </cell>
          <cell r="I1106" t="str">
            <v>Drainage Operations Div</v>
          </cell>
          <cell r="J1106" t="str">
            <v>Regulatory Unit</v>
          </cell>
          <cell r="K1106" t="str">
            <v>Western</v>
          </cell>
        </row>
        <row r="1107">
          <cell r="A1107">
            <v>2451</v>
          </cell>
          <cell r="B1107" t="str">
            <v>SHAMSOLKAMAL BIN MOHAMED JALIL</v>
          </cell>
          <cell r="C1107" t="str">
            <v>SHAMSOLKAMAL_MD_JALIL@PUB.GOV.SG</v>
          </cell>
          <cell r="D1107" t="str">
            <v>PUB (Singapore)</v>
          </cell>
          <cell r="E1107" t="str">
            <v>Div 1 (Shift)</v>
          </cell>
          <cell r="F1107" t="str">
            <v>R12</v>
          </cell>
          <cell r="G1107" t="str">
            <v>SR ASST ENGINEER</v>
          </cell>
          <cell r="H1107" t="str">
            <v>Water Reclamation (Network) Department</v>
          </cell>
          <cell r="I1107" t="str">
            <v>Operation &amp; Maintenance Div</v>
          </cell>
          <cell r="J1107" t="str">
            <v>Installations/Pumping Mains</v>
          </cell>
          <cell r="K1107"/>
        </row>
        <row r="1108">
          <cell r="A1108">
            <v>2452</v>
          </cell>
          <cell r="B1108" t="str">
            <v>MOHD RAZIB B MOHD YUSOP</v>
          </cell>
          <cell r="C1108" t="str">
            <v>MOHD_RAZIB_MOHD_YUSOP@PUB.GOV.SG</v>
          </cell>
          <cell r="D1108" t="str">
            <v>PUB (Singapore)</v>
          </cell>
          <cell r="E1108" t="str">
            <v>Div 1 (NS)</v>
          </cell>
          <cell r="F1108" t="str">
            <v>EX12</v>
          </cell>
          <cell r="G1108" t="str">
            <v>MICROBIOLOGIST</v>
          </cell>
          <cell r="H1108" t="str">
            <v>Water Quality Department</v>
          </cell>
          <cell r="I1108" t="str">
            <v>Water Quality Laboratory</v>
          </cell>
          <cell r="J1108" t="str">
            <v>Microbiology</v>
          </cell>
          <cell r="K1108"/>
        </row>
        <row r="1109">
          <cell r="A1109">
            <v>2453</v>
          </cell>
          <cell r="B1109" t="str">
            <v>ABDUL SAMAD BIN SARIP</v>
          </cell>
          <cell r="C1109" t="str">
            <v>ABD_SAMAD_SARIP@PUB.GOV.SG</v>
          </cell>
          <cell r="D1109" t="str">
            <v>PUB (Singapore)</v>
          </cell>
          <cell r="E1109" t="str">
            <v>Div 1 (NS)</v>
          </cell>
          <cell r="F1109" t="str">
            <v>R12</v>
          </cell>
          <cell r="G1109" t="str">
            <v>SR ASST PLANNER</v>
          </cell>
          <cell r="H1109" t="str">
            <v>Policy &amp; Planning Department</v>
          </cell>
          <cell r="I1109" t="str">
            <v>Water Resources Planning Div</v>
          </cell>
          <cell r="J1109" t="str">
            <v>Eastern Planning</v>
          </cell>
          <cell r="K1109"/>
        </row>
        <row r="1110">
          <cell r="A1110">
            <v>2454</v>
          </cell>
          <cell r="B1110" t="str">
            <v>ROSMAN BIN ULAN</v>
          </cell>
          <cell r="C1110" t="str">
            <v>ROSMAN_ULAN@PUB.LITEMAIL.GOV.SG</v>
          </cell>
          <cell r="D1110" t="str">
            <v>PUB (Singapore)</v>
          </cell>
          <cell r="E1110" t="str">
            <v>Div 2 (Shift)</v>
          </cell>
          <cell r="F1110" t="str">
            <v>R14</v>
          </cell>
          <cell r="G1110" t="str">
            <v>ASST ENGINEER</v>
          </cell>
          <cell r="H1110" t="str">
            <v>Catchment &amp; Waterways Department</v>
          </cell>
          <cell r="I1110" t="str">
            <v>Reservoir Management Div</v>
          </cell>
          <cell r="J1110" t="str">
            <v>Reservoirs Operations &amp; Maintenance</v>
          </cell>
          <cell r="K1110" t="str">
            <v>Western Reservoirs</v>
          </cell>
        </row>
        <row r="1111">
          <cell r="A1111">
            <v>2455</v>
          </cell>
          <cell r="B1111" t="str">
            <v>HATENAH BTE PAGI</v>
          </cell>
          <cell r="C1111" t="str">
            <v>HATENAH_PAGI@PUB.GOV.SG</v>
          </cell>
          <cell r="D1111" t="str">
            <v>PUB (Singapore)</v>
          </cell>
          <cell r="E1111" t="str">
            <v>Div 2 (NS)</v>
          </cell>
          <cell r="F1111" t="str">
            <v>E13I</v>
          </cell>
          <cell r="G1111" t="str">
            <v>MANAGEMENT SUPPORT OFFICER</v>
          </cell>
          <cell r="H1111" t="str">
            <v>Finance Department</v>
          </cell>
          <cell r="I1111" t="str">
            <v>Shared Services Div</v>
          </cell>
          <cell r="J1111" t="str">
            <v>Payroll &amp; Accounts Payable</v>
          </cell>
          <cell r="K1111" t="str">
            <v>Accounts Payable</v>
          </cell>
        </row>
        <row r="1112">
          <cell r="A1112">
            <v>2456</v>
          </cell>
          <cell r="B1112" t="str">
            <v>NIZAR BIN MAHFAR</v>
          </cell>
          <cell r="C1112" t="str">
            <v>NIZAR_MAHFAR@PUB.GOV.SG</v>
          </cell>
          <cell r="D1112" t="str">
            <v>PUB (Singapore)</v>
          </cell>
          <cell r="E1112" t="str">
            <v>Div 3 (Shift)</v>
          </cell>
          <cell r="F1112" t="str">
            <v>R15</v>
          </cell>
          <cell r="G1112" t="str">
            <v>HIGHER TECHNICIAN</v>
          </cell>
          <cell r="H1112" t="str">
            <v>Water Supply (Plants) Department</v>
          </cell>
          <cell r="I1112" t="str">
            <v>Singapore Works - Central</v>
          </cell>
          <cell r="J1112" t="str">
            <v>Lower Seletar Waterworks</v>
          </cell>
          <cell r="K1112" t="str">
            <v>Operations</v>
          </cell>
        </row>
        <row r="1113">
          <cell r="A1113">
            <v>2457</v>
          </cell>
          <cell r="B1113" t="str">
            <v>MOHAMED YASIN BIN MESS</v>
          </cell>
          <cell r="C1113" t="str">
            <v>MOHAMED_YASIN_MESS@PUB.GOV.SG</v>
          </cell>
          <cell r="D1113" t="str">
            <v>PUB (Singapore)</v>
          </cell>
          <cell r="E1113" t="str">
            <v>Div 1 (NS)</v>
          </cell>
          <cell r="F1113" t="str">
            <v>TSO4</v>
          </cell>
          <cell r="G1113" t="str">
            <v>EXECUTIVE</v>
          </cell>
          <cell r="H1113" t="str">
            <v>Water Reclamation (Plants) Department</v>
          </cell>
          <cell r="I1113" t="str">
            <v>Changi WRP</v>
          </cell>
          <cell r="J1113" t="str">
            <v>Changi WRP</v>
          </cell>
          <cell r="K1113" t="str">
            <v>Liquids</v>
          </cell>
        </row>
        <row r="1114">
          <cell r="A1114">
            <v>2458</v>
          </cell>
          <cell r="B1114" t="str">
            <v>SABARUDIN BIN MOHD</v>
          </cell>
          <cell r="C1114" t="str">
            <v>SABARUDIN_MOHD@PUB.GOV.SG</v>
          </cell>
          <cell r="D1114" t="str">
            <v>PUB (Singapore)</v>
          </cell>
          <cell r="E1114" t="str">
            <v>Div 2 (Shift)</v>
          </cell>
          <cell r="F1114" t="str">
            <v>R13</v>
          </cell>
          <cell r="G1114" t="str">
            <v>ASST ENGINEER</v>
          </cell>
          <cell r="H1114" t="str">
            <v>Water Supply (Plants) Department</v>
          </cell>
          <cell r="I1114" t="str">
            <v>Singapore Works - Central</v>
          </cell>
          <cell r="J1114" t="str">
            <v>Woodleigh/Bukit Timah Waterworks</v>
          </cell>
          <cell r="K1114" t="str">
            <v>Operations</v>
          </cell>
        </row>
        <row r="1115">
          <cell r="A1115">
            <v>2460</v>
          </cell>
          <cell r="B1115" t="str">
            <v>YAP AH MING</v>
          </cell>
          <cell r="C1115" t="str">
            <v>YAP_AH_MING@PUB.GOV.SG</v>
          </cell>
          <cell r="D1115" t="str">
            <v>PUB (Singapore)</v>
          </cell>
          <cell r="E1115" t="str">
            <v>Div 1 (NS)</v>
          </cell>
          <cell r="F1115" t="str">
            <v>R10</v>
          </cell>
          <cell r="G1115" t="str">
            <v>DY GENERAL MANAGER</v>
          </cell>
          <cell r="H1115" t="str">
            <v>Water Reclamation (Plants) Department</v>
          </cell>
          <cell r="I1115" t="str">
            <v>Changi WRP</v>
          </cell>
          <cell r="J1115" t="str">
            <v>Changi WRP</v>
          </cell>
          <cell r="K1115" t="str">
            <v>Liquids</v>
          </cell>
        </row>
        <row r="1116">
          <cell r="A1116">
            <v>2461</v>
          </cell>
          <cell r="B1116" t="str">
            <v>PATUAN BIN AHMAD</v>
          </cell>
          <cell r="C1116" t="str">
            <v>PATUAN_AHMAD@PUB.GOV.SG</v>
          </cell>
          <cell r="D1116" t="str">
            <v>PUB (Singapore)</v>
          </cell>
          <cell r="E1116" t="str">
            <v>Div 2 (Shift)</v>
          </cell>
          <cell r="F1116" t="str">
            <v>R13</v>
          </cell>
          <cell r="G1116" t="str">
            <v>ASST ENGINEER</v>
          </cell>
          <cell r="H1116" t="str">
            <v>Water Supply (Plants) Department</v>
          </cell>
          <cell r="I1116" t="str">
            <v>Singapore Works - Central</v>
          </cell>
          <cell r="J1116" t="str">
            <v>Chestnut Ave Waterworks</v>
          </cell>
          <cell r="K1116" t="str">
            <v>Operations</v>
          </cell>
        </row>
        <row r="1117">
          <cell r="A1117">
            <v>2462</v>
          </cell>
          <cell r="B1117" t="str">
            <v>RAMLI BIN MOHD KASSIM</v>
          </cell>
          <cell r="C1117" t="str">
            <v>RAMLI_MD_KASSIM@PUB.LITEMAIL.GOV.SG</v>
          </cell>
          <cell r="D1117" t="str">
            <v>PUB (Singapore)</v>
          </cell>
          <cell r="E1117" t="str">
            <v>Div 3 (NS)</v>
          </cell>
          <cell r="F1117" t="str">
            <v>R15</v>
          </cell>
          <cell r="G1117" t="str">
            <v>HIGHER TECHNICIAN</v>
          </cell>
          <cell r="H1117" t="str">
            <v>Water Reclamation (Plants) Department</v>
          </cell>
          <cell r="I1117" t="str">
            <v>Operations</v>
          </cell>
          <cell r="J1117" t="str">
            <v>Kranji WRP</v>
          </cell>
          <cell r="K1117"/>
        </row>
        <row r="1118">
          <cell r="A1118">
            <v>2463</v>
          </cell>
          <cell r="B1118" t="str">
            <v>TAN SOCK KOON</v>
          </cell>
          <cell r="C1118" t="str">
            <v>TAN_SOCK_KOON@PUB.GOV.SG</v>
          </cell>
          <cell r="D1118" t="str">
            <v>PUB (Singapore)</v>
          </cell>
          <cell r="E1118" t="str">
            <v>Div 2 (NS)</v>
          </cell>
          <cell r="F1118" t="str">
            <v>R13</v>
          </cell>
          <cell r="G1118" t="str">
            <v>ASST ENGINEER</v>
          </cell>
          <cell r="H1118" t="str">
            <v>Water Reclamation (Plants) Department</v>
          </cell>
          <cell r="I1118" t="str">
            <v>Operations</v>
          </cell>
          <cell r="J1118" t="str">
            <v>Jurong WRP</v>
          </cell>
          <cell r="K1118"/>
        </row>
        <row r="1119">
          <cell r="A1119">
            <v>2464</v>
          </cell>
          <cell r="B1119" t="str">
            <v>ASIAH BINTE OMAR</v>
          </cell>
          <cell r="C1119" t="str">
            <v>ASIAH_OMAR@PUB.GOV.SG</v>
          </cell>
          <cell r="D1119" t="str">
            <v>PUB (Singapore)</v>
          </cell>
          <cell r="E1119" t="str">
            <v>Div 1 (NS)</v>
          </cell>
          <cell r="F1119" t="str">
            <v>R12A</v>
          </cell>
          <cell r="G1119" t="str">
            <v>ENGINEER</v>
          </cell>
          <cell r="H1119" t="str">
            <v>Water Reclamation (Network) Department</v>
          </cell>
          <cell r="I1119" t="str">
            <v>Planning &amp; Design Div</v>
          </cell>
          <cell r="J1119"/>
          <cell r="K1119"/>
        </row>
        <row r="1120">
          <cell r="A1120">
            <v>2466</v>
          </cell>
          <cell r="B1120" t="str">
            <v>RASID BIN RAHIM</v>
          </cell>
          <cell r="C1120" t="str">
            <v>RASID_RAHIM@PUB.GOV.SG</v>
          </cell>
          <cell r="D1120" t="str">
            <v>PUB (Singapore)</v>
          </cell>
          <cell r="E1120" t="str">
            <v>Div 1 (Shift)</v>
          </cell>
          <cell r="F1120" t="str">
            <v>R12A</v>
          </cell>
          <cell r="G1120" t="str">
            <v>ENGINEER</v>
          </cell>
          <cell r="H1120" t="str">
            <v>Water Reclamation (Plants) Department</v>
          </cell>
          <cell r="I1120" t="str">
            <v>Changi WRP</v>
          </cell>
          <cell r="J1120" t="str">
            <v>Changi WRP</v>
          </cell>
          <cell r="K1120" t="str">
            <v>Liquids</v>
          </cell>
        </row>
        <row r="1121">
          <cell r="A1121">
            <v>2467</v>
          </cell>
          <cell r="B1121" t="str">
            <v>AZMAN BIN MOHD YUNUS</v>
          </cell>
          <cell r="C1121" t="str">
            <v>AZMAN_MOHD_YUNUS@PUB.GOV.SG</v>
          </cell>
          <cell r="D1121" t="str">
            <v>PUB (Singapore)</v>
          </cell>
          <cell r="E1121" t="str">
            <v>Div 2 (Shift)</v>
          </cell>
          <cell r="F1121" t="str">
            <v>R14</v>
          </cell>
          <cell r="G1121" t="str">
            <v>ASST ENGINEER</v>
          </cell>
          <cell r="H1121" t="str">
            <v>Water Supply (Plants) Department</v>
          </cell>
          <cell r="I1121" t="str">
            <v>Singapore Works - Eastern</v>
          </cell>
          <cell r="J1121" t="str">
            <v>Bedok NWF</v>
          </cell>
          <cell r="K1121"/>
        </row>
        <row r="1122">
          <cell r="A1122">
            <v>2468</v>
          </cell>
          <cell r="B1122" t="str">
            <v>HUA CHIE NAN DORINDA</v>
          </cell>
          <cell r="C1122" t="str">
            <v>DORINDA_HUA@PUB.GOV.SG</v>
          </cell>
          <cell r="D1122" t="str">
            <v>PUB (Singapore)</v>
          </cell>
          <cell r="E1122" t="str">
            <v>Div 1 (NS)</v>
          </cell>
          <cell r="F1122" t="str">
            <v>R10</v>
          </cell>
          <cell r="G1122" t="str">
            <v>PRINCIPAL ENGINEER</v>
          </cell>
          <cell r="H1122" t="str">
            <v>Catchment &amp; Waterways Department</v>
          </cell>
          <cell r="I1122" t="str">
            <v>Drainage Planning Div</v>
          </cell>
          <cell r="J1122" t="str">
            <v>Catchment Planning, Devt Ctrl, Bldg Plan</v>
          </cell>
          <cell r="K1122" t="str">
            <v>Eastern Catchment</v>
          </cell>
        </row>
        <row r="1123">
          <cell r="A1123">
            <v>2469</v>
          </cell>
          <cell r="B1123" t="str">
            <v>SITI RAHAYU BTE JASS</v>
          </cell>
          <cell r="C1123" t="str">
            <v>SITI_RAHAYU_JASS@PUB.GOV.SG</v>
          </cell>
          <cell r="D1123" t="str">
            <v>PUB (Singapore)</v>
          </cell>
          <cell r="E1123" t="str">
            <v>Div 2 (NS)</v>
          </cell>
          <cell r="F1123" t="str">
            <v>EX14</v>
          </cell>
          <cell r="G1123" t="str">
            <v>ASST ORGANISATION DEVELOPMENT EXECUTIVE</v>
          </cell>
          <cell r="H1123" t="str">
            <v>Organisational Excellence Department</v>
          </cell>
          <cell r="I1123" t="str">
            <v>Corporate Services Div</v>
          </cell>
          <cell r="J1123" t="str">
            <v>Registry Branch</v>
          </cell>
          <cell r="K1123"/>
        </row>
        <row r="1124">
          <cell r="A1124">
            <v>2471</v>
          </cell>
          <cell r="B1124" t="str">
            <v>NORSIN BTE ISHAK</v>
          </cell>
          <cell r="C1124" t="str">
            <v>NORSIN_ISHAK@PUB.GOV.SG</v>
          </cell>
          <cell r="D1124" t="str">
            <v>PUB (Singapore)</v>
          </cell>
          <cell r="E1124" t="str">
            <v>Div 1 (NS)</v>
          </cell>
          <cell r="F1124" t="str">
            <v>EX12</v>
          </cell>
          <cell r="G1124" t="str">
            <v>EXECUTIVE</v>
          </cell>
          <cell r="H1124" t="str">
            <v>Water Reclamation (Plants) Department</v>
          </cell>
          <cell r="I1124" t="str">
            <v>Changi WRP</v>
          </cell>
          <cell r="J1124" t="str">
            <v>Changi WRP</v>
          </cell>
          <cell r="K1124" t="str">
            <v>Liquids</v>
          </cell>
        </row>
        <row r="1125">
          <cell r="A1125">
            <v>2472</v>
          </cell>
          <cell r="B1125" t="str">
            <v>ABD SAMAD BIN ABD RAHMAN</v>
          </cell>
          <cell r="C1125" t="str">
            <v>ABD_SAMAD_ABD_RAHMAN@PUB.GOV.SG</v>
          </cell>
          <cell r="D1125" t="str">
            <v>PUB (Singapore)</v>
          </cell>
          <cell r="E1125" t="str">
            <v>Div 2 (NS)</v>
          </cell>
          <cell r="F1125" t="str">
            <v>R13</v>
          </cell>
          <cell r="G1125" t="str">
            <v>ASST ENGINEER</v>
          </cell>
          <cell r="H1125" t="str">
            <v>Water Reclamation (Plants) Department</v>
          </cell>
          <cell r="I1125" t="str">
            <v>Changi WRP</v>
          </cell>
          <cell r="J1125" t="str">
            <v>Changi WRP</v>
          </cell>
          <cell r="K1125" t="str">
            <v>Biosolids</v>
          </cell>
        </row>
        <row r="1126">
          <cell r="A1126">
            <v>2473</v>
          </cell>
          <cell r="B1126" t="str">
            <v>ZIL HUSHAM BIN YACOB</v>
          </cell>
          <cell r="C1126" t="str">
            <v>ZIL_HUSHAM_YACOB@PUB.GOV.SG</v>
          </cell>
          <cell r="D1126" t="str">
            <v>PUB (Singapore)</v>
          </cell>
          <cell r="E1126" t="str">
            <v>Div 1 (NS)</v>
          </cell>
          <cell r="F1126" t="str">
            <v>R12A</v>
          </cell>
          <cell r="G1126" t="str">
            <v>ENGINEER</v>
          </cell>
          <cell r="H1126" t="str">
            <v>Water Supply (Plants) Department</v>
          </cell>
          <cell r="I1126" t="str">
            <v>Singapore Works - Western</v>
          </cell>
          <cell r="J1126" t="str">
            <v>Choa Chu Kang Waterworks</v>
          </cell>
          <cell r="K1126"/>
        </row>
        <row r="1127">
          <cell r="A1127">
            <v>2474</v>
          </cell>
          <cell r="B1127" t="str">
            <v>QUEK LEE HENG RAYMOND</v>
          </cell>
          <cell r="C1127" t="str">
            <v>RAYMOND_QUEK@PUB.GOV.SG</v>
          </cell>
          <cell r="D1127" t="str">
            <v>PUB (Singapore)</v>
          </cell>
          <cell r="E1127" t="str">
            <v>Div 1 (NS)</v>
          </cell>
          <cell r="F1127" t="str">
            <v>R12A</v>
          </cell>
          <cell r="G1127" t="str">
            <v>ENGINEER</v>
          </cell>
          <cell r="H1127" t="str">
            <v>Water Reclamation (Plants) Department</v>
          </cell>
          <cell r="I1127" t="str">
            <v>Operations</v>
          </cell>
          <cell r="J1127" t="str">
            <v>Ulu Pandan WRP</v>
          </cell>
          <cell r="K1127"/>
        </row>
        <row r="1128">
          <cell r="A1128">
            <v>2475</v>
          </cell>
          <cell r="B1128" t="str">
            <v>YEO TECK LENG</v>
          </cell>
          <cell r="C1128" t="str">
            <v>YEO_TECK_LENG@PUB.GOV.SG</v>
          </cell>
          <cell r="D1128" t="str">
            <v>PUB (Singapore)</v>
          </cell>
          <cell r="E1128" t="str">
            <v>Div 1 (NS)</v>
          </cell>
          <cell r="F1128" t="str">
            <v>R11A</v>
          </cell>
          <cell r="G1128" t="str">
            <v>SR ENGINEER</v>
          </cell>
          <cell r="H1128" t="str">
            <v>Water Reclamation (Plants) Department</v>
          </cell>
          <cell r="I1128" t="str">
            <v>Operations</v>
          </cell>
          <cell r="J1128" t="str">
            <v>Jurong WRP</v>
          </cell>
          <cell r="K1128"/>
        </row>
        <row r="1129">
          <cell r="A1129">
            <v>2476</v>
          </cell>
          <cell r="B1129" t="str">
            <v>CHAERUL IMRAN BIN BAKRI</v>
          </cell>
          <cell r="C1129" t="str">
            <v>CHAERUL_IMRAN_BAKRI@PUB.GOV.SG</v>
          </cell>
          <cell r="D1129" t="str">
            <v>PUB (Singapore)</v>
          </cell>
          <cell r="E1129" t="str">
            <v>Div 1 (NS)</v>
          </cell>
          <cell r="F1129" t="str">
            <v>R10</v>
          </cell>
          <cell r="G1129" t="str">
            <v>PRINCIPAL ENGINEER</v>
          </cell>
          <cell r="H1129" t="str">
            <v>Water Reclamation (Plants) Department</v>
          </cell>
          <cell r="I1129" t="str">
            <v>Changi WRP Phase 2</v>
          </cell>
          <cell r="J1129"/>
          <cell r="K1129"/>
        </row>
        <row r="1130">
          <cell r="A1130">
            <v>2477</v>
          </cell>
          <cell r="B1130" t="str">
            <v>MOHD KAMIL BIN NORDIN</v>
          </cell>
          <cell r="C1130" t="str">
            <v>MOHD_KAMIL_NORDIN@PUB.GOV.SG</v>
          </cell>
          <cell r="D1130" t="str">
            <v>PUB (Singapore)</v>
          </cell>
          <cell r="E1130" t="str">
            <v>Div 1 (NS)</v>
          </cell>
          <cell r="F1130" t="str">
            <v>R12A</v>
          </cell>
          <cell r="G1130" t="str">
            <v>ENGINEER</v>
          </cell>
          <cell r="H1130" t="str">
            <v>Water Reclamation (Plants) Department</v>
          </cell>
          <cell r="I1130" t="str">
            <v>Changi WRP</v>
          </cell>
          <cell r="J1130" t="str">
            <v>Changi WRP</v>
          </cell>
          <cell r="K1130" t="str">
            <v>Facilities</v>
          </cell>
        </row>
        <row r="1131">
          <cell r="A1131">
            <v>2478</v>
          </cell>
          <cell r="B1131" t="str">
            <v>ABDUL RAHMAN BIN SAMIAN</v>
          </cell>
          <cell r="C1131" t="str">
            <v>ABDUL_RAHMAN_SAMIAN@PUB.LITEMAIL.GOV.SG</v>
          </cell>
          <cell r="D1131" t="str">
            <v>PUB (Singapore)</v>
          </cell>
          <cell r="E1131" t="str">
            <v>Div 2 (Shift)</v>
          </cell>
          <cell r="F1131" t="str">
            <v>R14</v>
          </cell>
          <cell r="G1131" t="str">
            <v>ASST ENGINEER</v>
          </cell>
          <cell r="H1131" t="str">
            <v>Catchment &amp; Waterways Department</v>
          </cell>
          <cell r="I1131" t="str">
            <v>Reservoir Management Div</v>
          </cell>
          <cell r="J1131" t="str">
            <v>Reservoirs Operations &amp; Maintenance</v>
          </cell>
          <cell r="K1131" t="str">
            <v>Western Reservoirs</v>
          </cell>
        </row>
        <row r="1132">
          <cell r="A1132">
            <v>2480</v>
          </cell>
          <cell r="B1132" t="str">
            <v>LIM CHIN SIONG</v>
          </cell>
          <cell r="C1132" t="str">
            <v>LIM_CHIN_SIONG@PUB.GOV.SG</v>
          </cell>
          <cell r="D1132" t="str">
            <v>PUB (Singapore)</v>
          </cell>
          <cell r="E1132" t="str">
            <v>Div 1 (NS)</v>
          </cell>
          <cell r="F1132" t="str">
            <v>R10</v>
          </cell>
          <cell r="G1132" t="str">
            <v>PRINCIPAL ENGINEER</v>
          </cell>
          <cell r="H1132" t="str">
            <v>Water Supply (Plants) Department</v>
          </cell>
          <cell r="I1132" t="str">
            <v>Plant Projects 2</v>
          </cell>
          <cell r="J1132"/>
          <cell r="K1132"/>
        </row>
        <row r="1133">
          <cell r="A1133">
            <v>2481</v>
          </cell>
          <cell r="B1133" t="str">
            <v>SURAIYATI BTE AHMAD</v>
          </cell>
          <cell r="C1133" t="str">
            <v>SURAIYATI_AHMAD@PUB.GOV.SG</v>
          </cell>
          <cell r="D1133" t="str">
            <v>PUB (Singapore)</v>
          </cell>
          <cell r="E1133" t="str">
            <v>Div 3 (NS)</v>
          </cell>
          <cell r="F1133" t="str">
            <v>EX15</v>
          </cell>
          <cell r="G1133" t="str">
            <v>MANAGEMENT SUPPORT OFFICER</v>
          </cell>
          <cell r="H1133" t="str">
            <v>Finance Department</v>
          </cell>
          <cell r="I1133" t="str">
            <v>Shared Services Div</v>
          </cell>
          <cell r="J1133" t="str">
            <v>Payroll &amp; Accounts Payable</v>
          </cell>
          <cell r="K1133" t="str">
            <v>Payroll</v>
          </cell>
        </row>
        <row r="1134">
          <cell r="A1134">
            <v>2482</v>
          </cell>
          <cell r="B1134" t="str">
            <v>MOHAMED ZAKARIAH BIN YUNUS</v>
          </cell>
          <cell r="C1134" t="str">
            <v>MOHAMED_ZAKARIAH_YUNUS@PUB.GOV.SG</v>
          </cell>
          <cell r="D1134" t="str">
            <v>PUB (Singapore)</v>
          </cell>
          <cell r="E1134" t="str">
            <v>Div 1 (NS)</v>
          </cell>
          <cell r="F1134" t="str">
            <v>R12A</v>
          </cell>
          <cell r="G1134" t="str">
            <v>ENGINEER</v>
          </cell>
          <cell r="H1134" t="str">
            <v>Water Supply (Plants) Department</v>
          </cell>
          <cell r="I1134" t="str">
            <v>Singapore Works - Central</v>
          </cell>
          <cell r="J1134" t="str">
            <v>Chestnut Ave Waterworks</v>
          </cell>
          <cell r="K1134" t="str">
            <v>Instrumentation</v>
          </cell>
        </row>
        <row r="1135">
          <cell r="A1135">
            <v>2484</v>
          </cell>
          <cell r="B1135" t="str">
            <v>NGATIMIN BIN WAHIJO</v>
          </cell>
          <cell r="C1135" t="str">
            <v>NGATIMIN_WAHIJO@PUB.LITEMAIL.GOV.SG</v>
          </cell>
          <cell r="D1135" t="str">
            <v>PUB (Singapore)</v>
          </cell>
          <cell r="E1135" t="str">
            <v>Div 2 (Shift)</v>
          </cell>
          <cell r="F1135" t="str">
            <v>R14</v>
          </cell>
          <cell r="G1135" t="str">
            <v>ASST ENGINEER</v>
          </cell>
          <cell r="H1135" t="str">
            <v>Water Reclamation (Plants) Department</v>
          </cell>
          <cell r="I1135" t="str">
            <v>Operations</v>
          </cell>
          <cell r="J1135" t="str">
            <v>Ulu Pandan WRP</v>
          </cell>
          <cell r="K1135"/>
        </row>
        <row r="1136">
          <cell r="A1136">
            <v>2485</v>
          </cell>
          <cell r="B1136" t="str">
            <v>CHO KIM KAI</v>
          </cell>
          <cell r="C1136" t="str">
            <v>CHO_KIM_KAI@PUB.GOV.SG</v>
          </cell>
          <cell r="D1136" t="str">
            <v>PUB (Singapore)</v>
          </cell>
          <cell r="E1136" t="str">
            <v>Div 1 (NS)</v>
          </cell>
          <cell r="F1136" t="str">
            <v>R12</v>
          </cell>
          <cell r="G1136" t="str">
            <v>SR ASST ENGINEER</v>
          </cell>
          <cell r="H1136" t="str">
            <v>Water Reclamation (Network) Department</v>
          </cell>
          <cell r="I1136" t="str">
            <v>Operation &amp; Maintenance Div</v>
          </cell>
          <cell r="J1136" t="str">
            <v>Installations/Pumping Mains</v>
          </cell>
          <cell r="K1136"/>
        </row>
        <row r="1137">
          <cell r="A1137">
            <v>2486</v>
          </cell>
          <cell r="B1137" t="str">
            <v>SALIMI BIN HUSSEIN</v>
          </cell>
          <cell r="C1137" t="str">
            <v>SALIMI_HUSSEIN@PUB.GOV.SG</v>
          </cell>
          <cell r="D1137" t="str">
            <v>PUB (Singapore)</v>
          </cell>
          <cell r="E1137" t="str">
            <v>Div 1 (NS)</v>
          </cell>
          <cell r="F1137" t="str">
            <v>R12A</v>
          </cell>
          <cell r="G1137" t="str">
            <v>ENGINEER</v>
          </cell>
          <cell r="H1137" t="str">
            <v>Water Reclamation (Plants) Department</v>
          </cell>
          <cell r="I1137" t="str">
            <v>Changi WRP</v>
          </cell>
          <cell r="J1137" t="str">
            <v>Changi WRP</v>
          </cell>
          <cell r="K1137" t="str">
            <v>Liquids</v>
          </cell>
        </row>
        <row r="1138">
          <cell r="A1138">
            <v>2487</v>
          </cell>
          <cell r="B1138" t="str">
            <v>MOHAMED JUFRI BIN YUSOF</v>
          </cell>
          <cell r="C1138" t="str">
            <v>M_JUFRI_YUSOF@PUB.GOV.SG</v>
          </cell>
          <cell r="D1138" t="str">
            <v>PUB (Singapore)</v>
          </cell>
          <cell r="E1138" t="str">
            <v>Div 1 (NS)</v>
          </cell>
          <cell r="F1138" t="str">
            <v>R12</v>
          </cell>
          <cell r="G1138" t="str">
            <v>SR ASST ENGINEER</v>
          </cell>
          <cell r="H1138" t="str">
            <v>DTSS 2 Department</v>
          </cell>
          <cell r="I1138" t="str">
            <v>Tuas WRP</v>
          </cell>
          <cell r="J1138" t="str">
            <v>Mechanical</v>
          </cell>
          <cell r="K1138"/>
        </row>
        <row r="1139">
          <cell r="A1139">
            <v>2488</v>
          </cell>
          <cell r="B1139" t="str">
            <v>MOHD SHAHLAN BIN SAMAT</v>
          </cell>
          <cell r="C1139" t="str">
            <v>MOHD_SHAHLAN_SAMAT@PUB.GOV.SG</v>
          </cell>
          <cell r="D1139" t="str">
            <v>PUB (Singapore)</v>
          </cell>
          <cell r="E1139" t="str">
            <v>Div 1 (NS)</v>
          </cell>
          <cell r="F1139" t="str">
            <v>R12</v>
          </cell>
          <cell r="G1139" t="str">
            <v>SR ASST ENGINEER</v>
          </cell>
          <cell r="H1139" t="str">
            <v>Catchment &amp; Waterways Department</v>
          </cell>
          <cell r="I1139" t="str">
            <v>Reservoir Management Div</v>
          </cell>
          <cell r="J1139" t="str">
            <v>Reservoirs Operations &amp; Maintenance</v>
          </cell>
          <cell r="K1139" t="str">
            <v>Western Reservoirs</v>
          </cell>
        </row>
        <row r="1140">
          <cell r="A1140">
            <v>2489</v>
          </cell>
          <cell r="B1140" t="str">
            <v>HOO LI LI</v>
          </cell>
          <cell r="C1140" t="str">
            <v>HOO_LI_LI@PUB.GOV.SG</v>
          </cell>
          <cell r="D1140" t="str">
            <v>PUB (Singapore)</v>
          </cell>
          <cell r="E1140" t="str">
            <v>Div 1 (NS)</v>
          </cell>
          <cell r="F1140" t="str">
            <v>R12A</v>
          </cell>
          <cell r="G1140" t="str">
            <v>ENGINEER</v>
          </cell>
          <cell r="H1140" t="str">
            <v>DTSS 2 Department</v>
          </cell>
          <cell r="I1140" t="str">
            <v>Conveyance</v>
          </cell>
          <cell r="J1140" t="str">
            <v>Tunnel</v>
          </cell>
          <cell r="K1140" t="str">
            <v>Contract T09</v>
          </cell>
        </row>
        <row r="1141">
          <cell r="A1141">
            <v>2490</v>
          </cell>
          <cell r="B1141" t="str">
            <v>CHAN HIN THENG</v>
          </cell>
          <cell r="C1141" t="str">
            <v>CHAN_HIN_THENG@PUB.GOV.SG</v>
          </cell>
          <cell r="D1141" t="str">
            <v>PUB (Singapore)</v>
          </cell>
          <cell r="E1141" t="str">
            <v>Div 1 (NS)</v>
          </cell>
          <cell r="F1141" t="str">
            <v>R10</v>
          </cell>
          <cell r="G1141" t="str">
            <v>PRINCIPAL ENGINEER</v>
          </cell>
          <cell r="H1141" t="str">
            <v>Water Reclamation (Network) Department</v>
          </cell>
          <cell r="I1141" t="str">
            <v>Planning &amp; Design Div</v>
          </cell>
          <cell r="J1141"/>
          <cell r="K1141"/>
        </row>
        <row r="1142">
          <cell r="A1142">
            <v>2493</v>
          </cell>
          <cell r="B1142" t="str">
            <v>HAZMI BIN HAJI ALI</v>
          </cell>
          <cell r="C1142" t="str">
            <v>HAZMI_HAJI_ALI@PUB.GOV.SG</v>
          </cell>
          <cell r="D1142" t="str">
            <v>PUB (Singapore)</v>
          </cell>
          <cell r="E1142" t="str">
            <v>Div 2 (Shift)</v>
          </cell>
          <cell r="F1142" t="str">
            <v>R14</v>
          </cell>
          <cell r="G1142" t="str">
            <v>ASST ENGINEER</v>
          </cell>
          <cell r="H1142" t="str">
            <v>Catchment &amp; Waterways Department</v>
          </cell>
          <cell r="I1142" t="str">
            <v>Reservoir Management Div</v>
          </cell>
          <cell r="J1142" t="str">
            <v>Reservoirs Operations &amp; Maintenance</v>
          </cell>
          <cell r="K1142" t="str">
            <v>Eastern Reservoirs</v>
          </cell>
        </row>
        <row r="1143">
          <cell r="A1143">
            <v>2494</v>
          </cell>
          <cell r="B1143" t="str">
            <v>BAHARULHISHAM BIN MOHAMMAD ESA</v>
          </cell>
          <cell r="C1143" t="str">
            <v>BAHARULHISHAM_ESA@PUB.GOV.SG</v>
          </cell>
          <cell r="D1143" t="str">
            <v>PUB (Singapore)</v>
          </cell>
          <cell r="E1143" t="str">
            <v>Div 1 (NS)</v>
          </cell>
          <cell r="F1143" t="str">
            <v>R12</v>
          </cell>
          <cell r="G1143" t="str">
            <v>SR ASST ENGINEER</v>
          </cell>
          <cell r="H1143" t="str">
            <v>Water Supply (Network) Department</v>
          </cell>
          <cell r="I1143" t="str">
            <v>Network Renewal</v>
          </cell>
          <cell r="J1143" t="str">
            <v>Small Mains Renewal &amp; Analytics</v>
          </cell>
          <cell r="K1143" t="str">
            <v>Small Mains Renewal (1)</v>
          </cell>
        </row>
        <row r="1144">
          <cell r="A1144">
            <v>2496</v>
          </cell>
          <cell r="B1144" t="str">
            <v>AW KIAN HING</v>
          </cell>
          <cell r="C1144" t="str">
            <v>AW_KIAN_HING@PUB.GOV.SG</v>
          </cell>
          <cell r="D1144" t="str">
            <v>PUB (Singapore)</v>
          </cell>
          <cell r="E1144" t="str">
            <v>Div 1 (NS)</v>
          </cell>
          <cell r="F1144" t="str">
            <v>R10</v>
          </cell>
          <cell r="G1144" t="str">
            <v>DY GENERAL MANAGER</v>
          </cell>
          <cell r="H1144" t="str">
            <v>Water Reclamation (Plants) Department</v>
          </cell>
          <cell r="I1144" t="str">
            <v>Operations</v>
          </cell>
          <cell r="J1144" t="str">
            <v>Kranji WRP</v>
          </cell>
          <cell r="K1144"/>
        </row>
        <row r="1145">
          <cell r="A1145">
            <v>2497</v>
          </cell>
          <cell r="B1145" t="str">
            <v>NORHISAM BIN ISMAIL</v>
          </cell>
          <cell r="C1145" t="str">
            <v>NORHISAM_ISMAIL@PUB.GOV.SG</v>
          </cell>
          <cell r="D1145" t="str">
            <v>PUB (Singapore)</v>
          </cell>
          <cell r="E1145" t="str">
            <v>Div 2 (NS)</v>
          </cell>
          <cell r="F1145" t="str">
            <v>R13</v>
          </cell>
          <cell r="G1145" t="str">
            <v>ASST ENGINEER</v>
          </cell>
          <cell r="H1145" t="str">
            <v>Water Supply (Plants) Department</v>
          </cell>
          <cell r="I1145" t="str">
            <v>Plant Projects 1</v>
          </cell>
          <cell r="J1145"/>
          <cell r="K1145"/>
        </row>
        <row r="1146">
          <cell r="A1146">
            <v>2498</v>
          </cell>
          <cell r="B1146" t="str">
            <v>CHEONG SIEW MUI</v>
          </cell>
          <cell r="C1146" t="str">
            <v>CHEONG_SIEW_MUI@PUB.GOV.SG</v>
          </cell>
          <cell r="D1146" t="str">
            <v>PUB (Singapore)</v>
          </cell>
          <cell r="E1146" t="str">
            <v>Div 1 (NS)</v>
          </cell>
          <cell r="F1146" t="str">
            <v>R12A</v>
          </cell>
          <cell r="G1146" t="str">
            <v>ENGINEER</v>
          </cell>
          <cell r="H1146" t="str">
            <v>Water Reclamation (Plants) Department</v>
          </cell>
          <cell r="I1146" t="str">
            <v>Changi WRP</v>
          </cell>
          <cell r="J1146" t="str">
            <v>Changi WRP</v>
          </cell>
          <cell r="K1146" t="str">
            <v>Facilities</v>
          </cell>
        </row>
        <row r="1147">
          <cell r="A1147">
            <v>2499</v>
          </cell>
          <cell r="B1147" t="str">
            <v>HO YEW LENG</v>
          </cell>
          <cell r="C1147" t="str">
            <v>HO_YEW_LENG@PUB.GOV.SG</v>
          </cell>
          <cell r="D1147" t="str">
            <v>PUB (Singapore)</v>
          </cell>
          <cell r="E1147" t="str">
            <v>Div 2 (Shift)</v>
          </cell>
          <cell r="F1147" t="str">
            <v>R13</v>
          </cell>
          <cell r="G1147" t="str">
            <v>ASST ENGINEER</v>
          </cell>
          <cell r="H1147" t="str">
            <v>Water Supply (Plants) Department</v>
          </cell>
          <cell r="I1147" t="str">
            <v>Singapore Works - Eastern</v>
          </cell>
          <cell r="J1147" t="str">
            <v>Bedok/Pulau Tekong Waterworks</v>
          </cell>
          <cell r="K1147" t="str">
            <v>Pulau Tekong Waterworks</v>
          </cell>
        </row>
        <row r="1148">
          <cell r="A1148">
            <v>2500</v>
          </cell>
          <cell r="B1148" t="str">
            <v>LIM HOE SOON</v>
          </cell>
          <cell r="C1148" t="str">
            <v>LIM_HOE_SOON@PUB.GOV.SG</v>
          </cell>
          <cell r="D1148" t="str">
            <v>PUB (Singapore)</v>
          </cell>
          <cell r="E1148" t="str">
            <v>Div 1 (NS)</v>
          </cell>
          <cell r="F1148" t="str">
            <v>R12A</v>
          </cell>
          <cell r="G1148" t="str">
            <v>ENGINEER</v>
          </cell>
          <cell r="H1148" t="str">
            <v>Water Reclamation (Network) Department</v>
          </cell>
          <cell r="I1148" t="str">
            <v>Planning &amp; Design Div</v>
          </cell>
          <cell r="J1148"/>
          <cell r="K1148"/>
        </row>
        <row r="1149">
          <cell r="A1149">
            <v>2501</v>
          </cell>
          <cell r="B1149" t="str">
            <v>CHENG GEOK LING</v>
          </cell>
          <cell r="C1149" t="str">
            <v>CHENG_GEOK_LING@PUB.GOV.SG</v>
          </cell>
          <cell r="D1149" t="str">
            <v>PUB (Singapore)</v>
          </cell>
          <cell r="E1149" t="str">
            <v>Superscale (NS)</v>
          </cell>
          <cell r="F1149" t="str">
            <v>R09</v>
          </cell>
          <cell r="G1149" t="str">
            <v>DY DIRECTOR</v>
          </cell>
          <cell r="H1149" t="str">
            <v>Catchment &amp; Waterways Department</v>
          </cell>
          <cell r="I1149" t="str">
            <v>Urban Liveability</v>
          </cell>
          <cell r="J1149"/>
          <cell r="K1149"/>
        </row>
        <row r="1150">
          <cell r="A1150">
            <v>2502</v>
          </cell>
          <cell r="B1150" t="str">
            <v>MUSA BIN AHMAT</v>
          </cell>
          <cell r="C1150" t="str">
            <v>MUSA_AHMAT@PUB.GOV.SG</v>
          </cell>
          <cell r="D1150" t="str">
            <v>PUB (Singapore)</v>
          </cell>
          <cell r="E1150" t="str">
            <v>Div 3 (Shift)</v>
          </cell>
          <cell r="F1150" t="str">
            <v>R15</v>
          </cell>
          <cell r="G1150" t="str">
            <v>HIGHER TECHNICIAN</v>
          </cell>
          <cell r="H1150" t="str">
            <v>Catchment &amp; Waterways Department</v>
          </cell>
          <cell r="I1150" t="str">
            <v>Reservoir Management Div</v>
          </cell>
          <cell r="J1150" t="str">
            <v>Reservoirs Operations &amp; Maintenance</v>
          </cell>
          <cell r="K1150" t="str">
            <v>Eastern Reservoirs</v>
          </cell>
        </row>
        <row r="1151">
          <cell r="A1151">
            <v>2503</v>
          </cell>
          <cell r="B1151" t="str">
            <v>LIM SWEE SEN</v>
          </cell>
          <cell r="C1151" t="str">
            <v>LIM_SWEE_SEN@PUB.GOV.SG</v>
          </cell>
          <cell r="D1151" t="str">
            <v>PUB (Singapore)</v>
          </cell>
          <cell r="E1151" t="str">
            <v>Div 1 (NS)</v>
          </cell>
          <cell r="F1151" t="str">
            <v>R10</v>
          </cell>
          <cell r="G1151" t="str">
            <v>PRINCIPAL ENGINEER</v>
          </cell>
          <cell r="H1151" t="str">
            <v>Water Reclamation (Plants) Department</v>
          </cell>
          <cell r="I1151" t="str">
            <v>Changi WRP</v>
          </cell>
          <cell r="J1151" t="str">
            <v>Changi WRP</v>
          </cell>
          <cell r="K1151" t="str">
            <v>Liquids</v>
          </cell>
        </row>
        <row r="1152">
          <cell r="A1152">
            <v>2504</v>
          </cell>
          <cell r="B1152" t="str">
            <v>TOH KIM HOCK MICHAEL</v>
          </cell>
          <cell r="C1152" t="str">
            <v>MICHAEL_TOH@PUB.GOV.SG</v>
          </cell>
          <cell r="D1152" t="str">
            <v>PUB (Singapore)</v>
          </cell>
          <cell r="E1152" t="str">
            <v>Superscale (NS)</v>
          </cell>
          <cell r="F1152" t="str">
            <v>R08</v>
          </cell>
          <cell r="G1152" t="str">
            <v>CHIEF INFORMATION OFFICER</v>
          </cell>
          <cell r="H1152" t="str">
            <v>InfoTech &amp; Digital Transformation Dept</v>
          </cell>
          <cell r="I1152"/>
          <cell r="J1152"/>
          <cell r="K1152"/>
        </row>
        <row r="1153">
          <cell r="A1153">
            <v>2505</v>
          </cell>
          <cell r="B1153" t="str">
            <v>NURAZMI BIN RAZI</v>
          </cell>
          <cell r="C1153" t="str">
            <v>NURAZMI_RAZI@PUB.GOV.SG</v>
          </cell>
          <cell r="D1153" t="str">
            <v>PUB (Singapore)</v>
          </cell>
          <cell r="E1153" t="str">
            <v>Div 1 (Shift)</v>
          </cell>
          <cell r="F1153" t="str">
            <v>R12</v>
          </cell>
          <cell r="G1153" t="str">
            <v>SR ASST ENGINEER</v>
          </cell>
          <cell r="H1153" t="str">
            <v>Water Supply (Plants) Department</v>
          </cell>
          <cell r="I1153" t="str">
            <v>Singapore Works - Eastern</v>
          </cell>
          <cell r="J1153" t="str">
            <v>Bedok NWF</v>
          </cell>
          <cell r="K1153"/>
        </row>
        <row r="1154">
          <cell r="A1154">
            <v>2506</v>
          </cell>
          <cell r="B1154" t="str">
            <v>SULAIMI BIN SELAMAT</v>
          </cell>
          <cell r="C1154" t="str">
            <v>SULAIMI_SELAMAT@PUB.GOV.SG</v>
          </cell>
          <cell r="D1154" t="str">
            <v>PUB (Singapore)</v>
          </cell>
          <cell r="E1154" t="str">
            <v>Div 1 (NS)</v>
          </cell>
          <cell r="F1154" t="str">
            <v>R12</v>
          </cell>
          <cell r="G1154" t="str">
            <v>SR ASST ENGINEER</v>
          </cell>
          <cell r="H1154" t="str">
            <v>Catchment &amp; Waterways Department</v>
          </cell>
          <cell r="I1154" t="str">
            <v>Reservoir Management Div</v>
          </cell>
          <cell r="J1154" t="str">
            <v>Reservoirs Operations &amp; Maintenance</v>
          </cell>
          <cell r="K1154" t="str">
            <v>Central Reservoirs</v>
          </cell>
        </row>
        <row r="1155">
          <cell r="A1155">
            <v>2507</v>
          </cell>
          <cell r="B1155" t="str">
            <v>MISDI BIN PAIJAN</v>
          </cell>
          <cell r="C1155" t="str">
            <v>MISDI_PAIJAN@PUB.LITEMAIL.GOV.SG</v>
          </cell>
          <cell r="D1155" t="str">
            <v>PUB (Singapore)</v>
          </cell>
          <cell r="E1155" t="str">
            <v>Div 4 (NS)</v>
          </cell>
          <cell r="F1155" t="str">
            <v>AT02</v>
          </cell>
          <cell r="G1155" t="str">
            <v>ASST TECHNICIAN</v>
          </cell>
          <cell r="H1155" t="str">
            <v>Water Reclamation (Plants) Department</v>
          </cell>
          <cell r="I1155" t="str">
            <v>Operations</v>
          </cell>
          <cell r="J1155" t="str">
            <v>Kranji WRP</v>
          </cell>
          <cell r="K1155"/>
        </row>
        <row r="1156">
          <cell r="A1156">
            <v>2508</v>
          </cell>
          <cell r="B1156" t="str">
            <v>SELVAKUMAR K S/O SUBRAMANIAM</v>
          </cell>
          <cell r="C1156" t="str">
            <v>SELVAKUMAR_SUBRAMANIAM@PUB.GOV.SG</v>
          </cell>
          <cell r="D1156" t="str">
            <v>PUB (Singapore)</v>
          </cell>
          <cell r="E1156" t="str">
            <v>Div 1 (NS)</v>
          </cell>
          <cell r="F1156" t="str">
            <v>R12</v>
          </cell>
          <cell r="G1156" t="str">
            <v>SR ASST ENGINEER</v>
          </cell>
          <cell r="H1156" t="str">
            <v>Water Supply (Plants) Department</v>
          </cell>
          <cell r="I1156" t="str">
            <v>Singapore Works - Eastern</v>
          </cell>
          <cell r="J1156" t="str">
            <v>Bedok/Pulau Tekong Waterworks</v>
          </cell>
          <cell r="K1156" t="str">
            <v>Bedok Waterworks</v>
          </cell>
        </row>
        <row r="1157">
          <cell r="A1157">
            <v>2509</v>
          </cell>
          <cell r="B1157" t="str">
            <v>TAN GUAN LI</v>
          </cell>
          <cell r="C1157" t="str">
            <v>TAN_GUAN_LI@PUB.GOV.SG</v>
          </cell>
          <cell r="D1157" t="str">
            <v>PUB (Singapore)</v>
          </cell>
          <cell r="E1157" t="str">
            <v>Div 1 (NS)</v>
          </cell>
          <cell r="F1157" t="str">
            <v>EX12</v>
          </cell>
          <cell r="G1157" t="str">
            <v>COMMUNICATIONS EXECUTIVE</v>
          </cell>
          <cell r="H1157" t="str">
            <v>3P Network Department</v>
          </cell>
          <cell r="I1157" t="str">
            <v>Communications Div</v>
          </cell>
          <cell r="J1157" t="str">
            <v>Media Comms Team B Branch</v>
          </cell>
          <cell r="K1157"/>
        </row>
        <row r="1158">
          <cell r="A1158">
            <v>2510</v>
          </cell>
          <cell r="B1158" t="str">
            <v>KOH TECK LEONG</v>
          </cell>
          <cell r="C1158" t="str">
            <v>KOH_TECK_LEONG@PUB.GOV.SG</v>
          </cell>
          <cell r="D1158" t="str">
            <v>PUB (Singapore)</v>
          </cell>
          <cell r="E1158" t="str">
            <v>Div 1 (Shift)</v>
          </cell>
          <cell r="F1158" t="str">
            <v>TSO4</v>
          </cell>
          <cell r="G1158" t="str">
            <v>EXECUTIVE</v>
          </cell>
          <cell r="H1158" t="str">
            <v>Water Supply (Network) Department</v>
          </cell>
          <cell r="I1158" t="str">
            <v>Combined Control &amp; Operation Centre</v>
          </cell>
          <cell r="J1158" t="str">
            <v>PUB-One</v>
          </cell>
          <cell r="K1158" t="str">
            <v>'-</v>
          </cell>
        </row>
        <row r="1159">
          <cell r="A1159">
            <v>2511</v>
          </cell>
          <cell r="B1159" t="str">
            <v>DHIMANT S/O HIRALAL</v>
          </cell>
          <cell r="C1159" t="str">
            <v>DHIMANT_HIRALAL@PUB.GOV.SG</v>
          </cell>
          <cell r="D1159" t="str">
            <v>PUB (Singapore)</v>
          </cell>
          <cell r="E1159" t="str">
            <v>Div 1 (NS)</v>
          </cell>
          <cell r="F1159" t="str">
            <v>R10</v>
          </cell>
          <cell r="G1159" t="str">
            <v>PRINCIPAL ENGINEER</v>
          </cell>
          <cell r="H1159" t="str">
            <v>Water Reclamation (Plants) Department</v>
          </cell>
          <cell r="I1159" t="str">
            <v>Operations</v>
          </cell>
          <cell r="J1159" t="str">
            <v>Jurong WRP</v>
          </cell>
          <cell r="K1159"/>
        </row>
        <row r="1160">
          <cell r="A1160">
            <v>2512</v>
          </cell>
          <cell r="B1160" t="str">
            <v>CHUA CHEE MENG</v>
          </cell>
          <cell r="C1160" t="str">
            <v>CHUA_CHEE_MENG@PUB.GOV.SG</v>
          </cell>
          <cell r="D1160" t="str">
            <v>PUB (Singapore)</v>
          </cell>
          <cell r="E1160" t="str">
            <v>Div 1 (NS)</v>
          </cell>
          <cell r="F1160" t="str">
            <v>R12A</v>
          </cell>
          <cell r="G1160" t="str">
            <v>ENGINEER</v>
          </cell>
          <cell r="H1160" t="str">
            <v>Water Reclamation (Plants) Department</v>
          </cell>
          <cell r="I1160" t="str">
            <v>Operations</v>
          </cell>
          <cell r="J1160" t="str">
            <v>Ulu Pandan WRP</v>
          </cell>
          <cell r="K1160"/>
        </row>
        <row r="1161">
          <cell r="A1161">
            <v>2513</v>
          </cell>
          <cell r="B1161" t="str">
            <v>SHAMSUDIN BIN MOHD AMIL</v>
          </cell>
          <cell r="C1161" t="str">
            <v>SHAMSUDIN_MOHD_AMIL@PUB.GOV.SG</v>
          </cell>
          <cell r="D1161" t="str">
            <v>PUB (Singapore)</v>
          </cell>
          <cell r="E1161" t="str">
            <v>Div 1 (NS)</v>
          </cell>
          <cell r="F1161" t="str">
            <v>R12A</v>
          </cell>
          <cell r="G1161" t="str">
            <v>ENGINEER</v>
          </cell>
          <cell r="H1161" t="str">
            <v>Water Supply (Network) Department</v>
          </cell>
          <cell r="I1161" t="str">
            <v>Network Renewal</v>
          </cell>
          <cell r="J1161" t="str">
            <v>Small Mains Renewal &amp; Development</v>
          </cell>
          <cell r="K1161" t="str">
            <v>Small Mains Renewal (2)</v>
          </cell>
        </row>
        <row r="1162">
          <cell r="A1162">
            <v>2514</v>
          </cell>
          <cell r="B1162" t="str">
            <v>ZAIDI BIN JASIMIN</v>
          </cell>
          <cell r="C1162" t="str">
            <v>ZAIDI_JASIMIN@PUB.GOV.SG</v>
          </cell>
          <cell r="D1162" t="str">
            <v>PUB (Singapore)</v>
          </cell>
          <cell r="E1162" t="str">
            <v>Div 2 (Shift)</v>
          </cell>
          <cell r="F1162" t="str">
            <v>R14</v>
          </cell>
          <cell r="G1162" t="str">
            <v>ASST ENGINEER</v>
          </cell>
          <cell r="H1162" t="str">
            <v>Water Supply (Plants) Department</v>
          </cell>
          <cell r="I1162" t="str">
            <v>Singapore Works - Western</v>
          </cell>
          <cell r="J1162" t="str">
            <v>Choa Chu Kang Waterworks</v>
          </cell>
          <cell r="K1162"/>
        </row>
        <row r="1163">
          <cell r="A1163">
            <v>2515</v>
          </cell>
          <cell r="B1163" t="str">
            <v>POH SOH SHOAN</v>
          </cell>
          <cell r="C1163" t="str">
            <v>POH_SOH_SHOAN@PUB.GOV.SG</v>
          </cell>
          <cell r="D1163" t="str">
            <v>PUB (Singapore)</v>
          </cell>
          <cell r="E1163" t="str">
            <v>Div 1 (NS)</v>
          </cell>
          <cell r="F1163" t="str">
            <v>R12A</v>
          </cell>
          <cell r="G1163" t="str">
            <v>ENGINEER</v>
          </cell>
          <cell r="H1163" t="str">
            <v>Water Reclamation (Plants) Department</v>
          </cell>
          <cell r="I1163" t="str">
            <v>Changi WRP</v>
          </cell>
          <cell r="J1163" t="str">
            <v>Changi WRP</v>
          </cell>
          <cell r="K1163" t="str">
            <v>Liquids</v>
          </cell>
        </row>
        <row r="1164">
          <cell r="A1164">
            <v>2516</v>
          </cell>
          <cell r="B1164" t="str">
            <v>LIM JOO HSIEN, ALBERT</v>
          </cell>
          <cell r="C1164" t="str">
            <v>ALBERT_LIM@PUB.GOV.SG</v>
          </cell>
          <cell r="D1164" t="str">
            <v>PUB (Singapore)</v>
          </cell>
          <cell r="E1164" t="str">
            <v>Superscale (NS)</v>
          </cell>
          <cell r="F1164" t="str">
            <v>R09</v>
          </cell>
          <cell r="G1164" t="str">
            <v>CHIEF ENGINEER</v>
          </cell>
          <cell r="H1164" t="str">
            <v>Water Supply (Plants) Department</v>
          </cell>
          <cell r="I1164" t="str">
            <v>PPP Management</v>
          </cell>
          <cell r="J1164"/>
          <cell r="K1164"/>
        </row>
        <row r="1165">
          <cell r="A1165">
            <v>2519</v>
          </cell>
          <cell r="B1165" t="str">
            <v>PECK CHER HIN</v>
          </cell>
          <cell r="C1165" t="str">
            <v>PECK_CHER_HIN@PUB.GOV.SG</v>
          </cell>
          <cell r="D1165" t="str">
            <v>PUB (Singapore)</v>
          </cell>
          <cell r="E1165" t="str">
            <v>Div 1 (NS)</v>
          </cell>
          <cell r="F1165" t="str">
            <v>R11</v>
          </cell>
          <cell r="G1165" t="str">
            <v>SR ENGINEER</v>
          </cell>
          <cell r="H1165" t="str">
            <v>Water Supply (Plants) Department</v>
          </cell>
          <cell r="I1165" t="str">
            <v>Singapore Works - Eastern</v>
          </cell>
          <cell r="J1165" t="str">
            <v>Bedok NWF</v>
          </cell>
          <cell r="K1165"/>
        </row>
        <row r="1166">
          <cell r="A1166">
            <v>2520</v>
          </cell>
          <cell r="B1166" t="str">
            <v>TAN ENG CHONG</v>
          </cell>
          <cell r="C1166" t="str">
            <v>TAN_ENG_CHONG@PUB.GOV.SG</v>
          </cell>
          <cell r="D1166" t="str">
            <v>PUB (Singapore)</v>
          </cell>
          <cell r="E1166" t="str">
            <v>Div 2 (NS)</v>
          </cell>
          <cell r="F1166" t="str">
            <v>TSO5</v>
          </cell>
          <cell r="G1166" t="str">
            <v>TECHNICAL OFFICER</v>
          </cell>
          <cell r="H1166" t="str">
            <v>Water Quality Department</v>
          </cell>
          <cell r="I1166" t="str">
            <v>QA Inspectorate</v>
          </cell>
          <cell r="J1166" t="str">
            <v>Inspectorate</v>
          </cell>
          <cell r="K1166" t="str">
            <v>Sampling &amp; Monitoring</v>
          </cell>
        </row>
        <row r="1167">
          <cell r="A1167">
            <v>2521</v>
          </cell>
          <cell r="B1167" t="str">
            <v>BAKIRAN BIN TUKIYA</v>
          </cell>
          <cell r="C1167" t="str">
            <v>BAKIRAN_TUKIYA@PUB.GOV.SG</v>
          </cell>
          <cell r="D1167" t="str">
            <v>PUB (Singapore)</v>
          </cell>
          <cell r="E1167" t="str">
            <v>Div 2 (Shift)</v>
          </cell>
          <cell r="F1167" t="str">
            <v>R13</v>
          </cell>
          <cell r="G1167" t="str">
            <v>ASST ENGINEER</v>
          </cell>
          <cell r="H1167" t="str">
            <v>Water Reclamation (Plants) Department</v>
          </cell>
          <cell r="I1167" t="str">
            <v>Changi WRP</v>
          </cell>
          <cell r="J1167" t="str">
            <v>Changi WRP</v>
          </cell>
          <cell r="K1167" t="str">
            <v>Liquids</v>
          </cell>
        </row>
        <row r="1168">
          <cell r="A1168">
            <v>2522</v>
          </cell>
          <cell r="B1168" t="str">
            <v>YUSMAN BIN SALIM</v>
          </cell>
          <cell r="C1168" t="str">
            <v>YUSMAN_SALIM@PUB.GOV.SG</v>
          </cell>
          <cell r="D1168" t="str">
            <v>PUB (Singapore)</v>
          </cell>
          <cell r="E1168" t="str">
            <v>Div 1 (NS)</v>
          </cell>
          <cell r="F1168" t="str">
            <v>R12A</v>
          </cell>
          <cell r="G1168" t="str">
            <v>ENGINEER</v>
          </cell>
          <cell r="H1168" t="str">
            <v>Water Reclamation (Plants) Department</v>
          </cell>
          <cell r="I1168" t="str">
            <v>Operations</v>
          </cell>
          <cell r="J1168" t="str">
            <v>Kranji WRP</v>
          </cell>
          <cell r="K1168"/>
        </row>
        <row r="1169">
          <cell r="A1169">
            <v>2523</v>
          </cell>
          <cell r="B1169" t="str">
            <v>NEOW SE YIN</v>
          </cell>
          <cell r="C1169" t="str">
            <v>NEOW_SE_YIN@PUB.GOV.SG</v>
          </cell>
          <cell r="D1169" t="str">
            <v>PUB (Singapore)</v>
          </cell>
          <cell r="E1169" t="str">
            <v>Div 1 (NS)</v>
          </cell>
          <cell r="F1169" t="str">
            <v>R12A</v>
          </cell>
          <cell r="G1169" t="str">
            <v>ENGINEER</v>
          </cell>
          <cell r="H1169" t="str">
            <v>Water Reclamation (Network) Department</v>
          </cell>
          <cell r="I1169" t="str">
            <v>Operation &amp; Maintenance Div</v>
          </cell>
          <cell r="J1169" t="str">
            <v>Installations/Pumping Mains</v>
          </cell>
          <cell r="K1169"/>
        </row>
        <row r="1170">
          <cell r="A1170">
            <v>2524</v>
          </cell>
          <cell r="B1170" t="str">
            <v>KAPANI BIN NASAN</v>
          </cell>
          <cell r="C1170" t="str">
            <v>KAPANI_NASAN@PUB.GOV.SG</v>
          </cell>
          <cell r="D1170" t="str">
            <v>PUB (Singapore)</v>
          </cell>
          <cell r="E1170" t="str">
            <v>Div 1 (NS)</v>
          </cell>
          <cell r="F1170" t="str">
            <v>R12</v>
          </cell>
          <cell r="G1170" t="str">
            <v>SR ASST ENGINEER</v>
          </cell>
          <cell r="H1170" t="str">
            <v>Water Supply (Network) Department</v>
          </cell>
          <cell r="I1170" t="str">
            <v>Customer Supply Div</v>
          </cell>
          <cell r="J1170" t="str">
            <v>Customer Projects Branch</v>
          </cell>
          <cell r="K1170" t="str">
            <v>Supply-East Sect</v>
          </cell>
        </row>
        <row r="1171">
          <cell r="A1171">
            <v>2526</v>
          </cell>
          <cell r="B1171" t="str">
            <v>MOCKTARHE ALOM S/O JONAB KHAZE AHMED MOL</v>
          </cell>
          <cell r="C1171" t="str">
            <v>MOCKTARHE_ALOM@PUB.GOV.SG</v>
          </cell>
          <cell r="D1171" t="str">
            <v>PUB (Singapore)</v>
          </cell>
          <cell r="E1171" t="str">
            <v>Superscale (NS)</v>
          </cell>
          <cell r="F1171" t="str">
            <v>R09</v>
          </cell>
          <cell r="G1171" t="str">
            <v>CHIEF ENGINEER</v>
          </cell>
          <cell r="H1171" t="str">
            <v>Water Reclamation (Plants) Department</v>
          </cell>
          <cell r="I1171" t="str">
            <v>Changi WRP</v>
          </cell>
          <cell r="J1171"/>
          <cell r="K1171"/>
        </row>
        <row r="1172">
          <cell r="A1172">
            <v>2528</v>
          </cell>
          <cell r="B1172" t="str">
            <v>ABDUL WAHAB BIN HASAR</v>
          </cell>
          <cell r="C1172" t="str">
            <v>ABDUL_WAHAB_HASAR@PUB.LITEMAIL.GOV.SG</v>
          </cell>
          <cell r="D1172" t="str">
            <v>PUB (Singapore)</v>
          </cell>
          <cell r="E1172" t="str">
            <v>Div 2 (Shift)</v>
          </cell>
          <cell r="F1172" t="str">
            <v>R14</v>
          </cell>
          <cell r="G1172" t="str">
            <v>ASST ENGINEER</v>
          </cell>
          <cell r="H1172" t="str">
            <v>Catchment &amp; Waterways Department</v>
          </cell>
          <cell r="I1172" t="str">
            <v>Reservoir Management Div</v>
          </cell>
          <cell r="J1172" t="str">
            <v>Reservoirs Operations &amp; Maintenance</v>
          </cell>
          <cell r="K1172" t="str">
            <v>Western Reservoirs</v>
          </cell>
        </row>
        <row r="1173">
          <cell r="A1173">
            <v>2530</v>
          </cell>
          <cell r="B1173" t="str">
            <v>LAU KAM KOK,VICTOR</v>
          </cell>
          <cell r="C1173" t="str">
            <v>LAU_KAM_KOK@PUB.GOV.SG</v>
          </cell>
          <cell r="D1173" t="str">
            <v>PUB (Singapore)</v>
          </cell>
          <cell r="E1173" t="str">
            <v>Div 1 (NS)</v>
          </cell>
          <cell r="F1173" t="str">
            <v>R11A</v>
          </cell>
          <cell r="G1173" t="str">
            <v>SR ENGINEER</v>
          </cell>
          <cell r="H1173" t="str">
            <v>Water Supply (Network) Department</v>
          </cell>
          <cell r="I1173" t="str">
            <v>Water Demand Mgt &amp; Inspectorate Div</v>
          </cell>
          <cell r="J1173" t="str">
            <v>Water Demand Mgt Branch</v>
          </cell>
          <cell r="K1173" t="str">
            <v>Non-Domestic (Buildings)</v>
          </cell>
        </row>
        <row r="1174">
          <cell r="A1174">
            <v>2531</v>
          </cell>
          <cell r="B1174" t="str">
            <v>MOHMAD SAHFIEE BIN ALI</v>
          </cell>
          <cell r="C1174" t="str">
            <v>MOHMAD_SAHFIEE_ALI@PUB.GOV.SG</v>
          </cell>
          <cell r="D1174" t="str">
            <v>PUB (Singapore)</v>
          </cell>
          <cell r="E1174" t="str">
            <v>Div 1 (NS)</v>
          </cell>
          <cell r="F1174" t="str">
            <v>R12A</v>
          </cell>
          <cell r="G1174" t="str">
            <v>ENGINEER</v>
          </cell>
          <cell r="H1174" t="str">
            <v>Catchment &amp; Waterways Department</v>
          </cell>
          <cell r="I1174" t="str">
            <v>Electrical, Mechanical &amp; Instrumentation</v>
          </cell>
          <cell r="J1174" t="str">
            <v>Mechanical / Projects  Branch</v>
          </cell>
          <cell r="K1174" t="str">
            <v>Mechanical Section</v>
          </cell>
        </row>
        <row r="1175">
          <cell r="A1175">
            <v>2532</v>
          </cell>
          <cell r="B1175" t="str">
            <v>ABDUL JAMIL BIN RAIS</v>
          </cell>
          <cell r="C1175" t="str">
            <v>ABDUL_JAMIL_RAIS@PUB.GOV.SG</v>
          </cell>
          <cell r="D1175" t="str">
            <v>PUB (Singapore)</v>
          </cell>
          <cell r="E1175" t="str">
            <v>Div 2 (NS)</v>
          </cell>
          <cell r="F1175" t="str">
            <v>R14</v>
          </cell>
          <cell r="G1175" t="str">
            <v>ASST ENGINEER</v>
          </cell>
          <cell r="H1175" t="str">
            <v>Water Supply (Network) Department</v>
          </cell>
          <cell r="I1175" t="str">
            <v>Water Demand Mgt &amp; Inspectorate Div</v>
          </cell>
          <cell r="J1175" t="str">
            <v>Water Demand Mgt Branch</v>
          </cell>
          <cell r="K1175" t="str">
            <v>Non-Domestic (Industries)</v>
          </cell>
        </row>
        <row r="1176">
          <cell r="A1176">
            <v>2533</v>
          </cell>
          <cell r="B1176" t="str">
            <v>KUNG FAI MUN, XAVIER</v>
          </cell>
          <cell r="C1176" t="str">
            <v>XAVIER_KUNG@PUB.GOV.SG</v>
          </cell>
          <cell r="D1176" t="str">
            <v>PUB (Singapore)</v>
          </cell>
          <cell r="E1176" t="str">
            <v>Div 1 (Shift)</v>
          </cell>
          <cell r="F1176" t="str">
            <v>R12A</v>
          </cell>
          <cell r="G1176" t="str">
            <v>ENGINEER</v>
          </cell>
          <cell r="H1176" t="str">
            <v>Water Reclamation (Plants) Department</v>
          </cell>
          <cell r="I1176" t="str">
            <v>Changi WRP</v>
          </cell>
          <cell r="J1176" t="str">
            <v>Changi WRP</v>
          </cell>
          <cell r="K1176" t="str">
            <v>Liquids</v>
          </cell>
        </row>
        <row r="1177">
          <cell r="A1177">
            <v>2534</v>
          </cell>
          <cell r="B1177" t="str">
            <v>CHIN CHEE KONG</v>
          </cell>
          <cell r="C1177" t="str">
            <v>CHIN_CHEE_KONG@PUB.GOV.SG</v>
          </cell>
          <cell r="D1177" t="str">
            <v>PUB (Singapore)</v>
          </cell>
          <cell r="E1177" t="str">
            <v>Div 1 (NS)</v>
          </cell>
          <cell r="F1177" t="str">
            <v>R12</v>
          </cell>
          <cell r="G1177" t="str">
            <v>SR ASST ENGINEER</v>
          </cell>
          <cell r="H1177" t="str">
            <v>Water Reclamation (Plants) Department</v>
          </cell>
          <cell r="I1177" t="str">
            <v>Operations</v>
          </cell>
          <cell r="J1177" t="str">
            <v>Ulu Pandan WRP</v>
          </cell>
          <cell r="K1177"/>
        </row>
        <row r="1178">
          <cell r="A1178">
            <v>2536</v>
          </cell>
          <cell r="B1178" t="str">
            <v>SIVAKUMAR S/O NAGALINGAM</v>
          </cell>
          <cell r="C1178" t="str">
            <v>SIVAKUMAR_NAGALINGAM@PUB.LITEMAIL.GOV.SG</v>
          </cell>
          <cell r="D1178" t="str">
            <v>PUB (Singapore)</v>
          </cell>
          <cell r="E1178" t="str">
            <v>Div 3 (Shift)</v>
          </cell>
          <cell r="F1178" t="str">
            <v>R15</v>
          </cell>
          <cell r="G1178" t="str">
            <v>HIGHER TECHNICIAN</v>
          </cell>
          <cell r="H1178" t="str">
            <v>Water Reclamation (Plants) Department</v>
          </cell>
          <cell r="I1178" t="str">
            <v>Operations</v>
          </cell>
          <cell r="J1178" t="str">
            <v>Ulu Pandan WRP</v>
          </cell>
          <cell r="K1178"/>
        </row>
        <row r="1179">
          <cell r="A1179">
            <v>2539</v>
          </cell>
          <cell r="B1179" t="str">
            <v>ONG CHIN CHYE</v>
          </cell>
          <cell r="C1179" t="str">
            <v>ONG_CHIN_CHYE@PUB.GOV.SG</v>
          </cell>
          <cell r="D1179" t="str">
            <v>PUB (Singapore)</v>
          </cell>
          <cell r="E1179" t="str">
            <v>Div 2 (Shift)</v>
          </cell>
          <cell r="F1179" t="str">
            <v>R14</v>
          </cell>
          <cell r="G1179" t="str">
            <v>ASST ENGINEER</v>
          </cell>
          <cell r="H1179" t="str">
            <v>Catchment &amp; Waterways Department</v>
          </cell>
          <cell r="I1179" t="str">
            <v>Reservoir Management Div</v>
          </cell>
          <cell r="J1179" t="str">
            <v>Reservoirs Operations &amp; Maintenance</v>
          </cell>
          <cell r="K1179" t="str">
            <v>Western Reservoirs</v>
          </cell>
        </row>
        <row r="1180">
          <cell r="A1180">
            <v>2540</v>
          </cell>
          <cell r="B1180" t="str">
            <v>WONG WAI CHENG</v>
          </cell>
          <cell r="C1180" t="str">
            <v>WONG_WAICHENG@PUB.GOV.SG</v>
          </cell>
          <cell r="D1180" t="str">
            <v>PUB (Singapore)</v>
          </cell>
          <cell r="E1180" t="str">
            <v>Superscale (NS)</v>
          </cell>
          <cell r="F1180" t="str">
            <v>R09</v>
          </cell>
          <cell r="G1180" t="str">
            <v>CHIEF ENGINEER</v>
          </cell>
          <cell r="H1180" t="str">
            <v>Water Supply (Network) Department</v>
          </cell>
          <cell r="I1180" t="str">
            <v>Water Demand Mgt &amp; Inspectorate Div</v>
          </cell>
          <cell r="J1180"/>
          <cell r="K1180"/>
        </row>
        <row r="1181">
          <cell r="A1181">
            <v>2541</v>
          </cell>
          <cell r="B1181" t="str">
            <v>CHENG TUCK MENG</v>
          </cell>
          <cell r="C1181" t="str">
            <v>CHENG_TUCK_MENG@PUB.GOV.SG</v>
          </cell>
          <cell r="D1181" t="str">
            <v>PUB (Singapore)</v>
          </cell>
          <cell r="E1181" t="str">
            <v>Div 1 (NS)</v>
          </cell>
          <cell r="F1181" t="str">
            <v>E11A</v>
          </cell>
          <cell r="G1181" t="str">
            <v>SR PROCUREMENT OFFICER</v>
          </cell>
          <cell r="H1181" t="str">
            <v>Special Projects &amp; Procurement Dept</v>
          </cell>
          <cell r="I1181" t="str">
            <v>Directorate &amp; Procurement Office</v>
          </cell>
          <cell r="J1181" t="str">
            <v>Procurement Office</v>
          </cell>
          <cell r="K1181"/>
        </row>
        <row r="1182">
          <cell r="A1182">
            <v>2542</v>
          </cell>
          <cell r="B1182" t="str">
            <v>RAMLAN BIN MOHD ALI</v>
          </cell>
          <cell r="C1182" t="str">
            <v>RAMLAN_MOHD_ALI@PUB.GOV.SG</v>
          </cell>
          <cell r="D1182" t="str">
            <v>PUB (Singapore)</v>
          </cell>
          <cell r="E1182" t="str">
            <v>Div 2 (NS)</v>
          </cell>
          <cell r="F1182" t="str">
            <v>R14</v>
          </cell>
          <cell r="G1182" t="str">
            <v>ASST ENGINEER</v>
          </cell>
          <cell r="H1182" t="str">
            <v>Water Supply (Plants) Department</v>
          </cell>
          <cell r="I1182" t="str">
            <v>Singapore Works - Central</v>
          </cell>
          <cell r="J1182" t="str">
            <v>Woodleigh/Bukit Timah Waterworks</v>
          </cell>
          <cell r="K1182" t="str">
            <v>Electrical</v>
          </cell>
        </row>
        <row r="1183">
          <cell r="A1183">
            <v>2543</v>
          </cell>
          <cell r="B1183" t="str">
            <v>CHEW KOON HOCK</v>
          </cell>
          <cell r="C1183" t="str">
            <v>CHEW_KOON_HOCK@PUB.GOV.SG</v>
          </cell>
          <cell r="D1183" t="str">
            <v>PUB (Singapore)</v>
          </cell>
          <cell r="E1183" t="str">
            <v>Div 1 (NS)</v>
          </cell>
          <cell r="F1183" t="str">
            <v>R10</v>
          </cell>
          <cell r="G1183" t="str">
            <v>PRINCIPAL ENGINEER</v>
          </cell>
          <cell r="H1183" t="str">
            <v>Water Reclamation (Plants) Department</v>
          </cell>
          <cell r="I1183" t="str">
            <v>Changi WRP</v>
          </cell>
          <cell r="J1183" t="str">
            <v>Changi WRP</v>
          </cell>
          <cell r="K1183" t="str">
            <v>Biosolids</v>
          </cell>
        </row>
        <row r="1184">
          <cell r="A1184">
            <v>2544</v>
          </cell>
          <cell r="B1184" t="str">
            <v>LO SIEW HONG</v>
          </cell>
          <cell r="C1184" t="str">
            <v>LO_SIEW_HONG@PUB.GOV.SG</v>
          </cell>
          <cell r="D1184" t="str">
            <v>PUB (Singapore)</v>
          </cell>
          <cell r="E1184" t="str">
            <v>Div 1 (NS)</v>
          </cell>
          <cell r="F1184" t="str">
            <v>R10</v>
          </cell>
          <cell r="G1184" t="str">
            <v>PRINCIPAL ENGINEER</v>
          </cell>
          <cell r="H1184" t="str">
            <v>DTSS 2 Department</v>
          </cell>
          <cell r="I1184" t="str">
            <v>Conveyance</v>
          </cell>
          <cell r="J1184" t="str">
            <v>Link Sewer</v>
          </cell>
          <cell r="K1184"/>
        </row>
        <row r="1185">
          <cell r="A1185">
            <v>2545</v>
          </cell>
          <cell r="B1185" t="str">
            <v>MISWAN BIN MODH</v>
          </cell>
          <cell r="C1185" t="str">
            <v>MISWAN_MOHD@PUB.GOV.SG</v>
          </cell>
          <cell r="D1185" t="str">
            <v>PUB (Singapore)</v>
          </cell>
          <cell r="E1185" t="str">
            <v>Div 2 (NS)</v>
          </cell>
          <cell r="F1185" t="str">
            <v>R14</v>
          </cell>
          <cell r="G1185" t="str">
            <v>ASST ENGINEER</v>
          </cell>
          <cell r="H1185" t="str">
            <v>Water Supply (Network) Department</v>
          </cell>
          <cell r="I1185" t="str">
            <v>Network Renewal</v>
          </cell>
          <cell r="J1185" t="str">
            <v>Network Diversion</v>
          </cell>
          <cell r="K1185"/>
        </row>
        <row r="1186">
          <cell r="A1186">
            <v>2546</v>
          </cell>
          <cell r="B1186" t="str">
            <v>ABDUL RAHMAN BIN HOSYERIN</v>
          </cell>
          <cell r="C1186" t="str">
            <v>ABDUL_RAHMAN_HOSYERIN@PUB.LITEMAIL.GOV.SG</v>
          </cell>
          <cell r="D1186" t="str">
            <v>PUB (Singapore)</v>
          </cell>
          <cell r="E1186" t="str">
            <v>Div 3 (NS)</v>
          </cell>
          <cell r="F1186" t="str">
            <v>R16</v>
          </cell>
          <cell r="G1186" t="str">
            <v>TECHNICIAN</v>
          </cell>
          <cell r="H1186" t="str">
            <v>Water Reclamation (Plants) Department</v>
          </cell>
          <cell r="I1186" t="str">
            <v>Changi WRP</v>
          </cell>
          <cell r="J1186" t="str">
            <v>Changi WRP</v>
          </cell>
          <cell r="K1186" t="str">
            <v>Facilities</v>
          </cell>
        </row>
        <row r="1187">
          <cell r="A1187">
            <v>2547</v>
          </cell>
          <cell r="B1187" t="str">
            <v>KOH ENG WAH BERNARD</v>
          </cell>
          <cell r="C1187" t="str">
            <v>BERNARD_KOH@PUB.GOV.SG</v>
          </cell>
          <cell r="D1187" t="str">
            <v>PUB (Singapore)</v>
          </cell>
          <cell r="E1187" t="str">
            <v>Superscale (NS)</v>
          </cell>
          <cell r="F1187" t="str">
            <v>R09</v>
          </cell>
          <cell r="G1187" t="str">
            <v>DIRECTOR, WATER SUPPLY (PLANTS)</v>
          </cell>
          <cell r="H1187" t="str">
            <v>Water Supply (Plants) Department</v>
          </cell>
          <cell r="I1187"/>
          <cell r="J1187"/>
          <cell r="K1187"/>
        </row>
        <row r="1188">
          <cell r="A1188">
            <v>2548</v>
          </cell>
          <cell r="B1188" t="str">
            <v>ONG HWEE LOON</v>
          </cell>
          <cell r="C1188" t="str">
            <v>ONG_HWEE_LOON@PUB.GOV.SG</v>
          </cell>
          <cell r="D1188" t="str">
            <v>PUB (Singapore)</v>
          </cell>
          <cell r="E1188" t="str">
            <v>Div 1 (NS)</v>
          </cell>
          <cell r="F1188" t="str">
            <v>R10</v>
          </cell>
          <cell r="G1188" t="str">
            <v>PRINCIPAL ENGINEER</v>
          </cell>
          <cell r="H1188" t="str">
            <v>Water Reclamation (Network) Department</v>
          </cell>
          <cell r="I1188" t="str">
            <v>Planning &amp; Design Div</v>
          </cell>
          <cell r="J1188"/>
          <cell r="K1188"/>
        </row>
        <row r="1189">
          <cell r="A1189">
            <v>2550</v>
          </cell>
          <cell r="B1189" t="str">
            <v>NEO CHOON HWEE MAURICE</v>
          </cell>
          <cell r="C1189" t="str">
            <v>MAURICE_NEO@PUB.GOV.SG</v>
          </cell>
          <cell r="D1189" t="str">
            <v>PUB (Singapore)</v>
          </cell>
          <cell r="E1189" t="str">
            <v>Superscale (NS)</v>
          </cell>
          <cell r="F1189" t="str">
            <v>R09</v>
          </cell>
          <cell r="G1189" t="str">
            <v>DIRECTOR, WATER RECLAMATION (NETWORK)</v>
          </cell>
          <cell r="H1189" t="str">
            <v>Water Reclamation (Network) Department</v>
          </cell>
          <cell r="I1189"/>
          <cell r="J1189"/>
          <cell r="K1189"/>
        </row>
        <row r="1190">
          <cell r="A1190">
            <v>2551</v>
          </cell>
          <cell r="B1190" t="str">
            <v>MUHAMMAD SHAHRIL BIN ISMAIL</v>
          </cell>
          <cell r="C1190" t="str">
            <v>MUHAMMAD_SHAHRIL_ISMAIL@PUB.GOV.SG</v>
          </cell>
          <cell r="D1190" t="str">
            <v>PUB (Singapore)</v>
          </cell>
          <cell r="E1190" t="str">
            <v>Div 2 (NS)</v>
          </cell>
          <cell r="F1190" t="str">
            <v>R14</v>
          </cell>
          <cell r="G1190" t="str">
            <v>ASST ENGINEER</v>
          </cell>
          <cell r="H1190" t="str">
            <v>Catchment &amp; Waterways Department</v>
          </cell>
          <cell r="I1190" t="str">
            <v>Marina Barrage Div</v>
          </cell>
          <cell r="J1190" t="str">
            <v>MB/Marina Resv/MRRS Operations</v>
          </cell>
          <cell r="K1190" t="str">
            <v>MR/MRRS Operations</v>
          </cell>
        </row>
        <row r="1191">
          <cell r="A1191">
            <v>2552</v>
          </cell>
          <cell r="B1191" t="str">
            <v>RAZALI BIN IBRAHIM</v>
          </cell>
          <cell r="C1191" t="str">
            <v>RAZALI_IBRAHIM@PUB.GOV.SG</v>
          </cell>
          <cell r="D1191" t="str">
            <v>PUB (Singapore)</v>
          </cell>
          <cell r="E1191" t="str">
            <v>Div 1 (NS)</v>
          </cell>
          <cell r="F1191" t="str">
            <v>R12</v>
          </cell>
          <cell r="G1191" t="str">
            <v>SR ASST ENGINEER</v>
          </cell>
          <cell r="H1191" t="str">
            <v>Water Supply (Network) Department</v>
          </cell>
          <cell r="I1191" t="str">
            <v>Customer Supply Div</v>
          </cell>
          <cell r="J1191" t="str">
            <v>Metering Branch</v>
          </cell>
          <cell r="K1191" t="str">
            <v>Metering-East 2 Sect</v>
          </cell>
        </row>
        <row r="1192">
          <cell r="A1192">
            <v>2554</v>
          </cell>
          <cell r="B1192" t="str">
            <v>AINI BINTE MOHAMED NOOR</v>
          </cell>
          <cell r="C1192" t="str">
            <v>AINI_MOHAMED_NOOR@PUB.GOV.SG</v>
          </cell>
          <cell r="D1192" t="str">
            <v>PUB (Singapore)</v>
          </cell>
          <cell r="E1192" t="str">
            <v>Div 1 (NS)</v>
          </cell>
          <cell r="F1192" t="str">
            <v>R12A</v>
          </cell>
          <cell r="G1192" t="str">
            <v>ENGINEER</v>
          </cell>
          <cell r="H1192" t="str">
            <v>Water Supply (Plants) Department</v>
          </cell>
          <cell r="I1192" t="str">
            <v>Singapore Works - Eastern</v>
          </cell>
          <cell r="J1192" t="str">
            <v>Variable Salinity Plant</v>
          </cell>
          <cell r="K1192"/>
        </row>
        <row r="1193">
          <cell r="A1193">
            <v>2555</v>
          </cell>
          <cell r="B1193" t="str">
            <v>ZAINAL BIN ROMAND</v>
          </cell>
          <cell r="C1193" t="str">
            <v>ZAINAL_ROMAND@PUB.GOV.SG</v>
          </cell>
          <cell r="D1193" t="str">
            <v>PUB (Singapore)</v>
          </cell>
          <cell r="E1193" t="str">
            <v>Div 2 (Shift)</v>
          </cell>
          <cell r="F1193" t="str">
            <v>R13</v>
          </cell>
          <cell r="G1193" t="str">
            <v>ASST ENGINEER</v>
          </cell>
          <cell r="H1193" t="str">
            <v>Water Reclamation (Plants) Department</v>
          </cell>
          <cell r="I1193" t="str">
            <v>Changi WRP</v>
          </cell>
          <cell r="J1193" t="str">
            <v>Changi WRP</v>
          </cell>
          <cell r="K1193" t="str">
            <v>Biosolids</v>
          </cell>
        </row>
        <row r="1194">
          <cell r="A1194">
            <v>2556</v>
          </cell>
          <cell r="B1194" t="str">
            <v>MOHAMMAD RA'AUF BIN JALI</v>
          </cell>
          <cell r="C1194" t="str">
            <v>RAAUF_JALI@PUB.GOV.SG</v>
          </cell>
          <cell r="D1194" t="str">
            <v>PUB (Singapore)</v>
          </cell>
          <cell r="E1194" t="str">
            <v>Div 1 (NS)</v>
          </cell>
          <cell r="F1194" t="str">
            <v>R12A</v>
          </cell>
          <cell r="G1194" t="str">
            <v>ENGINEER</v>
          </cell>
          <cell r="H1194" t="str">
            <v>Catchment &amp; Waterways Department</v>
          </cell>
          <cell r="I1194" t="str">
            <v>Reservoir Management Div</v>
          </cell>
          <cell r="J1194" t="str">
            <v>Reservoirs Operations &amp; Maintenance</v>
          </cell>
          <cell r="K1194" t="str">
            <v>Central Reservoirs</v>
          </cell>
        </row>
        <row r="1195">
          <cell r="A1195">
            <v>2558</v>
          </cell>
          <cell r="B1195" t="str">
            <v>AZMAN BIN SUDI</v>
          </cell>
          <cell r="C1195" t="str">
            <v>AZMAN_SUDI@PUB.LITEMAIL.GOV.SG</v>
          </cell>
          <cell r="D1195" t="str">
            <v>PUB (Singapore)</v>
          </cell>
          <cell r="E1195" t="str">
            <v>Div 3 (NS)</v>
          </cell>
          <cell r="F1195" t="str">
            <v>R15</v>
          </cell>
          <cell r="G1195" t="str">
            <v>HIGHER TECHNICIAN</v>
          </cell>
          <cell r="H1195" t="str">
            <v>Water Reclamation (Network) Department</v>
          </cell>
          <cell r="I1195" t="str">
            <v>Operation &amp; Maintenance Div</v>
          </cell>
          <cell r="J1195" t="str">
            <v>Installations/Pumping Mains</v>
          </cell>
          <cell r="K1195"/>
        </row>
        <row r="1196">
          <cell r="A1196">
            <v>2559</v>
          </cell>
          <cell r="B1196" t="str">
            <v>ONG CHIN KWANG</v>
          </cell>
          <cell r="C1196" t="str">
            <v>ONG_CHIN_KWANG@PUB.GOV.SG</v>
          </cell>
          <cell r="D1196" t="str">
            <v>PUB (Singapore)</v>
          </cell>
          <cell r="E1196" t="str">
            <v>Div 2 (NS)</v>
          </cell>
          <cell r="F1196" t="str">
            <v>R13</v>
          </cell>
          <cell r="G1196" t="str">
            <v>ASST PLANNER</v>
          </cell>
          <cell r="H1196" t="str">
            <v>Policy &amp; Planning Department</v>
          </cell>
          <cell r="I1196" t="str">
            <v>Water Resources Planning Div</v>
          </cell>
          <cell r="J1196" t="str">
            <v>Development Control</v>
          </cell>
          <cell r="K1196"/>
        </row>
        <row r="1197">
          <cell r="A1197">
            <v>2561</v>
          </cell>
          <cell r="B1197" t="str">
            <v>ISMAIL BIN SARIP</v>
          </cell>
          <cell r="C1197" t="str">
            <v>ISMAIL_SARIP@PUB.GOV.SG</v>
          </cell>
          <cell r="D1197" t="str">
            <v>PUB (Singapore)</v>
          </cell>
          <cell r="E1197" t="str">
            <v>Div 1 (NS)</v>
          </cell>
          <cell r="F1197" t="str">
            <v>R12</v>
          </cell>
          <cell r="G1197" t="str">
            <v>SR ASST ENGINEER</v>
          </cell>
          <cell r="H1197" t="str">
            <v>Water Supply (Network) Department</v>
          </cell>
          <cell r="I1197" t="str">
            <v>Customer Supply Div</v>
          </cell>
          <cell r="J1197" t="str">
            <v>Customer Projects Branch</v>
          </cell>
          <cell r="K1197" t="str">
            <v>Supply-East Sect</v>
          </cell>
        </row>
        <row r="1198">
          <cell r="A1198">
            <v>2562</v>
          </cell>
          <cell r="B1198" t="str">
            <v>TANG MENG KWANG</v>
          </cell>
          <cell r="C1198" t="str">
            <v>TANG_MENG_KWANG@PUB.GOV.SG</v>
          </cell>
          <cell r="D1198" t="str">
            <v>PUB (Singapore)</v>
          </cell>
          <cell r="E1198" t="str">
            <v>Div 2 (Shift)</v>
          </cell>
          <cell r="F1198" t="str">
            <v>R13</v>
          </cell>
          <cell r="G1198" t="str">
            <v>ASST ENGINEER</v>
          </cell>
          <cell r="H1198" t="str">
            <v>Water Supply (Plants) Department</v>
          </cell>
          <cell r="I1198" t="str">
            <v>Singapore Works - Central</v>
          </cell>
          <cell r="J1198" t="str">
            <v>Chestnut Ave Waterworks</v>
          </cell>
          <cell r="K1198" t="str">
            <v>Operations</v>
          </cell>
        </row>
        <row r="1199">
          <cell r="A1199">
            <v>2563</v>
          </cell>
          <cell r="B1199" t="str">
            <v>AZID BIN MISMAN</v>
          </cell>
          <cell r="C1199" t="str">
            <v>AZID_MISMAN@PUB.GOV.SG</v>
          </cell>
          <cell r="D1199" t="str">
            <v>PUB (Singapore)</v>
          </cell>
          <cell r="E1199" t="str">
            <v>Div 2 (NS)</v>
          </cell>
          <cell r="F1199" t="str">
            <v>R14</v>
          </cell>
          <cell r="G1199" t="str">
            <v>ASST ENGINEER</v>
          </cell>
          <cell r="H1199" t="str">
            <v>Water Supply (Plants) Department</v>
          </cell>
          <cell r="I1199" t="str">
            <v>Singapore Works - Central</v>
          </cell>
          <cell r="J1199" t="str">
            <v>Chestnut Ave Waterworks</v>
          </cell>
          <cell r="K1199" t="str">
            <v>Electrical</v>
          </cell>
        </row>
        <row r="1200">
          <cell r="A1200">
            <v>2565</v>
          </cell>
          <cell r="B1200" t="str">
            <v>MOHAMMAD NAZRI BIN NOORDIN</v>
          </cell>
          <cell r="C1200" t="str">
            <v>MOHAMMAD_NAZRI_NOORDIN@PUB.GOV.SG</v>
          </cell>
          <cell r="D1200" t="str">
            <v>PUB (Singapore)</v>
          </cell>
          <cell r="E1200" t="str">
            <v>Div 1 (NS)</v>
          </cell>
          <cell r="F1200" t="str">
            <v>R12</v>
          </cell>
          <cell r="G1200" t="str">
            <v>SR ASST ENGINEER</v>
          </cell>
          <cell r="H1200" t="str">
            <v>Water Supply (Plants) Department</v>
          </cell>
          <cell r="I1200" t="str">
            <v>Plant Projects 1</v>
          </cell>
          <cell r="J1200"/>
          <cell r="K1200"/>
        </row>
        <row r="1201">
          <cell r="A1201">
            <v>2566</v>
          </cell>
          <cell r="B1201" t="str">
            <v>JASNI BIN MOORSID</v>
          </cell>
          <cell r="C1201" t="str">
            <v>JASNI_MOORSID@PUB.GOV.SG</v>
          </cell>
          <cell r="D1201" t="str">
            <v>PUB (Singapore)</v>
          </cell>
          <cell r="E1201" t="str">
            <v>Div 1 (NS)</v>
          </cell>
          <cell r="F1201" t="str">
            <v>R12</v>
          </cell>
          <cell r="G1201" t="str">
            <v>SR ASST ENGINEER</v>
          </cell>
          <cell r="H1201" t="str">
            <v>Catchment &amp; Waterways Department</v>
          </cell>
          <cell r="I1201" t="str">
            <v>Electrical, Mechanical &amp; Instrumentation</v>
          </cell>
          <cell r="J1201" t="str">
            <v>Mechanical / Projects  Branch</v>
          </cell>
          <cell r="K1201" t="str">
            <v>Mechanical Section</v>
          </cell>
        </row>
        <row r="1202">
          <cell r="A1202">
            <v>2567</v>
          </cell>
          <cell r="B1202" t="str">
            <v>ONG LEE CHING</v>
          </cell>
          <cell r="C1202" t="str">
            <v>ONG_LEE_CHING@PUB.GOV.SG</v>
          </cell>
          <cell r="D1202" t="str">
            <v>PUB (Singapore)</v>
          </cell>
          <cell r="E1202" t="str">
            <v>Div 1 (NS)</v>
          </cell>
          <cell r="F1202" t="str">
            <v>R10</v>
          </cell>
          <cell r="G1202" t="str">
            <v>SR PRINCIPAL ENGINEER</v>
          </cell>
          <cell r="H1202" t="str">
            <v>DTSS 2 Department</v>
          </cell>
          <cell r="I1202" t="str">
            <v>Tuas WRP</v>
          </cell>
          <cell r="J1202" t="str">
            <v>Electrical</v>
          </cell>
          <cell r="K1202"/>
        </row>
        <row r="1203">
          <cell r="A1203">
            <v>2568</v>
          </cell>
          <cell r="B1203" t="str">
            <v>HONG SENG WAI FRANCIS</v>
          </cell>
          <cell r="C1203" t="str">
            <v>FRANCIS_HONG@PUB.GOV.SG</v>
          </cell>
          <cell r="D1203" t="str">
            <v>PUB (Singapore)</v>
          </cell>
          <cell r="E1203" t="str">
            <v>Div 3 (NS)</v>
          </cell>
          <cell r="F1203" t="str">
            <v>EX15</v>
          </cell>
          <cell r="G1203" t="str">
            <v>MANAGEMENT SUPPORT OFFICER</v>
          </cell>
          <cell r="H1203" t="str">
            <v>Organisational Excellence Department</v>
          </cell>
          <cell r="I1203" t="str">
            <v>Corporate Services Div</v>
          </cell>
          <cell r="J1203" t="str">
            <v>Registry Branch</v>
          </cell>
          <cell r="K1203"/>
        </row>
        <row r="1204">
          <cell r="A1204">
            <v>2570</v>
          </cell>
          <cell r="B1204" t="str">
            <v>ZULKIFLI BIN BAHARON</v>
          </cell>
          <cell r="C1204" t="str">
            <v>ZULKIFLI_BAHARON@PUB.GOV.SG</v>
          </cell>
          <cell r="D1204" t="str">
            <v>PUB (Singapore)</v>
          </cell>
          <cell r="E1204" t="str">
            <v>Div 2 (NS)</v>
          </cell>
          <cell r="F1204" t="str">
            <v>R13</v>
          </cell>
          <cell r="G1204" t="str">
            <v>ASST ENGINEER</v>
          </cell>
          <cell r="H1204" t="str">
            <v>Water Supply (Network) Department</v>
          </cell>
          <cell r="I1204" t="str">
            <v>Network Renewal</v>
          </cell>
          <cell r="J1204" t="str">
            <v>Small Mains Renewal &amp; Analytics</v>
          </cell>
          <cell r="K1204" t="str">
            <v>Small Mains Renewal (1)</v>
          </cell>
        </row>
        <row r="1205">
          <cell r="A1205">
            <v>2571</v>
          </cell>
          <cell r="B1205" t="str">
            <v>KOH KIAN HUAT</v>
          </cell>
          <cell r="C1205" t="str">
            <v>KOH_KIAN_HUAT@PUB.GOV.SG</v>
          </cell>
          <cell r="D1205" t="str">
            <v>PUB (Singapore)</v>
          </cell>
          <cell r="E1205" t="str">
            <v>Div 1 (NS)</v>
          </cell>
          <cell r="F1205" t="str">
            <v>EX10</v>
          </cell>
          <cell r="G1205" t="str">
            <v>SR ASST DIRECTOR</v>
          </cell>
          <cell r="H1205" t="str">
            <v>InfoTech &amp; Digital Transformation Dept</v>
          </cell>
          <cell r="I1205" t="str">
            <v>Operation Systems Division</v>
          </cell>
          <cell r="J1205" t="str">
            <v>Operations Process Solutions</v>
          </cell>
          <cell r="K1205"/>
        </row>
        <row r="1206">
          <cell r="A1206">
            <v>2572</v>
          </cell>
          <cell r="B1206" t="str">
            <v>SUHAIMI BIN SAIM</v>
          </cell>
          <cell r="C1206" t="str">
            <v>SUHAIMI_SAIM@PUB.GOV.SG</v>
          </cell>
          <cell r="D1206" t="str">
            <v>PUB (Singapore)</v>
          </cell>
          <cell r="E1206" t="str">
            <v>Superscale (NS)</v>
          </cell>
          <cell r="F1206" t="str">
            <v>R09</v>
          </cell>
          <cell r="G1206" t="str">
            <v>SR PRINCIPAL ENGINEER</v>
          </cell>
          <cell r="H1206" t="str">
            <v>Water Supply (Plants) Department</v>
          </cell>
          <cell r="I1206" t="str">
            <v>PPP Projects</v>
          </cell>
          <cell r="J1206"/>
          <cell r="K1206"/>
        </row>
        <row r="1207">
          <cell r="A1207">
            <v>2573</v>
          </cell>
          <cell r="B1207" t="str">
            <v>MUHAMMAD SUHAINI ARDI BIN BAKRI</v>
          </cell>
          <cell r="C1207" t="str">
            <v>MD_SUHAINI_ARDI_BAKRI@PUB.GOV.SG</v>
          </cell>
          <cell r="D1207" t="str">
            <v>PUB (Singapore)</v>
          </cell>
          <cell r="E1207" t="str">
            <v>Div 1 (Shift)</v>
          </cell>
          <cell r="F1207" t="str">
            <v>R12</v>
          </cell>
          <cell r="G1207" t="str">
            <v>SR ASST ENGINEER</v>
          </cell>
          <cell r="H1207" t="str">
            <v>Water Reclamation (Plants) Department</v>
          </cell>
          <cell r="I1207" t="str">
            <v>Changi WRP</v>
          </cell>
          <cell r="J1207" t="str">
            <v>Changi WRP</v>
          </cell>
          <cell r="K1207" t="str">
            <v>Liquids</v>
          </cell>
        </row>
        <row r="1208">
          <cell r="A1208">
            <v>2574</v>
          </cell>
          <cell r="B1208" t="str">
            <v>YA'COB BIN LAMRI</v>
          </cell>
          <cell r="C1208" t="str">
            <v>YACOB_LAMRI@PUB.GOV.SG</v>
          </cell>
          <cell r="D1208" t="str">
            <v>PUB (Singapore)</v>
          </cell>
          <cell r="E1208" t="str">
            <v>Div 1 (NS)</v>
          </cell>
          <cell r="F1208" t="str">
            <v>R12</v>
          </cell>
          <cell r="G1208" t="str">
            <v>SR ASST ENGINEER</v>
          </cell>
          <cell r="H1208" t="str">
            <v>Water Supply (Network) Department</v>
          </cell>
          <cell r="I1208" t="str">
            <v>Network Renewal</v>
          </cell>
          <cell r="J1208" t="str">
            <v>Small Mains Renewal &amp; Analytics</v>
          </cell>
          <cell r="K1208" t="str">
            <v>Small Mains Renewal (1)</v>
          </cell>
        </row>
        <row r="1209">
          <cell r="A1209">
            <v>2575</v>
          </cell>
          <cell r="B1209" t="str">
            <v>LEE WEI CHIN</v>
          </cell>
          <cell r="C1209" t="str">
            <v>LEE_WEI_CHIN@PUB.GOV.SG</v>
          </cell>
          <cell r="D1209" t="str">
            <v>PUB (Singapore)</v>
          </cell>
          <cell r="E1209" t="str">
            <v>Div 3 (NS)</v>
          </cell>
          <cell r="F1209" t="str">
            <v>EX15</v>
          </cell>
          <cell r="G1209" t="str">
            <v>MANAGEMENT SUPPORT OFFICER</v>
          </cell>
          <cell r="H1209" t="str">
            <v>Centralised Services Department</v>
          </cell>
          <cell r="I1209" t="str">
            <v>Building Plan</v>
          </cell>
          <cell r="J1209" t="str">
            <v>Water Services</v>
          </cell>
          <cell r="K1209"/>
        </row>
        <row r="1210">
          <cell r="A1210">
            <v>2576</v>
          </cell>
          <cell r="B1210" t="str">
            <v>SELVARAJU S/O SAKKARAPANI</v>
          </cell>
          <cell r="C1210" t="str">
            <v>SELVARAJU_SAKKARAPANI@PUB.LITEMAIL.GOV.SG</v>
          </cell>
          <cell r="D1210" t="str">
            <v>PUB (Singapore)</v>
          </cell>
          <cell r="E1210" t="str">
            <v>Div 2 (NS)</v>
          </cell>
          <cell r="F1210" t="str">
            <v>R14</v>
          </cell>
          <cell r="G1210" t="str">
            <v>ASST ENGINEER</v>
          </cell>
          <cell r="H1210" t="str">
            <v>Water Reclamation (Plants) Department</v>
          </cell>
          <cell r="I1210" t="str">
            <v>Operations</v>
          </cell>
          <cell r="J1210" t="str">
            <v>Kranji WRP</v>
          </cell>
          <cell r="K1210"/>
        </row>
        <row r="1211">
          <cell r="A1211">
            <v>2579</v>
          </cell>
          <cell r="B1211" t="str">
            <v>GANESON S/O BALAKRISHNAN</v>
          </cell>
          <cell r="C1211" t="str">
            <v>GANESON_BALAKRISHNAN@PUB.LITEMAIL.GOV.SG</v>
          </cell>
          <cell r="D1211" t="str">
            <v>PUB (Singapore)</v>
          </cell>
          <cell r="E1211" t="str">
            <v>Div 3 (Shift)</v>
          </cell>
          <cell r="F1211" t="str">
            <v>R15</v>
          </cell>
          <cell r="G1211" t="str">
            <v>HIGHER TECHNICIAN</v>
          </cell>
          <cell r="H1211" t="str">
            <v>Water Reclamation (Network) Department</v>
          </cell>
          <cell r="I1211" t="str">
            <v>Operation &amp; Maintenance Div</v>
          </cell>
          <cell r="J1211" t="str">
            <v>Installations/Pumping Mains</v>
          </cell>
          <cell r="K1211"/>
        </row>
        <row r="1212">
          <cell r="A1212">
            <v>2580</v>
          </cell>
          <cell r="B1212" t="str">
            <v>NORHISAM BIN MOHD BOLHIM</v>
          </cell>
          <cell r="C1212" t="str">
            <v>NORHISAM_MOHD_BOLHIM@PUB.GOV.SG</v>
          </cell>
          <cell r="D1212" t="str">
            <v>PUB (Singapore)</v>
          </cell>
          <cell r="E1212" t="str">
            <v>Div 2 (NS)</v>
          </cell>
          <cell r="F1212" t="str">
            <v>R13</v>
          </cell>
          <cell r="G1212" t="str">
            <v>ASST ENGINEER</v>
          </cell>
          <cell r="H1212" t="str">
            <v>Catchment &amp; Waterways Department</v>
          </cell>
          <cell r="I1212" t="str">
            <v>Drainage Operations Div</v>
          </cell>
          <cell r="J1212" t="str">
            <v>Western Waterways</v>
          </cell>
          <cell r="K1212" t="str">
            <v>Pandan</v>
          </cell>
        </row>
        <row r="1213">
          <cell r="A1213">
            <v>2582</v>
          </cell>
          <cell r="B1213" t="str">
            <v>SALAMA BTE ABDUL LATIFF</v>
          </cell>
          <cell r="C1213" t="str">
            <v>SALAMA_ABDUL_LATIFF@PUB.GOV.SG</v>
          </cell>
          <cell r="D1213" t="str">
            <v>PUB (Singapore)</v>
          </cell>
          <cell r="E1213" t="str">
            <v>Div 2 (NS)</v>
          </cell>
          <cell r="F1213" t="str">
            <v>TSO5</v>
          </cell>
          <cell r="G1213" t="str">
            <v>TECHNICAL OFFICER</v>
          </cell>
          <cell r="H1213" t="str">
            <v>Water Quality Department</v>
          </cell>
          <cell r="I1213" t="str">
            <v>Water Quality Laboratory</v>
          </cell>
          <cell r="J1213" t="str">
            <v>Microbiology</v>
          </cell>
          <cell r="K1213"/>
        </row>
        <row r="1214">
          <cell r="A1214">
            <v>2585</v>
          </cell>
          <cell r="B1214" t="str">
            <v>YEO KENG SOON</v>
          </cell>
          <cell r="C1214" t="str">
            <v>YEO_KENG_SOON@PUB.GOV.SG</v>
          </cell>
          <cell r="D1214" t="str">
            <v>PUB (Singapore)</v>
          </cell>
          <cell r="E1214" t="str">
            <v>Superscale (NS)</v>
          </cell>
          <cell r="F1214" t="str">
            <v>R09</v>
          </cell>
          <cell r="G1214" t="str">
            <v>DIRECTOR, CATCHMENT &amp; WATERWAYS</v>
          </cell>
          <cell r="H1214" t="str">
            <v>Catchment &amp; Waterways Department</v>
          </cell>
          <cell r="I1214"/>
          <cell r="J1214"/>
          <cell r="K1214"/>
        </row>
        <row r="1215">
          <cell r="A1215">
            <v>2586</v>
          </cell>
          <cell r="B1215" t="str">
            <v>MOHAMMAD JUANA BIN BAJURI</v>
          </cell>
          <cell r="C1215" t="str">
            <v>MOHAMMAD_JUANA_BAJURI@PUB.GOV.SG</v>
          </cell>
          <cell r="D1215" t="str">
            <v>PUB (Singapore)</v>
          </cell>
          <cell r="E1215" t="str">
            <v>Div 2 (NS)</v>
          </cell>
          <cell r="F1215" t="str">
            <v>R13</v>
          </cell>
          <cell r="G1215" t="str">
            <v>ASST ENGINEER</v>
          </cell>
          <cell r="H1215" t="str">
            <v>Water Supply (Network) Department</v>
          </cell>
          <cell r="I1215" t="str">
            <v>Network Optimisation Div</v>
          </cell>
          <cell r="J1215" t="str">
            <v>Transmission System Mgt Branch</v>
          </cell>
          <cell r="K1215" t="str">
            <v>Transmission Network Mgt - PW</v>
          </cell>
        </row>
        <row r="1216">
          <cell r="A1216">
            <v>2588</v>
          </cell>
          <cell r="B1216" t="str">
            <v>NASHARUDIN BIN SUPA'AT</v>
          </cell>
          <cell r="C1216" t="str">
            <v>NASHARUDIN_SUPAAT@PUB.GOV.SG</v>
          </cell>
          <cell r="D1216" t="str">
            <v>PUB (Singapore)</v>
          </cell>
          <cell r="E1216" t="str">
            <v>Div 1 (NS)</v>
          </cell>
          <cell r="F1216" t="str">
            <v>R11</v>
          </cell>
          <cell r="G1216" t="str">
            <v>SR ENGINEER</v>
          </cell>
          <cell r="H1216" t="str">
            <v>Water Supply (Plants) Department</v>
          </cell>
          <cell r="I1216" t="str">
            <v>Singapore Works - Central</v>
          </cell>
          <cell r="J1216" t="str">
            <v>Chestnut Ave Waterworks</v>
          </cell>
          <cell r="K1216"/>
        </row>
        <row r="1217">
          <cell r="A1217">
            <v>2590</v>
          </cell>
          <cell r="B1217" t="str">
            <v>HASHIM BIN YUSOF</v>
          </cell>
          <cell r="C1217" t="str">
            <v>HASHIM_YUSOFF@PUB.GOV.SG</v>
          </cell>
          <cell r="D1217" t="str">
            <v>PUB (Singapore)</v>
          </cell>
          <cell r="E1217" t="str">
            <v>Div 1 (NS)</v>
          </cell>
          <cell r="F1217" t="str">
            <v>R12</v>
          </cell>
          <cell r="G1217" t="str">
            <v>SR ASST ENGINEER</v>
          </cell>
          <cell r="H1217" t="str">
            <v>Water Supply (Plants) Department</v>
          </cell>
          <cell r="I1217" t="str">
            <v>Plant Projects 2</v>
          </cell>
          <cell r="J1217"/>
          <cell r="K1217"/>
        </row>
        <row r="1218">
          <cell r="A1218">
            <v>2591</v>
          </cell>
          <cell r="B1218" t="str">
            <v>MOHAMED RIZAL BIN PUNGUT</v>
          </cell>
          <cell r="C1218" t="str">
            <v>MOHAMED_RIZAL_PUNGUT@PUB.GOV.SG</v>
          </cell>
          <cell r="D1218" t="str">
            <v>PUB (Singapore)</v>
          </cell>
          <cell r="E1218" t="str">
            <v>Div 2 (NS)</v>
          </cell>
          <cell r="F1218" t="str">
            <v>R13</v>
          </cell>
          <cell r="G1218" t="str">
            <v>ASST ENGINEER</v>
          </cell>
          <cell r="H1218" t="str">
            <v>Catchment &amp; Waterways Department</v>
          </cell>
          <cell r="I1218" t="str">
            <v>Reservoir Management Div</v>
          </cell>
          <cell r="J1218" t="str">
            <v>Reservoirs Operations &amp; Maintenance</v>
          </cell>
          <cell r="K1218" t="str">
            <v>Eastern Reservoirs</v>
          </cell>
        </row>
        <row r="1219">
          <cell r="A1219">
            <v>2592</v>
          </cell>
          <cell r="B1219" t="str">
            <v>LIM BOON HENG</v>
          </cell>
          <cell r="C1219" t="str">
            <v>LIM_BOON_HENG@PUB.GOV.SG</v>
          </cell>
          <cell r="D1219" t="str">
            <v>PUB (Singapore)</v>
          </cell>
          <cell r="E1219" t="str">
            <v>Div 1 (NS)</v>
          </cell>
          <cell r="F1219" t="str">
            <v>MSO3</v>
          </cell>
          <cell r="G1219" t="str">
            <v>TRAINING SPECIALIST</v>
          </cell>
          <cell r="H1219" t="str">
            <v>Singapore Water Academy</v>
          </cell>
          <cell r="I1219" t="str">
            <v>Programmes Delivery &amp; Facilities</v>
          </cell>
          <cell r="J1219" t="str">
            <v>Programmes Implementation &amp; Facilities</v>
          </cell>
          <cell r="K1219"/>
        </row>
        <row r="1220">
          <cell r="A1220">
            <v>2593</v>
          </cell>
          <cell r="B1220" t="str">
            <v>NORIMAH BTE MUHOET</v>
          </cell>
          <cell r="C1220" t="str">
            <v>NORIMAH_MUHOET@PUB.GOV.SG</v>
          </cell>
          <cell r="D1220" t="str">
            <v>PUB (Singapore)</v>
          </cell>
          <cell r="E1220" t="str">
            <v>Div 3 (NS)</v>
          </cell>
          <cell r="F1220" t="str">
            <v>EX15</v>
          </cell>
          <cell r="G1220" t="str">
            <v>MANAGEMENT SUPPORT OFFICER</v>
          </cell>
          <cell r="H1220" t="str">
            <v>Organisational Excellence Department</v>
          </cell>
          <cell r="I1220" t="str">
            <v>Corporate Services Div</v>
          </cell>
          <cell r="J1220" t="str">
            <v>Registry Branch</v>
          </cell>
          <cell r="K1220"/>
        </row>
        <row r="1221">
          <cell r="A1221">
            <v>2595</v>
          </cell>
          <cell r="B1221" t="str">
            <v>MOHAMMAD FAUZI BIN MAEL</v>
          </cell>
          <cell r="C1221" t="str">
            <v>MOHD_FAUZI_MAEL@PUB.GOV.SG</v>
          </cell>
          <cell r="D1221" t="str">
            <v>PUB (Singapore)</v>
          </cell>
          <cell r="E1221" t="str">
            <v>Div 1 (NS)</v>
          </cell>
          <cell r="F1221" t="str">
            <v>R12</v>
          </cell>
          <cell r="G1221" t="str">
            <v>SR ASST ENGINEER</v>
          </cell>
          <cell r="H1221" t="str">
            <v>Water Supply (Network) Department</v>
          </cell>
          <cell r="I1221" t="str">
            <v>Customer Supply Div</v>
          </cell>
          <cell r="J1221" t="str">
            <v>Metering Branch</v>
          </cell>
          <cell r="K1221" t="str">
            <v>Metering-East 1 Sect</v>
          </cell>
        </row>
        <row r="1222">
          <cell r="A1222">
            <v>2596</v>
          </cell>
          <cell r="B1222" t="str">
            <v>LOW TECK BOON</v>
          </cell>
          <cell r="C1222" t="str">
            <v>LOW_TECK_BOON@PUB.LITEMAIL.GOV.SG</v>
          </cell>
          <cell r="D1222" t="str">
            <v>PUB (Singapore)</v>
          </cell>
          <cell r="E1222" t="str">
            <v>Div 3 (Shift)</v>
          </cell>
          <cell r="F1222" t="str">
            <v>R15</v>
          </cell>
          <cell r="G1222" t="str">
            <v>HIGHER TECHNICIAN</v>
          </cell>
          <cell r="H1222" t="str">
            <v>Water Reclamation (Network) Department</v>
          </cell>
          <cell r="I1222" t="str">
            <v>Operation &amp; Maintenance Div</v>
          </cell>
          <cell r="J1222" t="str">
            <v>Installations/Pumping Mains</v>
          </cell>
          <cell r="K1222"/>
        </row>
        <row r="1223">
          <cell r="A1223">
            <v>2597</v>
          </cell>
          <cell r="B1223" t="str">
            <v>SIM KWANG OEI, KENNETH GREGORY</v>
          </cell>
          <cell r="C1223" t="str">
            <v>SIM_KWANG_OEI@PUB.GOV.SG</v>
          </cell>
          <cell r="D1223" t="str">
            <v>PUB (Singapore)</v>
          </cell>
          <cell r="E1223" t="str">
            <v>Div 1 (NS)</v>
          </cell>
          <cell r="F1223" t="str">
            <v>R12A</v>
          </cell>
          <cell r="G1223" t="str">
            <v>ENGINEER</v>
          </cell>
          <cell r="H1223" t="str">
            <v>Water Reclamation (Plants) Department</v>
          </cell>
          <cell r="I1223" t="str">
            <v>Changi WRP</v>
          </cell>
          <cell r="J1223" t="str">
            <v>Changi WRP</v>
          </cell>
          <cell r="K1223" t="str">
            <v>Liquids</v>
          </cell>
        </row>
        <row r="1224">
          <cell r="A1224">
            <v>2598</v>
          </cell>
          <cell r="B1224" t="str">
            <v>LOO KEE HOCK</v>
          </cell>
          <cell r="C1224" t="str">
            <v>LOO_KEE_HOCK@PUB.GOV.SG</v>
          </cell>
          <cell r="D1224" t="str">
            <v>PUB (Singapore)</v>
          </cell>
          <cell r="E1224" t="str">
            <v>Div 1 (NS)</v>
          </cell>
          <cell r="F1224" t="str">
            <v>E11A</v>
          </cell>
          <cell r="G1224" t="str">
            <v>SR SYSTEMS ANALYST</v>
          </cell>
          <cell r="H1224" t="str">
            <v>InfoTech &amp; Digital Transformation Dept</v>
          </cell>
          <cell r="I1224" t="str">
            <v>Business Systems Division</v>
          </cell>
          <cell r="J1224" t="str">
            <v>WoG &amp; Network Management</v>
          </cell>
          <cell r="K1224"/>
        </row>
        <row r="1225">
          <cell r="A1225">
            <v>2599</v>
          </cell>
          <cell r="B1225" t="str">
            <v>RAJU PARAMEASWARY</v>
          </cell>
          <cell r="C1225" t="str">
            <v>PARAMEASWARY_RAJU@PUB.GOV.SG</v>
          </cell>
          <cell r="D1225" t="str">
            <v>PUB (Singapore)</v>
          </cell>
          <cell r="E1225" t="str">
            <v>Div 1 (NS)</v>
          </cell>
          <cell r="F1225" t="str">
            <v>EX12</v>
          </cell>
          <cell r="G1225" t="str">
            <v>PROCUREMENT OFFICER</v>
          </cell>
          <cell r="H1225" t="str">
            <v>Special Projects &amp; Procurement Dept</v>
          </cell>
          <cell r="I1225" t="str">
            <v>Directorate &amp; Procurement Office</v>
          </cell>
          <cell r="J1225" t="str">
            <v>Procurement Office</v>
          </cell>
          <cell r="K1225"/>
        </row>
        <row r="1226">
          <cell r="A1226">
            <v>2600</v>
          </cell>
          <cell r="B1226" t="str">
            <v>DJAMALLUDIN NASER BIN SABRI</v>
          </cell>
          <cell r="C1226" t="str">
            <v>DJAMALLUDIN_SABRI@PUB.GOV.SG</v>
          </cell>
          <cell r="D1226" t="str">
            <v>PUB (Singapore)</v>
          </cell>
          <cell r="E1226" t="str">
            <v>Div 2 (Shift)</v>
          </cell>
          <cell r="F1226" t="str">
            <v>R14</v>
          </cell>
          <cell r="G1226" t="str">
            <v>ASST ENGINEER</v>
          </cell>
          <cell r="H1226" t="str">
            <v>Water Supply (Plants) Department</v>
          </cell>
          <cell r="I1226" t="str">
            <v>Singapore Works - Western</v>
          </cell>
          <cell r="J1226" t="str">
            <v>Choa Chu Kang Waterworks</v>
          </cell>
          <cell r="K1226"/>
        </row>
        <row r="1227">
          <cell r="A1227">
            <v>2601</v>
          </cell>
          <cell r="B1227" t="str">
            <v>ONG SWEE CHENG</v>
          </cell>
          <cell r="C1227" t="str">
            <v>ONG_SWEE_CHENG@PUB.GOV.SG</v>
          </cell>
          <cell r="D1227" t="str">
            <v>PUB (Singapore)</v>
          </cell>
          <cell r="E1227" t="str">
            <v>Div 1 (NS)</v>
          </cell>
          <cell r="F1227" t="str">
            <v>R12A</v>
          </cell>
          <cell r="G1227" t="str">
            <v>ENGINEER</v>
          </cell>
          <cell r="H1227" t="str">
            <v>Water Supply (Plants) Department</v>
          </cell>
          <cell r="I1227" t="str">
            <v>Planning, Knowledge Management , R&amp;D</v>
          </cell>
          <cell r="J1227" t="str">
            <v>Knowledge Management</v>
          </cell>
          <cell r="K1227"/>
        </row>
        <row r="1228">
          <cell r="A1228">
            <v>2602</v>
          </cell>
          <cell r="B1228" t="str">
            <v>FIESAL BIN IBRAHIM</v>
          </cell>
          <cell r="C1228" t="str">
            <v>FIESAL_IBRAHIM@PUB.GOV.SG</v>
          </cell>
          <cell r="D1228" t="str">
            <v>PUB (Singapore)</v>
          </cell>
          <cell r="E1228" t="str">
            <v>Div 3 (NS)</v>
          </cell>
          <cell r="F1228" t="str">
            <v>R15</v>
          </cell>
          <cell r="G1228" t="str">
            <v>HIGHER TECHNICIAN</v>
          </cell>
          <cell r="H1228" t="str">
            <v>Water Supply (Plants) Department</v>
          </cell>
          <cell r="I1228" t="str">
            <v>Singapore Works - Eastern</v>
          </cell>
          <cell r="J1228" t="str">
            <v>Bedok/Pulau Tekong Waterworks</v>
          </cell>
          <cell r="K1228" t="str">
            <v>Bedok Waterworks</v>
          </cell>
        </row>
        <row r="1229">
          <cell r="A1229">
            <v>2604</v>
          </cell>
          <cell r="B1229" t="str">
            <v>NEO LAY CHENG</v>
          </cell>
          <cell r="C1229" t="str">
            <v>KAREN_NEO@PUB.GOV.SG</v>
          </cell>
          <cell r="D1229" t="str">
            <v>PUB (Singapore)</v>
          </cell>
          <cell r="E1229" t="str">
            <v>Div 2 (NS)</v>
          </cell>
          <cell r="F1229" t="str">
            <v>R13</v>
          </cell>
          <cell r="G1229" t="str">
            <v>ASST ENGINEER</v>
          </cell>
          <cell r="H1229" t="str">
            <v>Policy &amp; Planning Department</v>
          </cell>
          <cell r="I1229" t="str">
            <v>Environmental Sustainability</v>
          </cell>
          <cell r="J1229" t="str">
            <v>Environmental Systems</v>
          </cell>
          <cell r="K1229"/>
        </row>
        <row r="1230">
          <cell r="A1230">
            <v>2605</v>
          </cell>
          <cell r="B1230" t="str">
            <v>HO SIEW KENG JAMES</v>
          </cell>
          <cell r="C1230" t="str">
            <v>JAMES_HO@PUB.GOV.SG</v>
          </cell>
          <cell r="D1230" t="str">
            <v>PUB (Singapore)</v>
          </cell>
          <cell r="E1230" t="str">
            <v>Div 1 (NS)</v>
          </cell>
          <cell r="F1230" t="str">
            <v>R12A</v>
          </cell>
          <cell r="G1230" t="str">
            <v>ENGINEER</v>
          </cell>
          <cell r="H1230" t="str">
            <v>Water Supply (Plants) Department</v>
          </cell>
          <cell r="I1230" t="str">
            <v>Singapore Works - Eastern</v>
          </cell>
          <cell r="J1230" t="str">
            <v>Bedok NWF</v>
          </cell>
          <cell r="K1230"/>
        </row>
        <row r="1231">
          <cell r="A1231">
            <v>2606</v>
          </cell>
          <cell r="B1231" t="str">
            <v>SHAHUL HAMEED S/O M ABDUL MAJEED</v>
          </cell>
          <cell r="C1231" t="str">
            <v>SHAHUL_HAMEED_MAJEED@PUB.GOV.SG</v>
          </cell>
          <cell r="D1231" t="str">
            <v>PUB (Singapore)</v>
          </cell>
          <cell r="E1231" t="str">
            <v>Div 2 (NS)</v>
          </cell>
          <cell r="F1231" t="str">
            <v>R14</v>
          </cell>
          <cell r="G1231" t="str">
            <v>ASST ENGINEER</v>
          </cell>
          <cell r="H1231" t="str">
            <v>Water Supply (Plants) Department</v>
          </cell>
          <cell r="I1231" t="str">
            <v>Singapore Works - Central</v>
          </cell>
          <cell r="J1231" t="str">
            <v>Woodleigh/Bukit Timah Waterworks</v>
          </cell>
          <cell r="K1231" t="str">
            <v>Mechanical</v>
          </cell>
        </row>
        <row r="1232">
          <cell r="A1232">
            <v>2607</v>
          </cell>
          <cell r="B1232" t="str">
            <v>LOCK SIEW LENG</v>
          </cell>
          <cell r="C1232" t="str">
            <v>LOCK_SIEW_LENG@PUB.GOV.SG</v>
          </cell>
          <cell r="D1232" t="str">
            <v>PUB (Singapore)</v>
          </cell>
          <cell r="E1232" t="str">
            <v>Div 1 (NS)</v>
          </cell>
          <cell r="F1232" t="str">
            <v>R12</v>
          </cell>
          <cell r="G1232" t="str">
            <v>SR ASST ENGINEER</v>
          </cell>
          <cell r="H1232" t="str">
            <v>Water Reclamation (Plants) Department</v>
          </cell>
          <cell r="I1232" t="str">
            <v>Planning, Development &amp; Corporate Svcs</v>
          </cell>
          <cell r="J1232" t="str">
            <v>Planning &amp; Development</v>
          </cell>
          <cell r="K1232" t="str">
            <v>Consultations, Land &amp; Assets</v>
          </cell>
        </row>
        <row r="1233">
          <cell r="A1233">
            <v>2608</v>
          </cell>
          <cell r="B1233" t="str">
            <v>TAN WEE HONG EDDIE</v>
          </cell>
          <cell r="C1233" t="str">
            <v>EDDIE_TAN@PUB.GOV.SG</v>
          </cell>
          <cell r="D1233" t="str">
            <v>PUB (Singapore)</v>
          </cell>
          <cell r="E1233" t="str">
            <v>Div 1 (NS)</v>
          </cell>
          <cell r="F1233" t="str">
            <v>EX10</v>
          </cell>
          <cell r="G1233" t="str">
            <v>SR ASST DIRECTOR</v>
          </cell>
          <cell r="H1233" t="str">
            <v>Finance Department</v>
          </cell>
          <cell r="I1233" t="str">
            <v>Financial Planning &amp; Analysis Div</v>
          </cell>
          <cell r="J1233" t="str">
            <v>Analytics</v>
          </cell>
          <cell r="K1233"/>
        </row>
        <row r="1234">
          <cell r="A1234">
            <v>2609</v>
          </cell>
          <cell r="B1234" t="str">
            <v>GURCHARAN SINGH</v>
          </cell>
          <cell r="C1234" t="str">
            <v>GURCHARAN_SINGH@PUB.LITEMAIL.GOV.SG</v>
          </cell>
          <cell r="D1234" t="str">
            <v>PUB (Singapore)</v>
          </cell>
          <cell r="E1234" t="str">
            <v>Div 3 (Shift)</v>
          </cell>
          <cell r="F1234" t="str">
            <v>R15</v>
          </cell>
          <cell r="G1234" t="str">
            <v>HIGHER TECHNICIAN</v>
          </cell>
          <cell r="H1234" t="str">
            <v>Water Supply (Network) Department</v>
          </cell>
          <cell r="I1234" t="str">
            <v>Combined Control &amp; Operation Centre</v>
          </cell>
          <cell r="J1234" t="str">
            <v>Water Service &amp; Operations Centre</v>
          </cell>
          <cell r="K1234" t="str">
            <v>'-</v>
          </cell>
        </row>
        <row r="1235">
          <cell r="A1235">
            <v>2610</v>
          </cell>
          <cell r="B1235" t="str">
            <v>MALIK FAISAL BIN MOHAMAD</v>
          </cell>
          <cell r="C1235" t="str">
            <v>MALIK_FAISAL_MOHAMAD@PUB.GOV.SG</v>
          </cell>
          <cell r="D1235" t="str">
            <v>PUB (Singapore)</v>
          </cell>
          <cell r="E1235" t="str">
            <v>Div 2 (Shift)</v>
          </cell>
          <cell r="F1235" t="str">
            <v>R14</v>
          </cell>
          <cell r="G1235" t="str">
            <v>ASST ENGINEER</v>
          </cell>
          <cell r="H1235" t="str">
            <v>Catchment &amp; Waterways Department</v>
          </cell>
          <cell r="I1235" t="str">
            <v>Reservoir Management Div</v>
          </cell>
          <cell r="J1235" t="str">
            <v>Reservoirs Operations &amp; Maintenance</v>
          </cell>
          <cell r="K1235" t="str">
            <v>Western Reservoirs</v>
          </cell>
        </row>
        <row r="1236">
          <cell r="A1236">
            <v>2613</v>
          </cell>
          <cell r="B1236" t="str">
            <v>LIM MING WEI</v>
          </cell>
          <cell r="C1236" t="str">
            <v>LIM_MING_WEI@PUB.GOV.SG</v>
          </cell>
          <cell r="D1236" t="str">
            <v>PUB (Singapore)</v>
          </cell>
          <cell r="E1236" t="str">
            <v>Div 1 (NS)</v>
          </cell>
          <cell r="F1236" t="str">
            <v>R10</v>
          </cell>
          <cell r="G1236" t="str">
            <v>PRINCIPAL ENGINEER</v>
          </cell>
          <cell r="H1236" t="str">
            <v>Water Reclamation (Network) Department</v>
          </cell>
          <cell r="I1236" t="str">
            <v>Project Management</v>
          </cell>
          <cell r="J1236"/>
          <cell r="K1236"/>
        </row>
        <row r="1237">
          <cell r="A1237">
            <v>2614</v>
          </cell>
          <cell r="B1237" t="str">
            <v>ROZIMAN BIN OSMAN</v>
          </cell>
          <cell r="C1237" t="str">
            <v>ROZIMAN_OSMAN@PUB.GOV.SG</v>
          </cell>
          <cell r="D1237" t="str">
            <v>PUB (Singapore)</v>
          </cell>
          <cell r="E1237" t="str">
            <v>Div 1 (NS)</v>
          </cell>
          <cell r="F1237" t="str">
            <v>R12A</v>
          </cell>
          <cell r="G1237" t="str">
            <v>ENGINEER</v>
          </cell>
          <cell r="H1237" t="str">
            <v>Water Supply (Plants) Department</v>
          </cell>
          <cell r="I1237" t="str">
            <v>Singapore Works - Central</v>
          </cell>
          <cell r="J1237" t="str">
            <v>Chestnut Ave Waterworks</v>
          </cell>
          <cell r="K1237" t="str">
            <v>Operations</v>
          </cell>
        </row>
        <row r="1238">
          <cell r="A1238">
            <v>2615</v>
          </cell>
          <cell r="B1238" t="str">
            <v>BALA SUBRAMANIUM S/O S. KRISHNAN</v>
          </cell>
          <cell r="C1238" t="str">
            <v>BALA_SUBRAMANIUM_S_KRISHNAN@PUB.LITEMAIL.GOV.SG</v>
          </cell>
          <cell r="D1238" t="str">
            <v>PUB (Singapore)</v>
          </cell>
          <cell r="E1238" t="str">
            <v>Div 3 (NS)</v>
          </cell>
          <cell r="F1238" t="str">
            <v>R16</v>
          </cell>
          <cell r="G1238" t="str">
            <v>TECHNICIAN</v>
          </cell>
          <cell r="H1238" t="str">
            <v>Water Reclamation (Plants) Department</v>
          </cell>
          <cell r="I1238" t="str">
            <v>Operations</v>
          </cell>
          <cell r="J1238" t="str">
            <v>Jurong WRP</v>
          </cell>
          <cell r="K1238"/>
        </row>
        <row r="1239">
          <cell r="A1239">
            <v>2616</v>
          </cell>
          <cell r="B1239" t="str">
            <v>QUEK CHIN HUI</v>
          </cell>
          <cell r="C1239" t="str">
            <v>QUEK_CHIN_HUI@PUB.GOV.SG</v>
          </cell>
          <cell r="D1239" t="str">
            <v>PUB (Singapore)</v>
          </cell>
          <cell r="E1239" t="str">
            <v>Div 1 (NS)</v>
          </cell>
          <cell r="F1239" t="str">
            <v>R12</v>
          </cell>
          <cell r="G1239" t="str">
            <v>SR ASST ENGINEER</v>
          </cell>
          <cell r="H1239" t="str">
            <v>Water Reclamation (Plants) Department</v>
          </cell>
          <cell r="I1239" t="str">
            <v>Changi WRP</v>
          </cell>
          <cell r="J1239" t="str">
            <v>Changi WRP</v>
          </cell>
          <cell r="K1239" t="str">
            <v>Facilities</v>
          </cell>
        </row>
        <row r="1240">
          <cell r="A1240">
            <v>2618</v>
          </cell>
          <cell r="B1240" t="str">
            <v>HEELMY BIN ABU HASSAN</v>
          </cell>
          <cell r="C1240" t="str">
            <v>HEELMY_ABU_HASSAN@PUB.GOV.SG</v>
          </cell>
          <cell r="D1240" t="str">
            <v>PUB (Singapore)</v>
          </cell>
          <cell r="E1240" t="str">
            <v>Div 3 (NS)</v>
          </cell>
          <cell r="F1240" t="str">
            <v>R15</v>
          </cell>
          <cell r="G1240" t="str">
            <v>HIGHER TECHNICIAN</v>
          </cell>
          <cell r="H1240" t="str">
            <v>Water Supply (Network) Department</v>
          </cell>
          <cell r="I1240" t="str">
            <v>Network Optimisation Div</v>
          </cell>
          <cell r="J1240" t="str">
            <v>Transmission System Mgt Branch</v>
          </cell>
          <cell r="K1240" t="str">
            <v>Service Reservoir Management Sect</v>
          </cell>
        </row>
        <row r="1241">
          <cell r="A1241">
            <v>2619</v>
          </cell>
          <cell r="B1241" t="str">
            <v>MOHAMMAD BAKRI BIN MISMAN</v>
          </cell>
          <cell r="C1241" t="str">
            <v>MOHD_BAKRI_MISMAN@PUB.GOV.SG</v>
          </cell>
          <cell r="D1241" t="str">
            <v>PUB (Singapore)</v>
          </cell>
          <cell r="E1241" t="str">
            <v>Div 1 (Shift)</v>
          </cell>
          <cell r="F1241" t="str">
            <v>R12</v>
          </cell>
          <cell r="G1241" t="str">
            <v>SR ASST ENGINEER</v>
          </cell>
          <cell r="H1241" t="str">
            <v>Water Reclamation (Plants) Department</v>
          </cell>
          <cell r="I1241" t="str">
            <v>Changi WRP</v>
          </cell>
          <cell r="J1241" t="str">
            <v>Changi WRP</v>
          </cell>
          <cell r="K1241" t="str">
            <v>Liquids</v>
          </cell>
        </row>
        <row r="1242">
          <cell r="A1242">
            <v>2620</v>
          </cell>
          <cell r="B1242" t="str">
            <v>AHMAD BIN SUJAIE</v>
          </cell>
          <cell r="C1242" t="str">
            <v>AHMAD_SUJAIE@PUB.GOV.SG</v>
          </cell>
          <cell r="D1242" t="str">
            <v>PUB (Singapore)</v>
          </cell>
          <cell r="E1242" t="str">
            <v>Div 1 (NS)</v>
          </cell>
          <cell r="F1242" t="str">
            <v>R12</v>
          </cell>
          <cell r="G1242" t="str">
            <v>SR ASST ENGINEER</v>
          </cell>
          <cell r="H1242" t="str">
            <v>Water Supply (Network) Department</v>
          </cell>
          <cell r="I1242" t="str">
            <v>Water Demand Mgt &amp; Inspectorate Div</v>
          </cell>
          <cell r="J1242" t="str">
            <v>Inspectorate Branch</v>
          </cell>
          <cell r="K1242" t="str">
            <v>Water Tank Section</v>
          </cell>
        </row>
        <row r="1243">
          <cell r="A1243">
            <v>2622</v>
          </cell>
          <cell r="B1243" t="str">
            <v>HASNOL BIN RAWI</v>
          </cell>
          <cell r="C1243" t="str">
            <v>HASNOL_RAWI@PUB.GOV.SG</v>
          </cell>
          <cell r="D1243" t="str">
            <v>PUB (Singapore)</v>
          </cell>
          <cell r="E1243" t="str">
            <v>Div 2 (NS)</v>
          </cell>
          <cell r="F1243" t="str">
            <v>R13</v>
          </cell>
          <cell r="G1243" t="str">
            <v>ASST ENGINEER</v>
          </cell>
          <cell r="H1243" t="str">
            <v>Water Supply (Network) Department</v>
          </cell>
          <cell r="I1243" t="str">
            <v>Network Services Div</v>
          </cell>
          <cell r="J1243" t="str">
            <v>Network Mgt-West</v>
          </cell>
          <cell r="K1243" t="str">
            <v>NS Central BU</v>
          </cell>
        </row>
        <row r="1244">
          <cell r="A1244">
            <v>2623</v>
          </cell>
          <cell r="B1244" t="str">
            <v>AHMAD BIN MOHD YASIN</v>
          </cell>
          <cell r="C1244" t="str">
            <v>AHMAD_MOHD_YASIN@PUB.GOV.SG</v>
          </cell>
          <cell r="D1244" t="str">
            <v>PUB (Singapore)</v>
          </cell>
          <cell r="E1244" t="str">
            <v>Div 2 (Shift)</v>
          </cell>
          <cell r="F1244" t="str">
            <v>R14</v>
          </cell>
          <cell r="G1244" t="str">
            <v>ASST ENGINEER</v>
          </cell>
          <cell r="H1244" t="str">
            <v>Water Reclamation (Plants) Department</v>
          </cell>
          <cell r="I1244" t="str">
            <v>Changi WRP</v>
          </cell>
          <cell r="J1244" t="str">
            <v>Changi WRP</v>
          </cell>
          <cell r="K1244" t="str">
            <v>Biosolids</v>
          </cell>
        </row>
        <row r="1245">
          <cell r="A1245">
            <v>2624</v>
          </cell>
          <cell r="B1245" t="str">
            <v>KAMARUL BAHRIN BIN MOHAMAD</v>
          </cell>
          <cell r="C1245" t="str">
            <v>KAMARUL_BAHRIN_MOHD@PUB.GOV.SG</v>
          </cell>
          <cell r="D1245" t="str">
            <v>PUB (Singapore)</v>
          </cell>
          <cell r="E1245" t="str">
            <v>Div 2 (Shift)</v>
          </cell>
          <cell r="F1245" t="str">
            <v>R13</v>
          </cell>
          <cell r="G1245" t="str">
            <v>ASST ENGINEER</v>
          </cell>
          <cell r="H1245" t="str">
            <v>Water Supply (Plants) Department</v>
          </cell>
          <cell r="I1245" t="str">
            <v>Singapore Works - Eastern</v>
          </cell>
          <cell r="J1245" t="str">
            <v>Bedok/Pulau Tekong Waterworks</v>
          </cell>
          <cell r="K1245" t="str">
            <v>Pulau Tekong Waterworks</v>
          </cell>
        </row>
        <row r="1246">
          <cell r="A1246">
            <v>2625</v>
          </cell>
          <cell r="B1246" t="str">
            <v>RABIAH BINTE SULAIMAN</v>
          </cell>
          <cell r="C1246" t="str">
            <v>RABIAH_SULAIMAN@PUB.GOV.SG</v>
          </cell>
          <cell r="D1246" t="str">
            <v>PUB (Singapore)</v>
          </cell>
          <cell r="E1246" t="str">
            <v>Div 2 (NS)</v>
          </cell>
          <cell r="F1246" t="str">
            <v>EX14</v>
          </cell>
          <cell r="G1246" t="str">
            <v>MANAGEMENT SUPPORT OFFICER</v>
          </cell>
          <cell r="H1246" t="str">
            <v>Water Supply (Network) Department</v>
          </cell>
          <cell r="I1246" t="str">
            <v>Customer Supply Div</v>
          </cell>
          <cell r="J1246" t="str">
            <v>Customer Projects Branch</v>
          </cell>
          <cell r="K1246" t="str">
            <v>Supply-East Sect</v>
          </cell>
        </row>
        <row r="1247">
          <cell r="A1247">
            <v>2626</v>
          </cell>
          <cell r="B1247" t="str">
            <v>MOHAMAD SHAFRI BIN ALIMON</v>
          </cell>
          <cell r="C1247" t="str">
            <v>MOHD_SHAFRI_ALIMON@PUB.GOV.SG</v>
          </cell>
          <cell r="D1247" t="str">
            <v>PUB (Singapore)</v>
          </cell>
          <cell r="E1247" t="str">
            <v>Div 1 (NS)</v>
          </cell>
          <cell r="F1247" t="str">
            <v>R12</v>
          </cell>
          <cell r="G1247" t="str">
            <v>SR ASST ENGINEER</v>
          </cell>
          <cell r="H1247" t="str">
            <v>Water Supply (Network) Department</v>
          </cell>
          <cell r="I1247" t="str">
            <v>Network Services Div</v>
          </cell>
          <cell r="J1247" t="str">
            <v>Network Mgt-West</v>
          </cell>
          <cell r="K1247" t="str">
            <v>NS Central BU</v>
          </cell>
        </row>
        <row r="1248">
          <cell r="A1248">
            <v>2631</v>
          </cell>
          <cell r="B1248" t="str">
            <v>KAMARUDIN BIN ZAINOL</v>
          </cell>
          <cell r="C1248" t="str">
            <v>KAMARUDIN_ZAINOL@PUB.GOV.SG</v>
          </cell>
          <cell r="D1248" t="str">
            <v>PUB (Singapore)</v>
          </cell>
          <cell r="E1248" t="str">
            <v>Div 2 (NS)</v>
          </cell>
          <cell r="F1248" t="str">
            <v>R14</v>
          </cell>
          <cell r="G1248" t="str">
            <v>ASST ENGINEER</v>
          </cell>
          <cell r="H1248" t="str">
            <v>Water Supply (Plants) Department</v>
          </cell>
          <cell r="I1248" t="str">
            <v>Singapore Works - Central</v>
          </cell>
          <cell r="J1248" t="str">
            <v>Lower Seletar Waterworks</v>
          </cell>
          <cell r="K1248" t="str">
            <v>Operations</v>
          </cell>
        </row>
        <row r="1249">
          <cell r="A1249">
            <v>2632</v>
          </cell>
          <cell r="B1249" t="str">
            <v>ABU HASLI BIN ABU BAKAR</v>
          </cell>
          <cell r="C1249" t="str">
            <v>ABU_HASLI_ABU_BAKAR@PUB.GOV.SG</v>
          </cell>
          <cell r="D1249" t="str">
            <v>PUB (Singapore)</v>
          </cell>
          <cell r="E1249" t="str">
            <v>Div 1 (NS)</v>
          </cell>
          <cell r="F1249" t="str">
            <v>R12A</v>
          </cell>
          <cell r="G1249" t="str">
            <v>ENGINEER</v>
          </cell>
          <cell r="H1249" t="str">
            <v>Water Supply (Network) Department</v>
          </cell>
          <cell r="I1249" t="str">
            <v>Network Services Div</v>
          </cell>
          <cell r="J1249" t="str">
            <v>Network Mgt-West</v>
          </cell>
          <cell r="K1249" t="str">
            <v>NS West BU</v>
          </cell>
        </row>
        <row r="1250">
          <cell r="A1250">
            <v>2633</v>
          </cell>
          <cell r="B1250" t="str">
            <v>SOH CHIN HAN</v>
          </cell>
          <cell r="C1250" t="str">
            <v>SOH_CHIN_HAN@PUB.GOV.SG</v>
          </cell>
          <cell r="D1250" t="str">
            <v>PUB (Singapore)</v>
          </cell>
          <cell r="E1250" t="str">
            <v>Div 1 (NS)</v>
          </cell>
          <cell r="F1250" t="str">
            <v>R11A</v>
          </cell>
          <cell r="G1250" t="str">
            <v>SR ENGINEER</v>
          </cell>
          <cell r="H1250" t="str">
            <v>Water Reclamation (Network) Department</v>
          </cell>
          <cell r="I1250" t="str">
            <v>Planning &amp; Design Div</v>
          </cell>
          <cell r="J1250"/>
          <cell r="K1250"/>
        </row>
        <row r="1251">
          <cell r="A1251">
            <v>2634</v>
          </cell>
          <cell r="B1251" t="str">
            <v>KONG LI HOON</v>
          </cell>
          <cell r="C1251" t="str">
            <v>KONG_LI_HOON@PUB.GOV.SG</v>
          </cell>
          <cell r="D1251" t="str">
            <v>PUB (Singapore)</v>
          </cell>
          <cell r="E1251" t="str">
            <v>Div 1 (NS)</v>
          </cell>
          <cell r="F1251" t="str">
            <v>TSO4</v>
          </cell>
          <cell r="G1251" t="str">
            <v>LABORATORY OFFICER</v>
          </cell>
          <cell r="H1251" t="str">
            <v>Water Reclamation (Plants) Department</v>
          </cell>
          <cell r="I1251" t="str">
            <v>Operations</v>
          </cell>
          <cell r="J1251" t="str">
            <v>Ulu Pandan WRP</v>
          </cell>
          <cell r="K1251"/>
        </row>
        <row r="1252">
          <cell r="A1252">
            <v>2635</v>
          </cell>
          <cell r="B1252" t="str">
            <v>NG CHONG HENG RAYMOND</v>
          </cell>
          <cell r="C1252" t="str">
            <v>RAYMOND_NG@PUB.GOV.SG</v>
          </cell>
          <cell r="D1252" t="str">
            <v>PUB (Singapore)</v>
          </cell>
          <cell r="E1252" t="str">
            <v>Div 2 (NS)</v>
          </cell>
          <cell r="F1252" t="str">
            <v>E13I</v>
          </cell>
          <cell r="G1252" t="str">
            <v>MANAGEMENT SUPPORT OFFICER</v>
          </cell>
          <cell r="H1252" t="str">
            <v>Finance Department</v>
          </cell>
          <cell r="I1252" t="str">
            <v>Shared Services Div</v>
          </cell>
          <cell r="J1252" t="str">
            <v>Payroll &amp; Accounts Payable</v>
          </cell>
          <cell r="K1252" t="str">
            <v>Accounts Payable</v>
          </cell>
        </row>
        <row r="1253">
          <cell r="A1253">
            <v>2638</v>
          </cell>
          <cell r="B1253" t="str">
            <v>WU CHUANG-JEN, DANIEL</v>
          </cell>
          <cell r="C1253" t="str">
            <v>DANIEL_WU@PUB.GOV.SG</v>
          </cell>
          <cell r="D1253" t="str">
            <v>PUB (Singapore)</v>
          </cell>
          <cell r="E1253" t="str">
            <v>Div 1 (NS)</v>
          </cell>
          <cell r="F1253" t="str">
            <v>R10</v>
          </cell>
          <cell r="G1253" t="str">
            <v>PRINCIPAL MANAGER</v>
          </cell>
          <cell r="H1253" t="str">
            <v>Catchment &amp; Waterways Department</v>
          </cell>
          <cell r="I1253" t="str">
            <v>Drainage Operations Div</v>
          </cell>
          <cell r="J1253" t="str">
            <v>CRI Proj, Assets, CWQS, ABC Waters, CWOC</v>
          </cell>
          <cell r="K1253" t="str">
            <v>CRI Projects/Drainage Assets/CWQS</v>
          </cell>
        </row>
        <row r="1254">
          <cell r="A1254">
            <v>2639</v>
          </cell>
          <cell r="B1254" t="str">
            <v>JAILANI BIN ABDUL RAHMAN</v>
          </cell>
          <cell r="C1254" t="str">
            <v>JAILANI_ABDUL_RAHMAN@PUB.GOV.SG</v>
          </cell>
          <cell r="D1254" t="str">
            <v>PUB (Singapore)</v>
          </cell>
          <cell r="E1254" t="str">
            <v>Div 1 (Shift)</v>
          </cell>
          <cell r="F1254" t="str">
            <v>R12</v>
          </cell>
          <cell r="G1254" t="str">
            <v>SR ASST ENGINEER</v>
          </cell>
          <cell r="H1254" t="str">
            <v>Water Supply (Plants) Department</v>
          </cell>
          <cell r="I1254" t="str">
            <v>Singapore Works - Eastern</v>
          </cell>
          <cell r="J1254" t="str">
            <v>Bedok/Pulau Tekong Waterworks</v>
          </cell>
          <cell r="K1254" t="str">
            <v>Bedok Waterworks</v>
          </cell>
        </row>
        <row r="1255">
          <cell r="A1255">
            <v>2640</v>
          </cell>
          <cell r="B1255" t="str">
            <v>JAILANI B AHMAD SAMSUL</v>
          </cell>
          <cell r="C1255" t="str">
            <v>JAILANI_AHMAD_SAMSUL@PUB.GOV.SG</v>
          </cell>
          <cell r="D1255" t="str">
            <v>PUB (Singapore)</v>
          </cell>
          <cell r="E1255" t="str">
            <v>Div 2 (NS)</v>
          </cell>
          <cell r="F1255" t="str">
            <v>R14</v>
          </cell>
          <cell r="G1255" t="str">
            <v>ASST ENGINEER</v>
          </cell>
          <cell r="H1255" t="str">
            <v>Water Supply (Plants) Department</v>
          </cell>
          <cell r="I1255" t="str">
            <v>Singapore Works - Central</v>
          </cell>
          <cell r="J1255" t="str">
            <v>Woodleigh/Bukit Timah Waterworks</v>
          </cell>
          <cell r="K1255" t="str">
            <v>Instrumentation</v>
          </cell>
        </row>
        <row r="1256">
          <cell r="A1256">
            <v>2641</v>
          </cell>
          <cell r="B1256" t="str">
            <v>KALAISELVI D/O NAMASIVAYAM</v>
          </cell>
          <cell r="C1256" t="str">
            <v>KALAISELVI_NAMASIVAYAM@PUB.GOV.SG</v>
          </cell>
          <cell r="D1256" t="str">
            <v>PUB (Singapore)</v>
          </cell>
          <cell r="E1256" t="str">
            <v>Div 2 (NS)</v>
          </cell>
          <cell r="F1256" t="str">
            <v>EX14</v>
          </cell>
          <cell r="G1256" t="str">
            <v>MANAGEMENT SUPPORT OFFICER</v>
          </cell>
          <cell r="H1256" t="str">
            <v>Centralised Services Department</v>
          </cell>
          <cell r="I1256" t="str">
            <v>Logistics</v>
          </cell>
          <cell r="J1256"/>
          <cell r="K1256"/>
        </row>
        <row r="1257">
          <cell r="A1257">
            <v>2642</v>
          </cell>
          <cell r="B1257" t="str">
            <v>YA'ACOB BIN HASSAN</v>
          </cell>
          <cell r="C1257" t="str">
            <v>YAACOB_HASSAN@PUB.LITEMAIL.GOV.SG</v>
          </cell>
          <cell r="D1257" t="str">
            <v>PUB (Singapore)</v>
          </cell>
          <cell r="E1257" t="str">
            <v>Div 3 (Shift)</v>
          </cell>
          <cell r="F1257" t="str">
            <v>R15</v>
          </cell>
          <cell r="G1257" t="str">
            <v>HIGHER TECHNICIAN</v>
          </cell>
          <cell r="H1257" t="str">
            <v>Water Reclamation (Network) Department</v>
          </cell>
          <cell r="I1257" t="str">
            <v>Operation &amp; Maintenance Div</v>
          </cell>
          <cell r="J1257" t="str">
            <v>Network Management Branch</v>
          </cell>
          <cell r="K1257"/>
        </row>
        <row r="1258">
          <cell r="A1258">
            <v>2644</v>
          </cell>
          <cell r="B1258" t="str">
            <v>RAYNI BIN MOHAMAD TUMIN</v>
          </cell>
          <cell r="C1258" t="str">
            <v>RAYNI_MD_TUMIN@PUB.GOV.SG</v>
          </cell>
          <cell r="D1258" t="str">
            <v>PUB (Singapore)</v>
          </cell>
          <cell r="E1258" t="str">
            <v>Div 1 (NS)</v>
          </cell>
          <cell r="F1258" t="str">
            <v>R11</v>
          </cell>
          <cell r="G1258" t="str">
            <v>SR ENGINEER</v>
          </cell>
          <cell r="H1258" t="str">
            <v>Catchment &amp; Waterways Department</v>
          </cell>
          <cell r="I1258" t="str">
            <v>Drainage Operations Div</v>
          </cell>
          <cell r="J1258" t="str">
            <v>CRI Proj, Assets, CWQS, ABC Waters, CWOC</v>
          </cell>
          <cell r="K1258" t="str">
            <v>ABC Waters &amp; Drainage Installations</v>
          </cell>
        </row>
        <row r="1259">
          <cell r="A1259">
            <v>2645</v>
          </cell>
          <cell r="B1259" t="str">
            <v>ROZAIDY BIN MAHYAT</v>
          </cell>
          <cell r="C1259" t="str">
            <v>ROZAIDY_MAHYAT@PUB.GOV.SG</v>
          </cell>
          <cell r="D1259" t="str">
            <v>PUB (Singapore)</v>
          </cell>
          <cell r="E1259" t="str">
            <v>Div 2 (NS)</v>
          </cell>
          <cell r="F1259" t="str">
            <v>R13</v>
          </cell>
          <cell r="G1259" t="str">
            <v>ASST ENGINEER</v>
          </cell>
          <cell r="H1259" t="str">
            <v>Water Supply (Plants) Department</v>
          </cell>
          <cell r="I1259" t="str">
            <v>Singapore Works - Central</v>
          </cell>
          <cell r="J1259" t="str">
            <v>Chestnut Ave Waterworks</v>
          </cell>
          <cell r="K1259" t="str">
            <v>Electrical</v>
          </cell>
        </row>
        <row r="1260">
          <cell r="A1260">
            <v>2646</v>
          </cell>
          <cell r="B1260" t="str">
            <v>SITI AISHAH BINTE SUIP</v>
          </cell>
          <cell r="C1260" t="str">
            <v>SITI_AISHAH_SUIP@PUB.GOV.SG</v>
          </cell>
          <cell r="D1260" t="str">
            <v>PUB (Singapore)</v>
          </cell>
          <cell r="E1260" t="str">
            <v>Div 2 (NS)</v>
          </cell>
          <cell r="F1260" t="str">
            <v>EX14</v>
          </cell>
          <cell r="G1260" t="str">
            <v>MANAGEMENT SUPPORT OFFICER</v>
          </cell>
          <cell r="H1260" t="str">
            <v>Finance Department</v>
          </cell>
          <cell r="I1260" t="str">
            <v>Shared Services Div</v>
          </cell>
          <cell r="J1260" t="str">
            <v>Payroll &amp; Accounts Payable</v>
          </cell>
          <cell r="K1260" t="str">
            <v>Accounts Payable</v>
          </cell>
        </row>
        <row r="1261">
          <cell r="A1261">
            <v>2647</v>
          </cell>
          <cell r="B1261" t="str">
            <v>SABRINA BINTI ABDUL HARON</v>
          </cell>
          <cell r="C1261" t="str">
            <v>SABRINA_ABDUL_HARON@PUB.GOV.SG</v>
          </cell>
          <cell r="D1261" t="str">
            <v>PUB (Singapore)</v>
          </cell>
          <cell r="E1261" t="str">
            <v>Div 2 (NS)</v>
          </cell>
          <cell r="F1261" t="str">
            <v>EX14</v>
          </cell>
          <cell r="G1261" t="str">
            <v>ASST ORGANISATION DEVELOPMENT EXECUTIVE</v>
          </cell>
          <cell r="H1261" t="str">
            <v>Organisational Excellence Department</v>
          </cell>
          <cell r="I1261" t="str">
            <v>Corporate Services Div</v>
          </cell>
          <cell r="J1261" t="str">
            <v>Office Support Group (WaterHub) Branch</v>
          </cell>
          <cell r="K1261"/>
        </row>
        <row r="1262">
          <cell r="A1262">
            <v>2648</v>
          </cell>
          <cell r="B1262" t="str">
            <v>SAY KWEE WU</v>
          </cell>
          <cell r="C1262" t="str">
            <v>SAY_KWEE_WU@PUB.GOV.SG</v>
          </cell>
          <cell r="D1262" t="str">
            <v>PUB (Singapore)</v>
          </cell>
          <cell r="E1262" t="str">
            <v>Div 1 (NS)</v>
          </cell>
          <cell r="F1262" t="str">
            <v>R10</v>
          </cell>
          <cell r="G1262" t="str">
            <v>PRINCIPAL ENGINEER</v>
          </cell>
          <cell r="H1262" t="str">
            <v>Joint Operations Department</v>
          </cell>
          <cell r="I1262" t="str">
            <v>Water Systems Unit</v>
          </cell>
          <cell r="J1262" t="str">
            <v>Ops Resilient Review</v>
          </cell>
          <cell r="K1262"/>
        </row>
        <row r="1263">
          <cell r="A1263">
            <v>2649</v>
          </cell>
          <cell r="B1263" t="str">
            <v>KOH KIAN POH</v>
          </cell>
          <cell r="C1263" t="str">
            <v>KOH_KIAN_POH@PUB.GOV.SG</v>
          </cell>
          <cell r="D1263" t="str">
            <v>PUB (Singapore)</v>
          </cell>
          <cell r="E1263" t="str">
            <v>Div 1 (NS)</v>
          </cell>
          <cell r="F1263" t="str">
            <v>E11A</v>
          </cell>
          <cell r="G1263" t="str">
            <v>SR SYSTEMS ANALYST</v>
          </cell>
          <cell r="H1263" t="str">
            <v>InfoTech &amp; Digital Transformation Dept</v>
          </cell>
          <cell r="I1263" t="str">
            <v>Business Systems Division</v>
          </cell>
          <cell r="J1263" t="str">
            <v>WoG &amp; Network Management</v>
          </cell>
          <cell r="K1263"/>
        </row>
        <row r="1264">
          <cell r="A1264">
            <v>2650</v>
          </cell>
          <cell r="B1264" t="str">
            <v>NG BOON KWANG</v>
          </cell>
          <cell r="C1264" t="str">
            <v>STEVEN_NG@PUB.GOV.SG</v>
          </cell>
          <cell r="D1264" t="str">
            <v>PUB (Singapore)</v>
          </cell>
          <cell r="E1264" t="str">
            <v>Div 2 (NS)</v>
          </cell>
          <cell r="F1264" t="str">
            <v>R13</v>
          </cell>
          <cell r="G1264" t="str">
            <v>ASST ENGINEER</v>
          </cell>
          <cell r="H1264" t="str">
            <v>Water Reclamation (Plants) Department</v>
          </cell>
          <cell r="I1264" t="str">
            <v>Operations</v>
          </cell>
          <cell r="J1264" t="str">
            <v>Ulu Pandan WRP</v>
          </cell>
          <cell r="K1264"/>
        </row>
        <row r="1265">
          <cell r="A1265">
            <v>2651</v>
          </cell>
          <cell r="B1265" t="str">
            <v>DIANAH BTE HASSIM</v>
          </cell>
          <cell r="C1265" t="str">
            <v>DIANAH_HASSIM@PUB.GOV.SG</v>
          </cell>
          <cell r="D1265" t="str">
            <v>PUB (Singapore)</v>
          </cell>
          <cell r="E1265" t="str">
            <v>Div 3 (NS)</v>
          </cell>
          <cell r="F1265" t="str">
            <v>MSO7</v>
          </cell>
          <cell r="G1265" t="str">
            <v>MANAGEMENT SUPPORT OFFICER</v>
          </cell>
          <cell r="H1265" t="str">
            <v>Finance Department</v>
          </cell>
          <cell r="I1265" t="str">
            <v>Shared Services Div</v>
          </cell>
          <cell r="J1265" t="str">
            <v>Payroll &amp; Accounts Payable</v>
          </cell>
          <cell r="K1265" t="str">
            <v>Accounts Payable</v>
          </cell>
        </row>
        <row r="1266">
          <cell r="A1266">
            <v>2652</v>
          </cell>
          <cell r="B1266" t="str">
            <v>MOHAMAD FAWZI BIN MOHD YUSOF</v>
          </cell>
          <cell r="C1266" t="str">
            <v>MOHAMAD_FAWZI_MOHD_YUSOF@PUB.GOV.SG</v>
          </cell>
          <cell r="D1266" t="str">
            <v>PUB (Singapore)</v>
          </cell>
          <cell r="E1266" t="str">
            <v>Div 2 (NS)</v>
          </cell>
          <cell r="F1266" t="str">
            <v>R13</v>
          </cell>
          <cell r="G1266" t="str">
            <v>ASST ENGINEER</v>
          </cell>
          <cell r="H1266" t="str">
            <v>Water Supply (Plants) Department</v>
          </cell>
          <cell r="I1266" t="str">
            <v>Singapore Works - Eastern</v>
          </cell>
          <cell r="J1266" t="str">
            <v>Bedok/Pulau Tekong Waterworks</v>
          </cell>
          <cell r="K1266" t="str">
            <v>Bedok Waterworks</v>
          </cell>
        </row>
        <row r="1267">
          <cell r="A1267">
            <v>2655</v>
          </cell>
          <cell r="B1267" t="str">
            <v>ISKANDAR BIN SULAIMAN</v>
          </cell>
          <cell r="C1267" t="str">
            <v>ISKANDAR_SULAIMAN@PUB.GOV.SG</v>
          </cell>
          <cell r="D1267" t="str">
            <v>PUB (Singapore)</v>
          </cell>
          <cell r="E1267" t="str">
            <v>Div 2 (NS)</v>
          </cell>
          <cell r="F1267" t="str">
            <v>R14</v>
          </cell>
          <cell r="G1267" t="str">
            <v>ASST ENGINEER</v>
          </cell>
          <cell r="H1267" t="str">
            <v>Water Supply (Network) Department</v>
          </cell>
          <cell r="I1267" t="str">
            <v>Network Services Div</v>
          </cell>
          <cell r="J1267" t="str">
            <v>Network Mgt-West</v>
          </cell>
          <cell r="K1267" t="str">
            <v>NS West BU</v>
          </cell>
        </row>
        <row r="1268">
          <cell r="A1268">
            <v>2656</v>
          </cell>
          <cell r="B1268" t="str">
            <v>ZOLKIFLI BIN AHMAT</v>
          </cell>
          <cell r="C1268" t="str">
            <v>ZOLKIFLI_AHMAT@PUB.GOV.SG</v>
          </cell>
          <cell r="D1268" t="str">
            <v>PUB (Singapore)</v>
          </cell>
          <cell r="E1268" t="str">
            <v>Div 2 (NS)</v>
          </cell>
          <cell r="F1268" t="str">
            <v>R13</v>
          </cell>
          <cell r="G1268" t="str">
            <v>ASST ENGINEER</v>
          </cell>
          <cell r="H1268" t="str">
            <v>Water Supply (Network) Department</v>
          </cell>
          <cell r="I1268" t="str">
            <v>Planning &amp; Process Development Div</v>
          </cell>
          <cell r="J1268" t="str">
            <v>Planning Branch</v>
          </cell>
          <cell r="K1268" t="str">
            <v>Network Data &amp; Asst Mgt</v>
          </cell>
        </row>
        <row r="1269">
          <cell r="A1269">
            <v>2659</v>
          </cell>
          <cell r="B1269" t="str">
            <v>CHAN TECK SENG</v>
          </cell>
          <cell r="C1269" t="str">
            <v>SAM_CHAN@PUB.GOV.SG</v>
          </cell>
          <cell r="D1269" t="str">
            <v>PUB (Singapore)</v>
          </cell>
          <cell r="E1269" t="str">
            <v>Div 1 (NS)</v>
          </cell>
          <cell r="F1269" t="str">
            <v>R12</v>
          </cell>
          <cell r="G1269" t="str">
            <v>SR ASST ENGINEER</v>
          </cell>
          <cell r="H1269" t="str">
            <v>Water Supply (Plants) Department</v>
          </cell>
          <cell r="I1269" t="str">
            <v>Plant Projects 1</v>
          </cell>
          <cell r="J1269"/>
          <cell r="K1269"/>
        </row>
        <row r="1270">
          <cell r="A1270">
            <v>2660</v>
          </cell>
          <cell r="B1270" t="str">
            <v>TAI SWET GEOK</v>
          </cell>
          <cell r="C1270" t="str">
            <v>TAI_SWET_GEOK@PUB.GOV.SG</v>
          </cell>
          <cell r="D1270" t="str">
            <v>PUB (Singapore)</v>
          </cell>
          <cell r="E1270" t="str">
            <v>Div 1 (NS)</v>
          </cell>
          <cell r="F1270" t="str">
            <v>E11A</v>
          </cell>
          <cell r="G1270" t="str">
            <v>SR SYSTEMS ANALYST</v>
          </cell>
          <cell r="H1270" t="str">
            <v>InfoTech &amp; Digital Transformation Dept</v>
          </cell>
          <cell r="I1270" t="str">
            <v>Business Systems Division</v>
          </cell>
          <cell r="J1270" t="str">
            <v>Hosting  Solutions, IT Security &amp; Audits</v>
          </cell>
          <cell r="K1270"/>
        </row>
        <row r="1271">
          <cell r="A1271">
            <v>2661</v>
          </cell>
          <cell r="B1271" t="str">
            <v>JOHARI BIN MASCOMB</v>
          </cell>
          <cell r="C1271" t="str">
            <v>JOHARI_MASCOMB@PUB.GOV.SG</v>
          </cell>
          <cell r="D1271" t="str">
            <v>PUB (Singapore)</v>
          </cell>
          <cell r="E1271" t="str">
            <v>Div 1 (Shift)</v>
          </cell>
          <cell r="F1271" t="str">
            <v>R12</v>
          </cell>
          <cell r="G1271" t="str">
            <v>SR ASST ENGINEER</v>
          </cell>
          <cell r="H1271" t="str">
            <v>Water Reclamation (Plants) Department</v>
          </cell>
          <cell r="I1271" t="str">
            <v>Operations</v>
          </cell>
          <cell r="J1271" t="str">
            <v>Jurong WRP</v>
          </cell>
          <cell r="K1271"/>
        </row>
        <row r="1272">
          <cell r="A1272">
            <v>2665</v>
          </cell>
          <cell r="B1272" t="str">
            <v>MOHAMED TASJUDIN BIN SELAMAT</v>
          </cell>
          <cell r="C1272" t="str">
            <v>MOHAMED_TASJUDIN_SELAMAT@PUB.GOV.SG</v>
          </cell>
          <cell r="D1272" t="str">
            <v>PUB (Singapore)</v>
          </cell>
          <cell r="E1272" t="str">
            <v>Div 1 (NS)</v>
          </cell>
          <cell r="F1272" t="str">
            <v>R12A</v>
          </cell>
          <cell r="G1272" t="str">
            <v>ENGINEER</v>
          </cell>
          <cell r="H1272" t="str">
            <v>Catchment &amp; Waterways Department</v>
          </cell>
          <cell r="I1272" t="str">
            <v>Reservoir Management Div</v>
          </cell>
          <cell r="J1272" t="str">
            <v>Reservoir Projects &amp; WSH</v>
          </cell>
          <cell r="K1272" t="str">
            <v>Reservoir Projects</v>
          </cell>
        </row>
        <row r="1273">
          <cell r="A1273">
            <v>2666</v>
          </cell>
          <cell r="B1273" t="str">
            <v>RASID BIN H DALIB</v>
          </cell>
          <cell r="C1273" t="str">
            <v>RASID_DALIB@PUB.GOV.SG</v>
          </cell>
          <cell r="D1273" t="str">
            <v>PUB (Singapore)</v>
          </cell>
          <cell r="E1273" t="str">
            <v>Div 2 (NS)</v>
          </cell>
          <cell r="F1273" t="str">
            <v>R13</v>
          </cell>
          <cell r="G1273" t="str">
            <v>ASST ENGINEER</v>
          </cell>
          <cell r="H1273" t="str">
            <v>Water Supply (Network) Department</v>
          </cell>
          <cell r="I1273" t="str">
            <v>Water Demand Mgt &amp; Inspectorate Div</v>
          </cell>
          <cell r="J1273" t="str">
            <v>Water Demand Mgt Branch</v>
          </cell>
          <cell r="K1273" t="str">
            <v>Non-Domestic (Industries)</v>
          </cell>
        </row>
        <row r="1274">
          <cell r="A1274">
            <v>2667</v>
          </cell>
          <cell r="B1274" t="str">
            <v>INANG SURIA BTE OTHMAN</v>
          </cell>
          <cell r="C1274" t="str">
            <v>INANG_SURIA_OTHMAN@PUB.GOV.SG</v>
          </cell>
          <cell r="D1274" t="str">
            <v>PUB (Singapore)</v>
          </cell>
          <cell r="E1274" t="str">
            <v>Div 3 (NS)</v>
          </cell>
          <cell r="F1274" t="str">
            <v>MSO7</v>
          </cell>
          <cell r="G1274" t="str">
            <v>MANAGEMENT SUPPORT OFFICER</v>
          </cell>
          <cell r="H1274" t="str">
            <v>Finance Department</v>
          </cell>
          <cell r="I1274" t="str">
            <v>Shared Services Div</v>
          </cell>
          <cell r="J1274" t="str">
            <v>Payroll &amp; Accounts Payable</v>
          </cell>
          <cell r="K1274" t="str">
            <v>Accounts Payable</v>
          </cell>
        </row>
        <row r="1275">
          <cell r="A1275">
            <v>2669</v>
          </cell>
          <cell r="B1275" t="str">
            <v>TAN SENG LEONG</v>
          </cell>
          <cell r="C1275" t="str">
            <v>TAN_SENG_LEONG@PUB.GOV.SG</v>
          </cell>
          <cell r="D1275" t="str">
            <v>PUB (Singapore)</v>
          </cell>
          <cell r="E1275" t="str">
            <v>Div 1 (NS)</v>
          </cell>
          <cell r="F1275" t="str">
            <v>R12</v>
          </cell>
          <cell r="G1275" t="str">
            <v>SR ASST ENGINEER</v>
          </cell>
          <cell r="H1275" t="str">
            <v>Water Reclamation (Network) Department</v>
          </cell>
          <cell r="I1275" t="str">
            <v>Operation &amp; Maintenance Div</v>
          </cell>
          <cell r="J1275" t="str">
            <v>Installations/Pumping Mains</v>
          </cell>
          <cell r="K1275"/>
        </row>
        <row r="1276">
          <cell r="A1276">
            <v>2670</v>
          </cell>
          <cell r="B1276" t="str">
            <v>LOY BOON KEONG</v>
          </cell>
          <cell r="C1276" t="str">
            <v>LOY_BOON_KEONG@PUB.GOV.SG</v>
          </cell>
          <cell r="D1276" t="str">
            <v>PUB (Singapore)</v>
          </cell>
          <cell r="E1276" t="str">
            <v>Div 1 (NS)</v>
          </cell>
          <cell r="F1276" t="str">
            <v>R12A</v>
          </cell>
          <cell r="G1276" t="str">
            <v>ENGINEER</v>
          </cell>
          <cell r="H1276" t="str">
            <v>DTSS 2 Department</v>
          </cell>
          <cell r="I1276" t="str">
            <v>Tuas WRP</v>
          </cell>
          <cell r="J1276" t="str">
            <v>Electrical</v>
          </cell>
          <cell r="K1276"/>
        </row>
        <row r="1277">
          <cell r="A1277">
            <v>2671</v>
          </cell>
          <cell r="B1277" t="str">
            <v>WOO LAI LYNN</v>
          </cell>
          <cell r="C1277" t="str">
            <v>WOO_LAI_LYNN@PUB.GOV.SG</v>
          </cell>
          <cell r="D1277" t="str">
            <v>PUB (Singapore)</v>
          </cell>
          <cell r="E1277" t="str">
            <v>Superscale (NS)</v>
          </cell>
          <cell r="F1277" t="str">
            <v>R09</v>
          </cell>
          <cell r="G1277" t="str">
            <v>CHIEF ENGINEER</v>
          </cell>
          <cell r="H1277" t="str">
            <v>DTSS 2 Department</v>
          </cell>
          <cell r="I1277" t="str">
            <v>Conveyance</v>
          </cell>
          <cell r="J1277"/>
          <cell r="K1277"/>
        </row>
        <row r="1278">
          <cell r="A1278">
            <v>2672</v>
          </cell>
          <cell r="B1278" t="str">
            <v>RIDZUAN BIN ISMAIL</v>
          </cell>
          <cell r="C1278" t="str">
            <v>RIDZUAN_ISMAIL@PUB.GOV.SG</v>
          </cell>
          <cell r="D1278" t="str">
            <v>PUB (Singapore)</v>
          </cell>
          <cell r="E1278" t="str">
            <v>Superscale (NS)</v>
          </cell>
          <cell r="F1278" t="str">
            <v>R08</v>
          </cell>
          <cell r="G1278" t="str">
            <v>DIRECTOR, WATER SUPPLY (NETWORK)</v>
          </cell>
          <cell r="H1278" t="str">
            <v>Water Supply (Network) Department</v>
          </cell>
          <cell r="I1278"/>
          <cell r="J1278"/>
          <cell r="K1278"/>
        </row>
        <row r="1279">
          <cell r="A1279">
            <v>2674</v>
          </cell>
          <cell r="B1279" t="str">
            <v>YEO YEOW KIANG</v>
          </cell>
          <cell r="C1279" t="str">
            <v>YEO_YEOW_KIANG@PUB.GOV.SG</v>
          </cell>
          <cell r="D1279" t="str">
            <v>PUB (Singapore)</v>
          </cell>
          <cell r="E1279" t="str">
            <v>Div 1 (NS)</v>
          </cell>
          <cell r="F1279" t="str">
            <v>R10</v>
          </cell>
          <cell r="G1279" t="str">
            <v>PRINCIPAL ENGINEER</v>
          </cell>
          <cell r="H1279" t="str">
            <v>Water Supply (Network) Department</v>
          </cell>
          <cell r="I1279" t="str">
            <v>Combined Control &amp; Operation Centre</v>
          </cell>
          <cell r="J1279" t="str">
            <v>Water Service &amp; Operations Centre</v>
          </cell>
          <cell r="K1279" t="str">
            <v>'-</v>
          </cell>
        </row>
        <row r="1280">
          <cell r="A1280">
            <v>2675</v>
          </cell>
          <cell r="B1280" t="str">
            <v>PATHMASUNTHARI D/O PERIYASAMY</v>
          </cell>
          <cell r="C1280" t="str">
            <v>PATHMASUNTHARI_PERIYASAMY@PUB.GOV.SG</v>
          </cell>
          <cell r="D1280" t="str">
            <v>PUB (Singapore)</v>
          </cell>
          <cell r="E1280" t="str">
            <v>Div 1 (NS)</v>
          </cell>
          <cell r="F1280" t="str">
            <v>EX10</v>
          </cell>
          <cell r="G1280" t="str">
            <v>DY HEAD, INTERNAL AUDIT</v>
          </cell>
          <cell r="H1280" t="str">
            <v>Internal Audit Office</v>
          </cell>
          <cell r="I1280"/>
          <cell r="J1280"/>
          <cell r="K1280"/>
        </row>
        <row r="1281">
          <cell r="A1281">
            <v>2676</v>
          </cell>
          <cell r="B1281" t="str">
            <v>YIP JIUN MUN</v>
          </cell>
          <cell r="C1281" t="str">
            <v>YIP_JIUN_MUN@PUB.GOV.SG</v>
          </cell>
          <cell r="D1281" t="str">
            <v>PUB (Singapore)</v>
          </cell>
          <cell r="E1281" t="str">
            <v>Div 1 (NS)</v>
          </cell>
          <cell r="F1281" t="str">
            <v>R11A</v>
          </cell>
          <cell r="G1281" t="str">
            <v>SR ENGINEER</v>
          </cell>
          <cell r="H1281" t="str">
            <v>Water Supply (Network) Department</v>
          </cell>
          <cell r="I1281" t="str">
            <v>Planning &amp; Process Development Div</v>
          </cell>
          <cell r="J1281" t="str">
            <v>Planning Branch</v>
          </cell>
          <cell r="K1281" t="str">
            <v>Network Data &amp; Asst Mgt</v>
          </cell>
        </row>
        <row r="1282">
          <cell r="A1282">
            <v>2677</v>
          </cell>
          <cell r="B1282" t="str">
            <v>WONG SEE SHYONG</v>
          </cell>
          <cell r="C1282" t="str">
            <v>WONG_SEE_SHYONG@PUB.GOV.SG</v>
          </cell>
          <cell r="D1282" t="str">
            <v>PUB (Singapore)</v>
          </cell>
          <cell r="E1282" t="str">
            <v>Div 2 (NS)</v>
          </cell>
          <cell r="F1282" t="str">
            <v>R13</v>
          </cell>
          <cell r="G1282" t="str">
            <v>ASST ENGINEER</v>
          </cell>
          <cell r="H1282" t="str">
            <v>Catchment &amp; Waterways Department</v>
          </cell>
          <cell r="I1282" t="str">
            <v>Drainage Construction Division</v>
          </cell>
          <cell r="J1282" t="str">
            <v>RSD/EUP</v>
          </cell>
          <cell r="K1282" t="str">
            <v>EUP</v>
          </cell>
        </row>
        <row r="1283">
          <cell r="A1283">
            <v>2678</v>
          </cell>
          <cell r="B1283" t="str">
            <v>HAIROL BIN BORHAN</v>
          </cell>
          <cell r="C1283" t="str">
            <v>HAIROL_BORHAN@PUB.GOV.SG</v>
          </cell>
          <cell r="D1283" t="str">
            <v>PUB (Singapore)</v>
          </cell>
          <cell r="E1283" t="str">
            <v>Div 2 (NS)</v>
          </cell>
          <cell r="F1283" t="str">
            <v>R14</v>
          </cell>
          <cell r="G1283" t="str">
            <v>ASST ENGINEER</v>
          </cell>
          <cell r="H1283" t="str">
            <v>Water Supply (Network) Department</v>
          </cell>
          <cell r="I1283" t="str">
            <v>Network Optimisation Div</v>
          </cell>
          <cell r="J1283" t="str">
            <v>MEICA - Mech, Elect, I, C &amp; Automation</v>
          </cell>
          <cell r="K1283" t="str">
            <v>Mechanical Section</v>
          </cell>
        </row>
        <row r="1284">
          <cell r="A1284">
            <v>2679</v>
          </cell>
          <cell r="B1284" t="str">
            <v>PANG BOON CHONG THOMAS</v>
          </cell>
          <cell r="C1284" t="str">
            <v>THOMAS_PANG@PUB.GOV.SG</v>
          </cell>
          <cell r="D1284" t="str">
            <v>PUB (Singapore)</v>
          </cell>
          <cell r="E1284" t="str">
            <v>Div 1 (NS)</v>
          </cell>
          <cell r="F1284" t="str">
            <v>R10</v>
          </cell>
          <cell r="G1284" t="str">
            <v>PRINCIPAL ENGINEER</v>
          </cell>
          <cell r="H1284" t="str">
            <v>Catchment &amp; Waterways Department</v>
          </cell>
          <cell r="I1284" t="str">
            <v>Drainage Construction Division</v>
          </cell>
          <cell r="J1284" t="str">
            <v>RSD/EUP</v>
          </cell>
          <cell r="K1284" t="str">
            <v>Fast Track Flood Alleviation</v>
          </cell>
        </row>
        <row r="1285">
          <cell r="A1285">
            <v>2681</v>
          </cell>
          <cell r="B1285" t="str">
            <v>ABDUL HADI BIN AHMAD HASAN</v>
          </cell>
          <cell r="C1285" t="str">
            <v>ABDUL_HADI_AHMAD_HASAN@PUB.GOV.SG</v>
          </cell>
          <cell r="D1285" t="str">
            <v>PUB (Singapore)</v>
          </cell>
          <cell r="E1285" t="str">
            <v>Div 1 (NS)</v>
          </cell>
          <cell r="F1285" t="str">
            <v>R12A</v>
          </cell>
          <cell r="G1285" t="str">
            <v>ENGINEER</v>
          </cell>
          <cell r="H1285" t="str">
            <v>Water Supply (Plants) Department</v>
          </cell>
          <cell r="I1285" t="str">
            <v>Singapore Works - Eastern</v>
          </cell>
          <cell r="J1285" t="str">
            <v>Tuas Desalination Plant 3</v>
          </cell>
          <cell r="K1285" t="str">
            <v>Instrumentation &amp; Control</v>
          </cell>
        </row>
        <row r="1286">
          <cell r="A1286">
            <v>2684</v>
          </cell>
          <cell r="B1286" t="str">
            <v>SHAMON BIN SABTU</v>
          </cell>
          <cell r="C1286" t="str">
            <v>SHAMON_SABTU@PUB.GOV.SG</v>
          </cell>
          <cell r="D1286" t="str">
            <v>PUB (Singapore)</v>
          </cell>
          <cell r="E1286" t="str">
            <v>Div 1 (NS)</v>
          </cell>
          <cell r="F1286" t="str">
            <v>R12</v>
          </cell>
          <cell r="G1286" t="str">
            <v>SR ASST ENGINEER</v>
          </cell>
          <cell r="H1286" t="str">
            <v>Water Supply (Network) Department</v>
          </cell>
          <cell r="I1286" t="str">
            <v>Customer Supply Div</v>
          </cell>
          <cell r="J1286" t="str">
            <v>Customer Projects Branch</v>
          </cell>
          <cell r="K1286" t="str">
            <v>Supply-East Sect</v>
          </cell>
        </row>
        <row r="1287">
          <cell r="A1287">
            <v>2686</v>
          </cell>
          <cell r="B1287" t="str">
            <v>CHAU CHEE WEE</v>
          </cell>
          <cell r="C1287" t="str">
            <v>DAVID_CHAU@PUB.GOV.SG</v>
          </cell>
          <cell r="D1287" t="str">
            <v>PUB (Singapore)</v>
          </cell>
          <cell r="E1287" t="str">
            <v>Div 2 (NS)</v>
          </cell>
          <cell r="F1287" t="str">
            <v>R13</v>
          </cell>
          <cell r="G1287" t="str">
            <v>ASST ENGINEER</v>
          </cell>
          <cell r="H1287" t="str">
            <v>Water Reclamation (Plants) Department</v>
          </cell>
          <cell r="I1287" t="str">
            <v>Changi WRP</v>
          </cell>
          <cell r="J1287" t="str">
            <v>Changi WRP</v>
          </cell>
          <cell r="K1287" t="str">
            <v>Facilities</v>
          </cell>
        </row>
        <row r="1288">
          <cell r="A1288">
            <v>2687</v>
          </cell>
          <cell r="B1288" t="str">
            <v>AMINNULLAH BIN ABDUL HAMID</v>
          </cell>
          <cell r="C1288" t="str">
            <v>AMINNULLAH_ABDUL_HAMID@PUB.GOV.SG</v>
          </cell>
          <cell r="D1288" t="str">
            <v>PUB (Singapore)</v>
          </cell>
          <cell r="E1288" t="str">
            <v>Div 1 (NS)</v>
          </cell>
          <cell r="F1288" t="str">
            <v>R12</v>
          </cell>
          <cell r="G1288" t="str">
            <v>SR ASST ENGINEER</v>
          </cell>
          <cell r="H1288" t="str">
            <v>Catchment &amp; Waterways Department</v>
          </cell>
          <cell r="I1288" t="str">
            <v>Electrical, Mechanical &amp; Instrumentation</v>
          </cell>
          <cell r="J1288" t="str">
            <v>Electrical/ICA Branch</v>
          </cell>
          <cell r="K1288" t="str">
            <v>Electrical Section</v>
          </cell>
        </row>
        <row r="1289">
          <cell r="A1289">
            <v>2688</v>
          </cell>
          <cell r="B1289" t="str">
            <v>LOH MUN WAH</v>
          </cell>
          <cell r="C1289" t="str">
            <v>LOH_MUN_WAH@PUB.GOV.SG</v>
          </cell>
          <cell r="D1289" t="str">
            <v>PUB (Singapore)</v>
          </cell>
          <cell r="E1289" t="str">
            <v>Div 1 (NS)</v>
          </cell>
          <cell r="F1289" t="str">
            <v>R10</v>
          </cell>
          <cell r="G1289" t="str">
            <v>PRINCIPAL ENGINEER</v>
          </cell>
          <cell r="H1289" t="str">
            <v>Water Supply (Network) Department</v>
          </cell>
          <cell r="I1289" t="str">
            <v>Network Design &amp; Construction Div</v>
          </cell>
          <cell r="J1289" t="str">
            <v>Design</v>
          </cell>
          <cell r="K1289"/>
        </row>
        <row r="1290">
          <cell r="A1290">
            <v>2689</v>
          </cell>
          <cell r="B1290" t="str">
            <v>KAMALUDIN BIN KASMAT</v>
          </cell>
          <cell r="C1290" t="str">
            <v>KAMALUDIN_KASMAT@PUB.GOV.SG</v>
          </cell>
          <cell r="D1290" t="str">
            <v>PUB (Singapore)</v>
          </cell>
          <cell r="E1290" t="str">
            <v>Div 2 (NS)</v>
          </cell>
          <cell r="F1290" t="str">
            <v>R14</v>
          </cell>
          <cell r="G1290" t="str">
            <v>ASST ENGINEER</v>
          </cell>
          <cell r="H1290" t="str">
            <v>Water Supply (Plants) Department</v>
          </cell>
          <cell r="I1290" t="str">
            <v>Singapore Works - Central</v>
          </cell>
          <cell r="J1290" t="str">
            <v>Chestnut Ave Waterworks</v>
          </cell>
          <cell r="K1290" t="str">
            <v>Mechanical</v>
          </cell>
        </row>
        <row r="1291">
          <cell r="A1291">
            <v>2690</v>
          </cell>
          <cell r="B1291" t="str">
            <v>MOHAMMED RAZID BIN JUMAHAT</v>
          </cell>
          <cell r="C1291" t="str">
            <v>MD_RAZID_JUMAHAT@PUB.GOV.SG</v>
          </cell>
          <cell r="D1291" t="str">
            <v>PUB (Singapore)</v>
          </cell>
          <cell r="E1291" t="str">
            <v>Div 2 (NS)</v>
          </cell>
          <cell r="F1291" t="str">
            <v>R14</v>
          </cell>
          <cell r="G1291" t="str">
            <v>ASST ENGINEER</v>
          </cell>
          <cell r="H1291" t="str">
            <v>Water Reclamation (Network) Department</v>
          </cell>
          <cell r="I1291" t="str">
            <v>Operation &amp; Maintenance Div</v>
          </cell>
          <cell r="J1291" t="str">
            <v>Installations/Pumping Mains</v>
          </cell>
          <cell r="K1291"/>
        </row>
        <row r="1292">
          <cell r="A1292">
            <v>2691</v>
          </cell>
          <cell r="B1292" t="str">
            <v>TEE LING HONG</v>
          </cell>
          <cell r="C1292" t="str">
            <v>EVELYN_TEE@PUB.GOV.SG</v>
          </cell>
          <cell r="D1292" t="str">
            <v>PUB (Singapore)</v>
          </cell>
          <cell r="E1292" t="str">
            <v>Div 1 (NS)</v>
          </cell>
          <cell r="F1292" t="str">
            <v>R12A</v>
          </cell>
          <cell r="G1292" t="str">
            <v>ENGINEER</v>
          </cell>
          <cell r="H1292" t="str">
            <v>Catchment &amp; Waterways Department</v>
          </cell>
          <cell r="I1292" t="str">
            <v>Urban Liveability</v>
          </cell>
          <cell r="J1292" t="str">
            <v>ABC Waters Masterplanning &amp; Liveability</v>
          </cell>
          <cell r="K1292" t="str">
            <v>PP, Public Engagement &amp; Liveability</v>
          </cell>
        </row>
        <row r="1293">
          <cell r="A1293">
            <v>2694</v>
          </cell>
          <cell r="B1293" t="str">
            <v>AZMAN BIN MOHD</v>
          </cell>
          <cell r="C1293" t="str">
            <v>AZMAN_MOHD@PUB.GOV.SG</v>
          </cell>
          <cell r="D1293" t="str">
            <v>PUB (Singapore)</v>
          </cell>
          <cell r="E1293" t="str">
            <v>Div 1 (NS)</v>
          </cell>
          <cell r="F1293" t="str">
            <v>EX12</v>
          </cell>
          <cell r="G1293" t="str">
            <v>CHEMIST</v>
          </cell>
          <cell r="H1293" t="str">
            <v>Water Quality Department</v>
          </cell>
          <cell r="I1293" t="str">
            <v>Water Quality Laboratory</v>
          </cell>
          <cell r="J1293" t="str">
            <v>General Chemistry</v>
          </cell>
          <cell r="K1293"/>
        </row>
        <row r="1294">
          <cell r="A1294">
            <v>2695</v>
          </cell>
          <cell r="B1294" t="str">
            <v>ANUAR BIN JUPRI</v>
          </cell>
          <cell r="C1294" t="str">
            <v>ANUAR_JUPRI@PUB.GOV.SG</v>
          </cell>
          <cell r="D1294" t="str">
            <v>PUB (Singapore)</v>
          </cell>
          <cell r="E1294" t="str">
            <v>Div 2 (NS)</v>
          </cell>
          <cell r="F1294" t="str">
            <v>R14</v>
          </cell>
          <cell r="G1294" t="str">
            <v>ASST ENGINEER</v>
          </cell>
          <cell r="H1294" t="str">
            <v>Water Reclamation (Network) Department</v>
          </cell>
          <cell r="I1294" t="str">
            <v>Operation &amp; Maintenance Div</v>
          </cell>
          <cell r="J1294" t="str">
            <v>Installations/Pumping Mains</v>
          </cell>
          <cell r="K1294"/>
        </row>
        <row r="1295">
          <cell r="A1295">
            <v>2696</v>
          </cell>
          <cell r="B1295" t="str">
            <v>MUHAMMAD RAZALI BIN ABDUL RAHMAN</v>
          </cell>
          <cell r="C1295" t="str">
            <v>MUHAMMAD_RAZALI_ABDUL_RAHMAN@PUB.GOV.SG</v>
          </cell>
          <cell r="D1295" t="str">
            <v>PUB (Singapore)</v>
          </cell>
          <cell r="E1295" t="str">
            <v>Div 2 (NS)</v>
          </cell>
          <cell r="F1295" t="str">
            <v>R14</v>
          </cell>
          <cell r="G1295" t="str">
            <v>ASST ENGINEER</v>
          </cell>
          <cell r="H1295" t="str">
            <v>Water Supply (Network) Department</v>
          </cell>
          <cell r="I1295" t="str">
            <v>Customer Supply Div</v>
          </cell>
          <cell r="J1295" t="str">
            <v>Metering Branch</v>
          </cell>
          <cell r="K1295" t="str">
            <v>Metering-West 2 Sect</v>
          </cell>
        </row>
        <row r="1296">
          <cell r="A1296">
            <v>2697</v>
          </cell>
          <cell r="B1296" t="str">
            <v>AMIRUL BIN RUKIMIN</v>
          </cell>
          <cell r="C1296" t="str">
            <v>AMIRUL_RUKIMIN@PUB.GOV.SG</v>
          </cell>
          <cell r="D1296" t="str">
            <v>PUB (Singapore)</v>
          </cell>
          <cell r="E1296" t="str">
            <v>Div 1 (Shift)</v>
          </cell>
          <cell r="F1296" t="str">
            <v>R12</v>
          </cell>
          <cell r="G1296" t="str">
            <v>SR ASST ENGINEER</v>
          </cell>
          <cell r="H1296" t="str">
            <v>Water Supply (Plants) Department</v>
          </cell>
          <cell r="I1296" t="str">
            <v>Singapore Works - Central</v>
          </cell>
          <cell r="J1296" t="str">
            <v>Chestnut Ave Waterworks</v>
          </cell>
          <cell r="K1296" t="str">
            <v>Operations</v>
          </cell>
        </row>
        <row r="1297">
          <cell r="A1297">
            <v>2698</v>
          </cell>
          <cell r="B1297" t="str">
            <v>SHAMSOL KAMAL BIN BAYMIN</v>
          </cell>
          <cell r="C1297" t="str">
            <v>SHAMSOL_KAMAL_BAYMIN@PUB.GOV.SG</v>
          </cell>
          <cell r="D1297" t="str">
            <v>PUB (Singapore)</v>
          </cell>
          <cell r="E1297" t="str">
            <v>Div 2 (NS)</v>
          </cell>
          <cell r="F1297" t="str">
            <v>R13</v>
          </cell>
          <cell r="G1297" t="str">
            <v>ASST ENGINEER</v>
          </cell>
          <cell r="H1297" t="str">
            <v>Water Supply (Network) Department</v>
          </cell>
          <cell r="I1297" t="str">
            <v>Network Optimisation Div</v>
          </cell>
          <cell r="J1297" t="str">
            <v>MEICA - Mech, Elect, I, C &amp; Automation</v>
          </cell>
          <cell r="K1297" t="str">
            <v>Instrumentation, Control &amp; Automation</v>
          </cell>
        </row>
        <row r="1298">
          <cell r="A1298">
            <v>2700</v>
          </cell>
          <cell r="B1298" t="str">
            <v>ANG KOON HANN</v>
          </cell>
          <cell r="C1298" t="str">
            <v>ANG_KOON_HANN@PUB.GOV.SG</v>
          </cell>
          <cell r="D1298" t="str">
            <v>PUB (Singapore)</v>
          </cell>
          <cell r="E1298" t="str">
            <v>Div 1 (Shift)</v>
          </cell>
          <cell r="F1298" t="str">
            <v>R12</v>
          </cell>
          <cell r="G1298" t="str">
            <v>SR ASST ENGINEER</v>
          </cell>
          <cell r="H1298" t="str">
            <v>Water Reclamation (Plants) Department</v>
          </cell>
          <cell r="I1298" t="str">
            <v>Operations</v>
          </cell>
          <cell r="J1298" t="str">
            <v>Ulu Pandan WRP</v>
          </cell>
          <cell r="K1298"/>
        </row>
        <row r="1299">
          <cell r="A1299">
            <v>2701</v>
          </cell>
          <cell r="B1299" t="str">
            <v>MOHAMMAD FAIRUZ BIN MD NOR</v>
          </cell>
          <cell r="C1299" t="str">
            <v>MOHAMMED_FAIRUZ_NOR@PUB.GOV.SG</v>
          </cell>
          <cell r="D1299" t="str">
            <v>PUB (Singapore)</v>
          </cell>
          <cell r="E1299" t="str">
            <v>Div 2 (NS)</v>
          </cell>
          <cell r="F1299" t="str">
            <v>R14</v>
          </cell>
          <cell r="G1299" t="str">
            <v>ASST ENGINEER</v>
          </cell>
          <cell r="H1299" t="str">
            <v>Catchment &amp; Waterways Department</v>
          </cell>
          <cell r="I1299" t="str">
            <v>Electrical, Mechanical &amp; Instrumentation</v>
          </cell>
          <cell r="J1299" t="str">
            <v>Mechanical / Projects  Branch</v>
          </cell>
          <cell r="K1299" t="str">
            <v>Mechanical Section</v>
          </cell>
        </row>
        <row r="1300">
          <cell r="A1300">
            <v>2702</v>
          </cell>
          <cell r="B1300" t="str">
            <v>SEWALINGGAM GUNASAKER</v>
          </cell>
          <cell r="C1300" t="str">
            <v>GUNASAKAR_SEWALINGAM@PUB.GOV.SG</v>
          </cell>
          <cell r="D1300" t="str">
            <v>PUB (Singapore)</v>
          </cell>
          <cell r="E1300" t="str">
            <v>Div 2 (NS)</v>
          </cell>
          <cell r="F1300" t="str">
            <v>R13</v>
          </cell>
          <cell r="G1300" t="str">
            <v>ASST ENGINEER</v>
          </cell>
          <cell r="H1300" t="str">
            <v>Water Supply (Plants) Department</v>
          </cell>
          <cell r="I1300" t="str">
            <v>Singapore Works - Central</v>
          </cell>
          <cell r="J1300" t="str">
            <v>Lower Seletar Waterworks</v>
          </cell>
          <cell r="K1300" t="str">
            <v>Mechanical</v>
          </cell>
        </row>
        <row r="1301">
          <cell r="A1301">
            <v>2703</v>
          </cell>
          <cell r="B1301" t="str">
            <v>WONG MUN LOONG ALAN</v>
          </cell>
          <cell r="C1301" t="str">
            <v>ALAN_WONG@PUB.GOV.SG</v>
          </cell>
          <cell r="D1301" t="str">
            <v>PUB (Singapore)</v>
          </cell>
          <cell r="E1301" t="str">
            <v>Div 1 (NS)</v>
          </cell>
          <cell r="F1301" t="str">
            <v>R12</v>
          </cell>
          <cell r="G1301" t="str">
            <v>SR ASST ENGINEER</v>
          </cell>
          <cell r="H1301" t="str">
            <v>Water Supply (Plants) Department</v>
          </cell>
          <cell r="I1301" t="str">
            <v>Singapore Works - Eastern</v>
          </cell>
          <cell r="J1301" t="str">
            <v>Bedok NWF</v>
          </cell>
          <cell r="K1301"/>
        </row>
        <row r="1302">
          <cell r="A1302">
            <v>2705</v>
          </cell>
          <cell r="B1302" t="str">
            <v>ZAINAL BIN ATAN</v>
          </cell>
          <cell r="C1302" t="str">
            <v>ZAINAL_ATAN@PUB.GOV.SG</v>
          </cell>
          <cell r="D1302" t="str">
            <v>PUB (Singapore)</v>
          </cell>
          <cell r="E1302" t="str">
            <v>Div 1 (NS)</v>
          </cell>
          <cell r="F1302" t="str">
            <v>R12A</v>
          </cell>
          <cell r="G1302" t="str">
            <v>ENGINEER</v>
          </cell>
          <cell r="H1302" t="str">
            <v>Water Supply (Network) Department</v>
          </cell>
          <cell r="I1302" t="str">
            <v>Customer Supply Div</v>
          </cell>
          <cell r="J1302" t="str">
            <v>Customer Projects Branch</v>
          </cell>
          <cell r="K1302" t="str">
            <v>Supply-West Sect</v>
          </cell>
        </row>
        <row r="1303">
          <cell r="A1303">
            <v>2706</v>
          </cell>
          <cell r="B1303" t="str">
            <v>ARUL PRAKASH S/O VELLASAMY</v>
          </cell>
          <cell r="C1303" t="str">
            <v>ARUL_PRAKASH_VELLASAMY@PUB.GOV.SG</v>
          </cell>
          <cell r="D1303" t="str">
            <v>PUB (Singapore)</v>
          </cell>
          <cell r="E1303" t="str">
            <v>Div 1 (NS)</v>
          </cell>
          <cell r="F1303" t="str">
            <v>R12</v>
          </cell>
          <cell r="G1303" t="str">
            <v>SR ASST ENGINEER</v>
          </cell>
          <cell r="H1303" t="str">
            <v>Catchment &amp; Waterways Department</v>
          </cell>
          <cell r="I1303" t="str">
            <v>Electrical, Mechanical &amp; Instrumentation</v>
          </cell>
          <cell r="J1303" t="str">
            <v>Electrical/ICA Branch</v>
          </cell>
          <cell r="K1303" t="str">
            <v>Instrumentation Control &amp; Automation</v>
          </cell>
        </row>
        <row r="1304">
          <cell r="A1304">
            <v>2709</v>
          </cell>
          <cell r="B1304" t="str">
            <v>MOHAMAD FARHAN BIN AHMAD</v>
          </cell>
          <cell r="C1304" t="str">
            <v>MOHD_FARHAN_AHMAD@PUB.GOV.SG</v>
          </cell>
          <cell r="D1304" t="str">
            <v>PUB (Singapore)</v>
          </cell>
          <cell r="E1304" t="str">
            <v>Div 2 (NS)</v>
          </cell>
          <cell r="F1304" t="str">
            <v>R13</v>
          </cell>
          <cell r="G1304" t="str">
            <v>ASST ENGINEER</v>
          </cell>
          <cell r="H1304" t="str">
            <v>Catchment &amp; Waterways Department</v>
          </cell>
          <cell r="I1304" t="str">
            <v>Reservoir Management Div</v>
          </cell>
          <cell r="J1304" t="str">
            <v>Dam Safety &amp; Raw Water Pipline</v>
          </cell>
          <cell r="K1304" t="str">
            <v>Raw Water Pipelines</v>
          </cell>
        </row>
        <row r="1305">
          <cell r="A1305">
            <v>2714</v>
          </cell>
          <cell r="B1305" t="str">
            <v>FANG KOK LEONG</v>
          </cell>
          <cell r="C1305" t="str">
            <v>MIKE_FANG@PUB.GOV.SG</v>
          </cell>
          <cell r="D1305" t="str">
            <v>PUB (Singapore)</v>
          </cell>
          <cell r="E1305" t="str">
            <v>Div 2 (NS)</v>
          </cell>
          <cell r="F1305" t="str">
            <v>E13I</v>
          </cell>
          <cell r="G1305" t="str">
            <v>SAFETY OFFICER</v>
          </cell>
          <cell r="H1305" t="str">
            <v>Water Reclamation (Network) Department</v>
          </cell>
          <cell r="I1305" t="str">
            <v>Operation &amp; Maintenance Div</v>
          </cell>
          <cell r="J1305" t="str">
            <v>Installations/Pumping Mains</v>
          </cell>
          <cell r="K1305"/>
        </row>
        <row r="1306">
          <cell r="A1306">
            <v>2716</v>
          </cell>
          <cell r="B1306" t="str">
            <v>NORFIFI BIN MAHAT</v>
          </cell>
          <cell r="C1306" t="str">
            <v>NORFIFI_MAHAT@PUB.GOV.SG</v>
          </cell>
          <cell r="D1306" t="str">
            <v>PUB (Singapore)</v>
          </cell>
          <cell r="E1306" t="str">
            <v>Div 2 (Shift)</v>
          </cell>
          <cell r="F1306" t="str">
            <v>R13</v>
          </cell>
          <cell r="G1306" t="str">
            <v>ASST ENGINEER</v>
          </cell>
          <cell r="H1306" t="str">
            <v>Water Supply (Plants) Department</v>
          </cell>
          <cell r="I1306" t="str">
            <v>Singapore Works - Central</v>
          </cell>
          <cell r="J1306" t="str">
            <v>Chestnut Ave Waterworks</v>
          </cell>
          <cell r="K1306" t="str">
            <v>Operations</v>
          </cell>
        </row>
        <row r="1307">
          <cell r="A1307">
            <v>2719</v>
          </cell>
          <cell r="B1307" t="str">
            <v>TAN TAT ANN</v>
          </cell>
          <cell r="C1307" t="str">
            <v>TAN_TAT_ANN@PUB.GOV.SG</v>
          </cell>
          <cell r="D1307" t="str">
            <v>PUB (Singapore)</v>
          </cell>
          <cell r="E1307" t="str">
            <v>Div 1 (NS)</v>
          </cell>
          <cell r="F1307" t="str">
            <v>R12</v>
          </cell>
          <cell r="G1307" t="str">
            <v>SR ASST ENGINEER</v>
          </cell>
          <cell r="H1307" t="str">
            <v>Water Reclamation (Network) Department</v>
          </cell>
          <cell r="I1307" t="str">
            <v>Operation &amp; Maintenance Div</v>
          </cell>
          <cell r="J1307" t="str">
            <v>Network Management Branch</v>
          </cell>
          <cell r="K1307"/>
        </row>
        <row r="1308">
          <cell r="A1308">
            <v>2720</v>
          </cell>
          <cell r="B1308" t="str">
            <v>ONG PANG WEE</v>
          </cell>
          <cell r="C1308" t="str">
            <v>ONG_PANG_WEE@PUB.GOV.SG</v>
          </cell>
          <cell r="D1308" t="str">
            <v>PUB (Singapore)</v>
          </cell>
          <cell r="E1308" t="str">
            <v>Div 2 (NS)</v>
          </cell>
          <cell r="F1308" t="str">
            <v>R13</v>
          </cell>
          <cell r="G1308" t="str">
            <v>ASST ENGINEER</v>
          </cell>
          <cell r="H1308" t="str">
            <v>Water Supply (Network) Department</v>
          </cell>
          <cell r="I1308" t="str">
            <v>Combined Control &amp; Operation Centre</v>
          </cell>
          <cell r="J1308" t="str">
            <v>Water Service &amp; Operations Centre</v>
          </cell>
          <cell r="K1308" t="str">
            <v>'-</v>
          </cell>
        </row>
        <row r="1309">
          <cell r="A1309">
            <v>2721</v>
          </cell>
          <cell r="B1309" t="str">
            <v>KAMARULDZAMAN BIN MOHAMAD DIAH</v>
          </cell>
          <cell r="C1309" t="str">
            <v>KAMARULDZAMAN_MOHAMAD_DIAH@PUB.GOV.SG</v>
          </cell>
          <cell r="D1309" t="str">
            <v>PUB (Singapore)</v>
          </cell>
          <cell r="E1309" t="str">
            <v>Div 1 (NS)</v>
          </cell>
          <cell r="F1309" t="str">
            <v>R12</v>
          </cell>
          <cell r="G1309" t="str">
            <v>SR ASST ENGINEER</v>
          </cell>
          <cell r="H1309" t="str">
            <v>Water Supply (Network) Department</v>
          </cell>
          <cell r="I1309" t="str">
            <v>Network Renewal</v>
          </cell>
          <cell r="J1309" t="str">
            <v>Small Mains Renewal &amp; Development</v>
          </cell>
          <cell r="K1309" t="str">
            <v>Small Mains Renewal (2)</v>
          </cell>
        </row>
        <row r="1310">
          <cell r="A1310">
            <v>2722</v>
          </cell>
          <cell r="B1310" t="str">
            <v>HAW YIN WOEI</v>
          </cell>
          <cell r="C1310" t="str">
            <v>ERIC_HAW@PUB.GOV.SG</v>
          </cell>
          <cell r="D1310" t="str">
            <v>PUB (Singapore)</v>
          </cell>
          <cell r="E1310" t="str">
            <v>Div 1 (NS)</v>
          </cell>
          <cell r="F1310" t="str">
            <v>EX10</v>
          </cell>
          <cell r="G1310" t="str">
            <v>SR ASST DIRECTOR</v>
          </cell>
          <cell r="H1310" t="str">
            <v>Joint Operations Department</v>
          </cell>
          <cell r="I1310" t="str">
            <v>Emergency Preparedness</v>
          </cell>
          <cell r="J1310"/>
          <cell r="K1310"/>
        </row>
        <row r="1311">
          <cell r="A1311">
            <v>2723</v>
          </cell>
          <cell r="B1311" t="str">
            <v>NG SEONG SAN</v>
          </cell>
          <cell r="C1311" t="str">
            <v>NG_SEONG_SAN@PUB.GOV.SG</v>
          </cell>
          <cell r="D1311" t="str">
            <v>PUB (Singapore)</v>
          </cell>
          <cell r="E1311" t="str">
            <v>Div 1 (NS)</v>
          </cell>
          <cell r="F1311" t="str">
            <v>R12A</v>
          </cell>
          <cell r="G1311" t="str">
            <v>ENGINEER</v>
          </cell>
          <cell r="H1311" t="str">
            <v>Water Reclamation (Plants) Department</v>
          </cell>
          <cell r="I1311" t="str">
            <v>Changi WRP</v>
          </cell>
          <cell r="J1311" t="str">
            <v>Changi WRP</v>
          </cell>
          <cell r="K1311" t="str">
            <v>Facilities</v>
          </cell>
        </row>
        <row r="1312">
          <cell r="A1312">
            <v>2724</v>
          </cell>
          <cell r="B1312" t="str">
            <v>HO SIEW KIM</v>
          </cell>
          <cell r="C1312" t="str">
            <v>KATHERINE_HO@PUB.GOV.SG</v>
          </cell>
          <cell r="D1312" t="str">
            <v>PUB (Singapore)</v>
          </cell>
          <cell r="E1312" t="str">
            <v>Div 1 (NS)</v>
          </cell>
          <cell r="F1312" t="str">
            <v>E11A</v>
          </cell>
          <cell r="G1312" t="str">
            <v>SR MANAGER</v>
          </cell>
          <cell r="H1312" t="str">
            <v>Human Resources Department</v>
          </cell>
          <cell r="I1312" t="str">
            <v>HR Management</v>
          </cell>
          <cell r="J1312" t="str">
            <v>HR Services</v>
          </cell>
          <cell r="K1312"/>
        </row>
        <row r="1313">
          <cell r="A1313">
            <v>2725</v>
          </cell>
          <cell r="B1313" t="str">
            <v>ONG TZE WEE</v>
          </cell>
          <cell r="C1313" t="str">
            <v>ONG_TZE_WEE@PUB.GOV.SG</v>
          </cell>
          <cell r="D1313" t="str">
            <v>PUB (Singapore)</v>
          </cell>
          <cell r="E1313" t="str">
            <v>Div 1 (NS)</v>
          </cell>
          <cell r="F1313" t="str">
            <v>R12</v>
          </cell>
          <cell r="G1313" t="str">
            <v>SR ASST ENGINEER</v>
          </cell>
          <cell r="H1313" t="str">
            <v>Water Reclamation (Plants) Department</v>
          </cell>
          <cell r="I1313" t="str">
            <v>Changi WRP</v>
          </cell>
          <cell r="J1313" t="str">
            <v>Changi WRP</v>
          </cell>
          <cell r="K1313" t="str">
            <v>Liquids</v>
          </cell>
        </row>
        <row r="1314">
          <cell r="A1314">
            <v>2726</v>
          </cell>
          <cell r="B1314" t="str">
            <v>AZHAR BIN ABDUL LATIP</v>
          </cell>
          <cell r="C1314" t="str">
            <v>AZHAR_ABDUL_LATIP@PUB.GOV.SG</v>
          </cell>
          <cell r="D1314" t="str">
            <v>PUB (Singapore)</v>
          </cell>
          <cell r="E1314" t="str">
            <v>Div 1 (NS)</v>
          </cell>
          <cell r="F1314" t="str">
            <v>R12</v>
          </cell>
          <cell r="G1314" t="str">
            <v>SR ASST ENGINEER</v>
          </cell>
          <cell r="H1314" t="str">
            <v>Water Reclamation (Network) Department</v>
          </cell>
          <cell r="I1314" t="str">
            <v>Operation &amp; Maintenance Div</v>
          </cell>
          <cell r="J1314" t="str">
            <v>Installations/Pumping Mains</v>
          </cell>
          <cell r="K1314"/>
        </row>
        <row r="1315">
          <cell r="A1315">
            <v>2727</v>
          </cell>
          <cell r="B1315" t="str">
            <v>IRYADI BIN ISMAIL</v>
          </cell>
          <cell r="C1315" t="str">
            <v>IRYADI_ISMAIL@PUB.GOV.SG</v>
          </cell>
          <cell r="D1315" t="str">
            <v>PUB (Singapore)</v>
          </cell>
          <cell r="E1315" t="str">
            <v>Div 2 (NS)</v>
          </cell>
          <cell r="F1315" t="str">
            <v>R13</v>
          </cell>
          <cell r="G1315" t="str">
            <v>ASST ENGINEER</v>
          </cell>
          <cell r="H1315" t="str">
            <v>Catchment &amp; Waterways Department</v>
          </cell>
          <cell r="I1315" t="str">
            <v>Electrical, Mechanical &amp; Instrumentation</v>
          </cell>
          <cell r="J1315" t="str">
            <v>Mechanical / Projects  Branch</v>
          </cell>
          <cell r="K1315" t="str">
            <v>Mechanical Section</v>
          </cell>
        </row>
        <row r="1316">
          <cell r="A1316">
            <v>2729</v>
          </cell>
          <cell r="B1316" t="str">
            <v>RAZALI BIN BASRI</v>
          </cell>
          <cell r="C1316" t="str">
            <v>RAZALI_BASRI@PUB.GOV.SG</v>
          </cell>
          <cell r="D1316" t="str">
            <v>PUB (Singapore)</v>
          </cell>
          <cell r="E1316" t="str">
            <v>Div 2 (NS)</v>
          </cell>
          <cell r="F1316" t="str">
            <v>R14</v>
          </cell>
          <cell r="G1316" t="str">
            <v>ASST ENGINEER</v>
          </cell>
          <cell r="H1316" t="str">
            <v>Water Supply (Network) Department</v>
          </cell>
          <cell r="I1316" t="str">
            <v>Water Demand Mgt &amp; Inspectorate Div</v>
          </cell>
          <cell r="J1316" t="str">
            <v>Water Demand Mgt Branch</v>
          </cell>
          <cell r="K1316" t="str">
            <v>Water Wastage &amp; Surveillance</v>
          </cell>
        </row>
        <row r="1317">
          <cell r="A1317">
            <v>2731</v>
          </cell>
          <cell r="B1317" t="str">
            <v>KOH CHOON LUAN</v>
          </cell>
          <cell r="C1317" t="str">
            <v>JUNE_KOH@PUB.GOV.SG</v>
          </cell>
          <cell r="D1317" t="str">
            <v>PUB (Singapore)</v>
          </cell>
          <cell r="E1317" t="str">
            <v>Div 1 (NS)</v>
          </cell>
          <cell r="F1317" t="str">
            <v>R12A</v>
          </cell>
          <cell r="G1317" t="str">
            <v>ENGINEER</v>
          </cell>
          <cell r="H1317" t="str">
            <v>DTSS 2 Department</v>
          </cell>
          <cell r="I1317" t="str">
            <v>Conveyance</v>
          </cell>
          <cell r="J1317" t="str">
            <v>Tunnel</v>
          </cell>
          <cell r="K1317" t="str">
            <v>Contract T09</v>
          </cell>
        </row>
        <row r="1318">
          <cell r="A1318">
            <v>2732</v>
          </cell>
          <cell r="B1318" t="str">
            <v>CHAI TECK PENG</v>
          </cell>
          <cell r="C1318" t="str">
            <v>CHAI_TECK_PENG@PUB.GOV.SG</v>
          </cell>
          <cell r="D1318" t="str">
            <v>PUB (Singapore)</v>
          </cell>
          <cell r="E1318" t="str">
            <v>Div 1 (NS)</v>
          </cell>
          <cell r="F1318" t="str">
            <v>R11</v>
          </cell>
          <cell r="G1318" t="str">
            <v>SR ENGINEER</v>
          </cell>
          <cell r="H1318" t="str">
            <v>Catchment &amp; Waterways Department</v>
          </cell>
          <cell r="I1318" t="str">
            <v>Drainage Operations Div</v>
          </cell>
          <cell r="J1318" t="str">
            <v>Eastern Waterways</v>
          </cell>
          <cell r="K1318" t="str">
            <v>Changi</v>
          </cell>
        </row>
        <row r="1319">
          <cell r="A1319">
            <v>2733</v>
          </cell>
          <cell r="B1319" t="str">
            <v>KADIH BIN YUSOF</v>
          </cell>
          <cell r="C1319" t="str">
            <v>KADIH_YUSOF@PUB.LITEMAIL.GOV.SG</v>
          </cell>
          <cell r="D1319" t="str">
            <v>PUB (Singapore)</v>
          </cell>
          <cell r="E1319" t="str">
            <v>Div 3 (NS)</v>
          </cell>
          <cell r="F1319" t="str">
            <v>R16</v>
          </cell>
          <cell r="G1319" t="str">
            <v>TECHNICIAN</v>
          </cell>
          <cell r="H1319" t="str">
            <v>Water Reclamation (Plants) Department</v>
          </cell>
          <cell r="I1319" t="str">
            <v>Operations</v>
          </cell>
          <cell r="J1319" t="str">
            <v>Ulu Pandan WRP</v>
          </cell>
          <cell r="K1319"/>
        </row>
        <row r="1320">
          <cell r="A1320">
            <v>2734</v>
          </cell>
          <cell r="B1320" t="str">
            <v>VALARMATHY D/O P KALIMUTHAN</v>
          </cell>
          <cell r="C1320" t="str">
            <v>VALARMARTHY_KALIMUTHAN@PUB.GOV.SG</v>
          </cell>
          <cell r="D1320" t="str">
            <v>PUB (Singapore)</v>
          </cell>
          <cell r="E1320" t="str">
            <v>Div 1 (NS)</v>
          </cell>
          <cell r="F1320" t="str">
            <v>EX12</v>
          </cell>
          <cell r="G1320" t="str">
            <v>EXECUTIVE</v>
          </cell>
          <cell r="H1320" t="str">
            <v>MEICA Department</v>
          </cell>
          <cell r="I1320"/>
          <cell r="J1320"/>
          <cell r="K1320"/>
        </row>
        <row r="1321">
          <cell r="A1321">
            <v>2735</v>
          </cell>
          <cell r="B1321" t="str">
            <v>K RAJA RAJENDRA VERMA</v>
          </cell>
          <cell r="C1321" t="str">
            <v>RAJA_RAJENDRA_VERMA@PUB.GOV.SG</v>
          </cell>
          <cell r="D1321" t="str">
            <v>PUB (Singapore)</v>
          </cell>
          <cell r="E1321" t="str">
            <v>Div 2 (NS)</v>
          </cell>
          <cell r="F1321" t="str">
            <v>R13</v>
          </cell>
          <cell r="G1321" t="str">
            <v>ASST ENGINEER</v>
          </cell>
          <cell r="H1321" t="str">
            <v>Water Supply (Network) Department</v>
          </cell>
          <cell r="I1321" t="str">
            <v>Customer Supply Div</v>
          </cell>
          <cell r="J1321" t="str">
            <v>Customer Projects Branch</v>
          </cell>
          <cell r="K1321" t="str">
            <v>Supply-West Sect</v>
          </cell>
        </row>
        <row r="1322">
          <cell r="A1322">
            <v>2737</v>
          </cell>
          <cell r="B1322" t="str">
            <v>RIZAL BIN WAHAP</v>
          </cell>
          <cell r="C1322" t="str">
            <v>RIZAL_WAHAP@PUB.GOV.SG</v>
          </cell>
          <cell r="D1322" t="str">
            <v>PUB (Singapore)</v>
          </cell>
          <cell r="E1322" t="str">
            <v>Div 2 (Shift)</v>
          </cell>
          <cell r="F1322" t="str">
            <v>R13</v>
          </cell>
          <cell r="G1322" t="str">
            <v>ASST ENGINEER</v>
          </cell>
          <cell r="H1322" t="str">
            <v>Water Supply (Plants) Department</v>
          </cell>
          <cell r="I1322" t="str">
            <v>Singapore Works - Western</v>
          </cell>
          <cell r="J1322" t="str">
            <v>Kranji NWF</v>
          </cell>
          <cell r="K1322"/>
        </row>
        <row r="1323">
          <cell r="A1323">
            <v>2738</v>
          </cell>
          <cell r="B1323" t="str">
            <v>WONG MENG KIN</v>
          </cell>
          <cell r="C1323" t="str">
            <v>WONG_MENG_KIN@PUB.GOV.SG</v>
          </cell>
          <cell r="D1323" t="str">
            <v>PUB (Singapore)</v>
          </cell>
          <cell r="E1323" t="str">
            <v>Div 1 (NS)</v>
          </cell>
          <cell r="F1323" t="str">
            <v>R10</v>
          </cell>
          <cell r="G1323" t="str">
            <v>SR PRINCIPAL ENGINEER</v>
          </cell>
          <cell r="H1323" t="str">
            <v>Water Supply (Network) Department</v>
          </cell>
          <cell r="I1323" t="str">
            <v>Network Renewal</v>
          </cell>
          <cell r="J1323"/>
          <cell r="K1323"/>
        </row>
        <row r="1324">
          <cell r="A1324">
            <v>2739</v>
          </cell>
          <cell r="B1324" t="str">
            <v>CHING WEE YOW</v>
          </cell>
          <cell r="C1324" t="str">
            <v>HERMAN_CHING@PUB.GOV.SG</v>
          </cell>
          <cell r="D1324" t="str">
            <v>PUB (Singapore)</v>
          </cell>
          <cell r="E1324" t="str">
            <v>Superscale (NS)</v>
          </cell>
          <cell r="F1324" t="str">
            <v>R09</v>
          </cell>
          <cell r="G1324" t="str">
            <v>DY DIRECTOR</v>
          </cell>
          <cell r="H1324" t="str">
            <v>DTSS 2 Department</v>
          </cell>
          <cell r="I1324"/>
          <cell r="J1324"/>
          <cell r="K1324"/>
        </row>
        <row r="1325">
          <cell r="A1325">
            <v>2740</v>
          </cell>
          <cell r="B1325" t="str">
            <v>KHAIRUL HARYZAD BIN HARRISON</v>
          </cell>
          <cell r="C1325" t="str">
            <v>KHAIRUL_HARYZAD_HARRISON@PUB.GOV.SG</v>
          </cell>
          <cell r="D1325" t="str">
            <v>PUB (Singapore)</v>
          </cell>
          <cell r="E1325" t="str">
            <v>Div 2 (NS)</v>
          </cell>
          <cell r="F1325" t="str">
            <v>R13</v>
          </cell>
          <cell r="G1325" t="str">
            <v>ASST ENGINEER</v>
          </cell>
          <cell r="H1325" t="str">
            <v>Water Reclamation (Plants) Department</v>
          </cell>
          <cell r="I1325" t="str">
            <v>Operations</v>
          </cell>
          <cell r="J1325" t="str">
            <v>Kranji WRP</v>
          </cell>
          <cell r="K1325"/>
        </row>
        <row r="1326">
          <cell r="A1326">
            <v>2743</v>
          </cell>
          <cell r="B1326" t="str">
            <v>AZHAR SHAH BIN ALIAS</v>
          </cell>
          <cell r="C1326" t="str">
            <v>AZHAR_SHAH_ALIAS@PUB.GOV.SG</v>
          </cell>
          <cell r="D1326" t="str">
            <v>PUB (Singapore)</v>
          </cell>
          <cell r="E1326" t="str">
            <v>Div 1 (NS)</v>
          </cell>
          <cell r="F1326" t="str">
            <v>R12A</v>
          </cell>
          <cell r="G1326" t="str">
            <v>ENGINEER</v>
          </cell>
          <cell r="H1326" t="str">
            <v>Water Supply (Network) Department</v>
          </cell>
          <cell r="I1326" t="str">
            <v>Customer Supply Div</v>
          </cell>
          <cell r="J1326" t="str">
            <v>Metering Branch</v>
          </cell>
          <cell r="K1326" t="str">
            <v>Metering-West 1 Sect</v>
          </cell>
        </row>
        <row r="1327">
          <cell r="A1327">
            <v>2744</v>
          </cell>
          <cell r="B1327" t="str">
            <v>WONG KEE SAT</v>
          </cell>
          <cell r="C1327" t="str">
            <v>WONG_KEE_SAT@PUB.GOV.SG</v>
          </cell>
          <cell r="D1327" t="str">
            <v>PUB (Singapore)</v>
          </cell>
          <cell r="E1327" t="str">
            <v>Div 1 (NS)</v>
          </cell>
          <cell r="F1327" t="str">
            <v>R12</v>
          </cell>
          <cell r="G1327" t="str">
            <v>SR ASST ENGINEER</v>
          </cell>
          <cell r="H1327" t="str">
            <v>Centralised Services Department</v>
          </cell>
          <cell r="I1327" t="str">
            <v>Building Plan</v>
          </cell>
          <cell r="J1327" t="str">
            <v>Water Services</v>
          </cell>
          <cell r="K1327"/>
        </row>
        <row r="1328">
          <cell r="A1328">
            <v>2745</v>
          </cell>
          <cell r="B1328" t="str">
            <v>NORHAYATI BINTE JUMAEN</v>
          </cell>
          <cell r="C1328" t="str">
            <v>NORHAYATI_JUMAEN@PUB.GOV.SG</v>
          </cell>
          <cell r="D1328" t="str">
            <v>PUB (Singapore)</v>
          </cell>
          <cell r="E1328" t="str">
            <v>Div 1 (NS)</v>
          </cell>
          <cell r="F1328" t="str">
            <v>R12</v>
          </cell>
          <cell r="G1328" t="str">
            <v>SR ASST ENGINEER</v>
          </cell>
          <cell r="H1328" t="str">
            <v>Water Supply (Network) Department</v>
          </cell>
          <cell r="I1328" t="str">
            <v>Network Optimisation Div</v>
          </cell>
          <cell r="J1328" t="str">
            <v>Transmission System Mgt Branch</v>
          </cell>
          <cell r="K1328" t="str">
            <v>Service Reservoir Management Sect</v>
          </cell>
        </row>
        <row r="1329">
          <cell r="A1329">
            <v>2747</v>
          </cell>
          <cell r="B1329" t="str">
            <v>ROSDI BIN JUIDI</v>
          </cell>
          <cell r="C1329" t="str">
            <v>ROSDI_JUIDI@PUB.GOV.SG</v>
          </cell>
          <cell r="D1329" t="str">
            <v>PUB (Singapore)</v>
          </cell>
          <cell r="E1329" t="str">
            <v>Div 2 (NS)</v>
          </cell>
          <cell r="F1329" t="str">
            <v>R13</v>
          </cell>
          <cell r="G1329" t="str">
            <v>ASST ENGINEER</v>
          </cell>
          <cell r="H1329" t="str">
            <v>Catchment &amp; Waterways Department</v>
          </cell>
          <cell r="I1329" t="str">
            <v>Electrical, Mechanical &amp; Instrumentation</v>
          </cell>
          <cell r="J1329" t="str">
            <v>Mechanical / Projects  Branch</v>
          </cell>
          <cell r="K1329" t="str">
            <v>Mechanical Section</v>
          </cell>
        </row>
        <row r="1330">
          <cell r="A1330">
            <v>2748</v>
          </cell>
          <cell r="B1330" t="str">
            <v>JAYAPRAKASH S/O DJEARAMANE</v>
          </cell>
          <cell r="C1330" t="str">
            <v>JAYA_PRAKASH_DJEARAMANE@PUB.GOV.SG</v>
          </cell>
          <cell r="D1330" t="str">
            <v>PUB (Singapore)</v>
          </cell>
          <cell r="E1330" t="str">
            <v>Div 1 (NS)</v>
          </cell>
          <cell r="F1330" t="str">
            <v>R12</v>
          </cell>
          <cell r="G1330" t="str">
            <v>SR ASST ENGINEER</v>
          </cell>
          <cell r="H1330" t="str">
            <v>Water Supply (Network) Department</v>
          </cell>
          <cell r="I1330" t="str">
            <v>Network Optimisation Div</v>
          </cell>
          <cell r="J1330" t="str">
            <v>Transmission System Mgt Branch</v>
          </cell>
          <cell r="K1330" t="str">
            <v>Transmission Network Mgt - PW</v>
          </cell>
        </row>
        <row r="1331">
          <cell r="A1331">
            <v>2751</v>
          </cell>
          <cell r="B1331" t="str">
            <v>LIM HOCK SOON WILFRED</v>
          </cell>
          <cell r="C1331" t="str">
            <v>WILFRED_LIM@PUB.GOV.SG</v>
          </cell>
          <cell r="D1331" t="str">
            <v>PUB (Singapore)</v>
          </cell>
          <cell r="E1331" t="str">
            <v>Div 2 (Shift)</v>
          </cell>
          <cell r="F1331" t="str">
            <v>R13</v>
          </cell>
          <cell r="G1331" t="str">
            <v>ASST ENGINEER</v>
          </cell>
          <cell r="H1331" t="str">
            <v>Water Reclamation (Plants) Department</v>
          </cell>
          <cell r="I1331" t="str">
            <v>Operations</v>
          </cell>
          <cell r="J1331" t="str">
            <v>Kranji WRP</v>
          </cell>
          <cell r="K1331"/>
        </row>
        <row r="1332">
          <cell r="A1332">
            <v>2752</v>
          </cell>
          <cell r="B1332" t="str">
            <v>AZNI BIN OTHMAN</v>
          </cell>
          <cell r="C1332" t="str">
            <v>AZNI_OTHMAN@PUB.GOV.SG</v>
          </cell>
          <cell r="D1332" t="str">
            <v>PUB (Singapore)</v>
          </cell>
          <cell r="E1332" t="str">
            <v>Div 3 (NS)</v>
          </cell>
          <cell r="F1332" t="str">
            <v>R15</v>
          </cell>
          <cell r="G1332" t="str">
            <v>HIGHER TECHNICIAN</v>
          </cell>
          <cell r="H1332" t="str">
            <v>Water Supply (Plants) Department</v>
          </cell>
          <cell r="I1332" t="str">
            <v>Singapore Works - Eastern</v>
          </cell>
          <cell r="J1332" t="str">
            <v>Bedok/Pulau Tekong Waterworks</v>
          </cell>
          <cell r="K1332" t="str">
            <v>Bedok Waterworks</v>
          </cell>
        </row>
        <row r="1333">
          <cell r="A1333">
            <v>2753</v>
          </cell>
          <cell r="B1333" t="str">
            <v>ROMI BIN JURAIMI</v>
          </cell>
          <cell r="C1333" t="str">
            <v>ROMI_JURAIMI@PUB.GOV.SG</v>
          </cell>
          <cell r="D1333" t="str">
            <v>PUB (Singapore)</v>
          </cell>
          <cell r="E1333" t="str">
            <v>Div 1 (NS)</v>
          </cell>
          <cell r="F1333" t="str">
            <v>EX12</v>
          </cell>
          <cell r="G1333" t="str">
            <v>EXECUTIVE</v>
          </cell>
          <cell r="H1333" t="str">
            <v>InfoTech &amp; Digital Transformation Dept</v>
          </cell>
          <cell r="I1333" t="str">
            <v>Business Systems Division</v>
          </cell>
          <cell r="J1333" t="str">
            <v>WoG &amp; Network Management</v>
          </cell>
          <cell r="K1333"/>
        </row>
        <row r="1334">
          <cell r="A1334">
            <v>2754</v>
          </cell>
          <cell r="B1334" t="str">
            <v>NESHITRA NAIR</v>
          </cell>
          <cell r="C1334" t="str">
            <v>NESHITRA_NAIR@PUB.GOV.SG</v>
          </cell>
          <cell r="D1334" t="str">
            <v>PUB (Singapore)</v>
          </cell>
          <cell r="E1334" t="str">
            <v>Div 1 (NS)</v>
          </cell>
          <cell r="F1334" t="str">
            <v>R12</v>
          </cell>
          <cell r="G1334" t="str">
            <v>SR ASST ENGINEER</v>
          </cell>
          <cell r="H1334" t="str">
            <v>Water Supply (Network) Department</v>
          </cell>
          <cell r="I1334" t="str">
            <v>Customer Supply Div</v>
          </cell>
          <cell r="J1334" t="str">
            <v>Customer Projects Branch</v>
          </cell>
          <cell r="K1334" t="str">
            <v>Consultation/Processing (PE) Sect</v>
          </cell>
        </row>
        <row r="1335">
          <cell r="A1335">
            <v>2755</v>
          </cell>
          <cell r="B1335" t="str">
            <v>TOH CHEE WEE</v>
          </cell>
          <cell r="C1335" t="str">
            <v>DAVE_TOH@PUB.GOV.SG</v>
          </cell>
          <cell r="D1335" t="str">
            <v>PUB (Singapore)</v>
          </cell>
          <cell r="E1335" t="str">
            <v>Div 1 (NS)</v>
          </cell>
          <cell r="F1335" t="str">
            <v>R10</v>
          </cell>
          <cell r="G1335" t="str">
            <v>PRINCIPAL ENGINEER</v>
          </cell>
          <cell r="H1335" t="str">
            <v>Water Supply (Plants) Department</v>
          </cell>
          <cell r="I1335" t="str">
            <v>M &amp; E Resource</v>
          </cell>
          <cell r="J1335" t="str">
            <v>Electrical</v>
          </cell>
          <cell r="K1335"/>
        </row>
        <row r="1336">
          <cell r="A1336">
            <v>2756</v>
          </cell>
          <cell r="B1336" t="str">
            <v>AZLIZAN BINTE A AZIZ</v>
          </cell>
          <cell r="C1336" t="str">
            <v>AZLIZAN_A_AZIZ@PUB.GOV.SG</v>
          </cell>
          <cell r="D1336" t="str">
            <v>PUB (Singapore)</v>
          </cell>
          <cell r="E1336" t="str">
            <v>Div 2 (NS)</v>
          </cell>
          <cell r="F1336" t="str">
            <v>EX14</v>
          </cell>
          <cell r="G1336" t="str">
            <v>ASST ORGANISATION DEVELOPMENT EXECUTIVE</v>
          </cell>
          <cell r="H1336" t="str">
            <v>Organisational Excellence Department</v>
          </cell>
          <cell r="I1336" t="str">
            <v>Corporate Services Div</v>
          </cell>
          <cell r="J1336" t="str">
            <v>Registry Branch</v>
          </cell>
          <cell r="K1336"/>
        </row>
        <row r="1337">
          <cell r="A1337">
            <v>2761</v>
          </cell>
          <cell r="B1337" t="str">
            <v>MOHD RADZUR BIN ABDUL LATIFF</v>
          </cell>
          <cell r="C1337" t="str">
            <v>MD_RADZUR_ABDUL_LATIFF@PUB.GOV.SG</v>
          </cell>
          <cell r="D1337" t="str">
            <v>PUB (Singapore)</v>
          </cell>
          <cell r="E1337" t="str">
            <v>Div 1 (Shift)</v>
          </cell>
          <cell r="F1337" t="str">
            <v>R12</v>
          </cell>
          <cell r="G1337" t="str">
            <v>SR ASST ENGINEER</v>
          </cell>
          <cell r="H1337" t="str">
            <v>Water Supply (Plants) Department</v>
          </cell>
          <cell r="I1337" t="str">
            <v>Singapore Works - Central</v>
          </cell>
          <cell r="J1337" t="str">
            <v>Chestnut Ave Waterworks</v>
          </cell>
          <cell r="K1337" t="str">
            <v>Operations</v>
          </cell>
        </row>
        <row r="1338">
          <cell r="A1338">
            <v>2762</v>
          </cell>
          <cell r="B1338" t="str">
            <v>HUSIN OMAR</v>
          </cell>
          <cell r="C1338" t="str">
            <v>HUSIN_OMAR@PUB.GOV.SG</v>
          </cell>
          <cell r="D1338" t="str">
            <v>PUB (Singapore)</v>
          </cell>
          <cell r="E1338" t="str">
            <v>Div 3 (Shift)</v>
          </cell>
          <cell r="F1338" t="str">
            <v>R16</v>
          </cell>
          <cell r="G1338" t="str">
            <v>TECHNICIAN</v>
          </cell>
          <cell r="H1338" t="str">
            <v>Water Supply (Plants) Department</v>
          </cell>
          <cell r="I1338" t="str">
            <v>Singapore Works - Eastern</v>
          </cell>
          <cell r="J1338" t="str">
            <v>Bedok/Pulau Tekong Waterworks</v>
          </cell>
          <cell r="K1338" t="str">
            <v>Bedok Waterworks</v>
          </cell>
        </row>
        <row r="1339">
          <cell r="A1339">
            <v>2765</v>
          </cell>
          <cell r="B1339" t="str">
            <v>SAHAROM BIN SAMSUDEEN</v>
          </cell>
          <cell r="C1339" t="str">
            <v>SAHAROM_SAMSUDEEN@PUB.GOV.SG</v>
          </cell>
          <cell r="D1339" t="str">
            <v>PUB (Singapore)</v>
          </cell>
          <cell r="E1339" t="str">
            <v>Div 2 (NS)</v>
          </cell>
          <cell r="F1339" t="str">
            <v>R13</v>
          </cell>
          <cell r="G1339" t="str">
            <v>ASST ENGINEER</v>
          </cell>
          <cell r="H1339" t="str">
            <v>Water Supply (Network) Department</v>
          </cell>
          <cell r="I1339" t="str">
            <v>Network Services Div</v>
          </cell>
          <cell r="J1339" t="str">
            <v>Network Mgt - East</v>
          </cell>
          <cell r="K1339" t="str">
            <v>NS North BU</v>
          </cell>
        </row>
        <row r="1340">
          <cell r="A1340">
            <v>2766</v>
          </cell>
          <cell r="B1340" t="str">
            <v>MOHAMAD IDHAM BIN MOKARON</v>
          </cell>
          <cell r="C1340" t="str">
            <v>MOHD_IDHAM_MOKARON@PUB.GOV.SG</v>
          </cell>
          <cell r="D1340" t="str">
            <v>PUB (Singapore)</v>
          </cell>
          <cell r="E1340" t="str">
            <v>Div 1 (Shift)</v>
          </cell>
          <cell r="F1340" t="str">
            <v>R12</v>
          </cell>
          <cell r="G1340" t="str">
            <v>SR ASST ENGINEER</v>
          </cell>
          <cell r="H1340" t="str">
            <v>Water Reclamation (Plants) Department</v>
          </cell>
          <cell r="I1340" t="str">
            <v>Operations</v>
          </cell>
          <cell r="J1340" t="str">
            <v>Kranji WRP</v>
          </cell>
          <cell r="K1340"/>
        </row>
        <row r="1341">
          <cell r="A1341">
            <v>2767</v>
          </cell>
          <cell r="B1341" t="str">
            <v>LEE BEE KOON</v>
          </cell>
          <cell r="C1341" t="str">
            <v>LEE_BEE_KOON@PUB.GOV.SG</v>
          </cell>
          <cell r="D1341" t="str">
            <v>PUB (Singapore)</v>
          </cell>
          <cell r="E1341" t="str">
            <v>Div 1 (NS)</v>
          </cell>
          <cell r="F1341" t="str">
            <v>R10</v>
          </cell>
          <cell r="G1341" t="str">
            <v>SR PRINCIPAL ENGINEER</v>
          </cell>
          <cell r="H1341" t="str">
            <v>Catchment &amp; Waterways Department</v>
          </cell>
          <cell r="I1341" t="str">
            <v>Drainage Planning Div</v>
          </cell>
          <cell r="J1341" t="str">
            <v>Catchment Planning, Devt Ctrl, Bldg Plan</v>
          </cell>
          <cell r="K1341"/>
        </row>
        <row r="1342">
          <cell r="A1342">
            <v>2768</v>
          </cell>
          <cell r="B1342" t="str">
            <v>CHEONG WEI SENG</v>
          </cell>
          <cell r="C1342" t="str">
            <v>CHEONG_WEI_SENG@PUB.GOV.SG</v>
          </cell>
          <cell r="D1342" t="str">
            <v>PUB (Singapore)</v>
          </cell>
          <cell r="E1342" t="str">
            <v>Div 1 (NS)</v>
          </cell>
          <cell r="F1342" t="str">
            <v>EX10</v>
          </cell>
          <cell r="G1342" t="str">
            <v>SR ASST DIRECTOR</v>
          </cell>
          <cell r="H1342" t="str">
            <v>Policy &amp; Planning Department</v>
          </cell>
          <cell r="I1342" t="str">
            <v>Strategic Policy Div</v>
          </cell>
          <cell r="J1342" t="str">
            <v>Regulation &amp; Demand Management</v>
          </cell>
          <cell r="K1342" t="str">
            <v>Demand Management (Strategy &amp; Policy)</v>
          </cell>
        </row>
        <row r="1343">
          <cell r="A1343">
            <v>2769</v>
          </cell>
          <cell r="B1343" t="str">
            <v>WONG HONG LAN</v>
          </cell>
          <cell r="C1343" t="str">
            <v>WONG_HONG_LAN@PUB.GOV.SG</v>
          </cell>
          <cell r="D1343" t="str">
            <v>PUB (Singapore)</v>
          </cell>
          <cell r="E1343" t="str">
            <v>Div 1 (NS)</v>
          </cell>
          <cell r="F1343" t="str">
            <v>R12</v>
          </cell>
          <cell r="G1343" t="str">
            <v>SR ASST ENGINEER</v>
          </cell>
          <cell r="H1343" t="str">
            <v>Water Supply (Network) Department</v>
          </cell>
          <cell r="I1343" t="str">
            <v>Water Demand Mgt &amp; Inspectorate Div</v>
          </cell>
          <cell r="J1343" t="str">
            <v>Inspectorate Branch</v>
          </cell>
          <cell r="K1343" t="str">
            <v>Water Fittings Section</v>
          </cell>
        </row>
        <row r="1344">
          <cell r="A1344">
            <v>2770</v>
          </cell>
          <cell r="B1344" t="str">
            <v>GOH HWEE CHUAN</v>
          </cell>
          <cell r="C1344" t="str">
            <v>GOH_HWEE_CHUAN@PUB.GOV.SG</v>
          </cell>
          <cell r="D1344" t="str">
            <v>PUB (Singapore)</v>
          </cell>
          <cell r="E1344" t="str">
            <v>Div 1 (NS)</v>
          </cell>
          <cell r="F1344" t="str">
            <v>R10</v>
          </cell>
          <cell r="G1344" t="str">
            <v>PRINCIPAL ENGINEER</v>
          </cell>
          <cell r="H1344" t="str">
            <v>Catchment &amp; Waterways Department</v>
          </cell>
          <cell r="I1344" t="str">
            <v>Reservoir Management Div</v>
          </cell>
          <cell r="J1344" t="str">
            <v>Dam Safety &amp; Raw Water Pipline</v>
          </cell>
          <cell r="K1344"/>
        </row>
        <row r="1345">
          <cell r="A1345">
            <v>2773</v>
          </cell>
          <cell r="B1345" t="str">
            <v>ZAMRI BIN MOHAMED SALLEH</v>
          </cell>
          <cell r="C1345" t="str">
            <v>ZAMRI_MOHD_SALLEH@PUB.GOV.SG</v>
          </cell>
          <cell r="D1345" t="str">
            <v>PUB (Singapore)</v>
          </cell>
          <cell r="E1345" t="str">
            <v>Div 2 (NS)</v>
          </cell>
          <cell r="F1345" t="str">
            <v>R13</v>
          </cell>
          <cell r="G1345" t="str">
            <v>ASST ENGINEER</v>
          </cell>
          <cell r="H1345" t="str">
            <v>Water Reclamation (Plants) Department</v>
          </cell>
          <cell r="I1345" t="str">
            <v>Changi WRP</v>
          </cell>
          <cell r="J1345" t="str">
            <v>Changi WRP</v>
          </cell>
          <cell r="K1345" t="str">
            <v>Biosolids</v>
          </cell>
        </row>
        <row r="1346">
          <cell r="A1346">
            <v>2775</v>
          </cell>
          <cell r="B1346" t="str">
            <v>KOH SIONG TECK</v>
          </cell>
          <cell r="C1346" t="str">
            <v>KOH_SIONG_TECK@PUB.GOV.SG</v>
          </cell>
          <cell r="D1346" t="str">
            <v>PUB (Singapore)</v>
          </cell>
          <cell r="E1346" t="str">
            <v>Superscale (NS)</v>
          </cell>
          <cell r="F1346" t="str">
            <v>R09</v>
          </cell>
          <cell r="G1346" t="str">
            <v>CHIEF ENGINEER</v>
          </cell>
          <cell r="H1346" t="str">
            <v>DTSS 2 Department</v>
          </cell>
          <cell r="I1346" t="str">
            <v>Tuas WRP</v>
          </cell>
          <cell r="J1346"/>
          <cell r="K1346"/>
        </row>
        <row r="1347">
          <cell r="A1347">
            <v>2778</v>
          </cell>
          <cell r="B1347" t="str">
            <v>MOHAMAD ADAM BIN RAHMAN</v>
          </cell>
          <cell r="C1347" t="str">
            <v>MOHAMAD_ADAM_RAHMAN@PUB.GOV.SG</v>
          </cell>
          <cell r="D1347" t="str">
            <v>PUB (Singapore)</v>
          </cell>
          <cell r="E1347" t="str">
            <v>Div 1 (NS)</v>
          </cell>
          <cell r="F1347" t="str">
            <v>R12</v>
          </cell>
          <cell r="G1347" t="str">
            <v>SR ASST ENGINEER</v>
          </cell>
          <cell r="H1347" t="str">
            <v>Water Supply (Network) Department</v>
          </cell>
          <cell r="I1347" t="str">
            <v>Network Services Div</v>
          </cell>
          <cell r="J1347" t="str">
            <v>Network Mgt-West</v>
          </cell>
          <cell r="K1347" t="str">
            <v>NS Central BU</v>
          </cell>
        </row>
        <row r="1348">
          <cell r="A1348">
            <v>2779</v>
          </cell>
          <cell r="B1348" t="str">
            <v>MOHAMAD AZMI BIN MOHD SHAH</v>
          </cell>
          <cell r="C1348" t="str">
            <v>MOHAMAD_AZMI_MOHD_SHAH@PUB.GOV.SG</v>
          </cell>
          <cell r="D1348" t="str">
            <v>PUB (Singapore)</v>
          </cell>
          <cell r="E1348" t="str">
            <v>Div 2 (NS)</v>
          </cell>
          <cell r="F1348" t="str">
            <v>R13</v>
          </cell>
          <cell r="G1348" t="str">
            <v>ASST ENGINEER</v>
          </cell>
          <cell r="H1348" t="str">
            <v>Water Supply (Network) Department</v>
          </cell>
          <cell r="I1348" t="str">
            <v>Network Optimisation Div</v>
          </cell>
          <cell r="J1348" t="str">
            <v>MEICA - Mech, Elect, I, C &amp; Automation</v>
          </cell>
          <cell r="K1348" t="str">
            <v>Electrical Section</v>
          </cell>
        </row>
        <row r="1349">
          <cell r="A1349">
            <v>2780</v>
          </cell>
          <cell r="B1349" t="str">
            <v>AIFIZAL BIN KARMIN</v>
          </cell>
          <cell r="C1349" t="str">
            <v>AIFIZAL_KARMIN@PUB.GOV.SG</v>
          </cell>
          <cell r="D1349" t="str">
            <v>PUB (Singapore)</v>
          </cell>
          <cell r="E1349" t="str">
            <v>Div 2 (Shift)</v>
          </cell>
          <cell r="F1349" t="str">
            <v>R13</v>
          </cell>
          <cell r="G1349" t="str">
            <v>ASST ENGINEER</v>
          </cell>
          <cell r="H1349" t="str">
            <v>Water Supply (Plants) Department</v>
          </cell>
          <cell r="I1349" t="str">
            <v>Singapore Works - Central</v>
          </cell>
          <cell r="J1349" t="str">
            <v>Chestnut Ave Waterworks</v>
          </cell>
          <cell r="K1349" t="str">
            <v>Operations</v>
          </cell>
        </row>
        <row r="1350">
          <cell r="A1350">
            <v>2781</v>
          </cell>
          <cell r="B1350" t="str">
            <v>JEYARAJ S/O SANKARAPANDI CHAMI</v>
          </cell>
          <cell r="C1350" t="str">
            <v>JEYARAJ_SANKARAPANDI_CHAMI@PUB.GOV.SG</v>
          </cell>
          <cell r="D1350" t="str">
            <v>PUB (Singapore)</v>
          </cell>
          <cell r="E1350" t="str">
            <v>Div 1 (NS)</v>
          </cell>
          <cell r="F1350" t="str">
            <v>R12A</v>
          </cell>
          <cell r="G1350" t="str">
            <v>ENGINEER</v>
          </cell>
          <cell r="H1350" t="str">
            <v>Water Supply (Network) Department</v>
          </cell>
          <cell r="I1350" t="str">
            <v>Network Optimisation Div</v>
          </cell>
          <cell r="J1350" t="str">
            <v>MEICA - Mech, Elect, I, C &amp; Automation</v>
          </cell>
          <cell r="K1350" t="str">
            <v>Electrical Section</v>
          </cell>
        </row>
        <row r="1351">
          <cell r="A1351">
            <v>2782</v>
          </cell>
          <cell r="B1351" t="str">
            <v>GOH LEK CHONG</v>
          </cell>
          <cell r="C1351" t="str">
            <v>GOH_LEK_CHONG@PUB.GOV.SG</v>
          </cell>
          <cell r="D1351" t="str">
            <v>PUB (Singapore)</v>
          </cell>
          <cell r="E1351" t="str">
            <v>Div 1 (NS)</v>
          </cell>
          <cell r="F1351" t="str">
            <v>R12A</v>
          </cell>
          <cell r="G1351" t="str">
            <v>ENGINEER</v>
          </cell>
          <cell r="H1351" t="str">
            <v>Water Reclamation (Network) Department</v>
          </cell>
          <cell r="I1351" t="str">
            <v>Operation &amp; Maintenance Div</v>
          </cell>
          <cell r="J1351" t="str">
            <v>Network Management Branch</v>
          </cell>
          <cell r="K1351"/>
        </row>
        <row r="1352">
          <cell r="A1352">
            <v>2783</v>
          </cell>
          <cell r="B1352" t="str">
            <v>SHAMSUL NAHAR BIN AWANG</v>
          </cell>
          <cell r="C1352" t="str">
            <v>SHAMSUL_NAHAR_AWANG@PUB.GOV.SG</v>
          </cell>
          <cell r="D1352" t="str">
            <v>PUB (Singapore)</v>
          </cell>
          <cell r="E1352" t="str">
            <v>Div 1 (NS)</v>
          </cell>
          <cell r="F1352" t="str">
            <v>R10</v>
          </cell>
          <cell r="G1352" t="str">
            <v>PRINCIPAL ENGINEER</v>
          </cell>
          <cell r="H1352" t="str">
            <v>Water Supply (Plants) Department</v>
          </cell>
          <cell r="I1352" t="str">
            <v>M &amp; E Resource</v>
          </cell>
          <cell r="J1352" t="str">
            <v>Mechanical</v>
          </cell>
          <cell r="K1352" t="str">
            <v>O&amp;M</v>
          </cell>
        </row>
        <row r="1353">
          <cell r="A1353">
            <v>2784</v>
          </cell>
          <cell r="B1353" t="str">
            <v>SIOW SIONG LON</v>
          </cell>
          <cell r="C1353" t="str">
            <v>SIOW_SIONG_LON@PUB.GOV.SG</v>
          </cell>
          <cell r="D1353" t="str">
            <v>PUB (Singapore)</v>
          </cell>
          <cell r="E1353" t="str">
            <v>Div 1 (NS)</v>
          </cell>
          <cell r="F1353" t="str">
            <v>R10</v>
          </cell>
          <cell r="G1353" t="str">
            <v>GENERAL MANAGER</v>
          </cell>
          <cell r="H1353" t="str">
            <v>Water Reclamation (Plants) Department</v>
          </cell>
          <cell r="I1353" t="str">
            <v>Changi WRP</v>
          </cell>
          <cell r="J1353" t="str">
            <v>Changi WRP</v>
          </cell>
          <cell r="K1353" t="str">
            <v>Biosolids</v>
          </cell>
        </row>
        <row r="1354">
          <cell r="A1354">
            <v>2787</v>
          </cell>
          <cell r="B1354" t="str">
            <v>AHMAD FAIZAL BIN HAJI ROSTI</v>
          </cell>
          <cell r="C1354" t="str">
            <v>AHMAD_FAIZAL_HAJI_ROSTI@PUB.GOV.SG</v>
          </cell>
          <cell r="D1354" t="str">
            <v>PUB (Singapore)</v>
          </cell>
          <cell r="E1354" t="str">
            <v>Div 2 (NS)</v>
          </cell>
          <cell r="F1354" t="str">
            <v>R13</v>
          </cell>
          <cell r="G1354" t="str">
            <v>ASST ENGINEER</v>
          </cell>
          <cell r="H1354" t="str">
            <v>Catchment &amp; Waterways Department</v>
          </cell>
          <cell r="I1354" t="str">
            <v>Reservoir Management Div</v>
          </cell>
          <cell r="J1354" t="str">
            <v>Reservoirs Operations &amp; Maintenance</v>
          </cell>
          <cell r="K1354" t="str">
            <v>Eastern Reservoirs</v>
          </cell>
        </row>
        <row r="1355">
          <cell r="A1355">
            <v>2789</v>
          </cell>
          <cell r="B1355" t="str">
            <v>ANG WUI SENG</v>
          </cell>
          <cell r="C1355" t="str">
            <v>ANG_WUI_SENG@PUB.GOV.SG</v>
          </cell>
          <cell r="D1355" t="str">
            <v>PUB (Singapore)</v>
          </cell>
          <cell r="E1355" t="str">
            <v>Div 1 (NS)</v>
          </cell>
          <cell r="F1355" t="str">
            <v>R11A</v>
          </cell>
          <cell r="G1355" t="str">
            <v>SR ENGINEER</v>
          </cell>
          <cell r="H1355" t="str">
            <v>Water Reclamation (Plants) Department</v>
          </cell>
          <cell r="I1355" t="str">
            <v>Operations</v>
          </cell>
          <cell r="J1355" t="str">
            <v>Jurong WRP</v>
          </cell>
          <cell r="K1355"/>
        </row>
        <row r="1356">
          <cell r="A1356">
            <v>2790</v>
          </cell>
          <cell r="B1356" t="str">
            <v>YEO WEE LEONG</v>
          </cell>
          <cell r="C1356" t="str">
            <v>YEO_WEE_LEONG@PUB.GOV.SG</v>
          </cell>
          <cell r="D1356" t="str">
            <v>PUB (Singapore)</v>
          </cell>
          <cell r="E1356" t="str">
            <v>Superscale (NS)</v>
          </cell>
          <cell r="F1356" t="str">
            <v>R09</v>
          </cell>
          <cell r="G1356" t="str">
            <v>CHIEF ENGINEER</v>
          </cell>
          <cell r="H1356" t="str">
            <v>Water Supply (Network) Department</v>
          </cell>
          <cell r="I1356" t="str">
            <v>Network Optimisation Div</v>
          </cell>
          <cell r="J1356"/>
          <cell r="K1356"/>
        </row>
        <row r="1357">
          <cell r="A1357">
            <v>2791</v>
          </cell>
          <cell r="B1357" t="str">
            <v>TAN CHOON SIN</v>
          </cell>
          <cell r="C1357" t="str">
            <v>ALAN_TAN@PUB.GOV.SG</v>
          </cell>
          <cell r="D1357" t="str">
            <v>PUB (Singapore)</v>
          </cell>
          <cell r="E1357" t="str">
            <v>Div 2 (NS)</v>
          </cell>
          <cell r="F1357" t="str">
            <v>R13</v>
          </cell>
          <cell r="G1357" t="str">
            <v>ASST ENGINEER</v>
          </cell>
          <cell r="H1357" t="str">
            <v>Water Reclamation (Network) Department</v>
          </cell>
          <cell r="I1357" t="str">
            <v>Planning &amp; Design Div</v>
          </cell>
          <cell r="J1357"/>
          <cell r="K1357"/>
        </row>
        <row r="1358">
          <cell r="A1358">
            <v>2792</v>
          </cell>
          <cell r="B1358" t="str">
            <v>MOHAMAD NAZRY BIN MD NOOR</v>
          </cell>
          <cell r="C1358" t="str">
            <v>MD_NAZRY_MD_NOOR@PUB.GOV.SG</v>
          </cell>
          <cell r="D1358" t="str">
            <v>PUB (Singapore)</v>
          </cell>
          <cell r="E1358" t="str">
            <v>Div 2 (NS)</v>
          </cell>
          <cell r="F1358" t="str">
            <v>R13</v>
          </cell>
          <cell r="G1358" t="str">
            <v>ASST ENGINEER</v>
          </cell>
          <cell r="H1358" t="str">
            <v>Water Supply (Network) Department</v>
          </cell>
          <cell r="I1358" t="str">
            <v>Network Design &amp; Construction Div</v>
          </cell>
          <cell r="J1358" t="str">
            <v>NEWater &amp; Industrial Water Branch</v>
          </cell>
          <cell r="K1358" t="str">
            <v>Network Projects</v>
          </cell>
        </row>
        <row r="1359">
          <cell r="A1359">
            <v>2793</v>
          </cell>
          <cell r="B1359" t="str">
            <v>HAMZAH BIN SAAD</v>
          </cell>
          <cell r="C1359" t="str">
            <v>HAMZAH_SAAD@PUB.GOV.SG</v>
          </cell>
          <cell r="D1359" t="str">
            <v>PUB (Singapore)</v>
          </cell>
          <cell r="E1359" t="str">
            <v>Div 2 (NS)</v>
          </cell>
          <cell r="F1359" t="str">
            <v>R14</v>
          </cell>
          <cell r="G1359" t="str">
            <v>ASST ENGINEER</v>
          </cell>
          <cell r="H1359" t="str">
            <v>Water Supply (Network) Department</v>
          </cell>
          <cell r="I1359" t="str">
            <v>Customer Supply Div</v>
          </cell>
          <cell r="J1359" t="str">
            <v>Customer Projects Branch</v>
          </cell>
          <cell r="K1359" t="str">
            <v>Supply-West Sect</v>
          </cell>
        </row>
        <row r="1360">
          <cell r="A1360">
            <v>2794</v>
          </cell>
          <cell r="B1360" t="str">
            <v>MOHAMED NUR MUBBIN BIN ABDUL KADIR</v>
          </cell>
          <cell r="C1360" t="str">
            <v>MOHD_NUR_MUBBIN_ABDUL_KADIR@PUB.GOV.SG</v>
          </cell>
          <cell r="D1360" t="str">
            <v>PUB (Singapore)</v>
          </cell>
          <cell r="E1360" t="str">
            <v>Div 2 (NS)</v>
          </cell>
          <cell r="F1360" t="str">
            <v>MSO5</v>
          </cell>
          <cell r="G1360" t="str">
            <v>MANAGEMENT SUPPORT OFFICER</v>
          </cell>
          <cell r="H1360" t="str">
            <v>Water Supply (Network) Department</v>
          </cell>
          <cell r="I1360" t="str">
            <v>Customer Supply Div</v>
          </cell>
          <cell r="J1360" t="str">
            <v>Metering Branch</v>
          </cell>
          <cell r="K1360" t="str">
            <v>Metering-West 2 Sect</v>
          </cell>
        </row>
        <row r="1361">
          <cell r="A1361">
            <v>2795</v>
          </cell>
          <cell r="B1361" t="str">
            <v>PEK CHOON KIAT</v>
          </cell>
          <cell r="C1361" t="str">
            <v>PEK_CHOON_KIAT@PUB.GOV.SG</v>
          </cell>
          <cell r="D1361" t="str">
            <v>PUB (Singapore)</v>
          </cell>
          <cell r="E1361" t="str">
            <v>Div 1 (NS)</v>
          </cell>
          <cell r="F1361" t="str">
            <v>R11A</v>
          </cell>
          <cell r="G1361" t="str">
            <v>SR ENGINEER</v>
          </cell>
          <cell r="H1361" t="str">
            <v>Water Reclamation (Plants) Department</v>
          </cell>
          <cell r="I1361" t="str">
            <v>Operations</v>
          </cell>
          <cell r="J1361" t="str">
            <v>Plant Projects</v>
          </cell>
          <cell r="K1361"/>
        </row>
        <row r="1362">
          <cell r="A1362">
            <v>2797</v>
          </cell>
          <cell r="B1362" t="str">
            <v>TOH KAH POH</v>
          </cell>
          <cell r="C1362" t="str">
            <v>TOH_KAH_POH@PUB.GOV.SG</v>
          </cell>
          <cell r="D1362" t="str">
            <v>PUB (Singapore)</v>
          </cell>
          <cell r="E1362" t="str">
            <v>Div 1 (NS)</v>
          </cell>
          <cell r="F1362" t="str">
            <v>R10</v>
          </cell>
          <cell r="G1362" t="str">
            <v>DY GENERAL MANAGER</v>
          </cell>
          <cell r="H1362" t="str">
            <v>Water Reclamation (Plants) Department</v>
          </cell>
          <cell r="I1362" t="str">
            <v>Changi WRP</v>
          </cell>
          <cell r="J1362" t="str">
            <v>Changi WRP</v>
          </cell>
          <cell r="K1362" t="str">
            <v>Liquids</v>
          </cell>
        </row>
        <row r="1363">
          <cell r="A1363">
            <v>2799</v>
          </cell>
          <cell r="B1363" t="str">
            <v>DEVAN S/O KANNAN</v>
          </cell>
          <cell r="C1363" t="str">
            <v>DEVAN_KANNAN@PUB.GOV.SG</v>
          </cell>
          <cell r="D1363" t="str">
            <v>PUB (Singapore)</v>
          </cell>
          <cell r="E1363" t="str">
            <v>Div 1 (NS)</v>
          </cell>
          <cell r="F1363" t="str">
            <v>R12</v>
          </cell>
          <cell r="G1363" t="str">
            <v>SR ASST ENGINEER</v>
          </cell>
          <cell r="H1363" t="str">
            <v>Water Reclamation (Network) Department</v>
          </cell>
          <cell r="I1363" t="str">
            <v>Operation &amp; Maintenance Div</v>
          </cell>
          <cell r="J1363" t="str">
            <v>Installations/Pumping Mains</v>
          </cell>
          <cell r="K1363"/>
        </row>
        <row r="1364">
          <cell r="A1364">
            <v>2801</v>
          </cell>
          <cell r="B1364" t="str">
            <v>CHEW MENG YIN</v>
          </cell>
          <cell r="C1364" t="str">
            <v>CHEW_MENG_YIN@PUB.GOV.SG</v>
          </cell>
          <cell r="D1364" t="str">
            <v>PUB (Singapore)</v>
          </cell>
          <cell r="E1364" t="str">
            <v>Div 1 (NS)</v>
          </cell>
          <cell r="F1364" t="str">
            <v>E11A</v>
          </cell>
          <cell r="G1364" t="str">
            <v>SR FINANCE OFFICER</v>
          </cell>
          <cell r="H1364" t="str">
            <v>Finance Department</v>
          </cell>
          <cell r="I1364" t="str">
            <v>Shared Services Div</v>
          </cell>
          <cell r="J1364" t="str">
            <v>Payroll &amp; Accounts Payable</v>
          </cell>
          <cell r="K1364" t="str">
            <v>Accounts Payable</v>
          </cell>
        </row>
        <row r="1365">
          <cell r="A1365">
            <v>2804</v>
          </cell>
          <cell r="B1365" t="str">
            <v>AZLI BIN MOHAMED</v>
          </cell>
          <cell r="C1365" t="str">
            <v>AZLI_MOHAMED@PUB.GOV.SG</v>
          </cell>
          <cell r="D1365" t="str">
            <v>PUB (Singapore)</v>
          </cell>
          <cell r="E1365" t="str">
            <v>Div 2 (NS)</v>
          </cell>
          <cell r="F1365" t="str">
            <v>R14</v>
          </cell>
          <cell r="G1365" t="str">
            <v>ASST ENGINEER</v>
          </cell>
          <cell r="H1365" t="str">
            <v>Catchment &amp; Waterways Department</v>
          </cell>
          <cell r="I1365" t="str">
            <v>Reservoir Management Div</v>
          </cell>
          <cell r="J1365" t="str">
            <v>Reservoirs Operations &amp; Maintenance</v>
          </cell>
          <cell r="K1365" t="str">
            <v>Western Reservoirs</v>
          </cell>
        </row>
        <row r="1366">
          <cell r="A1366">
            <v>2806</v>
          </cell>
          <cell r="B1366" t="str">
            <v>LIM KUAN KUAN CYNTHIA</v>
          </cell>
          <cell r="C1366" t="str">
            <v>LIM_KUAN_KUAN@PUB.GOV.SG</v>
          </cell>
          <cell r="D1366" t="str">
            <v>PUB (Singapore)</v>
          </cell>
          <cell r="E1366" t="str">
            <v>Div 3 (NS)</v>
          </cell>
          <cell r="F1366" t="str">
            <v>EX15</v>
          </cell>
          <cell r="G1366" t="str">
            <v>MANAGEMENT SUPPORT OFFICER</v>
          </cell>
          <cell r="H1366" t="str">
            <v>Finance Department</v>
          </cell>
          <cell r="I1366" t="str">
            <v>Shared Services Div</v>
          </cell>
          <cell r="J1366" t="str">
            <v>Payroll &amp; Accounts Payable</v>
          </cell>
          <cell r="K1366" t="str">
            <v>Cash Mgt (Payments)</v>
          </cell>
        </row>
        <row r="1367">
          <cell r="A1367">
            <v>2807</v>
          </cell>
          <cell r="B1367" t="str">
            <v>KAMAROZAMAN BIN SENIN</v>
          </cell>
          <cell r="C1367" t="str">
            <v>KAMAROZAMAN_SENIN@PUB.LITEMAIL.GOV.SG</v>
          </cell>
          <cell r="D1367" t="str">
            <v>PUB (Singapore)</v>
          </cell>
          <cell r="E1367" t="str">
            <v>Div 2 (Shift)</v>
          </cell>
          <cell r="F1367" t="str">
            <v>R13</v>
          </cell>
          <cell r="G1367" t="str">
            <v>ASST ENGINEER</v>
          </cell>
          <cell r="H1367" t="str">
            <v>Water Reclamation (Plants) Department</v>
          </cell>
          <cell r="I1367" t="str">
            <v>Changi WRP</v>
          </cell>
          <cell r="J1367" t="str">
            <v>Changi WRP</v>
          </cell>
          <cell r="K1367" t="str">
            <v>Biosolids</v>
          </cell>
        </row>
        <row r="1368">
          <cell r="A1368">
            <v>2808</v>
          </cell>
          <cell r="B1368" t="str">
            <v>ABDUL RASHID BIN K K MAIDEEN</v>
          </cell>
          <cell r="C1368" t="str">
            <v>ABDUL_RASHID@PUB.GOV.SG</v>
          </cell>
          <cell r="D1368" t="str">
            <v>PUB (Singapore)</v>
          </cell>
          <cell r="E1368" t="str">
            <v>Div 2 (NS)</v>
          </cell>
          <cell r="F1368" t="str">
            <v>R13</v>
          </cell>
          <cell r="G1368" t="str">
            <v>ASST ENGINEER</v>
          </cell>
          <cell r="H1368" t="str">
            <v>Catchment &amp; Waterways Department</v>
          </cell>
          <cell r="I1368" t="str">
            <v>Reservoir Management Div</v>
          </cell>
          <cell r="J1368" t="str">
            <v>Reservoirs Operations &amp; Maintenance</v>
          </cell>
          <cell r="K1368" t="str">
            <v>Eastern Reservoirs</v>
          </cell>
        </row>
        <row r="1369">
          <cell r="A1369">
            <v>2809</v>
          </cell>
          <cell r="B1369" t="str">
            <v>QUEK AI LIN IRENE</v>
          </cell>
          <cell r="C1369" t="str">
            <v>QUEK_AI_LIN@PUB.GOV.SG</v>
          </cell>
          <cell r="D1369" t="str">
            <v>PUB (Singapore)</v>
          </cell>
          <cell r="E1369" t="str">
            <v>Div 1 (NS)</v>
          </cell>
          <cell r="F1369" t="str">
            <v>EX12</v>
          </cell>
          <cell r="G1369" t="str">
            <v>PROCUREMENT OFFICER</v>
          </cell>
          <cell r="H1369" t="str">
            <v>Special Projects &amp; Procurement Dept</v>
          </cell>
          <cell r="I1369" t="str">
            <v>Directorate &amp; Procurement Office</v>
          </cell>
          <cell r="J1369" t="str">
            <v>Procurement Office</v>
          </cell>
          <cell r="K1369"/>
        </row>
        <row r="1370">
          <cell r="A1370">
            <v>2810</v>
          </cell>
          <cell r="B1370" t="str">
            <v>TAN WAY PING</v>
          </cell>
          <cell r="C1370" t="str">
            <v>TAN_WAY_PING@PUB.GOV.SG</v>
          </cell>
          <cell r="D1370" t="str">
            <v>PUB (Singapore)</v>
          </cell>
          <cell r="E1370" t="str">
            <v>Div 1 (NS)</v>
          </cell>
          <cell r="F1370" t="str">
            <v>EX10</v>
          </cell>
          <cell r="G1370" t="str">
            <v>SR ASST DIRECTOR</v>
          </cell>
          <cell r="H1370" t="str">
            <v>Finance Department</v>
          </cell>
          <cell r="I1370" t="str">
            <v>Financial Planning &amp; Analysis Div</v>
          </cell>
          <cell r="J1370" t="str">
            <v>Financial Planning</v>
          </cell>
          <cell r="K1370"/>
        </row>
        <row r="1371">
          <cell r="A1371">
            <v>2811</v>
          </cell>
          <cell r="B1371" t="str">
            <v>ONG KEY WEE</v>
          </cell>
          <cell r="C1371" t="str">
            <v>ONG_KEY_WEE@PUB.GOV.SG</v>
          </cell>
          <cell r="D1371" t="str">
            <v>PUB (Singapore)</v>
          </cell>
          <cell r="E1371" t="str">
            <v>Superscale (NS)</v>
          </cell>
          <cell r="F1371" t="str">
            <v>R09</v>
          </cell>
          <cell r="G1371" t="str">
            <v>CHIEF ENGINEER</v>
          </cell>
          <cell r="H1371" t="str">
            <v>Water Supply (Plants) Department</v>
          </cell>
          <cell r="I1371" t="str">
            <v>Singapore Works - Eastern</v>
          </cell>
          <cell r="J1371"/>
          <cell r="K1371"/>
        </row>
        <row r="1372">
          <cell r="A1372">
            <v>2813</v>
          </cell>
          <cell r="B1372" t="str">
            <v>BAY CHIN KIM, JASON</v>
          </cell>
          <cell r="C1372" t="str">
            <v>BAY_CHIN_KIM@PUB.GOV.SG</v>
          </cell>
          <cell r="D1372" t="str">
            <v>PUB (Singapore)</v>
          </cell>
          <cell r="E1372" t="str">
            <v>Div 1 (NS)</v>
          </cell>
          <cell r="F1372" t="str">
            <v>R12A</v>
          </cell>
          <cell r="G1372" t="str">
            <v>ENGINEER</v>
          </cell>
          <cell r="H1372" t="str">
            <v>Water Supply (Plants) Department</v>
          </cell>
          <cell r="I1372" t="str">
            <v>PPP Management</v>
          </cell>
          <cell r="J1372"/>
          <cell r="K1372"/>
        </row>
        <row r="1373">
          <cell r="A1373">
            <v>2814</v>
          </cell>
          <cell r="B1373" t="str">
            <v>LAI KAH CHEONG</v>
          </cell>
          <cell r="C1373" t="str">
            <v>LAI_KAH_CHEONG@PUB.GOV.SG</v>
          </cell>
          <cell r="D1373" t="str">
            <v>PUB (Singapore)</v>
          </cell>
          <cell r="E1373" t="str">
            <v>Superscale (NS)</v>
          </cell>
          <cell r="F1373" t="str">
            <v>R09</v>
          </cell>
          <cell r="G1373" t="str">
            <v>CHIEF ENGINEER</v>
          </cell>
          <cell r="H1373" t="str">
            <v>Water Supply (Network) Department</v>
          </cell>
          <cell r="I1373" t="str">
            <v>Network Services Div</v>
          </cell>
          <cell r="J1373"/>
          <cell r="K1373"/>
        </row>
        <row r="1374">
          <cell r="A1374">
            <v>2815</v>
          </cell>
          <cell r="B1374" t="str">
            <v>ROHAIMI BIN TUKIMAN</v>
          </cell>
          <cell r="C1374" t="str">
            <v>ROHAIMI_TUKIMAN@PUB.GOV.SG</v>
          </cell>
          <cell r="D1374" t="str">
            <v>PUB (Singapore)</v>
          </cell>
          <cell r="E1374" t="str">
            <v>Div 2 (Shift)</v>
          </cell>
          <cell r="F1374" t="str">
            <v>R13</v>
          </cell>
          <cell r="G1374" t="str">
            <v>ASST ENGINEER</v>
          </cell>
          <cell r="H1374" t="str">
            <v>Water Supply (Plants) Department</v>
          </cell>
          <cell r="I1374" t="str">
            <v>Singapore Works - Western</v>
          </cell>
          <cell r="J1374" t="str">
            <v>Kranji NWF</v>
          </cell>
          <cell r="K1374"/>
        </row>
        <row r="1375">
          <cell r="A1375">
            <v>2816</v>
          </cell>
          <cell r="B1375" t="str">
            <v>WONG HIN KOOI</v>
          </cell>
          <cell r="C1375" t="str">
            <v>WONG_HIN_KOOI@PUB.GOV.SG</v>
          </cell>
          <cell r="D1375" t="str">
            <v>PUB (Singapore)</v>
          </cell>
          <cell r="E1375" t="str">
            <v>Div 1 (NS)</v>
          </cell>
          <cell r="F1375" t="str">
            <v>R12A</v>
          </cell>
          <cell r="G1375" t="str">
            <v>ENGINEER</v>
          </cell>
          <cell r="H1375" t="str">
            <v>Water Reclamation (Plants) Department</v>
          </cell>
          <cell r="I1375" t="str">
            <v>Changi WRP</v>
          </cell>
          <cell r="J1375" t="str">
            <v>Changi WRP</v>
          </cell>
          <cell r="K1375" t="str">
            <v>Liquids</v>
          </cell>
        </row>
        <row r="1376">
          <cell r="A1376">
            <v>2817</v>
          </cell>
          <cell r="B1376" t="str">
            <v>PANG TOON MENG</v>
          </cell>
          <cell r="C1376" t="str">
            <v>PANG_TOON_MENG@PUB.GOV.SG</v>
          </cell>
          <cell r="D1376" t="str">
            <v>PUB (Singapore)</v>
          </cell>
          <cell r="E1376" t="str">
            <v>Div 1 (NS)</v>
          </cell>
          <cell r="F1376" t="str">
            <v>EX10</v>
          </cell>
          <cell r="G1376" t="str">
            <v>SR ASST DIRECTOR</v>
          </cell>
          <cell r="H1376" t="str">
            <v>InfoTech &amp; Digital Transformation Dept</v>
          </cell>
          <cell r="I1376" t="str">
            <v>Business Systems Division</v>
          </cell>
          <cell r="J1376" t="str">
            <v>New Media &amp; Mobile Solutions</v>
          </cell>
          <cell r="K1376"/>
        </row>
        <row r="1377">
          <cell r="A1377">
            <v>2819</v>
          </cell>
          <cell r="B1377" t="str">
            <v>ADIE ARIES BIN KAMIS</v>
          </cell>
          <cell r="C1377" t="str">
            <v>ADIE_ARIES_KAMIS@PUB.GOV.SG</v>
          </cell>
          <cell r="D1377" t="str">
            <v>PUB (Singapore)</v>
          </cell>
          <cell r="E1377" t="str">
            <v>Div 1 (NS)</v>
          </cell>
          <cell r="F1377" t="str">
            <v>R12</v>
          </cell>
          <cell r="G1377" t="str">
            <v>SR ASST ENGINEER</v>
          </cell>
          <cell r="H1377" t="str">
            <v>Catchment &amp; Waterways Department</v>
          </cell>
          <cell r="I1377" t="str">
            <v>Reservoir Management Div</v>
          </cell>
          <cell r="J1377" t="str">
            <v>Reservoirs Operations &amp; Maintenance</v>
          </cell>
          <cell r="K1377" t="str">
            <v>Central Reservoirs</v>
          </cell>
        </row>
        <row r="1378">
          <cell r="A1378">
            <v>2820</v>
          </cell>
          <cell r="B1378" t="str">
            <v>RAMLIE BIN MOHAMED SALLEH</v>
          </cell>
          <cell r="C1378" t="str">
            <v>RAMLIE_MD_SALLEH@PUB.LITEMAIL.GOV.SG</v>
          </cell>
          <cell r="D1378" t="str">
            <v>PUB (Singapore)</v>
          </cell>
          <cell r="E1378" t="str">
            <v>Div 3 (NS)</v>
          </cell>
          <cell r="F1378" t="str">
            <v>R15</v>
          </cell>
          <cell r="G1378" t="str">
            <v>HIGHER TECHNICIAN</v>
          </cell>
          <cell r="H1378" t="str">
            <v>Water Supply (Network) Department</v>
          </cell>
          <cell r="I1378" t="str">
            <v>Customer Supply Div</v>
          </cell>
          <cell r="J1378" t="str">
            <v>Metering Branch</v>
          </cell>
          <cell r="K1378" t="str">
            <v>Metering-West 1 Sect</v>
          </cell>
        </row>
        <row r="1379">
          <cell r="A1379">
            <v>2822</v>
          </cell>
          <cell r="B1379" t="str">
            <v>CHIA BOON THIAM</v>
          </cell>
          <cell r="C1379" t="str">
            <v>CHIA_BOON_THIAM@PUB.GOV.SG</v>
          </cell>
          <cell r="D1379" t="str">
            <v>PUB (Singapore)</v>
          </cell>
          <cell r="E1379" t="str">
            <v>Div 1 (NS)</v>
          </cell>
          <cell r="F1379" t="str">
            <v>R12</v>
          </cell>
          <cell r="G1379" t="str">
            <v>SR ASST ENGINEER</v>
          </cell>
          <cell r="H1379" t="str">
            <v>Water Reclamation (Network) Department</v>
          </cell>
          <cell r="I1379" t="str">
            <v>Network Rehabilitation Mgt Div</v>
          </cell>
          <cell r="J1379"/>
          <cell r="K1379"/>
        </row>
        <row r="1380">
          <cell r="A1380">
            <v>2823</v>
          </cell>
          <cell r="B1380" t="str">
            <v>NOR SAM BIN YUNOS</v>
          </cell>
          <cell r="C1380" t="str">
            <v>NOR_SAM_YUNOS@PUB.LITEMAIL.GOV.SG</v>
          </cell>
          <cell r="D1380" t="str">
            <v>PUB (Singapore)</v>
          </cell>
          <cell r="E1380" t="str">
            <v>Div 2 (Shift)</v>
          </cell>
          <cell r="F1380" t="str">
            <v>R14</v>
          </cell>
          <cell r="G1380" t="str">
            <v>ASST ENGINEER</v>
          </cell>
          <cell r="H1380" t="str">
            <v>Water Reclamation (Plants) Department</v>
          </cell>
          <cell r="I1380" t="str">
            <v>Operations</v>
          </cell>
          <cell r="J1380" t="str">
            <v>Ulu Pandan WRP</v>
          </cell>
          <cell r="K1380"/>
        </row>
        <row r="1381">
          <cell r="A1381">
            <v>2824</v>
          </cell>
          <cell r="B1381" t="str">
            <v>NG SWEE KAI</v>
          </cell>
          <cell r="C1381" t="str">
            <v>NG_SWEE_KAI@PUB.GOV.SG</v>
          </cell>
          <cell r="D1381" t="str">
            <v>PUB (Singapore)</v>
          </cell>
          <cell r="E1381" t="str">
            <v>Div 1 (NS)</v>
          </cell>
          <cell r="F1381" t="str">
            <v>R11A</v>
          </cell>
          <cell r="G1381" t="str">
            <v>SR ENGINEER</v>
          </cell>
          <cell r="H1381" t="str">
            <v>Catchment &amp; Waterways Department</v>
          </cell>
          <cell r="I1381" t="str">
            <v>Electrical, Mechanical &amp; Instrumentation</v>
          </cell>
          <cell r="J1381" t="str">
            <v>Mechanical / Projects  Branch</v>
          </cell>
          <cell r="K1381" t="str">
            <v>Projects Section</v>
          </cell>
        </row>
        <row r="1382">
          <cell r="A1382">
            <v>2825</v>
          </cell>
          <cell r="B1382" t="str">
            <v>THAM TUCK KUAN</v>
          </cell>
          <cell r="C1382" t="str">
            <v>THAM_TUCK_KUAN@PUB.GOV.SG</v>
          </cell>
          <cell r="D1382" t="str">
            <v>PUB (Singapore)</v>
          </cell>
          <cell r="E1382" t="str">
            <v>Div 1 (NS)</v>
          </cell>
          <cell r="F1382" t="str">
            <v>R10</v>
          </cell>
          <cell r="G1382" t="str">
            <v>PRINCIPAL ENGINEER</v>
          </cell>
          <cell r="H1382" t="str">
            <v>Water Supply (Network) Department</v>
          </cell>
          <cell r="I1382" t="str">
            <v>Customer Supply Div</v>
          </cell>
          <cell r="J1382" t="str">
            <v>Customer Projects Branch</v>
          </cell>
          <cell r="K1382" t="str">
            <v>Supply-West Sect</v>
          </cell>
        </row>
        <row r="1383">
          <cell r="A1383">
            <v>2826</v>
          </cell>
          <cell r="B1383" t="str">
            <v>TAN SWEE TECK</v>
          </cell>
          <cell r="C1383" t="str">
            <v>JASON_TAN@PUB.GOV.SG</v>
          </cell>
          <cell r="D1383" t="str">
            <v>PUB (Singapore)</v>
          </cell>
          <cell r="E1383" t="str">
            <v>Div 1 (NS)</v>
          </cell>
          <cell r="F1383" t="str">
            <v>R12</v>
          </cell>
          <cell r="G1383" t="str">
            <v>SR ASST ENGINEER</v>
          </cell>
          <cell r="H1383" t="str">
            <v>Water Supply (Network) Department</v>
          </cell>
          <cell r="I1383" t="str">
            <v>Customer Supply Div</v>
          </cell>
          <cell r="J1383" t="str">
            <v>Customer Projects Branch</v>
          </cell>
          <cell r="K1383" t="str">
            <v>Supply-West Sect</v>
          </cell>
        </row>
        <row r="1384">
          <cell r="A1384">
            <v>2827</v>
          </cell>
          <cell r="B1384" t="str">
            <v>NORYATI BINTE ABDULLAH</v>
          </cell>
          <cell r="C1384" t="str">
            <v>NORYATI_ABDULLAH@PUB.GOV.SG</v>
          </cell>
          <cell r="D1384" t="str">
            <v>PUB (Singapore)</v>
          </cell>
          <cell r="E1384" t="str">
            <v>Div 1 (NS)</v>
          </cell>
          <cell r="F1384" t="str">
            <v>R11</v>
          </cell>
          <cell r="G1384" t="str">
            <v>SR ENGINEER</v>
          </cell>
          <cell r="H1384" t="str">
            <v>Water Supply (Network) Department</v>
          </cell>
          <cell r="I1384" t="str">
            <v>Water Demand Mgt &amp; Inspectorate Div</v>
          </cell>
          <cell r="J1384" t="str">
            <v>Inspectorate Branch</v>
          </cell>
          <cell r="K1384" t="str">
            <v>Water Fittings Section</v>
          </cell>
        </row>
        <row r="1385">
          <cell r="A1385">
            <v>2828</v>
          </cell>
          <cell r="B1385" t="str">
            <v>KHOO TECK BOON</v>
          </cell>
          <cell r="C1385" t="str">
            <v>KHOO_TECK_BOON@PUB.GOV.SG</v>
          </cell>
          <cell r="D1385" t="str">
            <v>PUB (Singapore)</v>
          </cell>
          <cell r="E1385" t="str">
            <v>Div 1 (NS)</v>
          </cell>
          <cell r="F1385" t="str">
            <v>R12</v>
          </cell>
          <cell r="G1385" t="str">
            <v>SR ASST ENGINEER</v>
          </cell>
          <cell r="H1385" t="str">
            <v>Catchment &amp; Waterways Department</v>
          </cell>
          <cell r="I1385" t="str">
            <v>Electrical, Mechanical &amp; Instrumentation</v>
          </cell>
          <cell r="J1385" t="str">
            <v>Electrical/ICA Branch</v>
          </cell>
          <cell r="K1385" t="str">
            <v>Electrical Section</v>
          </cell>
        </row>
        <row r="1386">
          <cell r="A1386">
            <v>2829</v>
          </cell>
          <cell r="B1386" t="str">
            <v>ABDUL HAMID BIN ATAN</v>
          </cell>
          <cell r="C1386" t="str">
            <v>ABDUL_HAMID_ATAN@PUB.GOV.SG</v>
          </cell>
          <cell r="D1386" t="str">
            <v>PUB (Singapore)</v>
          </cell>
          <cell r="E1386" t="str">
            <v>Div 2 (NS)</v>
          </cell>
          <cell r="F1386" t="str">
            <v>R14</v>
          </cell>
          <cell r="G1386" t="str">
            <v>ASST ENGINEER</v>
          </cell>
          <cell r="H1386" t="str">
            <v>Water Reclamation (Network) Department</v>
          </cell>
          <cell r="I1386" t="str">
            <v>Network Rehabilitation Mgt Div</v>
          </cell>
          <cell r="J1386"/>
          <cell r="K1386"/>
        </row>
        <row r="1387">
          <cell r="A1387">
            <v>2830</v>
          </cell>
          <cell r="B1387" t="str">
            <v>NORAIDAH BTE MOHD YUSOF</v>
          </cell>
          <cell r="C1387" t="str">
            <v>NORAIDAH_MDYUSOF@PUB.GOV.SG</v>
          </cell>
          <cell r="D1387" t="str">
            <v>PUB (Singapore)</v>
          </cell>
          <cell r="E1387" t="str">
            <v>Div 2 (NS)</v>
          </cell>
          <cell r="F1387" t="str">
            <v>R13</v>
          </cell>
          <cell r="G1387" t="str">
            <v>ASST ENGINEER</v>
          </cell>
          <cell r="H1387" t="str">
            <v>Water Reclamation (Network) Department</v>
          </cell>
          <cell r="I1387" t="str">
            <v>Project Management</v>
          </cell>
          <cell r="J1387"/>
          <cell r="K1387"/>
        </row>
        <row r="1388">
          <cell r="A1388">
            <v>2832</v>
          </cell>
          <cell r="B1388" t="str">
            <v>ZAINAL BIN M LASIM</v>
          </cell>
          <cell r="C1388" t="str">
            <v>ZAINAL_LASIM@PUB.GOV.SG</v>
          </cell>
          <cell r="D1388" t="str">
            <v>PUB (Singapore)</v>
          </cell>
          <cell r="E1388" t="str">
            <v>Div 2 (Shift)</v>
          </cell>
          <cell r="F1388" t="str">
            <v>R14</v>
          </cell>
          <cell r="G1388" t="str">
            <v>ASST ENGINEER</v>
          </cell>
          <cell r="H1388" t="str">
            <v>Water Supply (Plants) Department</v>
          </cell>
          <cell r="I1388" t="str">
            <v>Singapore Works - Eastern</v>
          </cell>
          <cell r="J1388" t="str">
            <v>Bedok/Pulau Tekong Waterworks</v>
          </cell>
          <cell r="K1388" t="str">
            <v>Bedok Waterworks</v>
          </cell>
        </row>
        <row r="1389">
          <cell r="A1389">
            <v>2833</v>
          </cell>
          <cell r="B1389" t="str">
            <v>SULAIMAN BIN SUPIAN</v>
          </cell>
          <cell r="C1389" t="str">
            <v>SULAIMAN_SUPIAN@PUB.GOV.SG</v>
          </cell>
          <cell r="D1389" t="str">
            <v>PUB (Singapore)</v>
          </cell>
          <cell r="E1389" t="str">
            <v>Div 1 (NS)</v>
          </cell>
          <cell r="F1389" t="str">
            <v>R12A</v>
          </cell>
          <cell r="G1389" t="str">
            <v>ENGINEER</v>
          </cell>
          <cell r="H1389" t="str">
            <v>Water Reclamation (Plants) Department</v>
          </cell>
          <cell r="I1389" t="str">
            <v>Operations</v>
          </cell>
          <cell r="J1389" t="str">
            <v>Ulu Pandan WRP</v>
          </cell>
          <cell r="K1389"/>
        </row>
        <row r="1390">
          <cell r="A1390">
            <v>2835</v>
          </cell>
          <cell r="B1390" t="str">
            <v>YEO WEE YEOW</v>
          </cell>
          <cell r="C1390" t="str">
            <v>WILLIAM_YEO@PUB.GOV.SG</v>
          </cell>
          <cell r="D1390" t="str">
            <v>PUB (Singapore)</v>
          </cell>
          <cell r="E1390" t="str">
            <v>Superscale (NS)</v>
          </cell>
          <cell r="F1390" t="str">
            <v>R08</v>
          </cell>
          <cell r="G1390" t="str">
            <v>DIRECTOR, POLICY &amp; PLANNING</v>
          </cell>
          <cell r="H1390" t="str">
            <v>Policy &amp; Planning Department</v>
          </cell>
          <cell r="I1390"/>
          <cell r="J1390"/>
          <cell r="K1390"/>
        </row>
        <row r="1391">
          <cell r="A1391">
            <v>2837</v>
          </cell>
          <cell r="B1391" t="str">
            <v>LIM CHEE LEONG</v>
          </cell>
          <cell r="C1391" t="str">
            <v>LIM_CHEE_LEONG@PUB.GOV.SG</v>
          </cell>
          <cell r="D1391" t="str">
            <v>PUB (Singapore)</v>
          </cell>
          <cell r="E1391" t="str">
            <v>Div 1 (NS)</v>
          </cell>
          <cell r="F1391" t="str">
            <v>R10</v>
          </cell>
          <cell r="G1391" t="str">
            <v>AG CHIEF ENGINEER</v>
          </cell>
          <cell r="H1391" t="str">
            <v>Water Reclamation (Network) Department</v>
          </cell>
          <cell r="I1391" t="str">
            <v>Network Rehabilitation Mgt Div</v>
          </cell>
          <cell r="J1391"/>
          <cell r="K1391"/>
        </row>
        <row r="1392">
          <cell r="A1392">
            <v>2838</v>
          </cell>
          <cell r="B1392" t="str">
            <v>LIAU KANG KEONG</v>
          </cell>
          <cell r="C1392" t="str">
            <v>LIAU_KANG_KEONG@PUB.GOV.SG</v>
          </cell>
          <cell r="D1392" t="str">
            <v>PUB (Singapore)</v>
          </cell>
          <cell r="E1392" t="str">
            <v>Div 1 (NS)</v>
          </cell>
          <cell r="F1392" t="str">
            <v>R10</v>
          </cell>
          <cell r="G1392" t="str">
            <v>PRINCIPAL ENGINEER</v>
          </cell>
          <cell r="H1392" t="str">
            <v>Water Reclamation (Network) Department</v>
          </cell>
          <cell r="I1392" t="str">
            <v>Operation &amp; Maintenance Div</v>
          </cell>
          <cell r="J1392" t="str">
            <v>Network Management Branch</v>
          </cell>
          <cell r="K1392"/>
        </row>
        <row r="1393">
          <cell r="A1393">
            <v>2839</v>
          </cell>
          <cell r="B1393" t="str">
            <v>TAN LILY</v>
          </cell>
          <cell r="C1393" t="str">
            <v>LILY_TAN@PUB.GOV.SG</v>
          </cell>
          <cell r="D1393" t="str">
            <v>PUB (Singapore)</v>
          </cell>
          <cell r="E1393" t="str">
            <v>Div 1 (NS)</v>
          </cell>
          <cell r="F1393" t="str">
            <v>EX10</v>
          </cell>
          <cell r="G1393" t="str">
            <v>PRINCIPAL SYSTEMS ANALYST</v>
          </cell>
          <cell r="H1393" t="str">
            <v>InfoTech &amp; Digital Transformation Dept</v>
          </cell>
          <cell r="I1393" t="str">
            <v>Operation Systems Division</v>
          </cell>
          <cell r="J1393" t="str">
            <v>Spatial Info &amp; Solutions</v>
          </cell>
          <cell r="K1393"/>
        </row>
        <row r="1394">
          <cell r="A1394">
            <v>2841</v>
          </cell>
          <cell r="B1394" t="str">
            <v>SIM LYE HENG, MICHAEL</v>
          </cell>
          <cell r="C1394" t="str">
            <v>SIM_LYE_HENG@PUB.GOV.SG</v>
          </cell>
          <cell r="D1394" t="str">
            <v>PUB (Singapore)</v>
          </cell>
          <cell r="E1394" t="str">
            <v>Div 1 (NS)</v>
          </cell>
          <cell r="F1394" t="str">
            <v>R12</v>
          </cell>
          <cell r="G1394" t="str">
            <v>SR ASST ENGINEER</v>
          </cell>
          <cell r="H1394" t="str">
            <v>Water Supply (Plants) Department</v>
          </cell>
          <cell r="I1394" t="str">
            <v>Singapore Works - Central</v>
          </cell>
          <cell r="J1394" t="str">
            <v>Lower Seletar Waterworks</v>
          </cell>
          <cell r="K1394" t="str">
            <v>Operations</v>
          </cell>
        </row>
        <row r="1395">
          <cell r="A1395">
            <v>2842</v>
          </cell>
          <cell r="B1395" t="str">
            <v>NADIRA BINTE ISMAIL</v>
          </cell>
          <cell r="C1395" t="str">
            <v>NADIRA_ISMAIL@PUB.GOV.SG</v>
          </cell>
          <cell r="D1395" t="str">
            <v>PUB (Singapore)</v>
          </cell>
          <cell r="E1395" t="str">
            <v>Div 2 (NS)</v>
          </cell>
          <cell r="F1395" t="str">
            <v>R14</v>
          </cell>
          <cell r="G1395" t="str">
            <v>ASST ENGINEER</v>
          </cell>
          <cell r="H1395" t="str">
            <v>Water Reclamation (Network) Department</v>
          </cell>
          <cell r="I1395" t="str">
            <v>Operation &amp; Maintenance Div</v>
          </cell>
          <cell r="J1395" t="str">
            <v>Installations/Pumping Mains</v>
          </cell>
          <cell r="K1395"/>
        </row>
        <row r="1396">
          <cell r="A1396">
            <v>2843</v>
          </cell>
          <cell r="B1396" t="str">
            <v>SARIPI BIN DAWI</v>
          </cell>
          <cell r="C1396" t="str">
            <v>SARIPI_DAWI@PUB.GOV.SG</v>
          </cell>
          <cell r="D1396" t="str">
            <v>PUB (Singapore)</v>
          </cell>
          <cell r="E1396" t="str">
            <v>Div 3 (NS)</v>
          </cell>
          <cell r="F1396" t="str">
            <v>R15</v>
          </cell>
          <cell r="G1396" t="str">
            <v>HIGHER TECHNICIAN</v>
          </cell>
          <cell r="H1396" t="str">
            <v>Water Reclamation (Network) Department</v>
          </cell>
          <cell r="I1396" t="str">
            <v>Operation &amp; Maintenance Div</v>
          </cell>
          <cell r="J1396" t="str">
            <v>Network Management Branch</v>
          </cell>
          <cell r="K1396"/>
        </row>
        <row r="1397">
          <cell r="A1397">
            <v>2845</v>
          </cell>
          <cell r="B1397" t="str">
            <v>MOHIDIN BIN KAHAR</v>
          </cell>
          <cell r="C1397" t="str">
            <v>MOHIDIN_KAHAR@PUB.GOV.SG</v>
          </cell>
          <cell r="D1397" t="str">
            <v>PUB (Singapore)</v>
          </cell>
          <cell r="E1397" t="str">
            <v>Div 2 (NS)</v>
          </cell>
          <cell r="F1397" t="str">
            <v>R14</v>
          </cell>
          <cell r="G1397" t="str">
            <v>ASST ENGINEER</v>
          </cell>
          <cell r="H1397" t="str">
            <v>Catchment &amp; Waterways Department</v>
          </cell>
          <cell r="I1397" t="str">
            <v>Reservoir Management Div</v>
          </cell>
          <cell r="J1397" t="str">
            <v>Reservoirs Operations &amp; Maintenance</v>
          </cell>
          <cell r="K1397" t="str">
            <v>Central Reservoirs</v>
          </cell>
        </row>
        <row r="1398">
          <cell r="A1398">
            <v>2846</v>
          </cell>
          <cell r="B1398" t="str">
            <v>KARTINI BINTE SERI</v>
          </cell>
          <cell r="C1398" t="str">
            <v>KARTINI_SERI@PUB.GOV.SG</v>
          </cell>
          <cell r="D1398" t="str">
            <v>PUB (Singapore)</v>
          </cell>
          <cell r="E1398" t="str">
            <v>Div 2 (NS)</v>
          </cell>
          <cell r="F1398" t="str">
            <v>TSO5</v>
          </cell>
          <cell r="G1398" t="str">
            <v>SR STORE OFFICER</v>
          </cell>
          <cell r="H1398" t="str">
            <v>Centralised Services Department</v>
          </cell>
          <cell r="I1398" t="str">
            <v>Logistics</v>
          </cell>
          <cell r="J1398"/>
          <cell r="K1398"/>
        </row>
        <row r="1399">
          <cell r="A1399">
            <v>2847</v>
          </cell>
          <cell r="B1399" t="str">
            <v>TAN SIEW PENG</v>
          </cell>
          <cell r="C1399" t="str">
            <v>ESTHER_TAN@PUB.GOV.SG</v>
          </cell>
          <cell r="D1399" t="str">
            <v>PUB (Singapore)</v>
          </cell>
          <cell r="E1399" t="str">
            <v>Div 1 (NS)</v>
          </cell>
          <cell r="F1399" t="str">
            <v>E11A</v>
          </cell>
          <cell r="G1399" t="str">
            <v>SR MANAGER</v>
          </cell>
          <cell r="H1399" t="str">
            <v>Human Resources Department</v>
          </cell>
          <cell r="I1399" t="str">
            <v>Workforce Planning</v>
          </cell>
          <cell r="J1399" t="str">
            <v>Resourcing &amp; Remuneration</v>
          </cell>
          <cell r="K1399"/>
        </row>
        <row r="1400">
          <cell r="A1400">
            <v>2848</v>
          </cell>
          <cell r="B1400" t="str">
            <v>NEO LAN ENG</v>
          </cell>
          <cell r="C1400" t="str">
            <v>CAROL_NEO@PUB.GOV.SG</v>
          </cell>
          <cell r="D1400" t="str">
            <v>PUB (Singapore)</v>
          </cell>
          <cell r="E1400" t="str">
            <v>Div 2 (NS)</v>
          </cell>
          <cell r="F1400" t="str">
            <v>E13I</v>
          </cell>
          <cell r="G1400" t="str">
            <v>MANAGEMENT SUPPORT OFFICER</v>
          </cell>
          <cell r="H1400" t="str">
            <v>Finance Department</v>
          </cell>
          <cell r="I1400" t="str">
            <v>Shared Services Div</v>
          </cell>
          <cell r="J1400" t="str">
            <v>Project, Asset &amp; Receivable</v>
          </cell>
          <cell r="K1400" t="str">
            <v>Cash (Receipting) &amp; Debt Management</v>
          </cell>
        </row>
        <row r="1401">
          <cell r="A1401">
            <v>2849</v>
          </cell>
          <cell r="B1401" t="str">
            <v>AZMAN BIN ATAN</v>
          </cell>
          <cell r="C1401" t="str">
            <v>AZMAN_ATAN@PUB.GOV.SG</v>
          </cell>
          <cell r="D1401" t="str">
            <v>PUB (Singapore)</v>
          </cell>
          <cell r="E1401" t="str">
            <v>Div 3 (NS)</v>
          </cell>
          <cell r="F1401" t="str">
            <v>R16</v>
          </cell>
          <cell r="G1401" t="str">
            <v>TECHNICIAN</v>
          </cell>
          <cell r="H1401" t="str">
            <v>Water Supply (Network) Department</v>
          </cell>
          <cell r="I1401" t="str">
            <v>Network Optimisation Div</v>
          </cell>
          <cell r="J1401" t="str">
            <v>Transmission System Mgt Branch</v>
          </cell>
          <cell r="K1401" t="str">
            <v>Service Reservoir Management Sect</v>
          </cell>
        </row>
        <row r="1402">
          <cell r="A1402">
            <v>2850</v>
          </cell>
          <cell r="B1402" t="str">
            <v>LIM YONG JEN</v>
          </cell>
          <cell r="C1402" t="str">
            <v>LIM_YONG_JEN@PUB.GOV.SG</v>
          </cell>
          <cell r="D1402" t="str">
            <v>PUB (Singapore)</v>
          </cell>
          <cell r="E1402" t="str">
            <v>Div 1 (NS)</v>
          </cell>
          <cell r="F1402" t="str">
            <v>R12A</v>
          </cell>
          <cell r="G1402" t="str">
            <v>ENGINEER</v>
          </cell>
          <cell r="H1402" t="str">
            <v>Water Reclamation (Plants) Department</v>
          </cell>
          <cell r="I1402" t="str">
            <v>Operations</v>
          </cell>
          <cell r="J1402" t="str">
            <v>Kranji WRP</v>
          </cell>
          <cell r="K1402"/>
        </row>
        <row r="1403">
          <cell r="A1403">
            <v>2851</v>
          </cell>
          <cell r="B1403" t="str">
            <v>KOH KIM SOON</v>
          </cell>
          <cell r="C1403" t="str">
            <v>KOH_KIM_SOON@PUB.GOV.SG</v>
          </cell>
          <cell r="D1403" t="str">
            <v>PUB (Singapore)</v>
          </cell>
          <cell r="E1403" t="str">
            <v>Div 2 (NS)</v>
          </cell>
          <cell r="F1403" t="str">
            <v>EX14</v>
          </cell>
          <cell r="G1403" t="str">
            <v>MANAGEMENT SUPPORT OFFICER</v>
          </cell>
          <cell r="H1403" t="str">
            <v>3P Network Department</v>
          </cell>
          <cell r="I1403" t="str">
            <v>Communications Div</v>
          </cell>
          <cell r="J1403" t="str">
            <v>Corporate Communications Branch</v>
          </cell>
          <cell r="K1403"/>
        </row>
        <row r="1404">
          <cell r="A1404">
            <v>2852</v>
          </cell>
          <cell r="B1404" t="str">
            <v>OMAR BIN OTHMAN</v>
          </cell>
          <cell r="C1404" t="str">
            <v>OMAR_OTHMAN@PUB.GOV.SG</v>
          </cell>
          <cell r="D1404" t="str">
            <v>PUB (Singapore)</v>
          </cell>
          <cell r="E1404" t="str">
            <v>Div 2 (NS)</v>
          </cell>
          <cell r="F1404" t="str">
            <v>R13</v>
          </cell>
          <cell r="G1404" t="str">
            <v>ASST ENGINEER</v>
          </cell>
          <cell r="H1404" t="str">
            <v>Water Supply (Network) Department</v>
          </cell>
          <cell r="I1404" t="str">
            <v>Network Services Div</v>
          </cell>
          <cell r="J1404" t="str">
            <v>Network Mgt-West</v>
          </cell>
          <cell r="K1404" t="str">
            <v>NS Central BU</v>
          </cell>
        </row>
        <row r="1405">
          <cell r="A1405">
            <v>2853</v>
          </cell>
          <cell r="B1405" t="str">
            <v>NAZLAN BIN OSMAN</v>
          </cell>
          <cell r="C1405" t="str">
            <v>NAZLAN_OSMAN@PUB.GOV.SG</v>
          </cell>
          <cell r="D1405" t="str">
            <v>PUB (Singapore)</v>
          </cell>
          <cell r="E1405" t="str">
            <v>Div 3 (NS)</v>
          </cell>
          <cell r="F1405" t="str">
            <v>R15</v>
          </cell>
          <cell r="G1405" t="str">
            <v>HIGHER TECHNICIAN</v>
          </cell>
          <cell r="H1405" t="str">
            <v>Water Supply (Plants) Department</v>
          </cell>
          <cell r="I1405" t="str">
            <v>M &amp; E Resource</v>
          </cell>
          <cell r="J1405" t="str">
            <v>Mechanical</v>
          </cell>
          <cell r="K1405" t="str">
            <v>Transport/NEWater Bottling</v>
          </cell>
        </row>
        <row r="1406">
          <cell r="A1406">
            <v>2854</v>
          </cell>
          <cell r="B1406" t="str">
            <v>NG LENG KOON</v>
          </cell>
          <cell r="C1406" t="str">
            <v>NG_LENG_KOON@PUB.GOV.SG</v>
          </cell>
          <cell r="D1406" t="str">
            <v>PUB (Singapore)</v>
          </cell>
          <cell r="E1406" t="str">
            <v>Div 1 (NS)</v>
          </cell>
          <cell r="F1406" t="str">
            <v>R12</v>
          </cell>
          <cell r="G1406" t="str">
            <v>SR ASST ENGINEER</v>
          </cell>
          <cell r="H1406" t="str">
            <v>Water Supply (Plants) Department</v>
          </cell>
          <cell r="I1406" t="str">
            <v>Singapore Works - Central</v>
          </cell>
          <cell r="J1406" t="str">
            <v>Chestnut Ave Waterworks</v>
          </cell>
          <cell r="K1406" t="str">
            <v>Operations</v>
          </cell>
        </row>
        <row r="1407">
          <cell r="A1407">
            <v>2855</v>
          </cell>
          <cell r="B1407" t="str">
            <v>MOHD RASHID BIN SAMSUDIN</v>
          </cell>
          <cell r="C1407" t="str">
            <v>MOHD_RASHID_SAMSUDIN@PUB.GOV.SG</v>
          </cell>
          <cell r="D1407" t="str">
            <v>PUB (Singapore)</v>
          </cell>
          <cell r="E1407" t="str">
            <v>Div 2 (NS)</v>
          </cell>
          <cell r="F1407" t="str">
            <v>R13</v>
          </cell>
          <cell r="G1407" t="str">
            <v>ASST ENGINEER</v>
          </cell>
          <cell r="H1407" t="str">
            <v>Water Reclamation (Network) Department</v>
          </cell>
          <cell r="I1407" t="str">
            <v>Operation &amp; Maintenance Div</v>
          </cell>
          <cell r="J1407" t="str">
            <v>Network Management Branch</v>
          </cell>
          <cell r="K1407"/>
        </row>
        <row r="1408">
          <cell r="A1408">
            <v>2856</v>
          </cell>
          <cell r="B1408" t="str">
            <v>MUHAMMAD AZALIE BIN ROHMAT</v>
          </cell>
          <cell r="C1408" t="str">
            <v>MUHD_AZALIE_ROHMAT@PUB.GOV.SG</v>
          </cell>
          <cell r="D1408" t="str">
            <v>PUB (Singapore)</v>
          </cell>
          <cell r="E1408" t="str">
            <v>Div 2 (NS)</v>
          </cell>
          <cell r="F1408" t="str">
            <v>R13</v>
          </cell>
          <cell r="G1408" t="str">
            <v>ASST ENGINEER</v>
          </cell>
          <cell r="H1408" t="str">
            <v>Water Supply (Network) Department</v>
          </cell>
          <cell r="I1408" t="str">
            <v>Network Services Div</v>
          </cell>
          <cell r="J1408" t="str">
            <v>MAINS</v>
          </cell>
          <cell r="K1408" t="str">
            <v>Leak Detection</v>
          </cell>
        </row>
        <row r="1409">
          <cell r="A1409">
            <v>2857</v>
          </cell>
          <cell r="B1409" t="str">
            <v>BOBBY HISHAM BIN MUHAMMAD</v>
          </cell>
          <cell r="C1409" t="str">
            <v>BOBBY_HISHAM_MUHAMMAD@PUB.GOV.SG</v>
          </cell>
          <cell r="D1409" t="str">
            <v>PUB (Singapore)</v>
          </cell>
          <cell r="E1409" t="str">
            <v>Div 2 (NS)</v>
          </cell>
          <cell r="F1409" t="str">
            <v>R13</v>
          </cell>
          <cell r="G1409" t="str">
            <v>ASST ENGINEER</v>
          </cell>
          <cell r="H1409" t="str">
            <v>Water Supply (Network) Department</v>
          </cell>
          <cell r="I1409" t="str">
            <v>Network Renewal</v>
          </cell>
          <cell r="J1409" t="str">
            <v>Large Mains Renewal</v>
          </cell>
          <cell r="K1409" t="str">
            <v>Team E</v>
          </cell>
        </row>
        <row r="1410">
          <cell r="A1410">
            <v>2858</v>
          </cell>
          <cell r="B1410" t="str">
            <v>GOH PIN CHEH</v>
          </cell>
          <cell r="C1410" t="str">
            <v>GOH_PIN_CHEH@PUB.GOV.SG</v>
          </cell>
          <cell r="D1410" t="str">
            <v>PUB (Singapore)</v>
          </cell>
          <cell r="E1410" t="str">
            <v>Div 1 (NS)</v>
          </cell>
          <cell r="F1410" t="str">
            <v>R10</v>
          </cell>
          <cell r="G1410" t="str">
            <v>HEAD (BUILDING PLAN UNIT)</v>
          </cell>
          <cell r="H1410" t="str">
            <v>Centralised Services Department</v>
          </cell>
          <cell r="I1410" t="str">
            <v>Building Plan</v>
          </cell>
          <cell r="J1410"/>
          <cell r="K1410"/>
        </row>
        <row r="1411">
          <cell r="A1411">
            <v>2859</v>
          </cell>
          <cell r="B1411" t="str">
            <v>ZAKIR BIN ABDUL GHAFAR</v>
          </cell>
          <cell r="C1411" t="str">
            <v>ZAKIR_ABDUL_GHAFAR@PUB.GOV.SG</v>
          </cell>
          <cell r="D1411" t="str">
            <v>PUB (Singapore)</v>
          </cell>
          <cell r="E1411" t="str">
            <v>Div 1 (NS)</v>
          </cell>
          <cell r="F1411" t="str">
            <v>R12</v>
          </cell>
          <cell r="G1411" t="str">
            <v>SR ASST ENGINEER</v>
          </cell>
          <cell r="H1411" t="str">
            <v>Water Supply (Network) Department</v>
          </cell>
          <cell r="I1411" t="str">
            <v>Customer Supply Div</v>
          </cell>
          <cell r="J1411" t="str">
            <v>Metering Branch</v>
          </cell>
          <cell r="K1411" t="str">
            <v>Metering-West 1 Sect</v>
          </cell>
        </row>
        <row r="1412">
          <cell r="A1412">
            <v>2860</v>
          </cell>
          <cell r="B1412" t="str">
            <v>MOHAMED SALIHIN BIN SAHARIL</v>
          </cell>
          <cell r="C1412" t="str">
            <v>MOHAMED_SALIHIN_SAHARIL@PUB.GOV.SG</v>
          </cell>
          <cell r="D1412" t="str">
            <v>PUB (Singapore)</v>
          </cell>
          <cell r="E1412" t="str">
            <v>Div 1 (NS)</v>
          </cell>
          <cell r="F1412" t="str">
            <v>R12</v>
          </cell>
          <cell r="G1412" t="str">
            <v>SR ASST ENGINEER</v>
          </cell>
          <cell r="H1412" t="str">
            <v>Water Reclamation (Plants) Department</v>
          </cell>
          <cell r="I1412" t="str">
            <v>Changi WRP</v>
          </cell>
          <cell r="J1412" t="str">
            <v>Changi WRP</v>
          </cell>
          <cell r="K1412" t="str">
            <v>Facilities</v>
          </cell>
        </row>
        <row r="1413">
          <cell r="A1413">
            <v>2862</v>
          </cell>
          <cell r="B1413" t="str">
            <v>NG MEOW SUAN GERALDINE</v>
          </cell>
          <cell r="C1413" t="str">
            <v>GERALDINE_NG@PUB.GOV.SG</v>
          </cell>
          <cell r="D1413" t="str">
            <v>PUB (Singapore)</v>
          </cell>
          <cell r="E1413" t="str">
            <v>Div 1 (NS)</v>
          </cell>
          <cell r="F1413" t="str">
            <v>E11A</v>
          </cell>
          <cell r="G1413" t="str">
            <v>SR FINANCE OFFICER</v>
          </cell>
          <cell r="H1413" t="str">
            <v>Finance Department</v>
          </cell>
          <cell r="I1413" t="str">
            <v>Shared Services Div</v>
          </cell>
          <cell r="J1413" t="str">
            <v>Payroll &amp; Accounts Payable</v>
          </cell>
          <cell r="K1413" t="str">
            <v>Payroll</v>
          </cell>
        </row>
        <row r="1414">
          <cell r="A1414">
            <v>2863</v>
          </cell>
          <cell r="B1414" t="str">
            <v>MIZAN BIN ANSOR</v>
          </cell>
          <cell r="C1414" t="str">
            <v>MIZAN_ANSOR@PUB.GOV.SG</v>
          </cell>
          <cell r="D1414" t="str">
            <v>PUB (Singapore)</v>
          </cell>
          <cell r="E1414" t="str">
            <v>Div 2 (NS)</v>
          </cell>
          <cell r="F1414" t="str">
            <v>R14</v>
          </cell>
          <cell r="G1414" t="str">
            <v>ASST ENGINEER</v>
          </cell>
          <cell r="H1414" t="str">
            <v>Water Supply (Plants) Department</v>
          </cell>
          <cell r="I1414" t="str">
            <v>PPP Management</v>
          </cell>
          <cell r="J1414"/>
          <cell r="K1414"/>
        </row>
        <row r="1415">
          <cell r="A1415">
            <v>2864</v>
          </cell>
          <cell r="B1415" t="str">
            <v>SUMANTRI BIN SUDI</v>
          </cell>
          <cell r="C1415" t="str">
            <v>SUMANTRI_SUDI@PUB.LITEMAIL.GOV.SG</v>
          </cell>
          <cell r="D1415" t="str">
            <v>PUB (Singapore)</v>
          </cell>
          <cell r="E1415" t="str">
            <v>Div 3 (Shift)</v>
          </cell>
          <cell r="F1415" t="str">
            <v>R15</v>
          </cell>
          <cell r="G1415" t="str">
            <v>HIGHER TECHNICIAN</v>
          </cell>
          <cell r="H1415" t="str">
            <v>Water Reclamation (Plants) Department</v>
          </cell>
          <cell r="I1415" t="str">
            <v>Changi WRP</v>
          </cell>
          <cell r="J1415" t="str">
            <v>Changi WRP</v>
          </cell>
          <cell r="K1415" t="str">
            <v>Liquids</v>
          </cell>
        </row>
        <row r="1416">
          <cell r="A1416">
            <v>2865</v>
          </cell>
          <cell r="B1416" t="str">
            <v>NOR YAZID BIN BUANG</v>
          </cell>
          <cell r="C1416" t="str">
            <v>NOR_YAZID_BUANG@PUB.GOV.SG</v>
          </cell>
          <cell r="D1416" t="str">
            <v>PUB (Singapore)</v>
          </cell>
          <cell r="E1416" t="str">
            <v>Div 2 (NS)</v>
          </cell>
          <cell r="F1416" t="str">
            <v>R14</v>
          </cell>
          <cell r="G1416" t="str">
            <v>ASST ENGINEER</v>
          </cell>
          <cell r="H1416" t="str">
            <v>Water Supply (Network) Department</v>
          </cell>
          <cell r="I1416" t="str">
            <v>Network Renewal</v>
          </cell>
          <cell r="J1416" t="str">
            <v>Small Mains Renewal &amp; Development</v>
          </cell>
          <cell r="K1416" t="str">
            <v>Small Mains Renewal (2)</v>
          </cell>
        </row>
        <row r="1417">
          <cell r="A1417">
            <v>2866</v>
          </cell>
          <cell r="B1417" t="str">
            <v>KO SOI CHEN</v>
          </cell>
          <cell r="C1417" t="str">
            <v>KO_SOI_CHEN@PUB.GOV.SG</v>
          </cell>
          <cell r="D1417" t="str">
            <v>PUB (Singapore)</v>
          </cell>
          <cell r="E1417" t="str">
            <v>Div 1 (NS)</v>
          </cell>
          <cell r="F1417" t="str">
            <v>R10</v>
          </cell>
          <cell r="G1417" t="str">
            <v>PRINCIPAL ENGINEER</v>
          </cell>
          <cell r="H1417" t="str">
            <v>Water Supply (Network) Department</v>
          </cell>
          <cell r="I1417" t="str">
            <v>Network Services Div</v>
          </cell>
          <cell r="J1417" t="str">
            <v>MAINS</v>
          </cell>
          <cell r="K1417"/>
        </row>
        <row r="1418">
          <cell r="A1418">
            <v>2867</v>
          </cell>
          <cell r="B1418" t="str">
            <v>QUEK CHEE LUAN JENNY</v>
          </cell>
          <cell r="C1418" t="str">
            <v>JENNY_QUEK@PUB.GOV.SG</v>
          </cell>
          <cell r="D1418" t="str">
            <v>PUB (Singapore)</v>
          </cell>
          <cell r="E1418" t="str">
            <v>Div 1 (NS)</v>
          </cell>
          <cell r="F1418" t="str">
            <v>EX10</v>
          </cell>
          <cell r="G1418" t="str">
            <v>DY DIRECTOR</v>
          </cell>
          <cell r="H1418" t="str">
            <v>InfoTech &amp; Digital Transformation Dept</v>
          </cell>
          <cell r="I1418" t="str">
            <v>Business Systems Division</v>
          </cell>
          <cell r="J1418"/>
          <cell r="K1418"/>
        </row>
        <row r="1419">
          <cell r="A1419">
            <v>2870</v>
          </cell>
          <cell r="B1419" t="str">
            <v>RAZALI BIN LUKISANI</v>
          </cell>
          <cell r="C1419" t="str">
            <v>RAZALI_LUKISANI@PUB.LITEMAIL.GOV.SG</v>
          </cell>
          <cell r="D1419" t="str">
            <v>PUB (Singapore)</v>
          </cell>
          <cell r="E1419" t="str">
            <v>Div 3 (Shift)</v>
          </cell>
          <cell r="F1419" t="str">
            <v>R15</v>
          </cell>
          <cell r="G1419" t="str">
            <v>HIGHER TECHNICIAN</v>
          </cell>
          <cell r="H1419" t="str">
            <v>Water Reclamation (Network) Department</v>
          </cell>
          <cell r="I1419" t="str">
            <v>Operation &amp; Maintenance Div</v>
          </cell>
          <cell r="J1419" t="str">
            <v>Installations/Pumping Mains</v>
          </cell>
          <cell r="K1419"/>
        </row>
        <row r="1420">
          <cell r="A1420">
            <v>2873</v>
          </cell>
          <cell r="B1420" t="str">
            <v>KOH BOON LIN</v>
          </cell>
          <cell r="C1420" t="str">
            <v>ANDREW_KOH@PUB.GOV.SG</v>
          </cell>
          <cell r="D1420" t="str">
            <v>PUB (Singapore)</v>
          </cell>
          <cell r="E1420" t="str">
            <v>Div 1 (NS)</v>
          </cell>
          <cell r="F1420" t="str">
            <v>R12A</v>
          </cell>
          <cell r="G1420" t="str">
            <v>ENGINEER</v>
          </cell>
          <cell r="H1420" t="str">
            <v>Water Reclamation (Plants) Department</v>
          </cell>
          <cell r="I1420" t="str">
            <v>Operations</v>
          </cell>
          <cell r="J1420" t="str">
            <v>Plant Projects</v>
          </cell>
          <cell r="K1420"/>
        </row>
        <row r="1421">
          <cell r="A1421">
            <v>2874</v>
          </cell>
          <cell r="B1421" t="str">
            <v>LEE SER KEAT</v>
          </cell>
          <cell r="C1421" t="str">
            <v>LEE_SER_KEAT@PUB.GOV.SG</v>
          </cell>
          <cell r="D1421" t="str">
            <v>PUB (Singapore)</v>
          </cell>
          <cell r="E1421" t="str">
            <v>Div 1 (NS)</v>
          </cell>
          <cell r="F1421" t="str">
            <v>R11A</v>
          </cell>
          <cell r="G1421" t="str">
            <v>SR ENGINEER</v>
          </cell>
          <cell r="H1421" t="str">
            <v>Water Reclamation (Plants) Department</v>
          </cell>
          <cell r="I1421" t="str">
            <v>Changi WRP</v>
          </cell>
          <cell r="J1421" t="str">
            <v>Changi WRP</v>
          </cell>
          <cell r="K1421" t="str">
            <v>Biosolids</v>
          </cell>
        </row>
        <row r="1422">
          <cell r="A1422">
            <v>2875</v>
          </cell>
          <cell r="B1422" t="str">
            <v>DECRY HARDIYANTO BIN ZAIDI</v>
          </cell>
          <cell r="C1422" t="str">
            <v>DECRY_HARDIYANTO_ZAIDI@PUB.GOV.SG</v>
          </cell>
          <cell r="D1422" t="str">
            <v>PUB (Singapore)</v>
          </cell>
          <cell r="E1422" t="str">
            <v>Div 1 (NS)</v>
          </cell>
          <cell r="F1422" t="str">
            <v>R12</v>
          </cell>
          <cell r="G1422" t="str">
            <v>SR ASST ENGINEER</v>
          </cell>
          <cell r="H1422" t="str">
            <v>Catchment &amp; Waterways Department</v>
          </cell>
          <cell r="I1422" t="str">
            <v>Drainage Operations Div</v>
          </cell>
          <cell r="J1422" t="str">
            <v>CRI Proj, Assets, CWQS, ABC Waters, CWOC</v>
          </cell>
          <cell r="K1422" t="str">
            <v>CWOC/E-Planning</v>
          </cell>
        </row>
        <row r="1423">
          <cell r="A1423">
            <v>2877</v>
          </cell>
          <cell r="B1423" t="str">
            <v>NORSHAREL BIN HUSSAINI</v>
          </cell>
          <cell r="C1423" t="str">
            <v>NORSHAREL_HUSSAINI@PUB.GOV.SG</v>
          </cell>
          <cell r="D1423" t="str">
            <v>PUB (Singapore)</v>
          </cell>
          <cell r="E1423" t="str">
            <v>Div 1 (Shift)</v>
          </cell>
          <cell r="F1423" t="str">
            <v>R12</v>
          </cell>
          <cell r="G1423" t="str">
            <v>SR ASST ENGINEER</v>
          </cell>
          <cell r="H1423" t="str">
            <v>Water Reclamation (Plants) Department</v>
          </cell>
          <cell r="I1423" t="str">
            <v>Changi WRP</v>
          </cell>
          <cell r="J1423" t="str">
            <v>Changi WRP</v>
          </cell>
          <cell r="K1423" t="str">
            <v>Liquids</v>
          </cell>
        </row>
        <row r="1424">
          <cell r="A1424">
            <v>2882</v>
          </cell>
          <cell r="B1424" t="str">
            <v>MD SALEH BIN ISMAIL</v>
          </cell>
          <cell r="C1424" t="str">
            <v>MD_SALEH_ISMAIL@PUB.GOV.SG</v>
          </cell>
          <cell r="D1424" t="str">
            <v>PUB (Singapore)</v>
          </cell>
          <cell r="E1424" t="str">
            <v>Div 2 (NS)</v>
          </cell>
          <cell r="F1424" t="str">
            <v>R13</v>
          </cell>
          <cell r="G1424" t="str">
            <v>ASST ENGINEER</v>
          </cell>
          <cell r="H1424" t="str">
            <v>Water Supply (Network) Department</v>
          </cell>
          <cell r="I1424" t="str">
            <v>Customer Supply Div</v>
          </cell>
          <cell r="J1424" t="str">
            <v>Metering Branch</v>
          </cell>
          <cell r="K1424" t="str">
            <v>Metering-West 2 Sect</v>
          </cell>
        </row>
        <row r="1425">
          <cell r="A1425">
            <v>2883</v>
          </cell>
          <cell r="B1425" t="str">
            <v>NINSINAH BINTE MAWI</v>
          </cell>
          <cell r="C1425" t="str">
            <v>NINSINAH_MAWI@PUB.GOV.SG</v>
          </cell>
          <cell r="D1425" t="str">
            <v>PUB (Singapore)</v>
          </cell>
          <cell r="E1425" t="str">
            <v>Div 2 (NS)</v>
          </cell>
          <cell r="F1425" t="str">
            <v>EX14</v>
          </cell>
          <cell r="G1425" t="str">
            <v>MANAGEMENT SUPPORT OFFICER</v>
          </cell>
          <cell r="H1425" t="str">
            <v>Finance Department</v>
          </cell>
          <cell r="I1425" t="str">
            <v>Shared Services Div</v>
          </cell>
          <cell r="J1425" t="str">
            <v>Payroll &amp; Accounts Payable</v>
          </cell>
          <cell r="K1425" t="str">
            <v>Payroll</v>
          </cell>
        </row>
        <row r="1426">
          <cell r="A1426">
            <v>2884</v>
          </cell>
          <cell r="B1426" t="str">
            <v>WOO CHEE HOE</v>
          </cell>
          <cell r="C1426" t="str">
            <v>WOO_CHEE_HOE@PUB.GOV.SG</v>
          </cell>
          <cell r="D1426" t="str">
            <v>PUB (Singapore)</v>
          </cell>
          <cell r="E1426" t="str">
            <v>Div 1 (NS)</v>
          </cell>
          <cell r="F1426" t="str">
            <v>R10</v>
          </cell>
          <cell r="G1426" t="str">
            <v>GENERAL MANAGER</v>
          </cell>
          <cell r="H1426" t="str">
            <v>Water Reclamation (Plants) Department</v>
          </cell>
          <cell r="I1426" t="str">
            <v>Operations</v>
          </cell>
          <cell r="J1426" t="str">
            <v>Kranji WRP</v>
          </cell>
          <cell r="K1426"/>
        </row>
        <row r="1427">
          <cell r="A1427">
            <v>2885</v>
          </cell>
          <cell r="B1427" t="str">
            <v>NG YEW TECK</v>
          </cell>
          <cell r="C1427" t="str">
            <v>NG_YEW_TECK@PUB.GOV.SG</v>
          </cell>
          <cell r="D1427" t="str">
            <v>PUB (Singapore)</v>
          </cell>
          <cell r="E1427" t="str">
            <v>Div 1 (NS)</v>
          </cell>
          <cell r="F1427" t="str">
            <v>EX10</v>
          </cell>
          <cell r="G1427" t="str">
            <v>SR ASST DIRECTOR</v>
          </cell>
          <cell r="H1427" t="str">
            <v>Organisational Excellence Department</v>
          </cell>
          <cell r="I1427" t="str">
            <v>Service Excellence</v>
          </cell>
          <cell r="J1427"/>
          <cell r="K1427"/>
        </row>
        <row r="1428">
          <cell r="A1428">
            <v>2886</v>
          </cell>
          <cell r="B1428" t="str">
            <v>LIM HUI LENG</v>
          </cell>
          <cell r="C1428" t="str">
            <v>LIM_HUI_LENG@PUB.GOV.SG</v>
          </cell>
          <cell r="D1428" t="str">
            <v>PUB (Singapore)</v>
          </cell>
          <cell r="E1428" t="str">
            <v>Div 1 (NS)</v>
          </cell>
          <cell r="F1428" t="str">
            <v>EX10</v>
          </cell>
          <cell r="G1428" t="str">
            <v>PRINCIPAL FINANCE OFFICER</v>
          </cell>
          <cell r="H1428" t="str">
            <v>Finance Department</v>
          </cell>
          <cell r="I1428" t="str">
            <v>Corporate Finance &amp; Treasury Div</v>
          </cell>
          <cell r="J1428"/>
          <cell r="K1428"/>
        </row>
        <row r="1429">
          <cell r="A1429">
            <v>2887</v>
          </cell>
          <cell r="B1429" t="str">
            <v>CHAN MING HWANG</v>
          </cell>
          <cell r="C1429" t="str">
            <v>CHAN_MING_HWANG@PUB.GOV.SG</v>
          </cell>
          <cell r="D1429" t="str">
            <v>PUB (Singapore)</v>
          </cell>
          <cell r="E1429" t="str">
            <v>Div 1 (NS)</v>
          </cell>
          <cell r="F1429" t="str">
            <v>R10</v>
          </cell>
          <cell r="G1429" t="str">
            <v>PRINCIPAL ENGINEER</v>
          </cell>
          <cell r="H1429" t="str">
            <v>Catchment &amp; Waterways Department</v>
          </cell>
          <cell r="I1429" t="str">
            <v>Drainage Construction Division</v>
          </cell>
          <cell r="J1429" t="str">
            <v>Major Canal/Outlet Drains Branch</v>
          </cell>
          <cell r="K1429" t="str">
            <v>Team 2</v>
          </cell>
        </row>
        <row r="1430">
          <cell r="A1430">
            <v>2888</v>
          </cell>
          <cell r="B1430" t="str">
            <v>CHOW SIEW HUNG</v>
          </cell>
          <cell r="C1430" t="str">
            <v>CHOW_SIEW_HUNG@PUB.GOV.SG</v>
          </cell>
          <cell r="D1430" t="str">
            <v>PUB (Singapore)</v>
          </cell>
          <cell r="E1430" t="str">
            <v>Superscale (NS)</v>
          </cell>
          <cell r="F1430" t="str">
            <v>R09</v>
          </cell>
          <cell r="G1430" t="str">
            <v>CHIEF ENGINEER</v>
          </cell>
          <cell r="H1430" t="str">
            <v>Catchment &amp; Waterways Department</v>
          </cell>
          <cell r="I1430" t="str">
            <v>Drainage Planning Div</v>
          </cell>
          <cell r="J1430"/>
          <cell r="K1430"/>
        </row>
        <row r="1431">
          <cell r="A1431">
            <v>2894</v>
          </cell>
          <cell r="B1431" t="str">
            <v>KOH TEE GUAN</v>
          </cell>
          <cell r="C1431" t="str">
            <v>KOH_TEE_GUAN@PUB.GOV.SG</v>
          </cell>
          <cell r="D1431" t="str">
            <v>PUB (Singapore)</v>
          </cell>
          <cell r="E1431" t="str">
            <v>Div 1 (NS)</v>
          </cell>
          <cell r="F1431" t="str">
            <v>R10</v>
          </cell>
          <cell r="G1431" t="str">
            <v>PRINCIPAL ENGINEER</v>
          </cell>
          <cell r="H1431" t="str">
            <v>DTSS 2 Department</v>
          </cell>
          <cell r="I1431" t="str">
            <v>Tuas WRP</v>
          </cell>
          <cell r="J1431" t="str">
            <v>Electrical</v>
          </cell>
          <cell r="K1431"/>
        </row>
        <row r="1432">
          <cell r="A1432">
            <v>2895</v>
          </cell>
          <cell r="B1432" t="str">
            <v>MOHAMMAD AZLAN BIN SAMADI</v>
          </cell>
          <cell r="C1432" t="str">
            <v>MOHD_AZLAN_SAMADI@PUB.GOV.SG</v>
          </cell>
          <cell r="D1432" t="str">
            <v>PUB (Singapore)</v>
          </cell>
          <cell r="E1432" t="str">
            <v>Div 1 (NS)</v>
          </cell>
          <cell r="F1432" t="str">
            <v>R11A</v>
          </cell>
          <cell r="G1432" t="str">
            <v>SR ENGINEER</v>
          </cell>
          <cell r="H1432" t="str">
            <v>Water Supply (Network) Department</v>
          </cell>
          <cell r="I1432" t="str">
            <v>Network Optimisation Div</v>
          </cell>
          <cell r="J1432" t="str">
            <v>MEICA - Mech, Elect, I, C &amp; Automation</v>
          </cell>
          <cell r="K1432" t="str">
            <v>Mechanical Section</v>
          </cell>
        </row>
        <row r="1433">
          <cell r="A1433">
            <v>2897</v>
          </cell>
          <cell r="B1433" t="str">
            <v>IRWAN BIN ABAS</v>
          </cell>
          <cell r="C1433" t="str">
            <v>IRWAN_ABAS@PUB.GOV.SG</v>
          </cell>
          <cell r="D1433" t="str">
            <v>PUB (Singapore)</v>
          </cell>
          <cell r="E1433" t="str">
            <v>Div 2 (NS)</v>
          </cell>
          <cell r="F1433" t="str">
            <v>R13</v>
          </cell>
          <cell r="G1433" t="str">
            <v>ASST ENGINEER</v>
          </cell>
          <cell r="H1433" t="str">
            <v>Water Supply (Network) Department</v>
          </cell>
          <cell r="I1433" t="str">
            <v>Network Services Div</v>
          </cell>
          <cell r="J1433" t="str">
            <v>Network Mgt - East</v>
          </cell>
          <cell r="K1433" t="str">
            <v>NS North BU</v>
          </cell>
        </row>
        <row r="1434">
          <cell r="A1434">
            <v>2901</v>
          </cell>
          <cell r="B1434" t="str">
            <v>KHAIRUL AMILIN BIN AHMADON</v>
          </cell>
          <cell r="C1434" t="str">
            <v>KHAIRUL_AHMADON@PUB.GOV.SG</v>
          </cell>
          <cell r="D1434" t="str">
            <v>PUB (Singapore)</v>
          </cell>
          <cell r="E1434" t="str">
            <v>Div 2 (Shift)</v>
          </cell>
          <cell r="F1434" t="str">
            <v>R13</v>
          </cell>
          <cell r="G1434" t="str">
            <v>ASST ENGINEER</v>
          </cell>
          <cell r="H1434" t="str">
            <v>Water Reclamation (Plants) Department</v>
          </cell>
          <cell r="I1434" t="str">
            <v>Changi WRP</v>
          </cell>
          <cell r="J1434" t="str">
            <v>Changi WRP</v>
          </cell>
          <cell r="K1434" t="str">
            <v>Biosolids</v>
          </cell>
        </row>
        <row r="1435">
          <cell r="A1435">
            <v>2903</v>
          </cell>
          <cell r="B1435" t="str">
            <v>LEGIMEN BIN SELAMAT</v>
          </cell>
          <cell r="C1435" t="str">
            <v>LEGIMEN_SELAMAT@PUB.GOV.SG</v>
          </cell>
          <cell r="D1435" t="str">
            <v>PUB (Singapore)</v>
          </cell>
          <cell r="E1435" t="str">
            <v>Div 1 (NS)</v>
          </cell>
          <cell r="F1435" t="str">
            <v>R12</v>
          </cell>
          <cell r="G1435" t="str">
            <v>SR ASST ENGINEER</v>
          </cell>
          <cell r="H1435" t="str">
            <v>Water Supply (Network) Department</v>
          </cell>
          <cell r="I1435" t="str">
            <v>Network Services Div</v>
          </cell>
          <cell r="J1435" t="str">
            <v>Network Mgt-West</v>
          </cell>
          <cell r="K1435" t="str">
            <v>NS Central BU</v>
          </cell>
        </row>
        <row r="1436">
          <cell r="A1436">
            <v>2904</v>
          </cell>
          <cell r="B1436" t="str">
            <v>MOHAMAD NOOR BIN SADON</v>
          </cell>
          <cell r="C1436" t="str">
            <v>MOHAMAD_NOOR_SADON@PUB.GOV.SG</v>
          </cell>
          <cell r="D1436" t="str">
            <v>PUB (Singapore)</v>
          </cell>
          <cell r="E1436" t="str">
            <v>Div 2 (NS)</v>
          </cell>
          <cell r="F1436" t="str">
            <v>R14</v>
          </cell>
          <cell r="G1436" t="str">
            <v>ASST ENGINEER</v>
          </cell>
          <cell r="H1436" t="str">
            <v>Catchment &amp; Waterways Department</v>
          </cell>
          <cell r="I1436" t="str">
            <v>Drainage Operations Div</v>
          </cell>
          <cell r="J1436" t="str">
            <v>Regulatory Unit</v>
          </cell>
          <cell r="K1436" t="str">
            <v>Western</v>
          </cell>
        </row>
        <row r="1437">
          <cell r="A1437">
            <v>2906</v>
          </cell>
          <cell r="B1437" t="str">
            <v>SUMARNI BINTE ABDUL KADER</v>
          </cell>
          <cell r="C1437" t="str">
            <v>SUMARNI_A_KADER@PUB.GOV.SG</v>
          </cell>
          <cell r="D1437" t="str">
            <v>PUB (Singapore)</v>
          </cell>
          <cell r="E1437" t="str">
            <v>Div 3 (NS)</v>
          </cell>
          <cell r="F1437" t="str">
            <v>R15</v>
          </cell>
          <cell r="G1437" t="str">
            <v>HIGHER TECHNICIAN</v>
          </cell>
          <cell r="H1437" t="str">
            <v>Water Reclamation (Network) Department</v>
          </cell>
          <cell r="I1437" t="str">
            <v>Planning &amp; Design Div</v>
          </cell>
          <cell r="J1437"/>
          <cell r="K1437"/>
        </row>
        <row r="1438">
          <cell r="A1438">
            <v>2907</v>
          </cell>
          <cell r="B1438" t="str">
            <v>KOH CHI SENG</v>
          </cell>
          <cell r="C1438" t="str">
            <v>KOH_CHI_SENG@PUB.GOV.SG</v>
          </cell>
          <cell r="D1438" t="str">
            <v>PUB (Singapore)</v>
          </cell>
          <cell r="E1438" t="str">
            <v>Div 1 (NS)</v>
          </cell>
          <cell r="F1438" t="str">
            <v>EX10</v>
          </cell>
          <cell r="G1438" t="str">
            <v>SR ASST DIRECTOR</v>
          </cell>
          <cell r="H1438" t="str">
            <v>Finance Department</v>
          </cell>
          <cell r="I1438" t="str">
            <v>Financial Planning &amp; Analysis Div</v>
          </cell>
          <cell r="J1438" t="str">
            <v>Analytics</v>
          </cell>
          <cell r="K1438"/>
        </row>
        <row r="1439">
          <cell r="A1439">
            <v>2909</v>
          </cell>
          <cell r="B1439" t="str">
            <v>NIZAM KHAN BIN ABD TALIP KHAN SURATTEE</v>
          </cell>
          <cell r="C1439" t="str">
            <v>NIZAM_KHAN_SURATTEE@PUB.GOV.SG</v>
          </cell>
          <cell r="D1439" t="str">
            <v>PUB (Singapore)</v>
          </cell>
          <cell r="E1439" t="str">
            <v>Div 2 (NS)</v>
          </cell>
          <cell r="F1439" t="str">
            <v>R13</v>
          </cell>
          <cell r="G1439" t="str">
            <v>ASST ENGINEER</v>
          </cell>
          <cell r="H1439" t="str">
            <v>Water Reclamation (Network) Department</v>
          </cell>
          <cell r="I1439" t="str">
            <v>Operation &amp; Maintenance Div</v>
          </cell>
          <cell r="J1439" t="str">
            <v>Installations/Pumping Mains</v>
          </cell>
          <cell r="K1439"/>
        </row>
        <row r="1440">
          <cell r="A1440">
            <v>2910</v>
          </cell>
          <cell r="B1440" t="str">
            <v>MOHAMED IDRUS BIN ABDUL AZIZ</v>
          </cell>
          <cell r="C1440" t="str">
            <v>MOHAMED_IDRUS_ABDUL_AZIZ@PUB.GOV.SG</v>
          </cell>
          <cell r="D1440" t="str">
            <v>PUB (Singapore)</v>
          </cell>
          <cell r="E1440" t="str">
            <v>Div 2 (Shift)</v>
          </cell>
          <cell r="F1440" t="str">
            <v>R13</v>
          </cell>
          <cell r="G1440" t="str">
            <v>ASST ENGINEER</v>
          </cell>
          <cell r="H1440" t="str">
            <v>Water Supply (Network) Department</v>
          </cell>
          <cell r="I1440" t="str">
            <v>Network Optimisation Div</v>
          </cell>
          <cell r="J1440" t="str">
            <v>Water Supply Control Centre</v>
          </cell>
          <cell r="K1440" t="str">
            <v>'-</v>
          </cell>
        </row>
        <row r="1441">
          <cell r="A1441">
            <v>2911</v>
          </cell>
          <cell r="B1441" t="str">
            <v>CHUA SEEK ANN</v>
          </cell>
          <cell r="C1441" t="str">
            <v>CHUA_SEEK_ANN@PUB.GOV.SG</v>
          </cell>
          <cell r="D1441" t="str">
            <v>PUB (Singapore)</v>
          </cell>
          <cell r="E1441" t="str">
            <v>Superscale (NS)</v>
          </cell>
          <cell r="F1441" t="str">
            <v>EX9</v>
          </cell>
          <cell r="G1441" t="str">
            <v>DIRECTOR (CORPORATE DEV), VITAL (MOF)</v>
          </cell>
          <cell r="H1441" t="str">
            <v>Human Resources Department</v>
          </cell>
          <cell r="I1441" t="str">
            <v>Secondment Out/Study Leave</v>
          </cell>
          <cell r="J1441" t="str">
            <v>Secondment Out</v>
          </cell>
          <cell r="K1441"/>
        </row>
        <row r="1442">
          <cell r="A1442">
            <v>2912</v>
          </cell>
          <cell r="B1442" t="str">
            <v>WONG PEI YUEN</v>
          </cell>
          <cell r="C1442" t="str">
            <v>WONG_PEI_YUEN@PUB.GOV.SG</v>
          </cell>
          <cell r="D1442" t="str">
            <v>PUB (Singapore)</v>
          </cell>
          <cell r="E1442" t="str">
            <v>Div 1 (NS)</v>
          </cell>
          <cell r="F1442" t="str">
            <v>E11A</v>
          </cell>
          <cell r="G1442" t="str">
            <v>ASST DIRECTOR</v>
          </cell>
          <cell r="H1442" t="str">
            <v>InfoTech &amp; Digital Transformation Dept</v>
          </cell>
          <cell r="I1442" t="str">
            <v>Business Systems Division</v>
          </cell>
          <cell r="J1442" t="str">
            <v>New Media &amp; Mobile Solutions</v>
          </cell>
          <cell r="K1442"/>
        </row>
        <row r="1443">
          <cell r="A1443">
            <v>2913</v>
          </cell>
          <cell r="B1443" t="str">
            <v>DZULKIFLI BIN WASNAM</v>
          </cell>
          <cell r="C1443" t="str">
            <v>DZULKIFLI_WASNAM@PUB.GOV.SG</v>
          </cell>
          <cell r="D1443" t="str">
            <v>PUB (Singapore)</v>
          </cell>
          <cell r="E1443" t="str">
            <v>Div 1 (Shift)</v>
          </cell>
          <cell r="F1443" t="str">
            <v>R12</v>
          </cell>
          <cell r="G1443" t="str">
            <v>SR ASST ENGINEER</v>
          </cell>
          <cell r="H1443" t="str">
            <v>Water Supply (Plants) Department</v>
          </cell>
          <cell r="I1443" t="str">
            <v>Singapore Works - Western</v>
          </cell>
          <cell r="J1443" t="str">
            <v>Choa Chu Kang Waterworks</v>
          </cell>
          <cell r="K1443"/>
        </row>
        <row r="1444">
          <cell r="A1444">
            <v>2915</v>
          </cell>
          <cell r="B1444" t="str">
            <v>SNG HWEE LENG, VALERIE</v>
          </cell>
          <cell r="C1444" t="str">
            <v>VALERIE_SNG@PUB.GOV.SG</v>
          </cell>
          <cell r="D1444" t="str">
            <v>PUB (Singapore)</v>
          </cell>
          <cell r="E1444" t="str">
            <v>Div 1 (NS)</v>
          </cell>
          <cell r="F1444" t="str">
            <v>E11A</v>
          </cell>
          <cell r="G1444" t="str">
            <v>SR MANAGER</v>
          </cell>
          <cell r="H1444" t="str">
            <v>Special Projects &amp; Procurement Dept</v>
          </cell>
          <cell r="I1444" t="str">
            <v>Directorate &amp; Procurement Office</v>
          </cell>
          <cell r="J1444" t="str">
            <v>Directorate</v>
          </cell>
          <cell r="K1444"/>
        </row>
        <row r="1445">
          <cell r="A1445">
            <v>2917</v>
          </cell>
          <cell r="B1445" t="str">
            <v>TAN SEE HUI JOY</v>
          </cell>
          <cell r="C1445" t="str">
            <v>JOY_TAN@PUB.GOV.SG</v>
          </cell>
          <cell r="D1445" t="str">
            <v>PUB (Singapore)</v>
          </cell>
          <cell r="E1445" t="str">
            <v>Div 1 (NS)</v>
          </cell>
          <cell r="F1445" t="str">
            <v>EX10</v>
          </cell>
          <cell r="G1445" t="str">
            <v>PRINCIPAL MANAGER</v>
          </cell>
          <cell r="H1445" t="str">
            <v>Special Projects &amp; Procurement Dept</v>
          </cell>
          <cell r="I1445" t="str">
            <v>Directorate &amp; Procurement Office</v>
          </cell>
          <cell r="J1445" t="str">
            <v>Directorate</v>
          </cell>
          <cell r="K1445"/>
        </row>
        <row r="1446">
          <cell r="A1446">
            <v>2918</v>
          </cell>
          <cell r="B1446" t="str">
            <v>MOHD ZULFAKAR BIN ISMAIL</v>
          </cell>
          <cell r="C1446" t="str">
            <v>MOHD_ZULFAKAR_ISMAIL@PUB.GOV.SG</v>
          </cell>
          <cell r="D1446" t="str">
            <v>PUB (Singapore)</v>
          </cell>
          <cell r="E1446" t="str">
            <v>Div 2 (NS)</v>
          </cell>
          <cell r="F1446" t="str">
            <v>R13</v>
          </cell>
          <cell r="G1446" t="str">
            <v>ASST ENGINEER</v>
          </cell>
          <cell r="H1446" t="str">
            <v>Water Reclamation (Plants) Department</v>
          </cell>
          <cell r="I1446" t="str">
            <v>Operations</v>
          </cell>
          <cell r="J1446" t="str">
            <v>Ulu Pandan WRP</v>
          </cell>
          <cell r="K1446"/>
        </row>
        <row r="1447">
          <cell r="A1447">
            <v>2920</v>
          </cell>
          <cell r="B1447" t="str">
            <v>MUHAMMAD NAZRI BIN SALIM</v>
          </cell>
          <cell r="C1447" t="str">
            <v>MUHAMMAD_NAZRI_SALIM@PUB.GOV.SG</v>
          </cell>
          <cell r="D1447" t="str">
            <v>PUB (Singapore)</v>
          </cell>
          <cell r="E1447" t="str">
            <v>Div 1 (NS)</v>
          </cell>
          <cell r="F1447" t="str">
            <v>R12</v>
          </cell>
          <cell r="G1447" t="str">
            <v>SR ASST ENGINEER</v>
          </cell>
          <cell r="H1447" t="str">
            <v>Catchment &amp; Waterways Department</v>
          </cell>
          <cell r="I1447" t="str">
            <v>Reservoir Management Div</v>
          </cell>
          <cell r="J1447" t="str">
            <v>Reservoirs Operations &amp; Maintenance</v>
          </cell>
          <cell r="K1447" t="str">
            <v>Western Reservoirs</v>
          </cell>
        </row>
        <row r="1448">
          <cell r="A1448">
            <v>2921</v>
          </cell>
          <cell r="B1448" t="str">
            <v>RAMLAN BIN MOHAMED SALLEH</v>
          </cell>
          <cell r="C1448" t="str">
            <v>RAMLAN_MOHD_SALLEH@PUB.GOV.SG</v>
          </cell>
          <cell r="D1448" t="str">
            <v>PUB (Singapore)</v>
          </cell>
          <cell r="E1448" t="str">
            <v>Div 2 (NS)</v>
          </cell>
          <cell r="F1448" t="str">
            <v>R14</v>
          </cell>
          <cell r="G1448" t="str">
            <v>ASST ENGINEER</v>
          </cell>
          <cell r="H1448" t="str">
            <v>Water Supply (Network) Department</v>
          </cell>
          <cell r="I1448" t="str">
            <v>Customer Supply Div</v>
          </cell>
          <cell r="J1448" t="str">
            <v>Customer Projects Branch</v>
          </cell>
          <cell r="K1448" t="str">
            <v>Supply-East Sect</v>
          </cell>
        </row>
        <row r="1449">
          <cell r="A1449">
            <v>2922</v>
          </cell>
          <cell r="B1449" t="str">
            <v>MASAGOES RIDZWAN B MASAGOES MOHAMED ALLY</v>
          </cell>
          <cell r="C1449" t="str">
            <v>MASAGOES_RIDZWAN@PUB.GOV.SG</v>
          </cell>
          <cell r="D1449" t="str">
            <v>PUB (Singapore)</v>
          </cell>
          <cell r="E1449" t="str">
            <v>Div 1 (NS)</v>
          </cell>
          <cell r="F1449" t="str">
            <v>R12</v>
          </cell>
          <cell r="G1449" t="str">
            <v>SR ASST ENGINEER</v>
          </cell>
          <cell r="H1449" t="str">
            <v>Water Reclamation (Network) Department</v>
          </cell>
          <cell r="I1449" t="str">
            <v>Operation &amp; Maintenance Div</v>
          </cell>
          <cell r="J1449" t="str">
            <v>Installations/Pumping Mains</v>
          </cell>
          <cell r="K1449"/>
        </row>
        <row r="1450">
          <cell r="A1450">
            <v>2923</v>
          </cell>
          <cell r="B1450" t="str">
            <v>AMBRI BIN BAHROM</v>
          </cell>
          <cell r="C1450" t="str">
            <v>AMBRI_BAHROM@PUB.GOV.SG</v>
          </cell>
          <cell r="D1450" t="str">
            <v>PUB (Singapore)</v>
          </cell>
          <cell r="E1450" t="str">
            <v>Div 1 (NS)</v>
          </cell>
          <cell r="F1450" t="str">
            <v>R12</v>
          </cell>
          <cell r="G1450" t="str">
            <v>SR ASST ENGINEER</v>
          </cell>
          <cell r="H1450" t="str">
            <v>Water Supply (Network) Department</v>
          </cell>
          <cell r="I1450" t="str">
            <v>Customer Supply Div</v>
          </cell>
          <cell r="J1450" t="str">
            <v>Customer Projects Branch</v>
          </cell>
          <cell r="K1450" t="str">
            <v>Supply-East Sect</v>
          </cell>
        </row>
        <row r="1451">
          <cell r="A1451">
            <v>2924</v>
          </cell>
          <cell r="B1451" t="str">
            <v>CHAN CHEE MENG</v>
          </cell>
          <cell r="C1451" t="str">
            <v>CHAN_CHEE_MENG@PUB.GOV.SG</v>
          </cell>
          <cell r="D1451" t="str">
            <v>PUB (Singapore)</v>
          </cell>
          <cell r="E1451" t="str">
            <v>Div 2 (NS)</v>
          </cell>
          <cell r="F1451" t="str">
            <v>R13</v>
          </cell>
          <cell r="G1451" t="str">
            <v>ASST ENGINEER</v>
          </cell>
          <cell r="H1451" t="str">
            <v>Water Supply (Plants) Department</v>
          </cell>
          <cell r="I1451" t="str">
            <v>Singapore Works - Central</v>
          </cell>
          <cell r="J1451" t="str">
            <v>Woodleigh/Bukit Timah Waterworks</v>
          </cell>
          <cell r="K1451" t="str">
            <v>Mechanical</v>
          </cell>
        </row>
        <row r="1452">
          <cell r="A1452">
            <v>2925</v>
          </cell>
          <cell r="B1452" t="str">
            <v>TAN SOO YONG</v>
          </cell>
          <cell r="C1452" t="str">
            <v>BERNARD_TAN@PUB.GOV.SG</v>
          </cell>
          <cell r="D1452" t="str">
            <v>PUB (Singapore)</v>
          </cell>
          <cell r="E1452" t="str">
            <v>Div 1 (NS)</v>
          </cell>
          <cell r="F1452" t="str">
            <v>EX10</v>
          </cell>
          <cell r="G1452" t="str">
            <v>DY DIRECTOR</v>
          </cell>
          <cell r="H1452" t="str">
            <v>Industry Development Department</v>
          </cell>
          <cell r="I1452" t="str">
            <v>Water Industry Programme Office/SIWW</v>
          </cell>
          <cell r="J1452"/>
          <cell r="K1452"/>
        </row>
        <row r="1453">
          <cell r="A1453">
            <v>2927</v>
          </cell>
          <cell r="B1453" t="str">
            <v>MOHD RIDZWAN ABDUL RAHMAN</v>
          </cell>
          <cell r="C1453" t="str">
            <v>MOHD_RIDZWAN_ABDUL_RAHMAN@PUB.GOV.SG</v>
          </cell>
          <cell r="D1453" t="str">
            <v>PUB (Singapore)</v>
          </cell>
          <cell r="E1453" t="str">
            <v>Div 1 (Shift)</v>
          </cell>
          <cell r="F1453" t="str">
            <v>R12</v>
          </cell>
          <cell r="G1453" t="str">
            <v>SR ASST ENGINEER</v>
          </cell>
          <cell r="H1453" t="str">
            <v>Catchment &amp; Waterways Department</v>
          </cell>
          <cell r="I1453" t="str">
            <v>Reservoir Management Div</v>
          </cell>
          <cell r="J1453" t="str">
            <v>Reservoirs Operations &amp; Maintenance</v>
          </cell>
          <cell r="K1453" t="str">
            <v>Eastern Reservoirs</v>
          </cell>
        </row>
        <row r="1454">
          <cell r="A1454">
            <v>2928</v>
          </cell>
          <cell r="B1454" t="str">
            <v>RAMLAN BIN AHMED</v>
          </cell>
          <cell r="C1454" t="str">
            <v>RAMLAN_AHMED@PUB.LITEMAIL.GOV.SG</v>
          </cell>
          <cell r="D1454" t="str">
            <v>PUB (Singapore)</v>
          </cell>
          <cell r="E1454" t="str">
            <v>Div 2 (Shift)</v>
          </cell>
          <cell r="F1454" t="str">
            <v>R14</v>
          </cell>
          <cell r="G1454" t="str">
            <v>ASST ENGINEER</v>
          </cell>
          <cell r="H1454" t="str">
            <v>Water Reclamation (Plants) Department</v>
          </cell>
          <cell r="I1454" t="str">
            <v>Operations</v>
          </cell>
          <cell r="J1454" t="str">
            <v>Ulu Pandan WRP</v>
          </cell>
          <cell r="K1454"/>
        </row>
        <row r="1455">
          <cell r="A1455">
            <v>2931</v>
          </cell>
          <cell r="B1455" t="str">
            <v>NURHUDA BINTE MD RASEB</v>
          </cell>
          <cell r="C1455" t="str">
            <v>NURHUDA_RASEB@PUB.GOV.SG</v>
          </cell>
          <cell r="D1455" t="str">
            <v>PUB (Singapore)</v>
          </cell>
          <cell r="E1455" t="str">
            <v>Div 1 (NS)</v>
          </cell>
          <cell r="F1455" t="str">
            <v>EX12</v>
          </cell>
          <cell r="G1455" t="str">
            <v>SECRETARY</v>
          </cell>
          <cell r="H1455" t="str">
            <v>Water Supply (Network) Department</v>
          </cell>
          <cell r="I1455"/>
          <cell r="J1455"/>
          <cell r="K1455"/>
        </row>
        <row r="1456">
          <cell r="A1456">
            <v>2932</v>
          </cell>
          <cell r="B1456" t="str">
            <v>CHAN LING LI</v>
          </cell>
          <cell r="C1456" t="str">
            <v>CHAN_LING_LI@PUB.GOV.SG</v>
          </cell>
          <cell r="D1456" t="str">
            <v>PUB (Singapore)</v>
          </cell>
          <cell r="E1456" t="str">
            <v>Div 1 (NS)</v>
          </cell>
          <cell r="F1456" t="str">
            <v>R12</v>
          </cell>
          <cell r="G1456" t="str">
            <v>SR ASST ENGINEER</v>
          </cell>
          <cell r="H1456" t="str">
            <v>Water Reclamation (Plants) Department</v>
          </cell>
          <cell r="I1456" t="str">
            <v>Planning, Development &amp; Corporate Svcs</v>
          </cell>
          <cell r="J1456" t="str">
            <v>Planning &amp; Development</v>
          </cell>
          <cell r="K1456" t="str">
            <v>Planning &amp; Performance Analysis</v>
          </cell>
        </row>
        <row r="1457">
          <cell r="A1457">
            <v>2934</v>
          </cell>
          <cell r="B1457" t="str">
            <v>NORIZMAN BIN ISMAIL</v>
          </cell>
          <cell r="C1457" t="str">
            <v>NORIZMAN_ISMAIL@PUB.GOV.SG</v>
          </cell>
          <cell r="D1457" t="str">
            <v>PUB (Singapore)</v>
          </cell>
          <cell r="E1457" t="str">
            <v>Div 2 (Shift)</v>
          </cell>
          <cell r="F1457" t="str">
            <v>R13</v>
          </cell>
          <cell r="G1457" t="str">
            <v>ASST ENGINEER</v>
          </cell>
          <cell r="H1457" t="str">
            <v>Water Supply (Plants) Department</v>
          </cell>
          <cell r="I1457" t="str">
            <v>Singapore Works - Eastern</v>
          </cell>
          <cell r="J1457" t="str">
            <v>Bedok NWF</v>
          </cell>
          <cell r="K1457"/>
        </row>
        <row r="1458">
          <cell r="A1458">
            <v>2937</v>
          </cell>
          <cell r="B1458" t="str">
            <v>LIM WEE CHUAN</v>
          </cell>
          <cell r="C1458" t="str">
            <v>LIM_WEE_CHUAN@PUB.GOV.SG</v>
          </cell>
          <cell r="D1458" t="str">
            <v>PUB (Singapore)</v>
          </cell>
          <cell r="E1458" t="str">
            <v>Div 2 (NS)</v>
          </cell>
          <cell r="F1458" t="str">
            <v>R13</v>
          </cell>
          <cell r="G1458" t="str">
            <v>ASST ENGINEER</v>
          </cell>
          <cell r="H1458" t="str">
            <v>Water Reclamation (Plants) Department</v>
          </cell>
          <cell r="I1458" t="str">
            <v>Operations</v>
          </cell>
          <cell r="J1458" t="str">
            <v>Ulu Pandan WRP</v>
          </cell>
          <cell r="K1458"/>
        </row>
        <row r="1459">
          <cell r="A1459">
            <v>2938</v>
          </cell>
          <cell r="B1459" t="str">
            <v>MOHAMED HELMI BIN SAINAL</v>
          </cell>
          <cell r="C1459" t="str">
            <v>MOHD_HELMI_SAINAL@PUB.GOV.SG</v>
          </cell>
          <cell r="D1459" t="str">
            <v>PUB (Singapore)</v>
          </cell>
          <cell r="E1459" t="str">
            <v>Div 1 (NS)</v>
          </cell>
          <cell r="F1459" t="str">
            <v>R12</v>
          </cell>
          <cell r="G1459" t="str">
            <v>SR ASST ENGINEER</v>
          </cell>
          <cell r="H1459" t="str">
            <v>Water Reclamation (Plants) Department</v>
          </cell>
          <cell r="I1459" t="str">
            <v>Changi WRP</v>
          </cell>
          <cell r="J1459" t="str">
            <v>Changi WRP</v>
          </cell>
          <cell r="K1459" t="str">
            <v>Facilities</v>
          </cell>
        </row>
        <row r="1460">
          <cell r="A1460">
            <v>2939</v>
          </cell>
          <cell r="B1460" t="str">
            <v>EJAZ SARWAR S/O REHMAT ALI</v>
          </cell>
          <cell r="C1460" t="str">
            <v>EJAZ_SARWAR_REHMAT_ALI@PUB.GOV.SG</v>
          </cell>
          <cell r="D1460" t="str">
            <v>PUB (Singapore)</v>
          </cell>
          <cell r="E1460" t="str">
            <v>Div 2 (NS)</v>
          </cell>
          <cell r="F1460" t="str">
            <v>R13</v>
          </cell>
          <cell r="G1460" t="str">
            <v>ASST ENGINEER</v>
          </cell>
          <cell r="H1460" t="str">
            <v>Water Supply (Network) Department</v>
          </cell>
          <cell r="I1460" t="str">
            <v>Customer Supply Div</v>
          </cell>
          <cell r="J1460" t="str">
            <v>Customer Projects Branch</v>
          </cell>
          <cell r="K1460" t="str">
            <v>Supply-West Sect</v>
          </cell>
        </row>
        <row r="1461">
          <cell r="A1461">
            <v>2940</v>
          </cell>
          <cell r="B1461" t="str">
            <v>WAH YEE HOW</v>
          </cell>
          <cell r="C1461" t="str">
            <v>WAH_YEE_HOW@PUB.GOV.SG</v>
          </cell>
          <cell r="D1461" t="str">
            <v>PUB (Singapore)</v>
          </cell>
          <cell r="E1461" t="str">
            <v>Superscale (NS)</v>
          </cell>
          <cell r="F1461" t="str">
            <v>EX9</v>
          </cell>
          <cell r="G1461" t="str">
            <v>DY DIRECTOR</v>
          </cell>
          <cell r="H1461" t="str">
            <v>Finance Department</v>
          </cell>
          <cell r="I1461" t="str">
            <v>Shared Services Div</v>
          </cell>
          <cell r="J1461"/>
          <cell r="K1461"/>
        </row>
        <row r="1462">
          <cell r="A1462">
            <v>2941</v>
          </cell>
          <cell r="B1462" t="str">
            <v>TAN GIIN BO</v>
          </cell>
          <cell r="C1462" t="str">
            <v>TAN_GIIN_BO@PUB.GOV.SG</v>
          </cell>
          <cell r="D1462" t="str">
            <v>PUB (Singapore)</v>
          </cell>
          <cell r="E1462" t="str">
            <v>Div 1 (NS)</v>
          </cell>
          <cell r="F1462" t="str">
            <v>EX10</v>
          </cell>
          <cell r="G1462" t="str">
            <v>SR ASST DIRECTOR</v>
          </cell>
          <cell r="H1462" t="str">
            <v>Organisational Excellence Department</v>
          </cell>
          <cell r="I1462" t="str">
            <v>Organisation Development</v>
          </cell>
          <cell r="J1462"/>
          <cell r="K1462"/>
        </row>
        <row r="1463">
          <cell r="A1463">
            <v>2942</v>
          </cell>
          <cell r="B1463" t="str">
            <v>JULIANAH BTE JUMARI</v>
          </cell>
          <cell r="C1463" t="str">
            <v>JULIANAH_JUMARI@PUB.GOV.SG</v>
          </cell>
          <cell r="D1463" t="str">
            <v>PUB (Singapore)</v>
          </cell>
          <cell r="E1463" t="str">
            <v>Div 3 (NS)</v>
          </cell>
          <cell r="F1463" t="str">
            <v>EX15</v>
          </cell>
          <cell r="G1463" t="str">
            <v>MANAGEMENT SUPPORT OFFICER</v>
          </cell>
          <cell r="H1463" t="str">
            <v>Water Supply (Network) Department</v>
          </cell>
          <cell r="I1463" t="str">
            <v>Customer Supply Div</v>
          </cell>
          <cell r="J1463" t="str">
            <v>Customer Projects Branch</v>
          </cell>
          <cell r="K1463" t="str">
            <v>Supply-West Sect</v>
          </cell>
        </row>
        <row r="1464">
          <cell r="A1464">
            <v>2943</v>
          </cell>
          <cell r="B1464" t="str">
            <v>MOHAMMED SIDDIQ BIN MUSTAFFA</v>
          </cell>
          <cell r="C1464" t="str">
            <v>MOHD_SIDDIQ_MUSTAFFA@PUB.GOV.SG</v>
          </cell>
          <cell r="D1464" t="str">
            <v>PUB (Singapore)</v>
          </cell>
          <cell r="E1464" t="str">
            <v>Div 2 (NS)</v>
          </cell>
          <cell r="F1464" t="str">
            <v>R13</v>
          </cell>
          <cell r="G1464" t="str">
            <v>ASST ENGINEER</v>
          </cell>
          <cell r="H1464" t="str">
            <v>Water Supply (Network) Department</v>
          </cell>
          <cell r="I1464" t="str">
            <v>Customer Supply Div</v>
          </cell>
          <cell r="J1464" t="str">
            <v>Metering Branch</v>
          </cell>
          <cell r="K1464" t="str">
            <v>Meter Management Sect</v>
          </cell>
        </row>
        <row r="1465">
          <cell r="A1465">
            <v>2946</v>
          </cell>
          <cell r="B1465" t="str">
            <v>ZULKARNAIEN BIN RAFIIE</v>
          </cell>
          <cell r="C1465" t="str">
            <v>ZULKARNAIEN_RAFIIE@PUB.GOV.SG</v>
          </cell>
          <cell r="D1465" t="str">
            <v>PUB (Singapore)</v>
          </cell>
          <cell r="E1465" t="str">
            <v>Div 2 (Shift)</v>
          </cell>
          <cell r="F1465" t="str">
            <v>R13</v>
          </cell>
          <cell r="G1465" t="str">
            <v>ASST ENGINEER</v>
          </cell>
          <cell r="H1465" t="str">
            <v>Water Supply (Network) Department</v>
          </cell>
          <cell r="I1465" t="str">
            <v>Combined Control &amp; Operation Centre</v>
          </cell>
          <cell r="J1465" t="str">
            <v>Water Service &amp; Operations Centre</v>
          </cell>
          <cell r="K1465" t="str">
            <v>'-</v>
          </cell>
        </row>
        <row r="1466">
          <cell r="A1466">
            <v>2947</v>
          </cell>
          <cell r="B1466" t="str">
            <v>MOHD FAUZI BIN SELAMAT</v>
          </cell>
          <cell r="C1466" t="str">
            <v>MOHD_FAUZI_SELAMAT@PUB.GOV.SG</v>
          </cell>
          <cell r="D1466" t="str">
            <v>PUB (Singapore)</v>
          </cell>
          <cell r="E1466" t="str">
            <v>Div 2 (NS)</v>
          </cell>
          <cell r="F1466" t="str">
            <v>R13</v>
          </cell>
          <cell r="G1466" t="str">
            <v>ASST ENGINEER</v>
          </cell>
          <cell r="H1466" t="str">
            <v>Catchment &amp; Waterways Department</v>
          </cell>
          <cell r="I1466" t="str">
            <v>Reservoir Management Div</v>
          </cell>
          <cell r="J1466" t="str">
            <v>Reservoirs Operations &amp; Maintenance</v>
          </cell>
          <cell r="K1466" t="str">
            <v>Western Reservoirs</v>
          </cell>
        </row>
        <row r="1467">
          <cell r="A1467">
            <v>2948</v>
          </cell>
          <cell r="B1467" t="str">
            <v>KOH CHOON MING MELVIN</v>
          </cell>
          <cell r="C1467" t="str">
            <v>MELVIN_KOH@PUB.GOV.SG</v>
          </cell>
          <cell r="D1467" t="str">
            <v>PUB (Singapore)</v>
          </cell>
          <cell r="E1467" t="str">
            <v>Superscale (NS)</v>
          </cell>
          <cell r="F1467" t="str">
            <v>R09</v>
          </cell>
          <cell r="G1467" t="str">
            <v>CHIEF ENGINEER</v>
          </cell>
          <cell r="H1467" t="str">
            <v>Water Reclamation (Plants) Department</v>
          </cell>
          <cell r="I1467" t="str">
            <v>Planning, Development &amp; Corporate Svcs</v>
          </cell>
          <cell r="J1467"/>
          <cell r="K1467"/>
        </row>
        <row r="1468">
          <cell r="A1468">
            <v>2949</v>
          </cell>
          <cell r="B1468" t="str">
            <v>GANISAN S/O BALASUBRAMANIAM</v>
          </cell>
          <cell r="C1468" t="str">
            <v>GANISAN_BALASUBRAMANIAM@PUB.GOV.SG</v>
          </cell>
          <cell r="D1468" t="str">
            <v>PUB (Singapore)</v>
          </cell>
          <cell r="E1468" t="str">
            <v>Div 2 (NS)</v>
          </cell>
          <cell r="F1468" t="str">
            <v>R13</v>
          </cell>
          <cell r="G1468" t="str">
            <v>ASST ENGINEER</v>
          </cell>
          <cell r="H1468" t="str">
            <v>Water Supply (Network) Department</v>
          </cell>
          <cell r="I1468" t="str">
            <v>Customer Supply Div</v>
          </cell>
          <cell r="J1468" t="str">
            <v>Metering Branch</v>
          </cell>
          <cell r="K1468" t="str">
            <v>Metering-East 1 Sect</v>
          </cell>
        </row>
        <row r="1469">
          <cell r="A1469">
            <v>2950</v>
          </cell>
          <cell r="B1469" t="str">
            <v>LEE HAI HONG</v>
          </cell>
          <cell r="C1469" t="str">
            <v>LEE_HAI_HONG@PUB.GOV.SG</v>
          </cell>
          <cell r="D1469" t="str">
            <v>PUB (Singapore)</v>
          </cell>
          <cell r="E1469" t="str">
            <v>Div 1 (NS)</v>
          </cell>
          <cell r="F1469" t="str">
            <v>R12</v>
          </cell>
          <cell r="G1469" t="str">
            <v>SR ASST ENGINEER</v>
          </cell>
          <cell r="H1469" t="str">
            <v>Water Reclamation (Plants) Department</v>
          </cell>
          <cell r="I1469" t="str">
            <v>Changi WRP</v>
          </cell>
          <cell r="J1469" t="str">
            <v>Changi WRP</v>
          </cell>
          <cell r="K1469" t="str">
            <v>Liquids</v>
          </cell>
        </row>
        <row r="1470">
          <cell r="A1470">
            <v>2951</v>
          </cell>
          <cell r="B1470" t="str">
            <v>MOHAMMAD AZMIE BIN KASMANI</v>
          </cell>
          <cell r="C1470" t="str">
            <v>MOHAMMAD_AZMIE_KASMANI@PUB.GOV.SG</v>
          </cell>
          <cell r="D1470" t="str">
            <v>PUB (Singapore)</v>
          </cell>
          <cell r="E1470" t="str">
            <v>Div 2 (NS)</v>
          </cell>
          <cell r="F1470" t="str">
            <v>R13</v>
          </cell>
          <cell r="G1470" t="str">
            <v>ASST ENGINEER</v>
          </cell>
          <cell r="H1470" t="str">
            <v>Catchment &amp; Waterways Department</v>
          </cell>
          <cell r="I1470" t="str">
            <v>Reservoir Management Div</v>
          </cell>
          <cell r="J1470" t="str">
            <v>Dam Safety &amp; Raw Water Pipline</v>
          </cell>
          <cell r="K1470" t="str">
            <v>Raw Water Pipelines</v>
          </cell>
        </row>
        <row r="1471">
          <cell r="A1471">
            <v>2952</v>
          </cell>
          <cell r="B1471" t="str">
            <v>ZURAIMI BIN ANSOR</v>
          </cell>
          <cell r="C1471" t="str">
            <v>ZURAIMI_ANSOR@PUB.GOV.SG</v>
          </cell>
          <cell r="D1471" t="str">
            <v>PUB (Singapore)</v>
          </cell>
          <cell r="E1471" t="str">
            <v>Div 2 (NS)</v>
          </cell>
          <cell r="F1471" t="str">
            <v>R13</v>
          </cell>
          <cell r="G1471" t="str">
            <v>ASST ENGINEER</v>
          </cell>
          <cell r="H1471" t="str">
            <v>Water Supply (Network) Department</v>
          </cell>
          <cell r="I1471" t="str">
            <v>Network Services Div</v>
          </cell>
          <cell r="J1471" t="str">
            <v>Network Mgt - East</v>
          </cell>
          <cell r="K1471" t="str">
            <v>NS East BU</v>
          </cell>
        </row>
        <row r="1472">
          <cell r="A1472">
            <v>2955</v>
          </cell>
          <cell r="B1472" t="str">
            <v>BAHARI BIN BAKAR</v>
          </cell>
          <cell r="C1472" t="str">
            <v>BAHARI_BAKAR@PUB.GOV.SG</v>
          </cell>
          <cell r="D1472" t="str">
            <v>PUB (Singapore)</v>
          </cell>
          <cell r="E1472" t="str">
            <v>Div 2 (Shift)</v>
          </cell>
          <cell r="F1472" t="str">
            <v>R13</v>
          </cell>
          <cell r="G1472" t="str">
            <v>ASST ENGINEER</v>
          </cell>
          <cell r="H1472" t="str">
            <v>Catchment &amp; Waterways Department</v>
          </cell>
          <cell r="I1472" t="str">
            <v>Reservoir Management Div</v>
          </cell>
          <cell r="J1472" t="str">
            <v>Reservoirs Operations &amp; Maintenance</v>
          </cell>
          <cell r="K1472" t="str">
            <v>Western Reservoirs</v>
          </cell>
        </row>
        <row r="1473">
          <cell r="A1473">
            <v>2956</v>
          </cell>
          <cell r="B1473" t="str">
            <v>ABDUL WAHID BIN HUSSIN</v>
          </cell>
          <cell r="C1473" t="str">
            <v>ABDUL_WAHID_HUSSIN@PUB.GOV.SG</v>
          </cell>
          <cell r="D1473" t="str">
            <v>PUB (Singapore)</v>
          </cell>
          <cell r="E1473" t="str">
            <v>Div 1 (Shift)</v>
          </cell>
          <cell r="F1473" t="str">
            <v>R12</v>
          </cell>
          <cell r="G1473" t="str">
            <v>SR ASST ENGINEER</v>
          </cell>
          <cell r="H1473" t="str">
            <v>Water Supply (Plants) Department</v>
          </cell>
          <cell r="I1473" t="str">
            <v>Singapore Works - Western</v>
          </cell>
          <cell r="J1473" t="str">
            <v>Choa Chu Kang Waterworks</v>
          </cell>
          <cell r="K1473"/>
        </row>
        <row r="1474">
          <cell r="A1474">
            <v>2957</v>
          </cell>
          <cell r="B1474" t="str">
            <v>LAU YEN CHUIN, JENNY</v>
          </cell>
          <cell r="C1474" t="str">
            <v>JENNY_LAU@PUB.GOV.SG</v>
          </cell>
          <cell r="D1474" t="str">
            <v>PUB (Singapore)</v>
          </cell>
          <cell r="E1474" t="str">
            <v>Div 1 (NS)</v>
          </cell>
          <cell r="F1474" t="str">
            <v>R11A</v>
          </cell>
          <cell r="G1474" t="str">
            <v>SR ENGINEER</v>
          </cell>
          <cell r="H1474" t="str">
            <v>Water Reclamation (Network) Department</v>
          </cell>
          <cell r="I1474" t="str">
            <v>Project Management</v>
          </cell>
          <cell r="J1474"/>
          <cell r="K1474"/>
        </row>
        <row r="1475">
          <cell r="A1475">
            <v>2958</v>
          </cell>
          <cell r="B1475" t="str">
            <v>MOHAMMAD NORHISHAM BIN ROSLAN</v>
          </cell>
          <cell r="C1475" t="str">
            <v>MOHD_NORHISHAM_ROSLAN@PUB.GOV.SG</v>
          </cell>
          <cell r="D1475" t="str">
            <v>PUB (Singapore)</v>
          </cell>
          <cell r="E1475" t="str">
            <v>Div 1 (NS)</v>
          </cell>
          <cell r="F1475" t="str">
            <v>R12</v>
          </cell>
          <cell r="G1475" t="str">
            <v>SR ASST ENGINEER</v>
          </cell>
          <cell r="H1475" t="str">
            <v>Water Supply (Plants) Department</v>
          </cell>
          <cell r="I1475" t="str">
            <v>PPP Management</v>
          </cell>
          <cell r="J1475"/>
          <cell r="K1475"/>
        </row>
        <row r="1476">
          <cell r="A1476">
            <v>2959</v>
          </cell>
          <cell r="B1476" t="str">
            <v>MUHAMAD SALIHIN BIN MOHAMED ALI</v>
          </cell>
          <cell r="C1476" t="str">
            <v>MUHAMAD_SALIHIN_MOHAMED_ALI@PUB.GOV.SG</v>
          </cell>
          <cell r="D1476" t="str">
            <v>PUB (Singapore)</v>
          </cell>
          <cell r="E1476" t="str">
            <v>Div 1 (NS)</v>
          </cell>
          <cell r="F1476" t="str">
            <v>R12A</v>
          </cell>
          <cell r="G1476" t="str">
            <v>ENGINEER</v>
          </cell>
          <cell r="H1476" t="str">
            <v>Catchment &amp; Waterways Department</v>
          </cell>
          <cell r="I1476" t="str">
            <v>Reservoir Management Div</v>
          </cell>
          <cell r="J1476" t="str">
            <v>Dam Safety &amp; Raw Water Pipline</v>
          </cell>
          <cell r="K1476" t="str">
            <v>Dam Safety Unit</v>
          </cell>
        </row>
        <row r="1477">
          <cell r="A1477">
            <v>2960</v>
          </cell>
          <cell r="B1477" t="str">
            <v>KHU HIANG HUANG</v>
          </cell>
          <cell r="C1477" t="str">
            <v>KHU_HIANG_HUANG@PUB.GOV.SG</v>
          </cell>
          <cell r="D1477" t="str">
            <v>PUB (Singapore)</v>
          </cell>
          <cell r="E1477" t="str">
            <v>Div 1 (NS)</v>
          </cell>
          <cell r="F1477" t="str">
            <v>EX12</v>
          </cell>
          <cell r="G1477" t="str">
            <v>CHEMIST</v>
          </cell>
          <cell r="H1477" t="str">
            <v>Water Supply (Plants) Department</v>
          </cell>
          <cell r="I1477" t="str">
            <v>Johor Works</v>
          </cell>
          <cell r="J1477" t="str">
            <v>Johor River Waterworks</v>
          </cell>
          <cell r="K1477"/>
        </row>
        <row r="1478">
          <cell r="A1478">
            <v>2961</v>
          </cell>
          <cell r="B1478" t="str">
            <v>RAFIZAH BINTE ISMAIL</v>
          </cell>
          <cell r="C1478" t="str">
            <v>RAFIZAH_ISMAIL@PUB.GOV.SG</v>
          </cell>
          <cell r="D1478" t="str">
            <v>PUB (Singapore)</v>
          </cell>
          <cell r="E1478" t="str">
            <v>Div 2 (NS)</v>
          </cell>
          <cell r="F1478" t="str">
            <v>EX14</v>
          </cell>
          <cell r="G1478" t="str">
            <v>MANAGEMENT SUPPORT OFFICER</v>
          </cell>
          <cell r="H1478" t="str">
            <v>Water Supply (Network) Department</v>
          </cell>
          <cell r="I1478" t="str">
            <v>Customer Supply Div</v>
          </cell>
          <cell r="J1478" t="str">
            <v>Metering Branch</v>
          </cell>
          <cell r="K1478" t="str">
            <v>Metering-East 1 Sect</v>
          </cell>
        </row>
        <row r="1479">
          <cell r="A1479">
            <v>2963</v>
          </cell>
          <cell r="B1479" t="str">
            <v>NORMAH BINTE MAT LASA</v>
          </cell>
          <cell r="C1479" t="str">
            <v>NORMAH_MAT_LASA@PUB.GOV.SG</v>
          </cell>
          <cell r="D1479" t="str">
            <v>PUB (Singapore)</v>
          </cell>
          <cell r="E1479" t="str">
            <v>Div 3 (NS)</v>
          </cell>
          <cell r="F1479" t="str">
            <v>EX15</v>
          </cell>
          <cell r="G1479" t="str">
            <v>MANAGEMENT SUPPORT OFFICER</v>
          </cell>
          <cell r="H1479" t="str">
            <v>Human Resources Department</v>
          </cell>
          <cell r="I1479" t="str">
            <v>HR Management</v>
          </cell>
          <cell r="J1479" t="str">
            <v>HR Services</v>
          </cell>
          <cell r="K1479"/>
        </row>
        <row r="1480">
          <cell r="A1480">
            <v>2964</v>
          </cell>
          <cell r="B1480" t="str">
            <v>AZMI BIN AHMAD</v>
          </cell>
          <cell r="C1480" t="str">
            <v>AZMI_AHMAD@PUB.GOV.SG</v>
          </cell>
          <cell r="D1480" t="str">
            <v>PUB (Singapore)</v>
          </cell>
          <cell r="E1480" t="str">
            <v>Div 1 (Shift)</v>
          </cell>
          <cell r="F1480" t="str">
            <v>R12</v>
          </cell>
          <cell r="G1480" t="str">
            <v>SR ASST ENGINEER</v>
          </cell>
          <cell r="H1480" t="str">
            <v>Water Supply (Plants) Department</v>
          </cell>
          <cell r="I1480" t="str">
            <v>Singapore Works - Eastern</v>
          </cell>
          <cell r="J1480" t="str">
            <v>Bedok NWF</v>
          </cell>
          <cell r="K1480"/>
        </row>
        <row r="1481">
          <cell r="A1481">
            <v>2965</v>
          </cell>
          <cell r="B1481" t="str">
            <v>MOHD NOR AZHAR BIN HUSIN</v>
          </cell>
          <cell r="C1481" t="str">
            <v>NOR_AZHAR_HUSIN@PUB.GOV.SG</v>
          </cell>
          <cell r="D1481" t="str">
            <v>PUB (Singapore)</v>
          </cell>
          <cell r="E1481" t="str">
            <v>Div 2 (Shift)</v>
          </cell>
          <cell r="F1481" t="str">
            <v>R14</v>
          </cell>
          <cell r="G1481" t="str">
            <v>ASST ENGINEER</v>
          </cell>
          <cell r="H1481" t="str">
            <v>Water Reclamation (Plants) Department</v>
          </cell>
          <cell r="I1481" t="str">
            <v>Operations</v>
          </cell>
          <cell r="J1481" t="str">
            <v>Ulu Pandan WRP</v>
          </cell>
          <cell r="K1481"/>
        </row>
        <row r="1482">
          <cell r="A1482">
            <v>2966</v>
          </cell>
          <cell r="B1482" t="str">
            <v>HAMEDE BIN HAMSON</v>
          </cell>
          <cell r="C1482" t="str">
            <v>HAMEDE_HAMSON@PUB.GOV.SG</v>
          </cell>
          <cell r="D1482" t="str">
            <v>PUB (Singapore)</v>
          </cell>
          <cell r="E1482" t="str">
            <v>Div 1 (Shift)</v>
          </cell>
          <cell r="F1482" t="str">
            <v>R12</v>
          </cell>
          <cell r="G1482" t="str">
            <v>SR ASST ENGINEER</v>
          </cell>
          <cell r="H1482" t="str">
            <v>Water Reclamation (Plants) Department</v>
          </cell>
          <cell r="I1482" t="str">
            <v>Changi WRP</v>
          </cell>
          <cell r="J1482" t="str">
            <v>Changi WRP</v>
          </cell>
          <cell r="K1482" t="str">
            <v>Biosolids</v>
          </cell>
        </row>
        <row r="1483">
          <cell r="A1483">
            <v>2967</v>
          </cell>
          <cell r="B1483" t="str">
            <v>LEONG YIN LAI CYNTHIA</v>
          </cell>
          <cell r="C1483" t="str">
            <v>CYNTHIA_LEONG@PUB.GOV.SG</v>
          </cell>
          <cell r="D1483" t="str">
            <v>PUB (Singapore)</v>
          </cell>
          <cell r="E1483" t="str">
            <v>Div 1 (NS)</v>
          </cell>
          <cell r="F1483" t="str">
            <v>EX12</v>
          </cell>
          <cell r="G1483" t="str">
            <v>SECRETARY</v>
          </cell>
          <cell r="H1483" t="str">
            <v>Joint Operations Department</v>
          </cell>
          <cell r="I1483"/>
          <cell r="J1483"/>
          <cell r="K1483"/>
        </row>
        <row r="1484">
          <cell r="A1484">
            <v>2968</v>
          </cell>
          <cell r="B1484" t="str">
            <v>AMIR HAMZAH BIN MOHALI</v>
          </cell>
          <cell r="C1484" t="str">
            <v>AMIR_HAMZAH_MOHALI@PUB.GOV.SG</v>
          </cell>
          <cell r="D1484" t="str">
            <v>PUB (Singapore)</v>
          </cell>
          <cell r="E1484" t="str">
            <v>Div 2 (NS)</v>
          </cell>
          <cell r="F1484" t="str">
            <v>R13</v>
          </cell>
          <cell r="G1484" t="str">
            <v>ASST ENGINEER</v>
          </cell>
          <cell r="H1484" t="str">
            <v>Water Supply (Network) Department</v>
          </cell>
          <cell r="I1484" t="str">
            <v>Customer Supply Div</v>
          </cell>
          <cell r="J1484" t="str">
            <v>Metering Branch</v>
          </cell>
          <cell r="K1484" t="str">
            <v>Metering-West 1 Sect</v>
          </cell>
        </row>
        <row r="1485">
          <cell r="A1485">
            <v>2969</v>
          </cell>
          <cell r="B1485" t="str">
            <v>QUEK HWEE BOON</v>
          </cell>
          <cell r="C1485" t="str">
            <v>QUEK_HWEE_BOON@PUB.GOV.SG</v>
          </cell>
          <cell r="D1485" t="str">
            <v>PUB (Singapore)</v>
          </cell>
          <cell r="E1485" t="str">
            <v>Div 1 (NS)</v>
          </cell>
          <cell r="F1485" t="str">
            <v>R11</v>
          </cell>
          <cell r="G1485" t="str">
            <v>SR ENGINEER</v>
          </cell>
          <cell r="H1485" t="str">
            <v>Water Reclamation (Plants) Department</v>
          </cell>
          <cell r="I1485" t="str">
            <v>Operations</v>
          </cell>
          <cell r="J1485" t="str">
            <v>Jurong WRP</v>
          </cell>
          <cell r="K1485"/>
        </row>
        <row r="1486">
          <cell r="A1486">
            <v>2971</v>
          </cell>
          <cell r="B1486" t="str">
            <v>LIM CHOONG KHIANG</v>
          </cell>
          <cell r="C1486" t="str">
            <v>LIM_CHOONG_KHIANG@PUB.GOV.SG</v>
          </cell>
          <cell r="D1486" t="str">
            <v>PUB (Singapore)</v>
          </cell>
          <cell r="E1486" t="str">
            <v>Div 1 (NS)</v>
          </cell>
          <cell r="F1486" t="str">
            <v>R10</v>
          </cell>
          <cell r="G1486" t="str">
            <v>HEAD (WATER SYSTEMS UNIT)</v>
          </cell>
          <cell r="H1486" t="str">
            <v>Joint Operations Department</v>
          </cell>
          <cell r="I1486" t="str">
            <v>Water Systems Unit</v>
          </cell>
          <cell r="J1486"/>
          <cell r="K1486"/>
        </row>
        <row r="1487">
          <cell r="A1487">
            <v>2972</v>
          </cell>
          <cell r="B1487" t="str">
            <v>MOHAMAD NAZRI BIN MAN</v>
          </cell>
          <cell r="C1487" t="str">
            <v>MOHD_NAZRI_MAN@PUB.GOV.SG</v>
          </cell>
          <cell r="D1487" t="str">
            <v>PUB (Singapore)</v>
          </cell>
          <cell r="E1487" t="str">
            <v>Div 2 (NS)</v>
          </cell>
          <cell r="F1487" t="str">
            <v>R13</v>
          </cell>
          <cell r="G1487" t="str">
            <v>ASST ENGINEER</v>
          </cell>
          <cell r="H1487" t="str">
            <v>Water Supply (Network) Department</v>
          </cell>
          <cell r="I1487" t="str">
            <v>Water Demand Mgt &amp; Inspectorate Div</v>
          </cell>
          <cell r="J1487" t="str">
            <v>Inspectorate Branch</v>
          </cell>
          <cell r="K1487" t="str">
            <v>Water Fittings Section</v>
          </cell>
        </row>
        <row r="1488">
          <cell r="A1488">
            <v>2973</v>
          </cell>
          <cell r="B1488" t="str">
            <v>ROBSON DARREN MARK</v>
          </cell>
          <cell r="C1488" t="str">
            <v>DARREN_MARK_ROBSON@PUB.GOV.SG</v>
          </cell>
          <cell r="D1488" t="str">
            <v>PUB (Singapore)</v>
          </cell>
          <cell r="E1488" t="str">
            <v>Div 2 (NS)</v>
          </cell>
          <cell r="F1488" t="str">
            <v>E13I</v>
          </cell>
          <cell r="G1488" t="str">
            <v>ASST ORGANISATION DEVELOPMENT EXECUTIVE</v>
          </cell>
          <cell r="H1488" t="str">
            <v>Organisational Excellence Department</v>
          </cell>
          <cell r="I1488" t="str">
            <v>Organisation Development</v>
          </cell>
          <cell r="J1488"/>
          <cell r="K1488"/>
        </row>
        <row r="1489">
          <cell r="A1489">
            <v>2974</v>
          </cell>
          <cell r="B1489" t="str">
            <v>YAP SOON HONG</v>
          </cell>
          <cell r="C1489" t="str">
            <v>YAP_SOON_HONG@PUB.GOV.SG</v>
          </cell>
          <cell r="D1489" t="str">
            <v>PUB (Singapore)</v>
          </cell>
          <cell r="E1489" t="str">
            <v>Div 1 (NS)</v>
          </cell>
          <cell r="F1489" t="str">
            <v>R11</v>
          </cell>
          <cell r="G1489" t="str">
            <v>SR ENGINEER</v>
          </cell>
          <cell r="H1489" t="str">
            <v>Water Reclamation (Plants) Department</v>
          </cell>
          <cell r="I1489" t="str">
            <v>Changi WRP</v>
          </cell>
          <cell r="J1489" t="str">
            <v>Changi WRP</v>
          </cell>
          <cell r="K1489" t="str">
            <v>Biosolids</v>
          </cell>
        </row>
        <row r="1490">
          <cell r="A1490">
            <v>2977</v>
          </cell>
          <cell r="B1490" t="str">
            <v>NIZAMUDIN BIN ABDULLAH</v>
          </cell>
          <cell r="C1490" t="str">
            <v>NIZAMUDIN_ABDULLAH@PUB.GOV.SG</v>
          </cell>
          <cell r="D1490" t="str">
            <v>PUB (Singapore)</v>
          </cell>
          <cell r="E1490" t="str">
            <v>Div 3 (Shift)</v>
          </cell>
          <cell r="F1490" t="str">
            <v>R15</v>
          </cell>
          <cell r="G1490" t="str">
            <v>HIGHER TECHNICIAN</v>
          </cell>
          <cell r="H1490" t="str">
            <v>Water Supply (Plants) Department</v>
          </cell>
          <cell r="I1490" t="str">
            <v>Singapore Works - Eastern</v>
          </cell>
          <cell r="J1490" t="str">
            <v>Bedok/Pulau Tekong Waterworks</v>
          </cell>
          <cell r="K1490" t="str">
            <v>Bedok Waterworks</v>
          </cell>
        </row>
        <row r="1491">
          <cell r="A1491">
            <v>2978</v>
          </cell>
          <cell r="B1491" t="str">
            <v>GOH LOO YIN</v>
          </cell>
          <cell r="C1491" t="str">
            <v>GOH_LOO_YIN@PUB.GOV.SG</v>
          </cell>
          <cell r="D1491" t="str">
            <v>PUB (Singapore)</v>
          </cell>
          <cell r="E1491" t="str">
            <v>Div 2 (NS)</v>
          </cell>
          <cell r="F1491" t="str">
            <v>E13I</v>
          </cell>
          <cell r="G1491" t="str">
            <v>MANAGEMENT SUPPORT OFFICER</v>
          </cell>
          <cell r="H1491" t="str">
            <v>Finance Department</v>
          </cell>
          <cell r="I1491" t="str">
            <v>Shared Services Div</v>
          </cell>
          <cell r="J1491" t="str">
            <v>Payroll &amp; Accounts Payable</v>
          </cell>
          <cell r="K1491" t="str">
            <v>Accounts Payable</v>
          </cell>
        </row>
        <row r="1492">
          <cell r="A1492">
            <v>2979</v>
          </cell>
          <cell r="B1492" t="str">
            <v>LIM PEI SHAN</v>
          </cell>
          <cell r="C1492" t="str">
            <v>VERONICA_LIM@PUB.GOV.SG</v>
          </cell>
          <cell r="D1492" t="str">
            <v>PUB (Singapore)</v>
          </cell>
          <cell r="E1492" t="str">
            <v>Div 1 (NS)</v>
          </cell>
          <cell r="F1492" t="str">
            <v>EX10</v>
          </cell>
          <cell r="G1492" t="str">
            <v>SR ASST DIRECTOR</v>
          </cell>
          <cell r="H1492" t="str">
            <v>Human Resources Department</v>
          </cell>
          <cell r="I1492" t="str">
            <v>Workforce Planning</v>
          </cell>
          <cell r="J1492" t="str">
            <v>Talent &amp; Performance Management</v>
          </cell>
          <cell r="K1492"/>
        </row>
        <row r="1493">
          <cell r="A1493">
            <v>2980</v>
          </cell>
          <cell r="B1493" t="str">
            <v>CHUA SOON LEONG</v>
          </cell>
          <cell r="C1493" t="str">
            <v>CHUA_SOON_LEONG@PUB.GOV.SG</v>
          </cell>
          <cell r="D1493" t="str">
            <v>PUB (Singapore)</v>
          </cell>
          <cell r="E1493" t="str">
            <v>Div 1 (NS)</v>
          </cell>
          <cell r="F1493" t="str">
            <v>R10</v>
          </cell>
          <cell r="G1493" t="str">
            <v>CHIEF ENGINEER</v>
          </cell>
          <cell r="H1493" t="str">
            <v>Water Supply (Plants) Department</v>
          </cell>
          <cell r="I1493" t="str">
            <v>Johor Works</v>
          </cell>
          <cell r="J1493"/>
          <cell r="K1493"/>
        </row>
        <row r="1494">
          <cell r="A1494">
            <v>2981</v>
          </cell>
          <cell r="B1494" t="str">
            <v>MOHAMMAD DAEES BIN EESAH</v>
          </cell>
          <cell r="C1494" t="str">
            <v>MOHD_DAEES_EESAH@PUB.GOV.SG</v>
          </cell>
          <cell r="D1494" t="str">
            <v>PUB (Singapore)</v>
          </cell>
          <cell r="E1494" t="str">
            <v>Div 1 (NS)</v>
          </cell>
          <cell r="F1494" t="str">
            <v>R12</v>
          </cell>
          <cell r="G1494" t="str">
            <v>SR ASST ENGINEER</v>
          </cell>
          <cell r="H1494" t="str">
            <v>Water Supply (Network) Department</v>
          </cell>
          <cell r="I1494" t="str">
            <v>Network Services Div</v>
          </cell>
          <cell r="J1494" t="str">
            <v>Network Mgt-West</v>
          </cell>
          <cell r="K1494" t="str">
            <v>NS West BU</v>
          </cell>
        </row>
        <row r="1495">
          <cell r="A1495">
            <v>2982</v>
          </cell>
          <cell r="B1495" t="str">
            <v>KHAIRIL BIN ANWAR</v>
          </cell>
          <cell r="C1495" t="str">
            <v>KHAIRIL_ANWAR@PUB.GOV.SG</v>
          </cell>
          <cell r="D1495" t="str">
            <v>PUB (Singapore)</v>
          </cell>
          <cell r="E1495" t="str">
            <v>Div 1 (NS)</v>
          </cell>
          <cell r="F1495" t="str">
            <v>R12</v>
          </cell>
          <cell r="G1495" t="str">
            <v>SR ASST ENGINEER</v>
          </cell>
          <cell r="H1495" t="str">
            <v>Water Supply (Network) Department</v>
          </cell>
          <cell r="I1495" t="str">
            <v>Customer Supply Div</v>
          </cell>
          <cell r="J1495" t="str">
            <v>Metering Branch</v>
          </cell>
          <cell r="K1495" t="str">
            <v>Metering-East 1 Sect</v>
          </cell>
        </row>
        <row r="1496">
          <cell r="A1496">
            <v>2983</v>
          </cell>
          <cell r="B1496" t="str">
            <v>ONG CHEE SIONG</v>
          </cell>
          <cell r="C1496" t="str">
            <v>ONG_CHEE_SIONG@PUB.GOV.SG</v>
          </cell>
          <cell r="D1496" t="str">
            <v>PUB (Singapore)</v>
          </cell>
          <cell r="E1496" t="str">
            <v>Div 1 (NS)</v>
          </cell>
          <cell r="F1496" t="str">
            <v>E11A</v>
          </cell>
          <cell r="G1496" t="str">
            <v>SR TRAINING SPECIALIST</v>
          </cell>
          <cell r="H1496" t="str">
            <v>Singapore Water Academy</v>
          </cell>
          <cell r="I1496" t="str">
            <v>Programmes Delivery &amp; Facilities</v>
          </cell>
          <cell r="J1496" t="str">
            <v>Programmes Implementation &amp; Facilities</v>
          </cell>
          <cell r="K1496"/>
        </row>
        <row r="1497">
          <cell r="A1497">
            <v>2984</v>
          </cell>
          <cell r="B1497" t="str">
            <v>ANAND S/O B G RAJA</v>
          </cell>
          <cell r="C1497" t="str">
            <v>ANAND_RAJA@PUB.GOV.SG</v>
          </cell>
          <cell r="D1497" t="str">
            <v>PUB (Singapore)</v>
          </cell>
          <cell r="E1497" t="str">
            <v>Div 1 (NS)</v>
          </cell>
          <cell r="F1497" t="str">
            <v>R12</v>
          </cell>
          <cell r="G1497" t="str">
            <v>SR ASST ENGINEER</v>
          </cell>
          <cell r="H1497" t="str">
            <v>Water Supply (Network) Department</v>
          </cell>
          <cell r="I1497" t="str">
            <v>Network Services Div</v>
          </cell>
          <cell r="J1497" t="str">
            <v>MAINS</v>
          </cell>
          <cell r="K1497" t="str">
            <v>Leak Detection</v>
          </cell>
        </row>
        <row r="1498">
          <cell r="A1498">
            <v>2986</v>
          </cell>
          <cell r="B1498" t="str">
            <v>ANTHONY LINDA</v>
          </cell>
          <cell r="C1498" t="str">
            <v>LINDA_ANTHONY@PUB.GOV.SG</v>
          </cell>
          <cell r="D1498" t="str">
            <v>PUB (Singapore)</v>
          </cell>
          <cell r="E1498" t="str">
            <v>Div 3 (NS)</v>
          </cell>
          <cell r="F1498" t="str">
            <v>R16</v>
          </cell>
          <cell r="G1498" t="str">
            <v>TECHNICIAN</v>
          </cell>
          <cell r="H1498" t="str">
            <v>Water Reclamation (Network) Department</v>
          </cell>
          <cell r="I1498" t="str">
            <v>Operation &amp; Maintenance Div</v>
          </cell>
          <cell r="J1498" t="str">
            <v>Network Management Branch</v>
          </cell>
          <cell r="K1498"/>
        </row>
        <row r="1499">
          <cell r="A1499">
            <v>2987</v>
          </cell>
          <cell r="B1499" t="str">
            <v>MOHAMAD RIZHAN BIN KAMSEH</v>
          </cell>
          <cell r="C1499" t="str">
            <v>MOHD_RIZHAN_KAMSEH@PUB.GOV.SG</v>
          </cell>
          <cell r="D1499" t="str">
            <v>PUB (Singapore)</v>
          </cell>
          <cell r="E1499" t="str">
            <v>Div 1 (NS)</v>
          </cell>
          <cell r="F1499" t="str">
            <v>R12</v>
          </cell>
          <cell r="G1499" t="str">
            <v>SR ASST ENGINEER</v>
          </cell>
          <cell r="H1499" t="str">
            <v>Water Supply (Network) Department</v>
          </cell>
          <cell r="I1499" t="str">
            <v>Network Services Div</v>
          </cell>
          <cell r="J1499" t="str">
            <v>Network Mgt - East</v>
          </cell>
          <cell r="K1499" t="str">
            <v>NS East BU</v>
          </cell>
        </row>
        <row r="1500">
          <cell r="A1500">
            <v>2988</v>
          </cell>
          <cell r="B1500" t="str">
            <v>SYED MOHD KHALID B SYED MOHD SALLEH ALAY</v>
          </cell>
          <cell r="C1500" t="str">
            <v>MOHAMED_KHALID_SYED_MOHAMED_SALLEH@PUB.GOV.SG</v>
          </cell>
          <cell r="D1500" t="str">
            <v>PUB (Singapore)</v>
          </cell>
          <cell r="E1500" t="str">
            <v>Div 1 (NS)</v>
          </cell>
          <cell r="F1500" t="str">
            <v>R12</v>
          </cell>
          <cell r="G1500" t="str">
            <v>SR ASST ENGINEER</v>
          </cell>
          <cell r="H1500" t="str">
            <v>Water Supply (Network) Department</v>
          </cell>
          <cell r="I1500" t="str">
            <v>Network Optimisation Div</v>
          </cell>
          <cell r="J1500" t="str">
            <v>Transmission System Mgt Branch</v>
          </cell>
          <cell r="K1500" t="str">
            <v>Transmission Network Mgt - PW</v>
          </cell>
        </row>
        <row r="1501">
          <cell r="A1501">
            <v>2991</v>
          </cell>
          <cell r="B1501" t="str">
            <v>SHAIFUL YAMIN BIN NASIR</v>
          </cell>
          <cell r="C1501" t="str">
            <v>SHAIFUL_YAMIN_NASIR@PUB.LITEMAIL.GOV.SG</v>
          </cell>
          <cell r="D1501" t="str">
            <v>PUB (Singapore)</v>
          </cell>
          <cell r="E1501" t="str">
            <v>Div 2 (Shift)</v>
          </cell>
          <cell r="F1501" t="str">
            <v>R14</v>
          </cell>
          <cell r="G1501" t="str">
            <v>ASST ENGINEER</v>
          </cell>
          <cell r="H1501" t="str">
            <v>Water Reclamation (Plants) Department</v>
          </cell>
          <cell r="I1501" t="str">
            <v>Operations</v>
          </cell>
          <cell r="J1501" t="str">
            <v>Ulu Pandan WRP</v>
          </cell>
          <cell r="K1501"/>
        </row>
        <row r="1502">
          <cell r="A1502">
            <v>2993</v>
          </cell>
          <cell r="B1502" t="str">
            <v>AW LAY KHENG</v>
          </cell>
          <cell r="C1502" t="str">
            <v>AW_LAY_KHENG@PUB.GOV.SG</v>
          </cell>
          <cell r="D1502" t="str">
            <v>PUB (Singapore)</v>
          </cell>
          <cell r="E1502" t="str">
            <v>Div 1 (NS)</v>
          </cell>
          <cell r="F1502" t="str">
            <v>EX10</v>
          </cell>
          <cell r="G1502" t="str">
            <v>SR ASST DIRECTOR</v>
          </cell>
          <cell r="H1502" t="str">
            <v>3P Network Department</v>
          </cell>
          <cell r="I1502" t="str">
            <v>Community Relations Div</v>
          </cell>
          <cell r="J1502" t="str">
            <v>Outreach</v>
          </cell>
          <cell r="K1502"/>
        </row>
        <row r="1503">
          <cell r="A1503">
            <v>2995</v>
          </cell>
          <cell r="B1503" t="str">
            <v>MOHAMAD HELMIE BIN MD EFENDI</v>
          </cell>
          <cell r="C1503" t="str">
            <v>MOHAMAD_HELMIE_MD_EFENDI@PUB.GOV.SG</v>
          </cell>
          <cell r="D1503" t="str">
            <v>PUB (Singapore)</v>
          </cell>
          <cell r="E1503" t="str">
            <v>Div 1 (Shift)</v>
          </cell>
          <cell r="F1503" t="str">
            <v>R12</v>
          </cell>
          <cell r="G1503" t="str">
            <v>SR ASST ENGINEER</v>
          </cell>
          <cell r="H1503" t="str">
            <v>Water Supply (Plants) Department</v>
          </cell>
          <cell r="I1503" t="str">
            <v>Singapore Works - Central</v>
          </cell>
          <cell r="J1503" t="str">
            <v>Chestnut Ave Waterworks</v>
          </cell>
          <cell r="K1503" t="str">
            <v>Operations</v>
          </cell>
        </row>
        <row r="1504">
          <cell r="A1504">
            <v>2996</v>
          </cell>
          <cell r="B1504" t="str">
            <v>VIJAY DAS</v>
          </cell>
          <cell r="C1504" t="str">
            <v>VIJAY_DAS@PUB.GOV.SG</v>
          </cell>
          <cell r="D1504" t="str">
            <v>PUB (Singapore)</v>
          </cell>
          <cell r="E1504" t="str">
            <v>Superscale (NS)</v>
          </cell>
          <cell r="F1504" t="str">
            <v>R09</v>
          </cell>
          <cell r="G1504" t="str">
            <v>CHIEF ENGINEER</v>
          </cell>
          <cell r="H1504" t="str">
            <v>InfoTech &amp; Digital Transformation Dept</v>
          </cell>
          <cell r="I1504" t="str">
            <v>Smart Operations Systems</v>
          </cell>
          <cell r="J1504"/>
          <cell r="K1504"/>
        </row>
        <row r="1505">
          <cell r="A1505">
            <v>2997</v>
          </cell>
          <cell r="B1505" t="str">
            <v>NGEOW CHIN KEONG</v>
          </cell>
          <cell r="C1505" t="str">
            <v>NGEOW_CHIN_KEONG@PUB.GOV.SG</v>
          </cell>
          <cell r="D1505" t="str">
            <v>PUB (Singapore)</v>
          </cell>
          <cell r="E1505" t="str">
            <v>Div 1 (NS)</v>
          </cell>
          <cell r="F1505" t="str">
            <v>R12A</v>
          </cell>
          <cell r="G1505" t="str">
            <v>ENGINEER</v>
          </cell>
          <cell r="H1505" t="str">
            <v>Water Supply (Network) Department</v>
          </cell>
          <cell r="I1505" t="str">
            <v>Network Optimisation Div</v>
          </cell>
          <cell r="J1505" t="str">
            <v>Transmission System Mgt Branch</v>
          </cell>
          <cell r="K1505" t="str">
            <v>Transmission Network Mgt - NW</v>
          </cell>
        </row>
        <row r="1506">
          <cell r="A1506">
            <v>2998</v>
          </cell>
          <cell r="B1506" t="str">
            <v>LAI WAI MUN</v>
          </cell>
          <cell r="C1506" t="str">
            <v>LAI_WAI_MUN@PUB.GOV.SG</v>
          </cell>
          <cell r="D1506" t="str">
            <v>PUB (Singapore)</v>
          </cell>
          <cell r="E1506" t="str">
            <v>Div 1 (NS)</v>
          </cell>
          <cell r="F1506" t="str">
            <v>EX10</v>
          </cell>
          <cell r="G1506" t="str">
            <v>DY DIRECTOR</v>
          </cell>
          <cell r="H1506" t="str">
            <v>Finance Department</v>
          </cell>
          <cell r="I1506" t="str">
            <v>Financial Planning &amp; Analysis Div</v>
          </cell>
          <cell r="J1506"/>
          <cell r="K1506"/>
        </row>
        <row r="1507">
          <cell r="A1507">
            <v>3000</v>
          </cell>
          <cell r="B1507" t="str">
            <v>MASRINA BTE NASBEE</v>
          </cell>
          <cell r="C1507" t="str">
            <v>MASRINA_NASBEE@PUB.GOV.SG</v>
          </cell>
          <cell r="D1507" t="str">
            <v>PUB (Singapore)</v>
          </cell>
          <cell r="E1507" t="str">
            <v>Div 2 (NS)</v>
          </cell>
          <cell r="F1507" t="str">
            <v>EX14</v>
          </cell>
          <cell r="G1507" t="str">
            <v>ASST TRAINING SPECIALIST</v>
          </cell>
          <cell r="H1507" t="str">
            <v>Singapore Water Academy</v>
          </cell>
          <cell r="I1507" t="str">
            <v>Programmes Delivery &amp; Facilities</v>
          </cell>
          <cell r="J1507" t="str">
            <v>Programmes Implementation &amp; Facilities</v>
          </cell>
          <cell r="K1507"/>
        </row>
        <row r="1508">
          <cell r="A1508">
            <v>3002</v>
          </cell>
          <cell r="B1508" t="str">
            <v>MAK HUI MIN</v>
          </cell>
          <cell r="C1508" t="str">
            <v>MAK_HUI_MIN@PUB.GOV.SG</v>
          </cell>
          <cell r="D1508" t="str">
            <v>PUB (Singapore)</v>
          </cell>
          <cell r="E1508" t="str">
            <v>Div 2 (NS)</v>
          </cell>
          <cell r="F1508" t="str">
            <v>EX14</v>
          </cell>
          <cell r="G1508" t="str">
            <v>MANAGEMENT SUPPORT OFFICER</v>
          </cell>
          <cell r="H1508" t="str">
            <v>Organisational Excellence Department</v>
          </cell>
          <cell r="I1508" t="str">
            <v>Corporate Services Div</v>
          </cell>
          <cell r="J1508" t="str">
            <v>Registry Branch</v>
          </cell>
          <cell r="K1508"/>
        </row>
        <row r="1509">
          <cell r="A1509">
            <v>3006</v>
          </cell>
          <cell r="B1509" t="str">
            <v>THARMARAJAH VANITA</v>
          </cell>
          <cell r="C1509" t="str">
            <v>VANITA_THARMARAJAH@PUB.GOV.SG</v>
          </cell>
          <cell r="D1509" t="str">
            <v>PUB (Singapore)</v>
          </cell>
          <cell r="E1509" t="str">
            <v>Div 2 (NS)</v>
          </cell>
          <cell r="F1509" t="str">
            <v>E13I</v>
          </cell>
          <cell r="G1509" t="str">
            <v>SECRETARY TO DCE (POLICY &amp; DEVELOPMENT)</v>
          </cell>
          <cell r="H1509" t="str">
            <v>Chairman's / Chief Executive's Office</v>
          </cell>
          <cell r="I1509"/>
          <cell r="J1509"/>
          <cell r="K1509"/>
        </row>
        <row r="1510">
          <cell r="A1510">
            <v>3007</v>
          </cell>
          <cell r="B1510" t="str">
            <v>HARLY ISWANDY BIN SU'ALI</v>
          </cell>
          <cell r="C1510" t="str">
            <v>HARLY_ISWANDY_SUALI@PUB.GOV.SG</v>
          </cell>
          <cell r="D1510" t="str">
            <v>PUB (Singapore)</v>
          </cell>
          <cell r="E1510" t="str">
            <v>Div 3 (Shift)</v>
          </cell>
          <cell r="F1510" t="str">
            <v>R15</v>
          </cell>
          <cell r="G1510" t="str">
            <v>HIGHER TECHNICIAN</v>
          </cell>
          <cell r="H1510" t="str">
            <v>Water Reclamation (Plants) Department</v>
          </cell>
          <cell r="I1510" t="str">
            <v>Operations</v>
          </cell>
          <cell r="J1510" t="str">
            <v>Jurong WRP</v>
          </cell>
          <cell r="K1510"/>
        </row>
        <row r="1511">
          <cell r="A1511">
            <v>3008</v>
          </cell>
          <cell r="B1511" t="str">
            <v>TEO YOKE KUANG</v>
          </cell>
          <cell r="C1511" t="str">
            <v>TEO_YOKE_KUANG@PUB.GOV.SG</v>
          </cell>
          <cell r="D1511" t="str">
            <v>PUB (Singapore)</v>
          </cell>
          <cell r="E1511" t="str">
            <v>Div 1 (Shift)</v>
          </cell>
          <cell r="F1511" t="str">
            <v>R12</v>
          </cell>
          <cell r="G1511" t="str">
            <v>SR ASST ENGINEER</v>
          </cell>
          <cell r="H1511" t="str">
            <v>Water Supply (Plants) Department</v>
          </cell>
          <cell r="I1511" t="str">
            <v>Singapore Works - Western</v>
          </cell>
          <cell r="J1511" t="str">
            <v>Kranji NWF</v>
          </cell>
          <cell r="K1511"/>
        </row>
        <row r="1512">
          <cell r="A1512">
            <v>3010</v>
          </cell>
          <cell r="B1512" t="str">
            <v>ISKANDAR ZULKARNAIN BIN GUNADI</v>
          </cell>
          <cell r="C1512" t="str">
            <v>ISKANDAR_GUNADI@PUB.GOV.SG</v>
          </cell>
          <cell r="D1512" t="str">
            <v>PUB (Singapore)</v>
          </cell>
          <cell r="E1512" t="str">
            <v>Div 2 (NS)</v>
          </cell>
          <cell r="F1512" t="str">
            <v>R13</v>
          </cell>
          <cell r="G1512" t="str">
            <v>ASST ENGINEER</v>
          </cell>
          <cell r="H1512" t="str">
            <v>Water Supply (Plants) Department</v>
          </cell>
          <cell r="I1512" t="str">
            <v>Singapore Works - Central</v>
          </cell>
          <cell r="J1512" t="str">
            <v>Woodleigh/Bukit Timah Waterworks</v>
          </cell>
          <cell r="K1512" t="str">
            <v>Instrumentation</v>
          </cell>
        </row>
        <row r="1513">
          <cell r="A1513">
            <v>3012</v>
          </cell>
          <cell r="B1513" t="str">
            <v>SHAIKH ALAUDIN BIN AB SUKOR</v>
          </cell>
          <cell r="C1513" t="str">
            <v>SHAIKH_ALAUDIN_AB_SUKOR@PUB.GOV.SG</v>
          </cell>
          <cell r="D1513" t="str">
            <v>PUB (Singapore)</v>
          </cell>
          <cell r="E1513" t="str">
            <v>Div 2 (NS)</v>
          </cell>
          <cell r="F1513" t="str">
            <v>R14</v>
          </cell>
          <cell r="G1513" t="str">
            <v>ASST ENGINEER</v>
          </cell>
          <cell r="H1513" t="str">
            <v>Water Supply (Network) Department</v>
          </cell>
          <cell r="I1513" t="str">
            <v>Planning &amp; Process Development Div</v>
          </cell>
          <cell r="J1513" t="str">
            <v>Planning Branch</v>
          </cell>
          <cell r="K1513" t="str">
            <v>Network Data &amp; Asst Mgt</v>
          </cell>
        </row>
        <row r="1514">
          <cell r="A1514">
            <v>3013</v>
          </cell>
          <cell r="B1514" t="str">
            <v>MUSHAMHA BIN SULPHONAN</v>
          </cell>
          <cell r="C1514" t="str">
            <v>MUSHAMHA_SULPHONAN@PUB.GOV.SG</v>
          </cell>
          <cell r="D1514" t="str">
            <v>PUB (Singapore)</v>
          </cell>
          <cell r="E1514" t="str">
            <v>Div 1 (NS)</v>
          </cell>
          <cell r="F1514" t="str">
            <v>R12</v>
          </cell>
          <cell r="G1514" t="str">
            <v>SR ASST ENGINEER</v>
          </cell>
          <cell r="H1514" t="str">
            <v>Centralised Services Department</v>
          </cell>
          <cell r="I1514" t="str">
            <v>Logistics</v>
          </cell>
          <cell r="J1514" t="str">
            <v>Logistics System &amp; Operations</v>
          </cell>
          <cell r="K1514" t="str">
            <v>Vehicle Maintenance</v>
          </cell>
        </row>
        <row r="1515">
          <cell r="A1515">
            <v>3014</v>
          </cell>
          <cell r="B1515" t="str">
            <v>TAN BEEN WOEI</v>
          </cell>
          <cell r="C1515" t="str">
            <v>TAN_BEEN_WOEI@PUB.GOV.SG</v>
          </cell>
          <cell r="D1515" t="str">
            <v>PUB (Singapore)</v>
          </cell>
          <cell r="E1515" t="str">
            <v>Div 1 (NS)</v>
          </cell>
          <cell r="F1515" t="str">
            <v>E11A</v>
          </cell>
          <cell r="G1515" t="str">
            <v>SR MANAGER</v>
          </cell>
          <cell r="H1515" t="str">
            <v>Enterprise Risk Management Department</v>
          </cell>
          <cell r="I1515"/>
          <cell r="J1515"/>
          <cell r="K1515"/>
        </row>
        <row r="1516">
          <cell r="A1516">
            <v>3015</v>
          </cell>
          <cell r="B1516" t="str">
            <v>NEO HONG CHUAN</v>
          </cell>
          <cell r="C1516" t="str">
            <v>NEO_HONG_CHUAN@PUB.GOV.SG</v>
          </cell>
          <cell r="D1516" t="str">
            <v>PUB (Singapore)</v>
          </cell>
          <cell r="E1516" t="str">
            <v>Div 1 (NS)</v>
          </cell>
          <cell r="F1516" t="str">
            <v>R10</v>
          </cell>
          <cell r="G1516" t="str">
            <v>PRINCIPAL ENGINEER</v>
          </cell>
          <cell r="H1516" t="str">
            <v>Water Supply (Network) Department</v>
          </cell>
          <cell r="I1516" t="str">
            <v>Network Design &amp; Construction Div</v>
          </cell>
          <cell r="J1516" t="str">
            <v>Network Expansion - 2</v>
          </cell>
          <cell r="K1516" t="str">
            <v>Team 3</v>
          </cell>
        </row>
        <row r="1517">
          <cell r="A1517">
            <v>3017</v>
          </cell>
          <cell r="B1517" t="str">
            <v>ABDUL SALIM BIN FAZAL KARIM</v>
          </cell>
          <cell r="C1517" t="str">
            <v>ABDUL_SALIM_FAZAL_KARIM@PUB.GOV.SG</v>
          </cell>
          <cell r="D1517" t="str">
            <v>PUB (Singapore)</v>
          </cell>
          <cell r="E1517" t="str">
            <v>Div 1 (NS)</v>
          </cell>
          <cell r="F1517" t="str">
            <v>R12</v>
          </cell>
          <cell r="G1517" t="str">
            <v>SR ASST ENGINEER</v>
          </cell>
          <cell r="H1517" t="str">
            <v>Water Supply (Network) Department</v>
          </cell>
          <cell r="I1517" t="str">
            <v>Network Services Div</v>
          </cell>
          <cell r="J1517" t="str">
            <v>Network Mgt - East</v>
          </cell>
          <cell r="K1517" t="str">
            <v>NS East BU</v>
          </cell>
        </row>
        <row r="1518">
          <cell r="A1518">
            <v>3018</v>
          </cell>
          <cell r="B1518" t="str">
            <v>LAU CHOON LENG</v>
          </cell>
          <cell r="C1518" t="str">
            <v>LAU_CHOON_LENG@PUB.GOV.SG</v>
          </cell>
          <cell r="D1518" t="str">
            <v>PUB (Singapore)</v>
          </cell>
          <cell r="E1518" t="str">
            <v>Div 1 (NS)</v>
          </cell>
          <cell r="F1518" t="str">
            <v>R10</v>
          </cell>
          <cell r="G1518" t="str">
            <v>PLANT MANAGER</v>
          </cell>
          <cell r="H1518" t="str">
            <v>Water Supply (Plants) Department</v>
          </cell>
          <cell r="I1518" t="str">
            <v>Singapore Works - Central</v>
          </cell>
          <cell r="J1518" t="str">
            <v>Woodleigh/Bukit Timah Waterworks</v>
          </cell>
          <cell r="K1518"/>
        </row>
        <row r="1519">
          <cell r="A1519">
            <v>3021</v>
          </cell>
          <cell r="B1519" t="str">
            <v>MOHAMAD AYUB BIN MOHAMAD ARIFFIN</v>
          </cell>
          <cell r="C1519" t="str">
            <v>MD_AYUB_MD_ARIFFIN@PUB.GOV.SG</v>
          </cell>
          <cell r="D1519" t="str">
            <v>PUB (Singapore)</v>
          </cell>
          <cell r="E1519" t="str">
            <v>Div 2 (Shift)</v>
          </cell>
          <cell r="F1519" t="str">
            <v>R14</v>
          </cell>
          <cell r="G1519" t="str">
            <v>ASST ENGINEER</v>
          </cell>
          <cell r="H1519" t="str">
            <v>Water Reclamation (Plants) Department</v>
          </cell>
          <cell r="I1519" t="str">
            <v>Operations</v>
          </cell>
          <cell r="J1519" t="str">
            <v>Jurong WRP</v>
          </cell>
          <cell r="K1519"/>
        </row>
        <row r="1520">
          <cell r="A1520">
            <v>3022</v>
          </cell>
          <cell r="B1520" t="str">
            <v>LEE HONG GUAN, EDMUND</v>
          </cell>
          <cell r="C1520" t="str">
            <v>EDMUND_LEE@PUB.GOV.SG</v>
          </cell>
          <cell r="D1520" t="str">
            <v>PUB (Singapore)</v>
          </cell>
          <cell r="E1520" t="str">
            <v>Div 1 (NS)</v>
          </cell>
          <cell r="F1520" t="str">
            <v>E11A</v>
          </cell>
          <cell r="G1520" t="str">
            <v>SR MANAGER</v>
          </cell>
          <cell r="H1520" t="str">
            <v>Organisational Excellence Department</v>
          </cell>
          <cell r="I1520" t="str">
            <v>Organisation Development</v>
          </cell>
          <cell r="J1520"/>
          <cell r="K1520"/>
        </row>
        <row r="1521">
          <cell r="A1521">
            <v>3023</v>
          </cell>
          <cell r="B1521" t="str">
            <v>TAY YEN LING SERENE</v>
          </cell>
          <cell r="C1521" t="str">
            <v>SERENE_TAY@PUB.GOV.SG</v>
          </cell>
          <cell r="D1521" t="str">
            <v>PUB (Singapore)</v>
          </cell>
          <cell r="E1521" t="str">
            <v>Div 1 (NS)</v>
          </cell>
          <cell r="F1521" t="str">
            <v>E11A</v>
          </cell>
          <cell r="G1521" t="str">
            <v>SR MANAGER</v>
          </cell>
          <cell r="H1521" t="str">
            <v>Enterprise Risk Management Department</v>
          </cell>
          <cell r="I1521"/>
          <cell r="J1521"/>
          <cell r="K1521"/>
        </row>
        <row r="1522">
          <cell r="A1522">
            <v>3024</v>
          </cell>
          <cell r="B1522" t="str">
            <v>MOHAMAD HISHAM BIN ABDUL SAMAD</v>
          </cell>
          <cell r="C1522" t="str">
            <v>MOHAMAD_HISHAM_ABDUL_SAMAD@PUB.GOV.SG</v>
          </cell>
          <cell r="D1522" t="str">
            <v>PUB (Singapore)</v>
          </cell>
          <cell r="E1522" t="str">
            <v>Div 1 (NS)</v>
          </cell>
          <cell r="F1522" t="str">
            <v>R12A</v>
          </cell>
          <cell r="G1522" t="str">
            <v>ENGINEER</v>
          </cell>
          <cell r="H1522" t="str">
            <v>Water Supply (Network) Department</v>
          </cell>
          <cell r="I1522" t="str">
            <v>Customer Supply Div</v>
          </cell>
          <cell r="J1522" t="str">
            <v>Metering Branch</v>
          </cell>
          <cell r="K1522" t="str">
            <v>Metering-East 2 Sect</v>
          </cell>
        </row>
        <row r="1523">
          <cell r="A1523">
            <v>3028</v>
          </cell>
          <cell r="B1523" t="str">
            <v>MASLINDAH BTE SALLEH</v>
          </cell>
          <cell r="C1523" t="str">
            <v>MASLINDAH_SALLEH@PUB.GOV.SG</v>
          </cell>
          <cell r="D1523" t="str">
            <v>PUB (Singapore)</v>
          </cell>
          <cell r="E1523" t="str">
            <v>Div 1 (NS)</v>
          </cell>
          <cell r="F1523" t="str">
            <v>R12A</v>
          </cell>
          <cell r="G1523" t="str">
            <v>ENGINEER</v>
          </cell>
          <cell r="H1523" t="str">
            <v>Water Reclamation (Plants) Department</v>
          </cell>
          <cell r="I1523" t="str">
            <v>Operations</v>
          </cell>
          <cell r="J1523" t="str">
            <v>Kranji WRP</v>
          </cell>
          <cell r="K1523"/>
        </row>
        <row r="1524">
          <cell r="A1524">
            <v>3029</v>
          </cell>
          <cell r="B1524" t="str">
            <v>ROSNANI BINTE KHAMIS</v>
          </cell>
          <cell r="C1524" t="str">
            <v>ROSNANI_KHAMIS@PUB.GOV.SG</v>
          </cell>
          <cell r="D1524" t="str">
            <v>PUB (Singapore)</v>
          </cell>
          <cell r="E1524" t="str">
            <v>Div 2 (NS)</v>
          </cell>
          <cell r="F1524" t="str">
            <v>E13I</v>
          </cell>
          <cell r="G1524" t="str">
            <v>ASST ORGANISATION DEVELOPMENT EXECUTIVE</v>
          </cell>
          <cell r="H1524" t="str">
            <v>Organisational Excellence Department</v>
          </cell>
          <cell r="I1524" t="str">
            <v>Corporate Services Div</v>
          </cell>
          <cell r="J1524" t="str">
            <v>Office Admin Branch</v>
          </cell>
          <cell r="K1524"/>
        </row>
        <row r="1525">
          <cell r="A1525">
            <v>3030</v>
          </cell>
          <cell r="B1525" t="str">
            <v>TEO BEE CHENG</v>
          </cell>
          <cell r="C1525" t="str">
            <v>TEO_BEE_CHENG@PUB.GOV.SG</v>
          </cell>
          <cell r="D1525" t="str">
            <v>PUB (Singapore)</v>
          </cell>
          <cell r="E1525" t="str">
            <v>Div 1 (NS)</v>
          </cell>
          <cell r="F1525" t="str">
            <v>EX10</v>
          </cell>
          <cell r="G1525" t="str">
            <v>SR ASST DIRECTOR</v>
          </cell>
          <cell r="H1525" t="str">
            <v>Singapore Water Academy</v>
          </cell>
          <cell r="I1525" t="str">
            <v>Programmes Delivery &amp; Facilities</v>
          </cell>
          <cell r="J1525" t="str">
            <v>Programmes Implementation &amp; Facilities</v>
          </cell>
          <cell r="K1525"/>
        </row>
        <row r="1526">
          <cell r="A1526">
            <v>3032</v>
          </cell>
          <cell r="B1526" t="str">
            <v>MOHAMED INDRA BIN MOHAMED SALLEH</v>
          </cell>
          <cell r="C1526" t="str">
            <v>MOHD_INDRA_MOHD_SALLEH@PUB.GOV.SG</v>
          </cell>
          <cell r="D1526" t="str">
            <v>PUB (Singapore)</v>
          </cell>
          <cell r="E1526" t="str">
            <v>Div 2 (NS)</v>
          </cell>
          <cell r="F1526" t="str">
            <v>R13</v>
          </cell>
          <cell r="G1526" t="str">
            <v>ASST ENGINEER</v>
          </cell>
          <cell r="H1526" t="str">
            <v>Water Supply (Network) Department</v>
          </cell>
          <cell r="I1526" t="str">
            <v>Network Renewal</v>
          </cell>
          <cell r="J1526" t="str">
            <v>Small Mains Renewal &amp; Analytics</v>
          </cell>
          <cell r="K1526" t="str">
            <v>Small Mains Renewal (1)</v>
          </cell>
        </row>
        <row r="1527">
          <cell r="A1527">
            <v>3034</v>
          </cell>
          <cell r="B1527" t="str">
            <v>ABDUL RAZAK BIN SAMAD</v>
          </cell>
          <cell r="C1527" t="str">
            <v>ABDUL_RAZAK_SAMAD@PUB.GOV.SG</v>
          </cell>
          <cell r="D1527" t="str">
            <v>PUB (Singapore)</v>
          </cell>
          <cell r="E1527" t="str">
            <v>Div 2 (NS)</v>
          </cell>
          <cell r="F1527" t="str">
            <v>R13</v>
          </cell>
          <cell r="G1527" t="str">
            <v>ASST ENGINEER</v>
          </cell>
          <cell r="H1527" t="str">
            <v>Water Reclamation (Network) Department</v>
          </cell>
          <cell r="I1527" t="str">
            <v>Operation &amp; Maintenance Div</v>
          </cell>
          <cell r="J1527" t="str">
            <v>Installations/Pumping Mains</v>
          </cell>
          <cell r="K1527"/>
        </row>
        <row r="1528">
          <cell r="A1528">
            <v>3036</v>
          </cell>
          <cell r="B1528" t="str">
            <v>ALFIAN BIN ALWE</v>
          </cell>
          <cell r="C1528" t="str">
            <v>ALFIAN_ALWE@PUB.GOV.SG</v>
          </cell>
          <cell r="D1528" t="str">
            <v>PUB (Singapore)</v>
          </cell>
          <cell r="E1528" t="str">
            <v>Div 2 (NS)</v>
          </cell>
          <cell r="F1528" t="str">
            <v>R13</v>
          </cell>
          <cell r="G1528" t="str">
            <v>ASST ENGINEER</v>
          </cell>
          <cell r="H1528" t="str">
            <v>Water Reclamation (Plants) Department</v>
          </cell>
          <cell r="I1528" t="str">
            <v>Operations</v>
          </cell>
          <cell r="J1528" t="str">
            <v>Plant Projects</v>
          </cell>
          <cell r="K1528"/>
        </row>
        <row r="1529">
          <cell r="A1529">
            <v>3037</v>
          </cell>
          <cell r="B1529" t="str">
            <v>HAFIZAH BT ABDUL KARIM</v>
          </cell>
          <cell r="C1529" t="str">
            <v>HAFIZAH_ABDUL_KARIM@PUB.GOV.SG</v>
          </cell>
          <cell r="D1529" t="str">
            <v>PUB (Singapore)</v>
          </cell>
          <cell r="E1529" t="str">
            <v>Div 1 (NS)</v>
          </cell>
          <cell r="F1529" t="str">
            <v>R12</v>
          </cell>
          <cell r="G1529" t="str">
            <v>SR ASST ENGINEER</v>
          </cell>
          <cell r="H1529" t="str">
            <v>Centralised Services Department</v>
          </cell>
          <cell r="I1529" t="str">
            <v>Building Plan</v>
          </cell>
          <cell r="J1529" t="str">
            <v>Water Services</v>
          </cell>
          <cell r="K1529"/>
        </row>
        <row r="1530">
          <cell r="A1530">
            <v>3038</v>
          </cell>
          <cell r="B1530" t="str">
            <v>MOHD RYMIE BIN NORSANI</v>
          </cell>
          <cell r="C1530" t="str">
            <v>MOHD_RYMIE_NORSANI@PUB.GOV.SG</v>
          </cell>
          <cell r="D1530" t="str">
            <v>PUB (Singapore)</v>
          </cell>
          <cell r="E1530" t="str">
            <v>Div 1 (NS)</v>
          </cell>
          <cell r="F1530" t="str">
            <v>R12</v>
          </cell>
          <cell r="G1530" t="str">
            <v>SR ASST ENGINEER</v>
          </cell>
          <cell r="H1530" t="str">
            <v>Water Supply (Network) Department</v>
          </cell>
          <cell r="I1530" t="str">
            <v>Network Renewal</v>
          </cell>
          <cell r="J1530" t="str">
            <v>Small Mains Renewal &amp; Development</v>
          </cell>
          <cell r="K1530" t="str">
            <v>Small Mains Renewal (2)</v>
          </cell>
        </row>
        <row r="1531">
          <cell r="A1531">
            <v>3039</v>
          </cell>
          <cell r="B1531" t="str">
            <v>MAZLI BIN HAJI WARIN</v>
          </cell>
          <cell r="C1531" t="str">
            <v>MAZLI_WARIN@PUB.GOV.SG</v>
          </cell>
          <cell r="D1531" t="str">
            <v>PUB (Singapore)</v>
          </cell>
          <cell r="E1531" t="str">
            <v>Div 2 (Shift)</v>
          </cell>
          <cell r="F1531" t="str">
            <v>R14</v>
          </cell>
          <cell r="G1531" t="str">
            <v>ASST ENGINEER</v>
          </cell>
          <cell r="H1531" t="str">
            <v>Catchment &amp; Waterways Department</v>
          </cell>
          <cell r="I1531" t="str">
            <v>Reservoir Management Div</v>
          </cell>
          <cell r="J1531" t="str">
            <v>Reservoirs Operations &amp; Maintenance</v>
          </cell>
          <cell r="K1531" t="str">
            <v>Western Reservoirs</v>
          </cell>
        </row>
        <row r="1532">
          <cell r="A1532">
            <v>3042</v>
          </cell>
          <cell r="B1532" t="str">
            <v>LIM KIM SHIN</v>
          </cell>
          <cell r="C1532" t="str">
            <v>LIM_KIM_SHIN@PUB.GOV.SG</v>
          </cell>
          <cell r="D1532" t="str">
            <v>PUB (Singapore)</v>
          </cell>
          <cell r="E1532" t="str">
            <v>Superscale (NS)</v>
          </cell>
          <cell r="F1532" t="str">
            <v>R09</v>
          </cell>
          <cell r="G1532" t="str">
            <v>SR PRINCIPAL ENGINEER</v>
          </cell>
          <cell r="H1532" t="str">
            <v>Water Reclamation (Network) Department</v>
          </cell>
          <cell r="I1532" t="str">
            <v>Planning &amp; Design Div</v>
          </cell>
          <cell r="J1532"/>
          <cell r="K1532"/>
        </row>
        <row r="1533">
          <cell r="A1533">
            <v>3043</v>
          </cell>
          <cell r="B1533" t="str">
            <v>MUHAMMAD BIN HAMZAH</v>
          </cell>
          <cell r="C1533" t="str">
            <v>MUHAMMAD_HAMZAH@PUB.GOV.SG</v>
          </cell>
          <cell r="D1533" t="str">
            <v>PUB (Singapore)</v>
          </cell>
          <cell r="E1533" t="str">
            <v>Div 1 (Shift)</v>
          </cell>
          <cell r="F1533" t="str">
            <v>R12</v>
          </cell>
          <cell r="G1533" t="str">
            <v>SR ASST ENGINEER</v>
          </cell>
          <cell r="H1533" t="str">
            <v>Water Reclamation (Plants) Department</v>
          </cell>
          <cell r="I1533" t="str">
            <v>Operations</v>
          </cell>
          <cell r="J1533" t="str">
            <v>Ulu Pandan WRP</v>
          </cell>
          <cell r="K1533"/>
        </row>
        <row r="1534">
          <cell r="A1534">
            <v>3046</v>
          </cell>
          <cell r="B1534" t="str">
            <v>GWEE ENG HWEE</v>
          </cell>
          <cell r="C1534" t="str">
            <v>GWEE_ENG_HWEE@PUB.GOV.SG</v>
          </cell>
          <cell r="D1534" t="str">
            <v>PUB (Singapore)</v>
          </cell>
          <cell r="E1534" t="str">
            <v>Div 1 (NS)</v>
          </cell>
          <cell r="F1534" t="str">
            <v>R12</v>
          </cell>
          <cell r="G1534" t="str">
            <v>SR ASST ENGINEER</v>
          </cell>
          <cell r="H1534" t="str">
            <v>Water Reclamation (Plants) Department</v>
          </cell>
          <cell r="I1534" t="str">
            <v>Operations</v>
          </cell>
          <cell r="J1534" t="str">
            <v>Ulu Pandan WRP</v>
          </cell>
          <cell r="K1534"/>
        </row>
        <row r="1535">
          <cell r="A1535">
            <v>3050</v>
          </cell>
          <cell r="B1535" t="str">
            <v>LEE YEW SAN</v>
          </cell>
          <cell r="C1535" t="str">
            <v>LAURA_LEE@PUB.GOV.SG</v>
          </cell>
          <cell r="D1535" t="str">
            <v>PUB (Singapore)</v>
          </cell>
          <cell r="E1535" t="str">
            <v>Div 1 (NS)</v>
          </cell>
          <cell r="F1535" t="str">
            <v>E11A</v>
          </cell>
          <cell r="G1535" t="str">
            <v>SR MANAGER</v>
          </cell>
          <cell r="H1535" t="str">
            <v>Human Resources Department</v>
          </cell>
          <cell r="I1535" t="str">
            <v>Workforce Planning</v>
          </cell>
          <cell r="J1535" t="str">
            <v>Talent &amp; Performance Management</v>
          </cell>
          <cell r="K1535"/>
        </row>
        <row r="1536">
          <cell r="A1536">
            <v>3051</v>
          </cell>
          <cell r="B1536" t="str">
            <v>PREMA LATHA D/O BALAKRISHNAN</v>
          </cell>
          <cell r="C1536" t="str">
            <v>PREMA_LATHA_BALAKRISHNAN@PUB.GOV.SG</v>
          </cell>
          <cell r="D1536" t="str">
            <v>PUB (Singapore)</v>
          </cell>
          <cell r="E1536" t="str">
            <v>Div 3 (NS)</v>
          </cell>
          <cell r="F1536" t="str">
            <v>MSO7</v>
          </cell>
          <cell r="G1536" t="str">
            <v>MANAGEMENT SUPPORT OFFICER</v>
          </cell>
          <cell r="H1536" t="str">
            <v>Finance Department</v>
          </cell>
          <cell r="I1536" t="str">
            <v>Shared Services Div</v>
          </cell>
          <cell r="J1536" t="str">
            <v>Payroll &amp; Accounts Payable</v>
          </cell>
          <cell r="K1536" t="str">
            <v>Accounts Payable</v>
          </cell>
        </row>
        <row r="1537">
          <cell r="A1537">
            <v>3054</v>
          </cell>
          <cell r="B1537" t="str">
            <v>ADAM BIN ISHAK</v>
          </cell>
          <cell r="C1537" t="str">
            <v>ADAM_ISHAK@PUB.GOV.SG</v>
          </cell>
          <cell r="D1537" t="str">
            <v>PUB (Singapore)</v>
          </cell>
          <cell r="E1537" t="str">
            <v>Div 1 (NS)</v>
          </cell>
          <cell r="F1537" t="str">
            <v>R12</v>
          </cell>
          <cell r="G1537" t="str">
            <v>SR ASST ENGINEER</v>
          </cell>
          <cell r="H1537" t="str">
            <v>Catchment &amp; Waterways Department</v>
          </cell>
          <cell r="I1537" t="str">
            <v>Reservoir Management Div</v>
          </cell>
          <cell r="J1537" t="str">
            <v>Reservoirs Operations &amp; Maintenance</v>
          </cell>
          <cell r="K1537" t="str">
            <v>Western Reservoirs</v>
          </cell>
        </row>
        <row r="1538">
          <cell r="A1538">
            <v>3055</v>
          </cell>
          <cell r="B1538" t="str">
            <v>MOHAMED ASSYAKIRIN BIN HUSSEIN</v>
          </cell>
          <cell r="C1538" t="str">
            <v>MOHD_ASSYAKIRIN_HUSSEIN@PUB.GOV.SG</v>
          </cell>
          <cell r="D1538" t="str">
            <v>PUB (Singapore)</v>
          </cell>
          <cell r="E1538" t="str">
            <v>Div 2 (Shift)</v>
          </cell>
          <cell r="F1538" t="str">
            <v>R13</v>
          </cell>
          <cell r="G1538" t="str">
            <v>ASST ENGINEER</v>
          </cell>
          <cell r="H1538" t="str">
            <v>Water Supply (Network) Department</v>
          </cell>
          <cell r="I1538" t="str">
            <v>Network Optimisation Div</v>
          </cell>
          <cell r="J1538" t="str">
            <v>Water Supply Control Centre</v>
          </cell>
          <cell r="K1538" t="str">
            <v>'-</v>
          </cell>
        </row>
        <row r="1539">
          <cell r="A1539">
            <v>3056</v>
          </cell>
          <cell r="B1539" t="str">
            <v>NG BOON HEE</v>
          </cell>
          <cell r="C1539" t="str">
            <v>NG_BOON_HEE@PUB.GOV.SG</v>
          </cell>
          <cell r="D1539" t="str">
            <v>PUB (Singapore)</v>
          </cell>
          <cell r="E1539" t="str">
            <v>Div 2 (NS)</v>
          </cell>
          <cell r="F1539" t="str">
            <v>R13</v>
          </cell>
          <cell r="G1539" t="str">
            <v>ASST ENGINEER</v>
          </cell>
          <cell r="H1539" t="str">
            <v>Water Supply (Network) Department</v>
          </cell>
          <cell r="I1539" t="str">
            <v>Network Services Div</v>
          </cell>
          <cell r="J1539" t="str">
            <v>Network Mgt-West</v>
          </cell>
          <cell r="K1539" t="str">
            <v>NS West BU</v>
          </cell>
        </row>
        <row r="1540">
          <cell r="A1540">
            <v>3058</v>
          </cell>
          <cell r="B1540" t="str">
            <v>GOH SHA SHIN</v>
          </cell>
          <cell r="C1540" t="str">
            <v>GOH_SHA_SHIN@PUB.GOV.SG</v>
          </cell>
          <cell r="D1540" t="str">
            <v>PUB (Singapore)</v>
          </cell>
          <cell r="E1540" t="str">
            <v>Div 1 (NS)</v>
          </cell>
          <cell r="F1540" t="str">
            <v>TSO3</v>
          </cell>
          <cell r="G1540" t="str">
            <v>EXECUTIVE</v>
          </cell>
          <cell r="H1540" t="str">
            <v>Catchment &amp; Waterways Department</v>
          </cell>
          <cell r="I1540" t="str">
            <v>Marina Barrage Div</v>
          </cell>
          <cell r="J1540" t="str">
            <v>Water Activities</v>
          </cell>
          <cell r="K1540" t="str">
            <v>Event</v>
          </cell>
        </row>
        <row r="1541">
          <cell r="A1541">
            <v>3060</v>
          </cell>
          <cell r="B1541" t="str">
            <v>MOHAMED IMRAN BIN MOHAMED RAMLI</v>
          </cell>
          <cell r="C1541" t="str">
            <v>MOHAMED_IMRAN_MOHAMED_RAMLI@PUB.GOV.SG</v>
          </cell>
          <cell r="D1541" t="str">
            <v>PUB (Singapore)</v>
          </cell>
          <cell r="E1541" t="str">
            <v>Div 2 (NS)</v>
          </cell>
          <cell r="F1541" t="str">
            <v>R13</v>
          </cell>
          <cell r="G1541" t="str">
            <v>ASST ENGINEER</v>
          </cell>
          <cell r="H1541" t="str">
            <v>Catchment &amp; Waterways Department</v>
          </cell>
          <cell r="I1541" t="str">
            <v>Reservoir Management Div</v>
          </cell>
          <cell r="J1541" t="str">
            <v>Reservoirs Operations &amp; Maintenance</v>
          </cell>
          <cell r="K1541" t="str">
            <v>Western Reservoirs</v>
          </cell>
        </row>
        <row r="1542">
          <cell r="A1542">
            <v>3061</v>
          </cell>
          <cell r="B1542" t="str">
            <v>SITIRAHMAH BINTE ABDUL SANI</v>
          </cell>
          <cell r="C1542" t="str">
            <v>SITIRAHMAH_ABDUL_SANI@PUB.GOV.SG</v>
          </cell>
          <cell r="D1542" t="str">
            <v>PUB (Singapore)</v>
          </cell>
          <cell r="E1542" t="str">
            <v>Div 1 (NS)</v>
          </cell>
          <cell r="F1542" t="str">
            <v>R12</v>
          </cell>
          <cell r="G1542" t="str">
            <v>SR ASST ENGINEER</v>
          </cell>
          <cell r="H1542" t="str">
            <v>Water Supply (Plants) Department</v>
          </cell>
          <cell r="I1542" t="str">
            <v>Plant Projects 1</v>
          </cell>
          <cell r="J1542"/>
          <cell r="K1542"/>
        </row>
        <row r="1543">
          <cell r="A1543">
            <v>3062</v>
          </cell>
          <cell r="B1543" t="str">
            <v>ONG AI LUAN SHAREEN</v>
          </cell>
          <cell r="C1543" t="str">
            <v>SHAREEN_ONG@PUB.GOV.SG</v>
          </cell>
          <cell r="D1543" t="str">
            <v>PUB (Singapore)</v>
          </cell>
          <cell r="E1543" t="str">
            <v>Div 3 (Shift)</v>
          </cell>
          <cell r="F1543" t="str">
            <v>R15</v>
          </cell>
          <cell r="G1543" t="str">
            <v>HIGHER TECHNICIAN</v>
          </cell>
          <cell r="H1543" t="str">
            <v>Water Supply (Plants) Department</v>
          </cell>
          <cell r="I1543" t="str">
            <v>Singapore Works - Eastern</v>
          </cell>
          <cell r="J1543" t="str">
            <v>Bedok/Pulau Tekong Waterworks</v>
          </cell>
          <cell r="K1543" t="str">
            <v>Bedok Waterworks</v>
          </cell>
        </row>
        <row r="1544">
          <cell r="A1544">
            <v>3063</v>
          </cell>
          <cell r="B1544" t="str">
            <v>TAN CHIAN CHERN</v>
          </cell>
          <cell r="C1544" t="str">
            <v>TAN_CHIAN_CHERN@PUB.GOV.SG</v>
          </cell>
          <cell r="D1544" t="str">
            <v>PUB (Singapore)</v>
          </cell>
          <cell r="E1544" t="str">
            <v>Superscale (NS)</v>
          </cell>
          <cell r="F1544" t="str">
            <v>R09</v>
          </cell>
          <cell r="G1544" t="str">
            <v>DIRECTOR, ORGANISATIONAL EXCELLENCE</v>
          </cell>
          <cell r="H1544" t="str">
            <v>Organisational Excellence Department</v>
          </cell>
          <cell r="I1544"/>
          <cell r="J1544"/>
          <cell r="K1544"/>
        </row>
        <row r="1545">
          <cell r="A1545">
            <v>3064</v>
          </cell>
          <cell r="B1545" t="str">
            <v>CHAN YOKE FAN</v>
          </cell>
          <cell r="C1545" t="str">
            <v>CHAN_YOKE_FAN@PUB.GOV.SG</v>
          </cell>
          <cell r="D1545" t="str">
            <v>PUB (Singapore)</v>
          </cell>
          <cell r="E1545" t="str">
            <v>Div 1 (NS)</v>
          </cell>
          <cell r="F1545" t="str">
            <v>R12</v>
          </cell>
          <cell r="G1545" t="str">
            <v>SR ASST ENGINEER</v>
          </cell>
          <cell r="H1545" t="str">
            <v>Water Reclamation (Network) Department</v>
          </cell>
          <cell r="I1545" t="str">
            <v>Planning &amp; Design Div</v>
          </cell>
          <cell r="J1545"/>
          <cell r="K1545"/>
        </row>
        <row r="1546">
          <cell r="A1546">
            <v>3065</v>
          </cell>
          <cell r="B1546" t="str">
            <v>ADZLI BIN BOIMIN</v>
          </cell>
          <cell r="C1546" t="str">
            <v>ADZLI_BOIMIN@PUB.GOV.SG</v>
          </cell>
          <cell r="D1546" t="str">
            <v>PUB (Singapore)</v>
          </cell>
          <cell r="E1546" t="str">
            <v>Div 2 (NS)</v>
          </cell>
          <cell r="F1546" t="str">
            <v>R13</v>
          </cell>
          <cell r="G1546" t="str">
            <v>ASST ENGINEER</v>
          </cell>
          <cell r="H1546" t="str">
            <v>Water Supply (Network) Department</v>
          </cell>
          <cell r="I1546" t="str">
            <v>Customer Supply Div</v>
          </cell>
          <cell r="J1546" t="str">
            <v>Metering Branch</v>
          </cell>
          <cell r="K1546" t="str">
            <v>Metering-East 2 Sect</v>
          </cell>
        </row>
        <row r="1547">
          <cell r="A1547">
            <v>3067</v>
          </cell>
          <cell r="B1547" t="str">
            <v>JUNIED BIN SAIED</v>
          </cell>
          <cell r="C1547" t="str">
            <v>JUNIED_SAIED@PUB.GOV.SG</v>
          </cell>
          <cell r="D1547" t="str">
            <v>PUB (Singapore)</v>
          </cell>
          <cell r="E1547" t="str">
            <v>Div 2 (Shift)</v>
          </cell>
          <cell r="F1547" t="str">
            <v>R14</v>
          </cell>
          <cell r="G1547" t="str">
            <v>ASST ENGINEER</v>
          </cell>
          <cell r="H1547" t="str">
            <v>Water Supply (Plants) Department</v>
          </cell>
          <cell r="I1547" t="str">
            <v>Singapore Works - Central</v>
          </cell>
          <cell r="J1547" t="str">
            <v>Chestnut Ave Waterworks</v>
          </cell>
          <cell r="K1547" t="str">
            <v>Operations</v>
          </cell>
        </row>
        <row r="1548">
          <cell r="A1548">
            <v>3068</v>
          </cell>
          <cell r="B1548" t="str">
            <v>MOHAMMAD HARISMAN BIN ISMAIL</v>
          </cell>
          <cell r="C1548" t="str">
            <v>MOHD_HARISMAN_ISMAIL@PUB.GOV.SG</v>
          </cell>
          <cell r="D1548" t="str">
            <v>PUB (Singapore)</v>
          </cell>
          <cell r="E1548" t="str">
            <v>Div 2 (Shift)</v>
          </cell>
          <cell r="F1548" t="str">
            <v>R13</v>
          </cell>
          <cell r="G1548" t="str">
            <v>ASST ENGINEER</v>
          </cell>
          <cell r="H1548" t="str">
            <v>Catchment &amp; Waterways Department</v>
          </cell>
          <cell r="I1548" t="str">
            <v>Marina Barrage Div</v>
          </cell>
          <cell r="J1548" t="str">
            <v>MB/Marina Resv/MRRS Operations</v>
          </cell>
          <cell r="K1548" t="str">
            <v>Marina Barrage Operations</v>
          </cell>
        </row>
        <row r="1549">
          <cell r="A1549">
            <v>3069</v>
          </cell>
          <cell r="B1549" t="str">
            <v>MARLENA BTE JAMALI</v>
          </cell>
          <cell r="C1549" t="str">
            <v>MARLENA_JAMALI@PUB.GOV.SG</v>
          </cell>
          <cell r="D1549" t="str">
            <v>PUB (Singapore)</v>
          </cell>
          <cell r="E1549" t="str">
            <v>Div 2 (NS)</v>
          </cell>
          <cell r="F1549" t="str">
            <v>EX14</v>
          </cell>
          <cell r="G1549" t="str">
            <v>MANAGEMENT SUPPORT OFFICER</v>
          </cell>
          <cell r="H1549" t="str">
            <v>Special Projects &amp; Procurement Dept</v>
          </cell>
          <cell r="I1549" t="str">
            <v>Directorate &amp; Procurement Office</v>
          </cell>
          <cell r="J1549" t="str">
            <v>Procurement Office</v>
          </cell>
          <cell r="K1549"/>
        </row>
        <row r="1550">
          <cell r="A1550">
            <v>3070</v>
          </cell>
          <cell r="B1550" t="str">
            <v>ISMARDI BIN ITHNIN</v>
          </cell>
          <cell r="C1550" t="str">
            <v>ISMARDI_ITHNIN@PUB.GOV.SG</v>
          </cell>
          <cell r="D1550" t="str">
            <v>PUB (Singapore)</v>
          </cell>
          <cell r="E1550" t="str">
            <v>Div 2 (Shift)</v>
          </cell>
          <cell r="F1550" t="str">
            <v>R13</v>
          </cell>
          <cell r="G1550" t="str">
            <v>ASST ENGINEER</v>
          </cell>
          <cell r="H1550" t="str">
            <v>Water Reclamation (Plants) Department</v>
          </cell>
          <cell r="I1550" t="str">
            <v>Operations</v>
          </cell>
          <cell r="J1550" t="str">
            <v>Kranji WRP</v>
          </cell>
          <cell r="K1550"/>
        </row>
        <row r="1551">
          <cell r="A1551">
            <v>3071</v>
          </cell>
          <cell r="B1551" t="str">
            <v>TAY MUI HOON MOLLY</v>
          </cell>
          <cell r="C1551" t="str">
            <v>MOLLY_TAY@PUB.GOV.SG</v>
          </cell>
          <cell r="D1551" t="str">
            <v>PUB (Singapore)</v>
          </cell>
          <cell r="E1551" t="str">
            <v>Div 1 (NS)</v>
          </cell>
          <cell r="F1551" t="str">
            <v>E11A</v>
          </cell>
          <cell r="G1551" t="str">
            <v>SR MANAGER</v>
          </cell>
          <cell r="H1551" t="str">
            <v>Organisational Excellence Department</v>
          </cell>
          <cell r="I1551" t="str">
            <v>Service Excellence</v>
          </cell>
          <cell r="J1551"/>
          <cell r="K1551"/>
        </row>
        <row r="1552">
          <cell r="A1552">
            <v>3072</v>
          </cell>
          <cell r="B1552" t="str">
            <v>PNG SIEW SUAN</v>
          </cell>
          <cell r="C1552" t="str">
            <v>PNG_SIEW_SUAN@PUB.GOV.SG</v>
          </cell>
          <cell r="D1552" t="str">
            <v>PUB (Singapore)</v>
          </cell>
          <cell r="E1552" t="str">
            <v>Div 2 (NS)</v>
          </cell>
          <cell r="F1552" t="str">
            <v>TSO5</v>
          </cell>
          <cell r="G1552" t="str">
            <v>TECHNICAL OFFICER</v>
          </cell>
          <cell r="H1552" t="str">
            <v>Finance Department</v>
          </cell>
          <cell r="I1552" t="str">
            <v>Shared Services Div</v>
          </cell>
          <cell r="J1552" t="str">
            <v>Payroll &amp; Accounts Payable</v>
          </cell>
          <cell r="K1552" t="str">
            <v>Payroll</v>
          </cell>
        </row>
        <row r="1553">
          <cell r="A1553">
            <v>3073</v>
          </cell>
          <cell r="B1553" t="str">
            <v>KOH KIM HUAT</v>
          </cell>
          <cell r="C1553" t="str">
            <v>KOH_KIM_HUAT@PUB.GOV.SG</v>
          </cell>
          <cell r="D1553" t="str">
            <v>PUB (Singapore)</v>
          </cell>
          <cell r="E1553" t="str">
            <v>Div 1 (NS)</v>
          </cell>
          <cell r="F1553" t="str">
            <v>EX12</v>
          </cell>
          <cell r="G1553" t="str">
            <v>PROCUREMENT OFFICER</v>
          </cell>
          <cell r="H1553" t="str">
            <v>Special Projects &amp; Procurement Dept</v>
          </cell>
          <cell r="I1553" t="str">
            <v>Directorate &amp; Procurement Office</v>
          </cell>
          <cell r="J1553" t="str">
            <v>Procurement Office</v>
          </cell>
          <cell r="K1553"/>
        </row>
        <row r="1554">
          <cell r="A1554">
            <v>3075</v>
          </cell>
          <cell r="B1554" t="str">
            <v>SYED OMAR FADZIL BIN SYED ALWEE</v>
          </cell>
          <cell r="C1554" t="str">
            <v>SYED_OMAR_FADZIL@PUB.GOV.SG</v>
          </cell>
          <cell r="D1554" t="str">
            <v>PUB (Singapore)</v>
          </cell>
          <cell r="E1554" t="str">
            <v>Div 1 (NS)</v>
          </cell>
          <cell r="F1554" t="str">
            <v>E11A</v>
          </cell>
          <cell r="G1554" t="str">
            <v>SR MANAGER</v>
          </cell>
          <cell r="H1554" t="str">
            <v>3P Network Department</v>
          </cell>
          <cell r="I1554" t="str">
            <v>Communications Div</v>
          </cell>
          <cell r="J1554" t="str">
            <v>Social Media Branch</v>
          </cell>
          <cell r="K1554"/>
        </row>
        <row r="1555">
          <cell r="A1555">
            <v>3076</v>
          </cell>
          <cell r="B1555" t="str">
            <v>MOHAMED SUDIRMAN BIN ABDULLAH @ STEVENS</v>
          </cell>
          <cell r="C1555" t="str">
            <v>MD_SUDIRMAN_ABDULLAH@PUB.GOV.SG</v>
          </cell>
          <cell r="D1555" t="str">
            <v>PUB (Singapore)</v>
          </cell>
          <cell r="E1555" t="str">
            <v>Div 2 (Shift)</v>
          </cell>
          <cell r="F1555" t="str">
            <v>R13</v>
          </cell>
          <cell r="G1555" t="str">
            <v>ASST ENGINEER</v>
          </cell>
          <cell r="H1555" t="str">
            <v>Water Supply (Plants) Department</v>
          </cell>
          <cell r="I1555" t="str">
            <v>Singapore Works - Eastern</v>
          </cell>
          <cell r="J1555" t="str">
            <v>Bedok/Pulau Tekong Waterworks</v>
          </cell>
          <cell r="K1555" t="str">
            <v>Bedok Waterworks</v>
          </cell>
        </row>
        <row r="1556">
          <cell r="A1556">
            <v>3079</v>
          </cell>
          <cell r="B1556" t="str">
            <v>FLORENCE MATHEW</v>
          </cell>
          <cell r="C1556" t="str">
            <v>FLORENCE_DSILVA@PUB.GOV.SG</v>
          </cell>
          <cell r="D1556" t="str">
            <v>PUB (Singapore)</v>
          </cell>
          <cell r="E1556" t="str">
            <v>Div 3 (NS)</v>
          </cell>
          <cell r="F1556" t="str">
            <v>EX15</v>
          </cell>
          <cell r="G1556" t="str">
            <v>MANAGEMENT SUPPORT OFFICER</v>
          </cell>
          <cell r="H1556" t="str">
            <v>Water Reclamation (Plants) Department</v>
          </cell>
          <cell r="I1556" t="str">
            <v>Operations</v>
          </cell>
          <cell r="J1556" t="str">
            <v>Ulu Pandan WRP</v>
          </cell>
          <cell r="K1556"/>
        </row>
        <row r="1557">
          <cell r="A1557">
            <v>3081</v>
          </cell>
          <cell r="B1557" t="str">
            <v>MUHAMMAD YUNOS BIN MOHD NOR</v>
          </cell>
          <cell r="C1557" t="str">
            <v>MD_YUNOS_MD_NOR@PUB.LITEMAIL.GOV.SG</v>
          </cell>
          <cell r="D1557" t="str">
            <v>PUB (Singapore)</v>
          </cell>
          <cell r="E1557" t="str">
            <v>Div 2 (Shift)</v>
          </cell>
          <cell r="F1557" t="str">
            <v>R14</v>
          </cell>
          <cell r="G1557" t="str">
            <v>ASST ENGINEER</v>
          </cell>
          <cell r="H1557" t="str">
            <v>Water Reclamation (Plants) Department</v>
          </cell>
          <cell r="I1557" t="str">
            <v>Changi WRP</v>
          </cell>
          <cell r="J1557" t="str">
            <v>Changi WRP</v>
          </cell>
          <cell r="K1557" t="str">
            <v>Biosolids</v>
          </cell>
        </row>
        <row r="1558">
          <cell r="A1558">
            <v>3083</v>
          </cell>
          <cell r="B1558" t="str">
            <v>KOH MUI LIEW</v>
          </cell>
          <cell r="C1558" t="str">
            <v>KOH_MUI_LIEW@PUB.GOV.SG</v>
          </cell>
          <cell r="D1558" t="str">
            <v>PUB (Singapore)</v>
          </cell>
          <cell r="E1558" t="str">
            <v>Div 1 (NS)</v>
          </cell>
          <cell r="F1558" t="str">
            <v>E11A</v>
          </cell>
          <cell r="G1558" t="str">
            <v>SR SYSTEMS ANALYST</v>
          </cell>
          <cell r="H1558" t="str">
            <v>InfoTech &amp; Digital Transformation Dept</v>
          </cell>
          <cell r="I1558" t="str">
            <v>Business Systems Division</v>
          </cell>
          <cell r="J1558" t="str">
            <v>e-PUB &amp; ACE</v>
          </cell>
          <cell r="K1558"/>
        </row>
        <row r="1559">
          <cell r="A1559">
            <v>3085</v>
          </cell>
          <cell r="B1559" t="str">
            <v>LIM HWEE HIENG</v>
          </cell>
          <cell r="C1559" t="str">
            <v>JENNIFER_LIM@PUB.GOV.SG</v>
          </cell>
          <cell r="D1559" t="str">
            <v>PUB (Singapore)</v>
          </cell>
          <cell r="E1559" t="str">
            <v>Div 1 (NS)</v>
          </cell>
          <cell r="F1559" t="str">
            <v>E11A</v>
          </cell>
          <cell r="G1559" t="str">
            <v>SR MANAGER</v>
          </cell>
          <cell r="H1559" t="str">
            <v>Catchment &amp; Waterways Department</v>
          </cell>
          <cell r="I1559" t="str">
            <v>Water Quality Management and Modeling</v>
          </cell>
          <cell r="J1559" t="str">
            <v>R &amp; D Partnership</v>
          </cell>
          <cell r="K1559"/>
        </row>
        <row r="1560">
          <cell r="A1560">
            <v>3087</v>
          </cell>
          <cell r="B1560" t="str">
            <v>LIM ANG LI</v>
          </cell>
          <cell r="C1560" t="str">
            <v>LIM_ANG_LI@PUB.GOV.SG</v>
          </cell>
          <cell r="D1560" t="str">
            <v>PUB (Singapore)</v>
          </cell>
          <cell r="E1560" t="str">
            <v>Div 2 (NS)</v>
          </cell>
          <cell r="F1560" t="str">
            <v>E13I</v>
          </cell>
          <cell r="G1560" t="str">
            <v>MANAGEMENT SUPPORT OFFICER</v>
          </cell>
          <cell r="H1560" t="str">
            <v>Industry Development Department</v>
          </cell>
          <cell r="I1560" t="str">
            <v>Water Industry Programme Office/SIWW</v>
          </cell>
          <cell r="J1560"/>
          <cell r="K1560"/>
        </row>
        <row r="1561">
          <cell r="A1561">
            <v>3089</v>
          </cell>
          <cell r="B1561" t="str">
            <v>ENG SIAO LING,MARTHA</v>
          </cell>
          <cell r="C1561" t="str">
            <v>ENG_SIAO_LING@PUB.GOV.SG</v>
          </cell>
          <cell r="D1561" t="str">
            <v>PUB (Singapore)</v>
          </cell>
          <cell r="E1561" t="str">
            <v>Div 2 (NS)</v>
          </cell>
          <cell r="F1561" t="str">
            <v>R14</v>
          </cell>
          <cell r="G1561" t="str">
            <v>ASST ENGINEER</v>
          </cell>
          <cell r="H1561" t="str">
            <v>Water Reclamation (Plants) Department</v>
          </cell>
          <cell r="I1561" t="str">
            <v>Operations</v>
          </cell>
          <cell r="J1561" t="str">
            <v>Ulu Pandan WRP</v>
          </cell>
          <cell r="K1561"/>
        </row>
        <row r="1562">
          <cell r="A1562">
            <v>3090</v>
          </cell>
          <cell r="B1562" t="str">
            <v>VICKY YUANNA BINTE MOHAMED ALI</v>
          </cell>
          <cell r="C1562" t="str">
            <v>VICKY_MOHAMED_ALI@PUB.GOV.SG</v>
          </cell>
          <cell r="D1562" t="str">
            <v>PUB (Singapore)</v>
          </cell>
          <cell r="E1562" t="str">
            <v>Div 2 (NS)</v>
          </cell>
          <cell r="F1562" t="str">
            <v>EX14</v>
          </cell>
          <cell r="G1562" t="str">
            <v>MANAGEMENT SUPPORT OFFICER</v>
          </cell>
          <cell r="H1562" t="str">
            <v>Human Resources Department</v>
          </cell>
          <cell r="I1562" t="str">
            <v>HR Management</v>
          </cell>
          <cell r="J1562" t="str">
            <v>HR Services</v>
          </cell>
          <cell r="K1562"/>
        </row>
        <row r="1563">
          <cell r="A1563">
            <v>3091</v>
          </cell>
          <cell r="B1563" t="str">
            <v>ZAMRI BIN MD DOM</v>
          </cell>
          <cell r="C1563" t="str">
            <v>ZAMRI_MD_DOM@PUB.GOV.SG</v>
          </cell>
          <cell r="D1563" t="str">
            <v>PUB (Singapore)</v>
          </cell>
          <cell r="E1563" t="str">
            <v>Div 1 (NS)</v>
          </cell>
          <cell r="F1563" t="str">
            <v>R12</v>
          </cell>
          <cell r="G1563" t="str">
            <v>SR ASST ENGINEER</v>
          </cell>
          <cell r="H1563" t="str">
            <v>Catchment &amp; Waterways Department</v>
          </cell>
          <cell r="I1563" t="str">
            <v>Reservoir Management Div</v>
          </cell>
          <cell r="J1563" t="str">
            <v>Dam Safety &amp; Raw Water Pipline</v>
          </cell>
          <cell r="K1563" t="str">
            <v>Raw Water Pipelines</v>
          </cell>
        </row>
        <row r="1564">
          <cell r="A1564">
            <v>3093</v>
          </cell>
          <cell r="B1564" t="str">
            <v>NG YA LING</v>
          </cell>
          <cell r="C1564" t="str">
            <v>NG_YA_LING@PUB.GOV.SG</v>
          </cell>
          <cell r="D1564" t="str">
            <v>PUB (Singapore)</v>
          </cell>
          <cell r="E1564" t="str">
            <v>Div 1 (NS)</v>
          </cell>
          <cell r="F1564" t="str">
            <v>R10</v>
          </cell>
          <cell r="G1564" t="str">
            <v>PRINCIPAL ENGINEER</v>
          </cell>
          <cell r="H1564" t="str">
            <v>Water Reclamation (Network) Department</v>
          </cell>
          <cell r="I1564" t="str">
            <v>Planning &amp; Design Div</v>
          </cell>
          <cell r="J1564"/>
          <cell r="K1564"/>
        </row>
        <row r="1565">
          <cell r="A1565">
            <v>3094</v>
          </cell>
          <cell r="B1565" t="str">
            <v>KHOO CHOOI NEE</v>
          </cell>
          <cell r="C1565" t="str">
            <v>HAZEL_KHOO@PUB.GOV.SG</v>
          </cell>
          <cell r="D1565" t="str">
            <v>PUB (Singapore)</v>
          </cell>
          <cell r="E1565" t="str">
            <v>Div 1 (NS)</v>
          </cell>
          <cell r="F1565" t="str">
            <v>R10</v>
          </cell>
          <cell r="G1565" t="str">
            <v>DY DIRECTOR</v>
          </cell>
          <cell r="H1565" t="str">
            <v>Policy &amp; Planning Department</v>
          </cell>
          <cell r="I1565" t="str">
            <v>Water Resources Planning Div</v>
          </cell>
          <cell r="J1565"/>
          <cell r="K1565"/>
        </row>
        <row r="1566">
          <cell r="A1566">
            <v>3095</v>
          </cell>
          <cell r="B1566" t="str">
            <v>TOH SALLY</v>
          </cell>
          <cell r="C1566" t="str">
            <v>SALLY_TOH@PUB.GOV.SG</v>
          </cell>
          <cell r="D1566" t="str">
            <v>PUB (Singapore)</v>
          </cell>
          <cell r="E1566" t="str">
            <v>Div 1 (NS)</v>
          </cell>
          <cell r="F1566" t="str">
            <v>EX10</v>
          </cell>
          <cell r="G1566" t="str">
            <v>SR ASST DIRECTOR</v>
          </cell>
          <cell r="H1566" t="str">
            <v>3P Network Department</v>
          </cell>
          <cell r="I1566" t="str">
            <v>Communications Div</v>
          </cell>
          <cell r="J1566" t="str">
            <v>Media Comms Team B Branch</v>
          </cell>
          <cell r="K1566"/>
        </row>
        <row r="1567">
          <cell r="A1567">
            <v>3098</v>
          </cell>
          <cell r="B1567" t="str">
            <v>MOHAMMED DZULKIFLY BIN HARON</v>
          </cell>
          <cell r="C1567" t="str">
            <v>MOHD_DZULKIFLY_HARON@PUB.GOV.SG</v>
          </cell>
          <cell r="D1567" t="str">
            <v>PUB (Singapore)</v>
          </cell>
          <cell r="E1567" t="str">
            <v>Div 2 (NS)</v>
          </cell>
          <cell r="F1567" t="str">
            <v>R13</v>
          </cell>
          <cell r="G1567" t="str">
            <v>ASST ENGINEER</v>
          </cell>
          <cell r="H1567" t="str">
            <v>Catchment &amp; Waterways Department</v>
          </cell>
          <cell r="I1567" t="str">
            <v>Reservoir Management Div</v>
          </cell>
          <cell r="J1567" t="str">
            <v>Reservoirs Operations &amp; Maintenance</v>
          </cell>
          <cell r="K1567" t="str">
            <v>Central Reservoirs</v>
          </cell>
        </row>
        <row r="1568">
          <cell r="A1568">
            <v>3099</v>
          </cell>
          <cell r="B1568" t="str">
            <v>HANAFFIA BIN HAMZAH</v>
          </cell>
          <cell r="C1568" t="str">
            <v>HANAFFIA_HAMZAH@PUB.GOV.SG</v>
          </cell>
          <cell r="D1568" t="str">
            <v>PUB (Singapore)</v>
          </cell>
          <cell r="E1568" t="str">
            <v>Div 2 (NS)</v>
          </cell>
          <cell r="F1568" t="str">
            <v>R14</v>
          </cell>
          <cell r="G1568" t="str">
            <v>ASST ENGINEER</v>
          </cell>
          <cell r="H1568" t="str">
            <v>Water Reclamation (Plants) Department</v>
          </cell>
          <cell r="I1568" t="str">
            <v>Operations</v>
          </cell>
          <cell r="J1568" t="str">
            <v>Jurong WRP</v>
          </cell>
          <cell r="K1568"/>
        </row>
        <row r="1569">
          <cell r="A1569">
            <v>3105</v>
          </cell>
          <cell r="B1569" t="str">
            <v>MOHAMED MAHADI BIN AHMAD</v>
          </cell>
          <cell r="C1569" t="str">
            <v>MOHAMED_MAHADI_AHMAD@PUB.GOV.SG</v>
          </cell>
          <cell r="D1569" t="str">
            <v>PUB (Singapore)</v>
          </cell>
          <cell r="E1569" t="str">
            <v>Div 2 (NS)</v>
          </cell>
          <cell r="F1569" t="str">
            <v>R13</v>
          </cell>
          <cell r="G1569" t="str">
            <v>ASST ENGINEER</v>
          </cell>
          <cell r="H1569" t="str">
            <v>Water Supply (Network) Department</v>
          </cell>
          <cell r="I1569" t="str">
            <v>Customer Supply Div</v>
          </cell>
          <cell r="J1569" t="str">
            <v>Metering Branch</v>
          </cell>
          <cell r="K1569" t="str">
            <v>Meter Management Sect</v>
          </cell>
        </row>
        <row r="1570">
          <cell r="A1570">
            <v>3107</v>
          </cell>
          <cell r="B1570" t="str">
            <v>KOH LEWEI</v>
          </cell>
          <cell r="C1570" t="str">
            <v>KOH_LEWEI@PUB.GOV.SG</v>
          </cell>
          <cell r="D1570" t="str">
            <v>PUB (Singapore)</v>
          </cell>
          <cell r="E1570" t="str">
            <v>Div 1 (NS)</v>
          </cell>
          <cell r="F1570" t="str">
            <v>EX10</v>
          </cell>
          <cell r="G1570" t="str">
            <v>SR ASST DIRECTOR</v>
          </cell>
          <cell r="H1570" t="str">
            <v>Finance Department</v>
          </cell>
          <cell r="I1570" t="str">
            <v>Shared Services Div</v>
          </cell>
          <cell r="J1570" t="str">
            <v>Accounting, Loans &amp; Travel Claims</v>
          </cell>
          <cell r="K1570"/>
        </row>
        <row r="1571">
          <cell r="A1571">
            <v>3108</v>
          </cell>
          <cell r="B1571" t="str">
            <v>KOK PUI KUM</v>
          </cell>
          <cell r="C1571" t="str">
            <v>KOK_PUI_KUM@PUB.GOV.SG</v>
          </cell>
          <cell r="D1571" t="str">
            <v>PUB (Singapore)</v>
          </cell>
          <cell r="E1571" t="str">
            <v>Div 1 (NS)</v>
          </cell>
          <cell r="F1571" t="str">
            <v>EX10</v>
          </cell>
          <cell r="G1571" t="str">
            <v>PRINCIPAL MANAGER</v>
          </cell>
          <cell r="H1571" t="str">
            <v>Centralised Services Department</v>
          </cell>
          <cell r="I1571" t="str">
            <v>Directorate</v>
          </cell>
          <cell r="J1571"/>
          <cell r="K1571"/>
        </row>
        <row r="1572">
          <cell r="A1572">
            <v>3109</v>
          </cell>
          <cell r="B1572" t="str">
            <v>MOHAMED NORISHAM BIN MOHAMED HARON</v>
          </cell>
          <cell r="C1572" t="str">
            <v>MOHAMED_NORISHAM_MOHAMED_HARON@PUB.GOV.SG</v>
          </cell>
          <cell r="D1572" t="str">
            <v>PUB (Singapore)</v>
          </cell>
          <cell r="E1572" t="str">
            <v>Div 2 (Shift)</v>
          </cell>
          <cell r="F1572" t="str">
            <v>R13</v>
          </cell>
          <cell r="G1572" t="str">
            <v>ASST ENGINEER</v>
          </cell>
          <cell r="H1572" t="str">
            <v>Water Reclamation (Plants) Department</v>
          </cell>
          <cell r="I1572" t="str">
            <v>Operations</v>
          </cell>
          <cell r="J1572" t="str">
            <v>Kranji WRP</v>
          </cell>
          <cell r="K1572"/>
        </row>
        <row r="1573">
          <cell r="A1573">
            <v>3110</v>
          </cell>
          <cell r="B1573" t="str">
            <v>CYNTHIA VANI D/O ARUMEIDAS</v>
          </cell>
          <cell r="C1573" t="str">
            <v>CYNTHIA_VANI_ARUMEIDAS@PUB.GOV.SG</v>
          </cell>
          <cell r="D1573" t="str">
            <v>PUB (Singapore)</v>
          </cell>
          <cell r="E1573" t="str">
            <v>Div 3 (NS)</v>
          </cell>
          <cell r="F1573" t="str">
            <v>EX15</v>
          </cell>
          <cell r="G1573" t="str">
            <v>MANAGEMENT SUPPORT OFFICER</v>
          </cell>
          <cell r="H1573" t="str">
            <v>Finance Department</v>
          </cell>
          <cell r="I1573" t="str">
            <v>Shared Services Div</v>
          </cell>
          <cell r="J1573" t="str">
            <v>Project, Asset &amp; Receivable</v>
          </cell>
          <cell r="K1573" t="str">
            <v>Cash (Receipting) &amp; Debt Management</v>
          </cell>
        </row>
        <row r="1574">
          <cell r="A1574">
            <v>3111</v>
          </cell>
          <cell r="B1574" t="str">
            <v>JUAINY BIN MASROL</v>
          </cell>
          <cell r="C1574" t="str">
            <v>JUAINY_MASROL@PUB.GOV.SG</v>
          </cell>
          <cell r="D1574" t="str">
            <v>PUB (Singapore)</v>
          </cell>
          <cell r="E1574" t="str">
            <v>Div 1 (NS)</v>
          </cell>
          <cell r="F1574" t="str">
            <v>R11</v>
          </cell>
          <cell r="G1574" t="str">
            <v>SR ENGINEER</v>
          </cell>
          <cell r="H1574" t="str">
            <v>Water Reclamation (Plants) Department</v>
          </cell>
          <cell r="I1574" t="str">
            <v>Changi WRP</v>
          </cell>
          <cell r="J1574" t="str">
            <v>Changi WRP</v>
          </cell>
          <cell r="K1574" t="str">
            <v>Biosolids</v>
          </cell>
        </row>
        <row r="1575">
          <cell r="A1575">
            <v>3117</v>
          </cell>
          <cell r="B1575" t="str">
            <v>MOHAMMAD MARHAN BIN MOHD HANEF</v>
          </cell>
          <cell r="C1575" t="str">
            <v>MOHD_MARHAN_MOHD_HANEF@PUB.GOV.SG</v>
          </cell>
          <cell r="D1575" t="str">
            <v>PUB (Singapore)</v>
          </cell>
          <cell r="E1575" t="str">
            <v>Div 2 (NS)</v>
          </cell>
          <cell r="F1575" t="str">
            <v>R13</v>
          </cell>
          <cell r="G1575" t="str">
            <v>ASST ENGINEER</v>
          </cell>
          <cell r="H1575" t="str">
            <v>Catchment &amp; Waterways Department</v>
          </cell>
          <cell r="I1575" t="str">
            <v>Reservoir Management Div</v>
          </cell>
          <cell r="J1575" t="str">
            <v>Reservoirs Operations &amp; Maintenance</v>
          </cell>
          <cell r="K1575" t="str">
            <v>Eastern Reservoirs</v>
          </cell>
        </row>
        <row r="1576">
          <cell r="A1576">
            <v>3118</v>
          </cell>
          <cell r="B1576" t="str">
            <v>LIM AI LIN CHLOE</v>
          </cell>
          <cell r="C1576" t="str">
            <v>CHLOE_LIM@PUB.GOV.SG</v>
          </cell>
          <cell r="D1576" t="str">
            <v>PUB (Singapore)</v>
          </cell>
          <cell r="E1576" t="str">
            <v>Div 1 (NS)</v>
          </cell>
          <cell r="F1576" t="str">
            <v>EX10</v>
          </cell>
          <cell r="G1576" t="str">
            <v>SR ASST DIRECTOR</v>
          </cell>
          <cell r="H1576" t="str">
            <v>Organisational Excellence Department</v>
          </cell>
          <cell r="I1576" t="str">
            <v>Service Excellence</v>
          </cell>
          <cell r="J1576"/>
          <cell r="K1576"/>
        </row>
        <row r="1577">
          <cell r="A1577">
            <v>3122</v>
          </cell>
          <cell r="B1577" t="str">
            <v>TEO YIN YIN</v>
          </cell>
          <cell r="C1577" t="str">
            <v>TEO_YIN_YIN@PUB.GOV.SG</v>
          </cell>
          <cell r="D1577" t="str">
            <v>PUB (Singapore)</v>
          </cell>
          <cell r="E1577" t="str">
            <v>Div 1 (NS)</v>
          </cell>
          <cell r="F1577" t="str">
            <v>EX10</v>
          </cell>
          <cell r="G1577" t="str">
            <v>SR ASST DIRECTOR</v>
          </cell>
          <cell r="H1577" t="str">
            <v>3P Network Department</v>
          </cell>
          <cell r="I1577" t="str">
            <v>Communications Div</v>
          </cell>
          <cell r="J1577" t="str">
            <v>Media Comms Team A Branch</v>
          </cell>
          <cell r="K1577"/>
        </row>
        <row r="1578">
          <cell r="A1578">
            <v>3123</v>
          </cell>
          <cell r="B1578" t="str">
            <v>MARLIZA BINTE OSMAN</v>
          </cell>
          <cell r="C1578" t="str">
            <v>MARLIZA_OSMAN@PUB.GOV.SG</v>
          </cell>
          <cell r="D1578" t="str">
            <v>PUB (Singapore)</v>
          </cell>
          <cell r="E1578" t="str">
            <v>Div 2 (NS)</v>
          </cell>
          <cell r="F1578" t="str">
            <v>MS6A</v>
          </cell>
          <cell r="G1578" t="str">
            <v>MANAGEMENT SUPPORT OFFICER</v>
          </cell>
          <cell r="H1578" t="str">
            <v>Finance Department</v>
          </cell>
          <cell r="I1578" t="str">
            <v>Shared Services Div</v>
          </cell>
          <cell r="J1578" t="str">
            <v>Project, Asset &amp; Receivable</v>
          </cell>
          <cell r="K1578" t="str">
            <v>Asset</v>
          </cell>
        </row>
        <row r="1579">
          <cell r="A1579">
            <v>3128</v>
          </cell>
          <cell r="B1579" t="str">
            <v>KAH YEN LING</v>
          </cell>
          <cell r="C1579" t="str">
            <v>KAH_YEN_LING@PUB.GOV.SG</v>
          </cell>
          <cell r="D1579" t="str">
            <v>PUB (Singapore)</v>
          </cell>
          <cell r="E1579" t="str">
            <v>Div 1 (NS)</v>
          </cell>
          <cell r="F1579" t="str">
            <v>EX11</v>
          </cell>
          <cell r="G1579" t="str">
            <v>SR MANAGER</v>
          </cell>
          <cell r="H1579" t="str">
            <v>Water Reclamation (Plants) Department</v>
          </cell>
          <cell r="I1579" t="str">
            <v>Planning, Development &amp; Corporate Svcs</v>
          </cell>
          <cell r="J1579" t="str">
            <v>Knowledge Management &amp; Corp Services</v>
          </cell>
          <cell r="K1579" t="str">
            <v>Corporate Services</v>
          </cell>
        </row>
        <row r="1580">
          <cell r="A1580">
            <v>3129</v>
          </cell>
          <cell r="B1580" t="str">
            <v>SUFFRY BIN AMAN</v>
          </cell>
          <cell r="C1580" t="str">
            <v>SUFFRY_AMAN@PUB.GOV.SG</v>
          </cell>
          <cell r="D1580" t="str">
            <v>PUB (Singapore)</v>
          </cell>
          <cell r="E1580" t="str">
            <v>Div 2 (NS)</v>
          </cell>
          <cell r="F1580" t="str">
            <v>R13</v>
          </cell>
          <cell r="G1580" t="str">
            <v>ASST ENGINEER</v>
          </cell>
          <cell r="H1580" t="str">
            <v>Water Supply (Network) Department</v>
          </cell>
          <cell r="I1580" t="str">
            <v>Network Services Div</v>
          </cell>
          <cell r="J1580" t="str">
            <v>Network Mgt-West</v>
          </cell>
          <cell r="K1580" t="str">
            <v>NS West BU</v>
          </cell>
        </row>
        <row r="1581">
          <cell r="A1581">
            <v>3130</v>
          </cell>
          <cell r="B1581" t="str">
            <v>SITI MARIANNE BINTE AHMAD MAGAD</v>
          </cell>
          <cell r="C1581" t="str">
            <v>SITI_MARIANNE@PUB.GOV.SG</v>
          </cell>
          <cell r="D1581" t="str">
            <v>PUB (Singapore)</v>
          </cell>
          <cell r="E1581" t="str">
            <v>Div 1 (NS)</v>
          </cell>
          <cell r="F1581" t="str">
            <v>E11A</v>
          </cell>
          <cell r="G1581" t="str">
            <v>SR TRAINING SPECIALIST</v>
          </cell>
          <cell r="H1581" t="str">
            <v>Singapore Water Academy</v>
          </cell>
          <cell r="I1581" t="str">
            <v>Programmes Delivery &amp; Facilities</v>
          </cell>
          <cell r="J1581" t="str">
            <v>Programmes Implementation &amp; Facilities</v>
          </cell>
          <cell r="K1581"/>
        </row>
        <row r="1582">
          <cell r="A1582">
            <v>3131</v>
          </cell>
          <cell r="B1582" t="str">
            <v>SEAH YAN CHING</v>
          </cell>
          <cell r="C1582" t="str">
            <v>SEAH_YAN_CHING@PUB.GOV.SG</v>
          </cell>
          <cell r="D1582" t="str">
            <v>PUB (Singapore)</v>
          </cell>
          <cell r="E1582" t="str">
            <v>Div 1 (NS)</v>
          </cell>
          <cell r="F1582" t="str">
            <v>R12</v>
          </cell>
          <cell r="G1582" t="str">
            <v>SR ASST ENGINEER</v>
          </cell>
          <cell r="H1582" t="str">
            <v>Catchment &amp; Waterways Department</v>
          </cell>
          <cell r="I1582" t="str">
            <v>Urban Liveability</v>
          </cell>
          <cell r="J1582" t="str">
            <v>Project Development</v>
          </cell>
          <cell r="K1582"/>
        </row>
        <row r="1583">
          <cell r="A1583">
            <v>3133</v>
          </cell>
          <cell r="B1583" t="str">
            <v>LIM BEE LAY</v>
          </cell>
          <cell r="C1583" t="str">
            <v>JOLEEN_LIM@PUB.GOV.SG</v>
          </cell>
          <cell r="D1583" t="str">
            <v>PUB (Singapore)</v>
          </cell>
          <cell r="E1583" t="str">
            <v>Div 1 (NS)</v>
          </cell>
          <cell r="F1583" t="str">
            <v>EX12</v>
          </cell>
          <cell r="G1583" t="str">
            <v>PROCUREMENT OFFICER</v>
          </cell>
          <cell r="H1583" t="str">
            <v>Special Projects &amp; Procurement Dept</v>
          </cell>
          <cell r="I1583" t="str">
            <v>Directorate &amp; Procurement Office</v>
          </cell>
          <cell r="J1583" t="str">
            <v>Procurement Office</v>
          </cell>
          <cell r="K1583"/>
        </row>
        <row r="1584">
          <cell r="A1584">
            <v>3135</v>
          </cell>
          <cell r="B1584" t="str">
            <v>ANG CHIN YEE</v>
          </cell>
          <cell r="C1584" t="str">
            <v>YVONNE_ANG@PUB.GOV.SG</v>
          </cell>
          <cell r="D1584" t="str">
            <v>PUB (Singapore)</v>
          </cell>
          <cell r="E1584" t="str">
            <v>Div 1 (NS)</v>
          </cell>
          <cell r="F1584" t="str">
            <v>E11A</v>
          </cell>
          <cell r="G1584" t="str">
            <v>SR MANAGER</v>
          </cell>
          <cell r="H1584" t="str">
            <v>Organisational Excellence Department</v>
          </cell>
          <cell r="I1584" t="str">
            <v>Organisation Development</v>
          </cell>
          <cell r="J1584"/>
          <cell r="K1584"/>
        </row>
        <row r="1585">
          <cell r="A1585">
            <v>3136</v>
          </cell>
          <cell r="B1585" t="str">
            <v>SHAMALA DEVI D/O KOMRASAMY</v>
          </cell>
          <cell r="C1585" t="str">
            <v>SHAMALA_DEVI_KOMRASAMY@PUB.GOV.SG</v>
          </cell>
          <cell r="D1585" t="str">
            <v>PUB (Singapore)</v>
          </cell>
          <cell r="E1585" t="str">
            <v>Div 2 (NS)</v>
          </cell>
          <cell r="F1585" t="str">
            <v>E13I</v>
          </cell>
          <cell r="G1585" t="str">
            <v>MANAGEMENT SUPPORT OFFICER</v>
          </cell>
          <cell r="H1585" t="str">
            <v>3P Network Department</v>
          </cell>
          <cell r="I1585" t="str">
            <v>Community Relations Div</v>
          </cell>
          <cell r="J1585" t="str">
            <v>Outreach</v>
          </cell>
          <cell r="K1585" t="str">
            <v>Public Agencies</v>
          </cell>
        </row>
        <row r="1586">
          <cell r="A1586">
            <v>3137</v>
          </cell>
          <cell r="B1586" t="str">
            <v>TAN SIEW NOI JENNY</v>
          </cell>
          <cell r="C1586" t="str">
            <v>TAN_SIEW_NOI@PUB.GOV.SG</v>
          </cell>
          <cell r="D1586" t="str">
            <v>PUB (Singapore)</v>
          </cell>
          <cell r="E1586" t="str">
            <v>Div 1 (NS)</v>
          </cell>
          <cell r="F1586" t="str">
            <v>R12</v>
          </cell>
          <cell r="G1586" t="str">
            <v>SR ASST ENGINEER</v>
          </cell>
          <cell r="H1586" t="str">
            <v>Catchment &amp; Waterways Department</v>
          </cell>
          <cell r="I1586" t="str">
            <v>Drainage Planning Div</v>
          </cell>
          <cell r="J1586" t="str">
            <v>Catchment Planning, Devt Ctrl, Bldg Plan</v>
          </cell>
          <cell r="K1586" t="str">
            <v>Central Catchment</v>
          </cell>
        </row>
        <row r="1587">
          <cell r="A1587">
            <v>3139</v>
          </cell>
          <cell r="B1587" t="str">
            <v>YEO HUEI HUEI</v>
          </cell>
          <cell r="C1587" t="str">
            <v>YEO_HUEI_HUEI@PUB.GOV.SG</v>
          </cell>
          <cell r="D1587" t="str">
            <v>PUB (Singapore)</v>
          </cell>
          <cell r="E1587" t="str">
            <v>Div 1 (NS)</v>
          </cell>
          <cell r="F1587" t="str">
            <v>E11A</v>
          </cell>
          <cell r="G1587" t="str">
            <v>SR TRAINING SPECIALIST</v>
          </cell>
          <cell r="H1587" t="str">
            <v>Singapore Water Academy</v>
          </cell>
          <cell r="I1587" t="str">
            <v>Programmes Delivery &amp; Facilities</v>
          </cell>
          <cell r="J1587" t="str">
            <v>Programmes Implementation &amp; Facilities</v>
          </cell>
          <cell r="K1587"/>
        </row>
        <row r="1588">
          <cell r="A1588">
            <v>3141</v>
          </cell>
          <cell r="B1588" t="str">
            <v>KHOO HUI LING</v>
          </cell>
          <cell r="C1588" t="str">
            <v>KHOO_HUI_LING@PUB.GOV.SG</v>
          </cell>
          <cell r="D1588" t="str">
            <v>PUB (Singapore)</v>
          </cell>
          <cell r="E1588" t="str">
            <v>Div 1 (NS)</v>
          </cell>
          <cell r="F1588" t="str">
            <v>R12</v>
          </cell>
          <cell r="G1588" t="str">
            <v>SR ASST ENGINEER</v>
          </cell>
          <cell r="H1588" t="str">
            <v>Catchment &amp; Waterways Department</v>
          </cell>
          <cell r="I1588" t="str">
            <v>Drainage Construction Division</v>
          </cell>
          <cell r="J1588" t="str">
            <v>RSD/EUP</v>
          </cell>
          <cell r="K1588" t="str">
            <v>Roadside Drains</v>
          </cell>
        </row>
        <row r="1589">
          <cell r="A1589">
            <v>3148</v>
          </cell>
          <cell r="B1589" t="str">
            <v>APPS SHELLY CHRISTINA</v>
          </cell>
          <cell r="C1589" t="str">
            <v>SHELLY_CHRISTINA_APPS@PUB.GOV.SG</v>
          </cell>
          <cell r="D1589" t="str">
            <v>PUB (Singapore)</v>
          </cell>
          <cell r="E1589" t="str">
            <v>Div 2 (NS)</v>
          </cell>
          <cell r="F1589" t="str">
            <v>EX14</v>
          </cell>
          <cell r="G1589" t="str">
            <v>SECRETARY</v>
          </cell>
          <cell r="H1589" t="str">
            <v>Human Resources Department</v>
          </cell>
          <cell r="I1589"/>
          <cell r="J1589"/>
          <cell r="K1589"/>
        </row>
        <row r="1590">
          <cell r="A1590">
            <v>3150</v>
          </cell>
          <cell r="B1590" t="str">
            <v>TAN HWEE LING SERLIN</v>
          </cell>
          <cell r="C1590" t="str">
            <v>TAN_HWEE_LING@PUB.GOV.SG</v>
          </cell>
          <cell r="D1590" t="str">
            <v>PUB (Singapore)</v>
          </cell>
          <cell r="E1590" t="str">
            <v>Div 1 (NS)</v>
          </cell>
          <cell r="F1590" t="str">
            <v>R12</v>
          </cell>
          <cell r="G1590" t="str">
            <v>SR ASST ENGINEER</v>
          </cell>
          <cell r="H1590" t="str">
            <v>Catchment &amp; Waterways Department</v>
          </cell>
          <cell r="I1590" t="str">
            <v>Drainage Planning Div</v>
          </cell>
          <cell r="J1590" t="str">
            <v>Catchment Planning, Devt Ctrl, Bldg Plan</v>
          </cell>
          <cell r="K1590" t="str">
            <v>Central Catchment</v>
          </cell>
        </row>
        <row r="1591">
          <cell r="A1591">
            <v>3152</v>
          </cell>
          <cell r="B1591" t="str">
            <v>CHAN KIM LEE, GRACE</v>
          </cell>
          <cell r="C1591" t="str">
            <v>CHAN_KIM_LEE@PUB.GOV.SG</v>
          </cell>
          <cell r="D1591" t="str">
            <v>PUB (Singapore)</v>
          </cell>
          <cell r="E1591" t="str">
            <v>Div 3 (NS)</v>
          </cell>
          <cell r="F1591" t="str">
            <v>EX15</v>
          </cell>
          <cell r="G1591" t="str">
            <v>MANAGEMENT SUPPORT OFFICER</v>
          </cell>
          <cell r="H1591" t="str">
            <v>Catchment &amp; Waterways Department</v>
          </cell>
          <cell r="I1591" t="str">
            <v>Drainage Planning Div</v>
          </cell>
          <cell r="J1591" t="str">
            <v>Policy &amp; GIS</v>
          </cell>
          <cell r="K1591" t="str">
            <v>Policy</v>
          </cell>
        </row>
        <row r="1592">
          <cell r="A1592">
            <v>3154</v>
          </cell>
          <cell r="B1592" t="str">
            <v>NOOR AZHAR BIN HUSSAIN</v>
          </cell>
          <cell r="C1592" t="str">
            <v>NOOR_AZHAR_HUSSAIN@PUB.GOV.SG</v>
          </cell>
          <cell r="D1592" t="str">
            <v>PUB (Singapore)</v>
          </cell>
          <cell r="E1592" t="str">
            <v>Div 3 (Shift)</v>
          </cell>
          <cell r="F1592" t="str">
            <v>R15</v>
          </cell>
          <cell r="G1592" t="str">
            <v>HIGHER TECHNICIAN</v>
          </cell>
          <cell r="H1592" t="str">
            <v>Water Supply (Plants) Department</v>
          </cell>
          <cell r="I1592" t="str">
            <v>Singapore Works - Central</v>
          </cell>
          <cell r="J1592" t="str">
            <v>Lower Seletar Waterworks</v>
          </cell>
          <cell r="K1592" t="str">
            <v>Operations</v>
          </cell>
        </row>
        <row r="1593">
          <cell r="A1593">
            <v>3160</v>
          </cell>
          <cell r="B1593" t="str">
            <v>GOH KOH KENG</v>
          </cell>
          <cell r="C1593" t="str">
            <v>GOH_KOH_KENG@PUB.GOV.SG</v>
          </cell>
          <cell r="D1593" t="str">
            <v>PUB (Singapore)</v>
          </cell>
          <cell r="E1593" t="str">
            <v>Div 1 (NS)</v>
          </cell>
          <cell r="F1593" t="str">
            <v>E11A</v>
          </cell>
          <cell r="G1593" t="str">
            <v>SR MANAGER</v>
          </cell>
          <cell r="H1593" t="str">
            <v>Water Supply (Network) Department</v>
          </cell>
          <cell r="I1593" t="str">
            <v>Planning &amp; Process Development Div</v>
          </cell>
          <cell r="J1593" t="str">
            <v>Business Planning</v>
          </cell>
          <cell r="K1593"/>
        </row>
        <row r="1594">
          <cell r="A1594">
            <v>3164</v>
          </cell>
          <cell r="B1594" t="str">
            <v>SITI NURIJAN BINTE MOHAMED NOOR</v>
          </cell>
          <cell r="C1594" t="str">
            <v>SITI_NURIJAN_MOHD_NOOR@PUB.GOV.SG</v>
          </cell>
          <cell r="D1594" t="str">
            <v>PUB (Singapore)</v>
          </cell>
          <cell r="E1594" t="str">
            <v>Div 3 (NS)</v>
          </cell>
          <cell r="F1594" t="str">
            <v>EX16</v>
          </cell>
          <cell r="G1594" t="str">
            <v>MANAGEMENT SUPPORT OFFICER</v>
          </cell>
          <cell r="H1594" t="str">
            <v>Organisational Excellence Department</v>
          </cell>
          <cell r="I1594" t="str">
            <v>Corporate Services Div</v>
          </cell>
          <cell r="J1594" t="str">
            <v>Registry Branch</v>
          </cell>
          <cell r="K1594"/>
        </row>
        <row r="1595">
          <cell r="A1595">
            <v>3165</v>
          </cell>
          <cell r="B1595" t="str">
            <v>CHEN YIXIU</v>
          </cell>
          <cell r="C1595" t="str">
            <v>CHEN_YIXIU@PUB.GOV.SG</v>
          </cell>
          <cell r="D1595" t="str">
            <v>PUB (Singapore)</v>
          </cell>
          <cell r="E1595" t="str">
            <v>Div 1 (NS)</v>
          </cell>
          <cell r="F1595" t="str">
            <v>R11</v>
          </cell>
          <cell r="G1595" t="str">
            <v>SR ENGINEER</v>
          </cell>
          <cell r="H1595" t="str">
            <v>Water Supply (Plants) Department</v>
          </cell>
          <cell r="I1595" t="str">
            <v>Plant Projects 1</v>
          </cell>
          <cell r="J1595"/>
          <cell r="K1595"/>
        </row>
        <row r="1596">
          <cell r="A1596">
            <v>3168</v>
          </cell>
          <cell r="B1596" t="str">
            <v>NORLIZAH BINTE HIRIN</v>
          </cell>
          <cell r="C1596" t="str">
            <v>NORLIZAH_HIRIN@PUB.GOV.SG</v>
          </cell>
          <cell r="D1596" t="str">
            <v>PUB (Singapore)</v>
          </cell>
          <cell r="E1596" t="str">
            <v>Div 3 (NS)</v>
          </cell>
          <cell r="F1596" t="str">
            <v>EX16</v>
          </cell>
          <cell r="G1596" t="str">
            <v>MANAGEMENT SUPPORT OFFICER</v>
          </cell>
          <cell r="H1596" t="str">
            <v>Water Reclamation (Network) Department</v>
          </cell>
          <cell r="I1596" t="str">
            <v>Operation &amp; Maintenance Div</v>
          </cell>
          <cell r="J1596" t="str">
            <v>Network Management Branch</v>
          </cell>
          <cell r="K1596"/>
        </row>
        <row r="1597">
          <cell r="A1597">
            <v>3174</v>
          </cell>
          <cell r="B1597" t="str">
            <v>TOH JOE FONG</v>
          </cell>
          <cell r="C1597" t="str">
            <v>JOLYNN_TOH@PUB.GOV.SG</v>
          </cell>
          <cell r="D1597" t="str">
            <v>PUB (Singapore)</v>
          </cell>
          <cell r="E1597" t="str">
            <v>Div 1 (NS)</v>
          </cell>
          <cell r="F1597" t="str">
            <v>EX11</v>
          </cell>
          <cell r="G1597" t="str">
            <v>SR TRAINING SPECIALIST</v>
          </cell>
          <cell r="H1597" t="str">
            <v>Singapore Water Academy</v>
          </cell>
          <cell r="I1597" t="str">
            <v>Programmes Delivery &amp; Facilities</v>
          </cell>
          <cell r="J1597" t="str">
            <v>Programmes Implementation &amp; Facilities</v>
          </cell>
          <cell r="K1597"/>
        </row>
        <row r="1598">
          <cell r="A1598">
            <v>3176</v>
          </cell>
          <cell r="B1598" t="str">
            <v>NADIAWATI BINTE AHMAD</v>
          </cell>
          <cell r="C1598" t="str">
            <v>NADIAWATI_AHMAD@PUB.GOV.SG</v>
          </cell>
          <cell r="D1598" t="str">
            <v>PUB (Singapore)</v>
          </cell>
          <cell r="E1598" t="str">
            <v>Div 3 (NS)</v>
          </cell>
          <cell r="F1598" t="str">
            <v>MSO7</v>
          </cell>
          <cell r="G1598" t="str">
            <v>MANAGEMENT SUPPORT OFFICER</v>
          </cell>
          <cell r="H1598" t="str">
            <v>Water Supply (Network) Department</v>
          </cell>
          <cell r="I1598" t="str">
            <v>Customer Supply Div</v>
          </cell>
          <cell r="J1598" t="str">
            <v>Metering Branch</v>
          </cell>
          <cell r="K1598" t="str">
            <v>Metering-West 1 Sect</v>
          </cell>
        </row>
        <row r="1599">
          <cell r="A1599">
            <v>3177</v>
          </cell>
          <cell r="B1599" t="str">
            <v>RADHIKA D/O PARIENAN</v>
          </cell>
          <cell r="C1599" t="str">
            <v>RADHIKA_PARIENAN@PUB.GOV.SG</v>
          </cell>
          <cell r="D1599" t="str">
            <v>PUB (Singapore)</v>
          </cell>
          <cell r="E1599" t="str">
            <v>Div 3 (NS)</v>
          </cell>
          <cell r="F1599" t="str">
            <v>EX15</v>
          </cell>
          <cell r="G1599" t="str">
            <v>MANAGEMENT SUPPORT OFFICER</v>
          </cell>
          <cell r="H1599" t="str">
            <v>Finance Department</v>
          </cell>
          <cell r="I1599" t="str">
            <v>Shared Services Div</v>
          </cell>
          <cell r="J1599" t="str">
            <v>Payroll &amp; Accounts Payable</v>
          </cell>
          <cell r="K1599" t="str">
            <v>Cash Mgt (Payments)</v>
          </cell>
        </row>
        <row r="1600">
          <cell r="A1600">
            <v>3179</v>
          </cell>
          <cell r="B1600" t="str">
            <v>NOOR HIDAYAHWATI BINTE SAMSUDIN</v>
          </cell>
          <cell r="C1600" t="str">
            <v>NOOR_HIDAYAH_WATI_SAMSUDIN@PUB.GOV.SG</v>
          </cell>
          <cell r="D1600" t="str">
            <v>PUB (Singapore)</v>
          </cell>
          <cell r="E1600" t="str">
            <v>Div 2 (NS)</v>
          </cell>
          <cell r="F1600" t="str">
            <v>E13I</v>
          </cell>
          <cell r="G1600" t="str">
            <v>SECRETARY</v>
          </cell>
          <cell r="H1600" t="str">
            <v>Technology Department</v>
          </cell>
          <cell r="I1600"/>
          <cell r="J1600"/>
          <cell r="K1600"/>
        </row>
        <row r="1601">
          <cell r="A1601">
            <v>3181</v>
          </cell>
          <cell r="B1601" t="str">
            <v>ZULAIKHA BINTE MOHAMED ZAINOL ABIDIN</v>
          </cell>
          <cell r="C1601" t="str">
            <v>ZULAIKHA_MD_ZAINOL_ABIDIN@PUB.GOV.SG</v>
          </cell>
          <cell r="D1601" t="str">
            <v>PUB (Singapore)</v>
          </cell>
          <cell r="E1601" t="str">
            <v>Div 1 (NS)</v>
          </cell>
          <cell r="F1601" t="str">
            <v>EX11</v>
          </cell>
          <cell r="G1601" t="str">
            <v>SR SYSTEMS ANALYST</v>
          </cell>
          <cell r="H1601" t="str">
            <v>InfoTech &amp; Digital Transformation Dept</v>
          </cell>
          <cell r="I1601" t="str">
            <v>Operation Systems Division</v>
          </cell>
          <cell r="J1601" t="str">
            <v>Spatial Info &amp; Solutions</v>
          </cell>
          <cell r="K1601"/>
        </row>
        <row r="1602">
          <cell r="A1602">
            <v>3186</v>
          </cell>
          <cell r="B1602" t="str">
            <v>JAMALUDIN BIN MAAROF</v>
          </cell>
          <cell r="C1602" t="str">
            <v>JAMALLUDIN_MAAROF@PUB.LITEMAIL.GOV.SG</v>
          </cell>
          <cell r="D1602" t="str">
            <v>PUB (Malaysia)</v>
          </cell>
          <cell r="E1602" t="str">
            <v>Div 2 (NS)</v>
          </cell>
          <cell r="F1602" t="str">
            <v>R14</v>
          </cell>
          <cell r="G1602" t="str">
            <v>OPERATIONS SUPERVISOR (ELECTRICAL)</v>
          </cell>
          <cell r="H1602" t="str">
            <v>Water Supply (Plants) Department</v>
          </cell>
          <cell r="I1602" t="str">
            <v>Johor Works</v>
          </cell>
          <cell r="J1602" t="str">
            <v>Johor River Waterworks</v>
          </cell>
          <cell r="K1602"/>
        </row>
        <row r="1603">
          <cell r="A1603">
            <v>3187</v>
          </cell>
          <cell r="B1603" t="str">
            <v>ROHAYA BTE AHMAD</v>
          </cell>
          <cell r="C1603" t="str">
            <v>ROHAYA_AHMAD@PUB.LITEMAIL.GOV.SG</v>
          </cell>
          <cell r="D1603" t="str">
            <v>PUB (Malaysia)</v>
          </cell>
          <cell r="E1603" t="str">
            <v>Div 2 (NS)</v>
          </cell>
          <cell r="F1603" t="str">
            <v>R13</v>
          </cell>
          <cell r="G1603" t="str">
            <v>ASST ENGINEER</v>
          </cell>
          <cell r="H1603" t="str">
            <v>Water Supply (Plants) Department</v>
          </cell>
          <cell r="I1603" t="str">
            <v>Johor Works</v>
          </cell>
          <cell r="J1603" t="str">
            <v>Johor River Waterworks</v>
          </cell>
          <cell r="K1603"/>
        </row>
        <row r="1604">
          <cell r="A1604">
            <v>3189</v>
          </cell>
          <cell r="B1604" t="str">
            <v>ARIVALAGAN A/L VENKITASAN</v>
          </cell>
          <cell r="C1604" t="str">
            <v>ARIVALAGAN_VENKITASAN@PUB.GOV.SG</v>
          </cell>
          <cell r="D1604" t="str">
            <v>PUB (Malaysia)</v>
          </cell>
          <cell r="E1604" t="str">
            <v>Div 2 (NS)</v>
          </cell>
          <cell r="F1604" t="str">
            <v>R13</v>
          </cell>
          <cell r="G1604" t="str">
            <v>ASST ENGINEER</v>
          </cell>
          <cell r="H1604" t="str">
            <v>Water Supply (Plants) Department</v>
          </cell>
          <cell r="I1604" t="str">
            <v>Johor Works</v>
          </cell>
          <cell r="J1604" t="str">
            <v>Johor Pipelines</v>
          </cell>
          <cell r="K1604"/>
        </row>
        <row r="1605">
          <cell r="A1605">
            <v>3190</v>
          </cell>
          <cell r="B1605" t="str">
            <v>MOHD AZLAN BIN TORIMAN</v>
          </cell>
          <cell r="C1605" t="str">
            <v>MOHD_AZLAN_TORIMAN@PUB.GOV.SG</v>
          </cell>
          <cell r="D1605" t="str">
            <v>PUB (Malaysia)</v>
          </cell>
          <cell r="E1605" t="str">
            <v>Div 2 (NS)</v>
          </cell>
          <cell r="F1605" t="str">
            <v>R13</v>
          </cell>
          <cell r="G1605" t="str">
            <v>ASST ENGINEER</v>
          </cell>
          <cell r="H1605" t="str">
            <v>Water Supply (Plants) Department</v>
          </cell>
          <cell r="I1605" t="str">
            <v>Johor Works</v>
          </cell>
          <cell r="J1605" t="str">
            <v>Johor River Waterworks</v>
          </cell>
          <cell r="K1605"/>
        </row>
        <row r="1606">
          <cell r="A1606">
            <v>3196</v>
          </cell>
          <cell r="B1606" t="str">
            <v>SABTU BIN DEE</v>
          </cell>
          <cell r="C1606" t="str">
            <v>SABTU_DEE@PUB.LITEMAIL.GOV.SG</v>
          </cell>
          <cell r="D1606" t="str">
            <v>PUB (Singapore)</v>
          </cell>
          <cell r="E1606" t="str">
            <v>Div 3 (NS)</v>
          </cell>
          <cell r="F1606" t="str">
            <v>R15</v>
          </cell>
          <cell r="G1606" t="str">
            <v>HIGHER TECHNICIAN</v>
          </cell>
          <cell r="H1606" t="str">
            <v>Water Reclamation (Plants) Department</v>
          </cell>
          <cell r="I1606" t="str">
            <v>Operations</v>
          </cell>
          <cell r="J1606" t="str">
            <v>Kranji WRP</v>
          </cell>
          <cell r="K1606"/>
        </row>
        <row r="1607">
          <cell r="A1607">
            <v>3198</v>
          </cell>
          <cell r="B1607" t="str">
            <v>BADRI BIN SAMADRI</v>
          </cell>
          <cell r="C1607" t="str">
            <v>BADRI_SAMADRI@PUB.LITEMAIL.GOV.SG</v>
          </cell>
          <cell r="D1607" t="str">
            <v>PUB (Singapore)</v>
          </cell>
          <cell r="E1607" t="str">
            <v>Div 2 (Shift)</v>
          </cell>
          <cell r="F1607" t="str">
            <v>R14</v>
          </cell>
          <cell r="G1607" t="str">
            <v>ASST ENGINEER</v>
          </cell>
          <cell r="H1607" t="str">
            <v>Catchment &amp; Waterways Department</v>
          </cell>
          <cell r="I1607" t="str">
            <v>Reservoir Management Div</v>
          </cell>
          <cell r="J1607" t="str">
            <v>Reservoirs Operations &amp; Maintenance</v>
          </cell>
          <cell r="K1607" t="str">
            <v>Western Reservoirs</v>
          </cell>
        </row>
        <row r="1608">
          <cell r="A1608">
            <v>3200</v>
          </cell>
          <cell r="B1608" t="str">
            <v>GOH NEOW HOON</v>
          </cell>
          <cell r="C1608" t="str">
            <v>GOH_NEOW_HOON@PUB.GOV.SG</v>
          </cell>
          <cell r="D1608" t="str">
            <v>PUB (Singapore)</v>
          </cell>
          <cell r="E1608" t="str">
            <v>Div 1 (NS)</v>
          </cell>
          <cell r="F1608" t="str">
            <v>R11A</v>
          </cell>
          <cell r="G1608" t="str">
            <v>SR ENGINEER</v>
          </cell>
          <cell r="H1608" t="str">
            <v>Water Supply (Network) Department</v>
          </cell>
          <cell r="I1608" t="str">
            <v>Planning &amp; Process Development Div</v>
          </cell>
          <cell r="J1608" t="str">
            <v>Planning Branch</v>
          </cell>
          <cell r="K1608" t="str">
            <v>Network Data &amp; Asst Mgt</v>
          </cell>
        </row>
        <row r="1609">
          <cell r="A1609">
            <v>3209</v>
          </cell>
          <cell r="B1609" t="str">
            <v>CHONG BOO TENG</v>
          </cell>
          <cell r="C1609" t="str">
            <v>CHONG_BOO_TENG@PUB.GOV.SG</v>
          </cell>
          <cell r="D1609" t="str">
            <v>PUB (Singapore)</v>
          </cell>
          <cell r="E1609" t="str">
            <v>Superscale (NS)</v>
          </cell>
          <cell r="F1609" t="str">
            <v>R09</v>
          </cell>
          <cell r="G1609" t="str">
            <v>SR PRINCIPAL ENGINEER</v>
          </cell>
          <cell r="H1609" t="str">
            <v>Water Reclamation (Network) Department</v>
          </cell>
          <cell r="I1609" t="str">
            <v>Operation &amp; Maintenance Div</v>
          </cell>
          <cell r="J1609" t="str">
            <v>Installations/Pumping Mains</v>
          </cell>
          <cell r="K1609"/>
        </row>
        <row r="1610">
          <cell r="A1610">
            <v>3210</v>
          </cell>
          <cell r="B1610" t="str">
            <v>OOI KIAN ENG</v>
          </cell>
          <cell r="C1610" t="str">
            <v>OOI_KIAN_ENG@PUB.GOV.SG</v>
          </cell>
          <cell r="D1610" t="str">
            <v>PUB (Singapore)</v>
          </cell>
          <cell r="E1610" t="str">
            <v>Superscale (NS)</v>
          </cell>
          <cell r="F1610" t="str">
            <v>R08</v>
          </cell>
          <cell r="G1610" t="str">
            <v>DIRECTOR, WATER RECLAMATION (PLANTS)</v>
          </cell>
          <cell r="H1610" t="str">
            <v>Water Reclamation (Plants) Department</v>
          </cell>
          <cell r="I1610"/>
          <cell r="J1610"/>
          <cell r="K1610"/>
        </row>
        <row r="1611">
          <cell r="A1611">
            <v>3212</v>
          </cell>
          <cell r="B1611" t="str">
            <v>TAN CHOON HIN</v>
          </cell>
          <cell r="C1611" t="str">
            <v>TAN_CHOON_HIN@PUB.GOV.SG</v>
          </cell>
          <cell r="D1611" t="str">
            <v>PUB (Singapore)</v>
          </cell>
          <cell r="E1611" t="str">
            <v>Superscale (NS)</v>
          </cell>
          <cell r="F1611" t="str">
            <v>R09</v>
          </cell>
          <cell r="G1611" t="str">
            <v>SR PRINCIPAL ENGINEER</v>
          </cell>
          <cell r="H1611" t="str">
            <v>Joint Operations Department</v>
          </cell>
          <cell r="I1611" t="str">
            <v>Water Systems Unit</v>
          </cell>
          <cell r="J1611" t="str">
            <v>Ops Resilient Review</v>
          </cell>
          <cell r="K1611"/>
        </row>
        <row r="1612">
          <cell r="A1612">
            <v>3214</v>
          </cell>
          <cell r="B1612" t="str">
            <v>HO HONG WHATT</v>
          </cell>
          <cell r="C1612" t="str">
            <v>HO_HONG_WHATT@PUB.GOV.SG</v>
          </cell>
          <cell r="D1612" t="str">
            <v>PUB (Singapore)</v>
          </cell>
          <cell r="E1612" t="str">
            <v>Div 1 (NS)</v>
          </cell>
          <cell r="F1612" t="str">
            <v>R10</v>
          </cell>
          <cell r="G1612" t="str">
            <v>PRINCIPAL ENGINEER</v>
          </cell>
          <cell r="H1612" t="str">
            <v>DTSS 2 Department</v>
          </cell>
          <cell r="I1612" t="str">
            <v>Conveyance</v>
          </cell>
          <cell r="J1612" t="str">
            <v>Tunnel</v>
          </cell>
          <cell r="K1612" t="str">
            <v>Jurong Catchment</v>
          </cell>
        </row>
        <row r="1613">
          <cell r="A1613">
            <v>3215</v>
          </cell>
          <cell r="B1613" t="str">
            <v>LIM ENG SENG</v>
          </cell>
          <cell r="C1613" t="str">
            <v>LIM_ENG_SENG@PUB.GOV.SG</v>
          </cell>
          <cell r="D1613" t="str">
            <v>PUB (Singapore)</v>
          </cell>
          <cell r="E1613" t="str">
            <v>Div 1 (NS)</v>
          </cell>
          <cell r="F1613" t="str">
            <v>R10</v>
          </cell>
          <cell r="G1613" t="str">
            <v>PRINCIPAL ENGINEER</v>
          </cell>
          <cell r="H1613" t="str">
            <v>DTSS 2 Department</v>
          </cell>
          <cell r="I1613" t="str">
            <v>Conveyance</v>
          </cell>
          <cell r="J1613" t="str">
            <v>Link Sewer</v>
          </cell>
          <cell r="K1613"/>
        </row>
        <row r="1614">
          <cell r="A1614">
            <v>3218</v>
          </cell>
          <cell r="B1614" t="str">
            <v>YONG WEI HIN</v>
          </cell>
          <cell r="C1614" t="str">
            <v>YONG_WEI_HIN@PUB.GOV.SG</v>
          </cell>
          <cell r="D1614" t="str">
            <v>PUB (Singapore)</v>
          </cell>
          <cell r="E1614" t="str">
            <v>Superscale (NS)</v>
          </cell>
          <cell r="F1614" t="str">
            <v>R09</v>
          </cell>
          <cell r="G1614" t="str">
            <v>DIRECTOR, DTSS 2</v>
          </cell>
          <cell r="H1614" t="str">
            <v>DTSS 2 Department</v>
          </cell>
          <cell r="I1614"/>
          <cell r="J1614"/>
          <cell r="K1614"/>
        </row>
        <row r="1615">
          <cell r="A1615">
            <v>3219</v>
          </cell>
          <cell r="B1615" t="str">
            <v>MEIYAPPAN ALIAS RAMASAMY</v>
          </cell>
          <cell r="C1615" t="str">
            <v>RAMASAMY_MEIYAPPAN@PUB.GOV.SG</v>
          </cell>
          <cell r="D1615" t="str">
            <v>PUB (Singapore)</v>
          </cell>
          <cell r="E1615" t="str">
            <v>Superscale (NS)</v>
          </cell>
          <cell r="F1615" t="str">
            <v>R09</v>
          </cell>
          <cell r="G1615" t="str">
            <v>CHIEF ENGINEER</v>
          </cell>
          <cell r="H1615" t="str">
            <v>Water Supply (Network) Department</v>
          </cell>
          <cell r="I1615" t="str">
            <v>Combined Control &amp; Operation Centre</v>
          </cell>
          <cell r="J1615"/>
          <cell r="K1615"/>
        </row>
        <row r="1616">
          <cell r="A1616">
            <v>3220</v>
          </cell>
          <cell r="B1616" t="str">
            <v>LAW CHEE LIANG</v>
          </cell>
          <cell r="C1616" t="str">
            <v>LAW_CHEE_LIANG@PUB.GOV.SG</v>
          </cell>
          <cell r="D1616" t="str">
            <v>PUB (Singapore)</v>
          </cell>
          <cell r="E1616" t="str">
            <v>Div 1 (NS)</v>
          </cell>
          <cell r="F1616" t="str">
            <v>R10</v>
          </cell>
          <cell r="G1616" t="str">
            <v>PRINCIPAL ENGINEER</v>
          </cell>
          <cell r="H1616" t="str">
            <v>Catchment &amp; Waterways Department</v>
          </cell>
          <cell r="I1616" t="str">
            <v>Drainage Construction Division</v>
          </cell>
          <cell r="J1616" t="str">
            <v>RSD/EUP</v>
          </cell>
          <cell r="K1616" t="str">
            <v>Roadside Drains</v>
          </cell>
        </row>
        <row r="1617">
          <cell r="A1617">
            <v>3221</v>
          </cell>
          <cell r="B1617" t="str">
            <v>YAP KON FO</v>
          </cell>
          <cell r="C1617" t="str">
            <v>YAP_KON_FO@PUB.GOV.SG</v>
          </cell>
          <cell r="D1617" t="str">
            <v>PUB (Singapore)</v>
          </cell>
          <cell r="E1617" t="str">
            <v>Div 1 (NS)</v>
          </cell>
          <cell r="F1617" t="str">
            <v>R10</v>
          </cell>
          <cell r="G1617" t="str">
            <v>PRINCIPAL ENGINEER</v>
          </cell>
          <cell r="H1617" t="str">
            <v>Water Supply (Plants) Department</v>
          </cell>
          <cell r="I1617" t="str">
            <v>Johor Works</v>
          </cell>
          <cell r="J1617"/>
          <cell r="K1617"/>
        </row>
        <row r="1618">
          <cell r="A1618">
            <v>3222</v>
          </cell>
          <cell r="B1618" t="str">
            <v>N RAJASWARY D/O V N NAIDU</v>
          </cell>
          <cell r="C1618" t="str">
            <v>RAJASWARY_NAIDU@PUB.GOV.SG</v>
          </cell>
          <cell r="D1618" t="str">
            <v>PUB (Singapore)</v>
          </cell>
          <cell r="E1618" t="str">
            <v>Div 2 (NS)</v>
          </cell>
          <cell r="F1618" t="str">
            <v>EX14</v>
          </cell>
          <cell r="G1618" t="str">
            <v>ASST ORGANISATION DEVELOPMENT EXECUTIVE</v>
          </cell>
          <cell r="H1618" t="str">
            <v>Organisational Excellence Department</v>
          </cell>
          <cell r="I1618" t="str">
            <v>Corporate Services Div</v>
          </cell>
          <cell r="J1618" t="str">
            <v>Office Support Group (WaterHub) Branch</v>
          </cell>
          <cell r="K1618"/>
        </row>
        <row r="1619">
          <cell r="A1619">
            <v>3223</v>
          </cell>
          <cell r="B1619" t="str">
            <v>QU ZHONG</v>
          </cell>
          <cell r="C1619" t="str">
            <v>QU_ZHONG@PUB.GOV.SG</v>
          </cell>
          <cell r="D1619" t="str">
            <v>PUB (Singapore)</v>
          </cell>
          <cell r="E1619" t="str">
            <v>Div 3 (NS)</v>
          </cell>
          <cell r="F1619" t="str">
            <v>R15</v>
          </cell>
          <cell r="G1619" t="str">
            <v>HIGHER TECHNICIAN</v>
          </cell>
          <cell r="H1619" t="str">
            <v>Centralised Services Department</v>
          </cell>
          <cell r="I1619" t="str">
            <v>Building Plan</v>
          </cell>
          <cell r="J1619" t="str">
            <v>Drainage Services</v>
          </cell>
          <cell r="K1619"/>
        </row>
        <row r="1620">
          <cell r="A1620">
            <v>3224</v>
          </cell>
          <cell r="B1620" t="str">
            <v>MATHEW S/O T V MATHEW</v>
          </cell>
          <cell r="C1620" t="str">
            <v>MATHEW_MATHEW@PUB.GOV.SG</v>
          </cell>
          <cell r="D1620" t="str">
            <v>PUB (Singapore)</v>
          </cell>
          <cell r="E1620" t="str">
            <v>Div 1 (NS)</v>
          </cell>
          <cell r="F1620" t="str">
            <v>R12</v>
          </cell>
          <cell r="G1620" t="str">
            <v>SR ASST ENGINEER</v>
          </cell>
          <cell r="H1620" t="str">
            <v>Water Supply (Plants) Department</v>
          </cell>
          <cell r="I1620" t="str">
            <v>Singapore Works - Central</v>
          </cell>
          <cell r="J1620" t="str">
            <v>Woodleigh/Bukit Timah Waterworks</v>
          </cell>
          <cell r="K1620" t="str">
            <v>Operations</v>
          </cell>
        </row>
        <row r="1621">
          <cell r="A1621">
            <v>3225</v>
          </cell>
          <cell r="B1621" t="str">
            <v>CHEN LEI</v>
          </cell>
          <cell r="C1621" t="str">
            <v>CHEN_LEI@PUB.GOV.SG</v>
          </cell>
          <cell r="D1621" t="str">
            <v>PUB (Singapore)</v>
          </cell>
          <cell r="E1621" t="str">
            <v>Div 1 (NS)</v>
          </cell>
          <cell r="F1621" t="str">
            <v>R12A</v>
          </cell>
          <cell r="G1621" t="str">
            <v>ENGINEER</v>
          </cell>
          <cell r="H1621" t="str">
            <v>Water Reclamation (Plants) Department</v>
          </cell>
          <cell r="I1621" t="str">
            <v>Changi WRP</v>
          </cell>
          <cell r="J1621" t="str">
            <v>Changi WRP</v>
          </cell>
          <cell r="K1621" t="str">
            <v>Facilities</v>
          </cell>
        </row>
        <row r="1622">
          <cell r="A1622">
            <v>3227</v>
          </cell>
          <cell r="B1622" t="str">
            <v>THIRAVIDAMANI S/O SUNTHAN</v>
          </cell>
          <cell r="C1622" t="str">
            <v>THIRAVIDAMANI_SUNTHAN@PUB.LITEMAIL.GOV.SG</v>
          </cell>
          <cell r="D1622" t="str">
            <v>PUB (Singapore)</v>
          </cell>
          <cell r="E1622" t="str">
            <v>Div 3 (NS)</v>
          </cell>
          <cell r="F1622" t="str">
            <v>R15</v>
          </cell>
          <cell r="G1622" t="str">
            <v>HIGHER TECHNICIAN</v>
          </cell>
          <cell r="H1622" t="str">
            <v>Water Reclamation (Plants) Department</v>
          </cell>
          <cell r="I1622" t="str">
            <v>Operations</v>
          </cell>
          <cell r="J1622" t="str">
            <v>Jurong WRP</v>
          </cell>
          <cell r="K1622"/>
        </row>
        <row r="1623">
          <cell r="A1623">
            <v>3229</v>
          </cell>
          <cell r="B1623" t="str">
            <v>CHIEW CHOON PENG</v>
          </cell>
          <cell r="C1623" t="str">
            <v>CHIEW_CHOON_PENG@PUB.GOV.SG</v>
          </cell>
          <cell r="D1623" t="str">
            <v>PUB (Singapore)</v>
          </cell>
          <cell r="E1623" t="str">
            <v>Superscale (NS)</v>
          </cell>
          <cell r="F1623" t="str">
            <v>R09</v>
          </cell>
          <cell r="G1623" t="str">
            <v>SR PRINCIPAL ENGINEER</v>
          </cell>
          <cell r="H1623" t="str">
            <v>Water Reclamation (Network) Department</v>
          </cell>
          <cell r="I1623" t="str">
            <v>Operation &amp; Maintenance Div</v>
          </cell>
          <cell r="J1623" t="str">
            <v>Network Management Branch</v>
          </cell>
          <cell r="K1623"/>
        </row>
        <row r="1624">
          <cell r="A1624">
            <v>3230</v>
          </cell>
          <cell r="B1624" t="str">
            <v>WONG KIN PING GORDON</v>
          </cell>
          <cell r="C1624" t="str">
            <v>GORDON_WONG@PUB.GOV.SG</v>
          </cell>
          <cell r="D1624" t="str">
            <v>PUB (Singapore)</v>
          </cell>
          <cell r="E1624" t="str">
            <v>Div 1 (NS)</v>
          </cell>
          <cell r="F1624" t="str">
            <v>R10</v>
          </cell>
          <cell r="G1624" t="str">
            <v>PRINCIPAL ENGINEER</v>
          </cell>
          <cell r="H1624" t="str">
            <v>Water Supply (Plants) Department</v>
          </cell>
          <cell r="I1624" t="str">
            <v>Plant Projects 2</v>
          </cell>
          <cell r="J1624"/>
          <cell r="K1624"/>
        </row>
        <row r="1625">
          <cell r="A1625">
            <v>3231</v>
          </cell>
          <cell r="B1625" t="str">
            <v>SITI RAHAYU BTE AYAON</v>
          </cell>
          <cell r="C1625" t="str">
            <v>SITI_RAHAYU_AYAON@PUB.GOV.SG</v>
          </cell>
          <cell r="D1625" t="str">
            <v>PUB (Singapore)</v>
          </cell>
          <cell r="E1625" t="str">
            <v>Div 2 (NS)</v>
          </cell>
          <cell r="F1625" t="str">
            <v>EX14</v>
          </cell>
          <cell r="G1625" t="str">
            <v>MANAGEMENT SUPPORT OFFICER</v>
          </cell>
          <cell r="H1625" t="str">
            <v>Water Reclamation (Network) Department</v>
          </cell>
          <cell r="I1625" t="str">
            <v>Operation &amp; Maintenance Div</v>
          </cell>
          <cell r="J1625" t="str">
            <v>Installations/Pumping Mains</v>
          </cell>
          <cell r="K1625"/>
        </row>
        <row r="1626">
          <cell r="A1626">
            <v>3232</v>
          </cell>
          <cell r="B1626" t="str">
            <v>CHOW KHOON KIONG</v>
          </cell>
          <cell r="C1626" t="str">
            <v>CHOW_KHOON_KIONG@PUB.GOV.SG</v>
          </cell>
          <cell r="D1626" t="str">
            <v>PUB (Malaysia)</v>
          </cell>
          <cell r="E1626" t="str">
            <v>Div 1 (Shift)</v>
          </cell>
          <cell r="F1626" t="str">
            <v>R12</v>
          </cell>
          <cell r="G1626" t="str">
            <v>SR ASST ENGINEER</v>
          </cell>
          <cell r="H1626" t="str">
            <v>Water Supply (Plants) Department</v>
          </cell>
          <cell r="I1626" t="str">
            <v>Johor Works</v>
          </cell>
          <cell r="J1626" t="str">
            <v>Johor River Waterworks</v>
          </cell>
          <cell r="K1626"/>
        </row>
        <row r="1627">
          <cell r="A1627">
            <v>3233</v>
          </cell>
          <cell r="B1627" t="str">
            <v>SURESH S/O SHANKARAN @ NEELAKANTAN</v>
          </cell>
          <cell r="C1627" t="str">
            <v>SURESH_SHANKARAN@PUB.GOV.SG</v>
          </cell>
          <cell r="D1627" t="str">
            <v>PUB (Singapore)</v>
          </cell>
          <cell r="E1627" t="str">
            <v>Div 2 (NS)</v>
          </cell>
          <cell r="F1627" t="str">
            <v>R13</v>
          </cell>
          <cell r="G1627" t="str">
            <v>ASST ENGINEER</v>
          </cell>
          <cell r="H1627" t="str">
            <v>Water Reclamation (Plants) Department</v>
          </cell>
          <cell r="I1627" t="str">
            <v>Operations</v>
          </cell>
          <cell r="J1627" t="str">
            <v>Kranji WRP</v>
          </cell>
          <cell r="K1627"/>
        </row>
        <row r="1628">
          <cell r="A1628">
            <v>3234</v>
          </cell>
          <cell r="B1628" t="str">
            <v>MOHD REZAL BIN MOHD NOOR</v>
          </cell>
          <cell r="C1628" t="str">
            <v>MOHD_REZAL_MOHD_NOOR@PUB.GOV.SG</v>
          </cell>
          <cell r="D1628" t="str">
            <v>PUB (Singapore)</v>
          </cell>
          <cell r="E1628" t="str">
            <v>Div 1 (NS)</v>
          </cell>
          <cell r="F1628" t="str">
            <v>R12</v>
          </cell>
          <cell r="G1628" t="str">
            <v>SR ASST ENGINEER</v>
          </cell>
          <cell r="H1628" t="str">
            <v>Catchment &amp; Waterways Department</v>
          </cell>
          <cell r="I1628" t="str">
            <v>Drainage Planning Div</v>
          </cell>
          <cell r="J1628" t="str">
            <v>Policy &amp; GIS</v>
          </cell>
          <cell r="K1628" t="str">
            <v>Policy</v>
          </cell>
        </row>
        <row r="1629">
          <cell r="A1629">
            <v>3236</v>
          </cell>
          <cell r="B1629" t="str">
            <v>SELVA KUMAR S/O M KARPAYA</v>
          </cell>
          <cell r="C1629" t="str">
            <v>SELVA_KARPAYA@PUB.GOV.SG</v>
          </cell>
          <cell r="D1629" t="str">
            <v>PUB (Singapore)</v>
          </cell>
          <cell r="E1629" t="str">
            <v>Div 2 (Shift)</v>
          </cell>
          <cell r="F1629" t="str">
            <v>EX14</v>
          </cell>
          <cell r="G1629" t="str">
            <v>SR TECHNICIAN</v>
          </cell>
          <cell r="H1629" t="str">
            <v>Water Supply (Network) Department</v>
          </cell>
          <cell r="I1629" t="str">
            <v>Combined Control &amp; Operation Centre</v>
          </cell>
          <cell r="J1629" t="str">
            <v>PUB-One</v>
          </cell>
          <cell r="K1629" t="str">
            <v>'-</v>
          </cell>
        </row>
        <row r="1630">
          <cell r="A1630">
            <v>3237</v>
          </cell>
          <cell r="B1630" t="str">
            <v>S SAJITHA PILLAI</v>
          </cell>
          <cell r="C1630" t="str">
            <v>S_SAJITHA_PILLAI@PUB.GOV.SG</v>
          </cell>
          <cell r="D1630" t="str">
            <v>PUB (Singapore)</v>
          </cell>
          <cell r="E1630" t="str">
            <v>Div 2 (NS)</v>
          </cell>
          <cell r="F1630" t="str">
            <v>EX14</v>
          </cell>
          <cell r="G1630" t="str">
            <v>MANAGEMENT SUPPORT OFFICER</v>
          </cell>
          <cell r="H1630" t="str">
            <v>Water Supply (Plants) Department</v>
          </cell>
          <cell r="I1630" t="str">
            <v>Johor Works</v>
          </cell>
          <cell r="J1630"/>
          <cell r="K1630"/>
        </row>
        <row r="1631">
          <cell r="A1631">
            <v>3238</v>
          </cell>
          <cell r="B1631" t="str">
            <v>RAMESH S/O RAJUGOPAL</v>
          </cell>
          <cell r="C1631" t="str">
            <v>RAMESH_RAJUGOPAL@PUB.GOV.SG</v>
          </cell>
          <cell r="D1631" t="str">
            <v>PUB (Singapore)</v>
          </cell>
          <cell r="E1631" t="str">
            <v>Div 2 (Shift)</v>
          </cell>
          <cell r="F1631" t="str">
            <v>R13</v>
          </cell>
          <cell r="G1631" t="str">
            <v>ASST ENGINEER</v>
          </cell>
          <cell r="H1631" t="str">
            <v>Water Reclamation (Plants) Department</v>
          </cell>
          <cell r="I1631" t="str">
            <v>Operations</v>
          </cell>
          <cell r="J1631" t="str">
            <v>Jurong WRP</v>
          </cell>
          <cell r="K1631"/>
        </row>
        <row r="1632">
          <cell r="A1632">
            <v>3244</v>
          </cell>
          <cell r="B1632" t="str">
            <v>KOH LIANG CHEE</v>
          </cell>
          <cell r="C1632" t="str">
            <v>ANGELA_KOH@PUB.GOV.SG</v>
          </cell>
          <cell r="D1632" t="str">
            <v>PUB (Singapore)</v>
          </cell>
          <cell r="E1632" t="str">
            <v>Superscale (NS)</v>
          </cell>
          <cell r="F1632" t="str">
            <v>R09</v>
          </cell>
          <cell r="G1632" t="str">
            <v>DIRECTOR, HUMAN RESOURCES DEPT</v>
          </cell>
          <cell r="H1632" t="str">
            <v>Human Resources Department</v>
          </cell>
          <cell r="I1632"/>
          <cell r="J1632"/>
          <cell r="K1632"/>
        </row>
        <row r="1633">
          <cell r="A1633">
            <v>3246</v>
          </cell>
          <cell r="B1633" t="str">
            <v>TEO CHEE KIONG</v>
          </cell>
          <cell r="C1633" t="str">
            <v>TEO_CHEE_KIONG@PUB.GOV.SG</v>
          </cell>
          <cell r="D1633" t="str">
            <v>PUB (Singapore)</v>
          </cell>
          <cell r="E1633" t="str">
            <v>Div 2 (NS)</v>
          </cell>
          <cell r="F1633" t="str">
            <v>R13</v>
          </cell>
          <cell r="G1633" t="str">
            <v>ASST ENGINEER</v>
          </cell>
          <cell r="H1633" t="str">
            <v>Catchment &amp; Waterways Department</v>
          </cell>
          <cell r="I1633" t="str">
            <v>Drainage Operations Div</v>
          </cell>
          <cell r="J1633" t="str">
            <v>Western Waterways</v>
          </cell>
          <cell r="K1633" t="str">
            <v>Jurong</v>
          </cell>
        </row>
        <row r="1634">
          <cell r="A1634">
            <v>3247</v>
          </cell>
          <cell r="B1634" t="str">
            <v>MAN LAI PENG</v>
          </cell>
          <cell r="C1634" t="str">
            <v>MAN_LAI_PENG@PUB.GOV.SG</v>
          </cell>
          <cell r="D1634" t="str">
            <v>PUB (Singapore)</v>
          </cell>
          <cell r="E1634" t="str">
            <v>Div 1 (NS)</v>
          </cell>
          <cell r="F1634" t="str">
            <v>R12</v>
          </cell>
          <cell r="G1634" t="str">
            <v>SR ASST ENGINEER</v>
          </cell>
          <cell r="H1634" t="str">
            <v>Water Reclamation (Network) Department</v>
          </cell>
          <cell r="I1634" t="str">
            <v>Planning &amp; Design Div</v>
          </cell>
          <cell r="J1634"/>
          <cell r="K1634"/>
        </row>
        <row r="1635">
          <cell r="A1635">
            <v>3250</v>
          </cell>
          <cell r="B1635" t="str">
            <v>THOO JUNG CHEE</v>
          </cell>
          <cell r="C1635" t="str">
            <v>THOO_JUNG_CHEE@PUB.GOV.SG</v>
          </cell>
          <cell r="D1635" t="str">
            <v>PUB (Singapore)</v>
          </cell>
          <cell r="E1635" t="str">
            <v>Div 1 (NS)</v>
          </cell>
          <cell r="F1635" t="str">
            <v>R10</v>
          </cell>
          <cell r="G1635" t="str">
            <v>SR PRINCIPAL ENGINEER</v>
          </cell>
          <cell r="H1635" t="str">
            <v>Catchment &amp; Waterways Department</v>
          </cell>
          <cell r="I1635" t="str">
            <v>Drainage Planning Div</v>
          </cell>
          <cell r="J1635" t="str">
            <v>Project Development Branch</v>
          </cell>
          <cell r="K1635"/>
        </row>
        <row r="1636">
          <cell r="A1636">
            <v>3255</v>
          </cell>
          <cell r="B1636" t="str">
            <v>RAHMAT BIN SAMSURI</v>
          </cell>
          <cell r="C1636" t="str">
            <v>RAHMAT_SAMSURI@PUB.GOV.SG</v>
          </cell>
          <cell r="D1636" t="str">
            <v>PUB (Singapore)</v>
          </cell>
          <cell r="E1636" t="str">
            <v>Div 2 (NS)</v>
          </cell>
          <cell r="F1636" t="str">
            <v>R13</v>
          </cell>
          <cell r="G1636" t="str">
            <v>ASST ENGINEER</v>
          </cell>
          <cell r="H1636" t="str">
            <v>Water Supply (Network) Department</v>
          </cell>
          <cell r="I1636" t="str">
            <v>Customer Supply Div</v>
          </cell>
          <cell r="J1636" t="str">
            <v>Metering Branch</v>
          </cell>
          <cell r="K1636" t="str">
            <v>Meter Management Sect</v>
          </cell>
        </row>
        <row r="1637">
          <cell r="A1637">
            <v>3260</v>
          </cell>
          <cell r="B1637" t="str">
            <v>BALASUBRAMANIAM S/O JEYANATHAN</v>
          </cell>
          <cell r="C1637" t="str">
            <v>BALASUBRAMANIAM_JEYANATHAN@PUB.GOV.SG</v>
          </cell>
          <cell r="D1637" t="str">
            <v>PUB (Singapore)</v>
          </cell>
          <cell r="E1637" t="str">
            <v>Div 1 (NS)</v>
          </cell>
          <cell r="F1637" t="str">
            <v>R11A</v>
          </cell>
          <cell r="G1637" t="str">
            <v>SR ENGINEER</v>
          </cell>
          <cell r="H1637" t="str">
            <v>Water Reclamation (Plants) Department</v>
          </cell>
          <cell r="I1637" t="str">
            <v>Operations</v>
          </cell>
          <cell r="J1637" t="str">
            <v>Kranji WRP</v>
          </cell>
          <cell r="K1637"/>
        </row>
        <row r="1638">
          <cell r="A1638">
            <v>3262</v>
          </cell>
          <cell r="B1638" t="str">
            <v>POO CHOOI PING</v>
          </cell>
          <cell r="C1638" t="str">
            <v>POO_CHOOI_PING@PUB.GOV.SG</v>
          </cell>
          <cell r="D1638" t="str">
            <v>PUB (Singapore)</v>
          </cell>
          <cell r="E1638" t="str">
            <v>Div 1 (NS)</v>
          </cell>
          <cell r="F1638" t="str">
            <v>E11A</v>
          </cell>
          <cell r="G1638" t="str">
            <v>SR MANAGER</v>
          </cell>
          <cell r="H1638" t="str">
            <v>Human Resources Department</v>
          </cell>
          <cell r="I1638" t="str">
            <v>Workforce Planning</v>
          </cell>
          <cell r="J1638" t="str">
            <v>Resourcing &amp; Remuneration</v>
          </cell>
          <cell r="K1638"/>
        </row>
        <row r="1639">
          <cell r="A1639">
            <v>3267</v>
          </cell>
          <cell r="B1639" t="str">
            <v>BOON AI CHIA JESSICA</v>
          </cell>
          <cell r="C1639" t="str">
            <v>JESSICA_BOON@PUB.GOV.SG</v>
          </cell>
          <cell r="D1639" t="str">
            <v>PUB (Singapore)</v>
          </cell>
          <cell r="E1639" t="str">
            <v>Div 1 (NS)</v>
          </cell>
          <cell r="F1639" t="str">
            <v>EX12</v>
          </cell>
          <cell r="G1639" t="str">
            <v>PROGRAMME DEVELOPMENT OFFICER</v>
          </cell>
          <cell r="H1639" t="str">
            <v>Industry Development Department</v>
          </cell>
          <cell r="I1639" t="str">
            <v>International Relations &amp; Capability Dev</v>
          </cell>
          <cell r="J1639"/>
          <cell r="K1639"/>
        </row>
        <row r="1640">
          <cell r="A1640">
            <v>3369</v>
          </cell>
          <cell r="B1640" t="str">
            <v>S ARULANTHU S/O S SOOSAY</v>
          </cell>
          <cell r="C1640" t="str">
            <v>S_ARULANTHU_SOOSAY@PUB.LITEMAIL.GOV.SG</v>
          </cell>
          <cell r="D1640" t="str">
            <v>PUB (Malaysia)</v>
          </cell>
          <cell r="E1640" t="str">
            <v>Div 3 (Shift)</v>
          </cell>
          <cell r="F1640" t="str">
            <v>R15</v>
          </cell>
          <cell r="G1640" t="str">
            <v>HIGHER TECHNICIAN</v>
          </cell>
          <cell r="H1640" t="str">
            <v>Water Supply (Plants) Department</v>
          </cell>
          <cell r="I1640" t="str">
            <v>Johor Works</v>
          </cell>
          <cell r="J1640" t="str">
            <v>Johor Pipelines</v>
          </cell>
          <cell r="K1640"/>
        </row>
        <row r="1641">
          <cell r="A1641">
            <v>3373</v>
          </cell>
          <cell r="B1641" t="str">
            <v>ABDUL RAHMAN BIN AHMAD</v>
          </cell>
          <cell r="C1641" t="str">
            <v>ABDUL_RAHMAN_AHMAD@PUB.LITEMAIL.GOV.SG</v>
          </cell>
          <cell r="D1641" t="str">
            <v>PUB (Malaysia)</v>
          </cell>
          <cell r="E1641" t="str">
            <v>Div 4 (NS)</v>
          </cell>
          <cell r="F1641" t="str">
            <v>AT02</v>
          </cell>
          <cell r="G1641" t="str">
            <v>ASST TECHNICIAN</v>
          </cell>
          <cell r="H1641" t="str">
            <v>Water Supply (Plants) Department</v>
          </cell>
          <cell r="I1641" t="str">
            <v>Johor Works</v>
          </cell>
          <cell r="J1641" t="str">
            <v>Johor River Waterworks</v>
          </cell>
          <cell r="K1641"/>
        </row>
        <row r="1642">
          <cell r="A1642">
            <v>3374</v>
          </cell>
          <cell r="B1642" t="str">
            <v>WONG LIONG WAH</v>
          </cell>
          <cell r="C1642" t="str">
            <v>WONG_LIONG_WAH@PUB.GOV.SG</v>
          </cell>
          <cell r="D1642" t="str">
            <v>PUB (Malaysia)</v>
          </cell>
          <cell r="E1642" t="str">
            <v>Div 3 (NS)</v>
          </cell>
          <cell r="F1642" t="str">
            <v>R16</v>
          </cell>
          <cell r="G1642" t="str">
            <v>TECHNICIAN</v>
          </cell>
          <cell r="H1642" t="str">
            <v>Water Supply (Plants) Department</v>
          </cell>
          <cell r="I1642" t="str">
            <v>Johor Works</v>
          </cell>
          <cell r="J1642" t="str">
            <v>Johor River Waterworks</v>
          </cell>
          <cell r="K1642"/>
        </row>
        <row r="1643">
          <cell r="A1643">
            <v>3376</v>
          </cell>
          <cell r="B1643" t="str">
            <v>ANANDAN A/L KUNJIRAMAN</v>
          </cell>
          <cell r="C1643" t="str">
            <v>ANANDAN_KUNJIRAMAN@PUB.LITEMAIL.GOV.SG</v>
          </cell>
          <cell r="D1643" t="str">
            <v>PUB (Malaysia)</v>
          </cell>
          <cell r="E1643" t="str">
            <v>Div 3 (NS)</v>
          </cell>
          <cell r="F1643" t="str">
            <v>AT01</v>
          </cell>
          <cell r="G1643" t="str">
            <v>ASST TECHNICIAN</v>
          </cell>
          <cell r="H1643" t="str">
            <v>Water Supply (Plants) Department</v>
          </cell>
          <cell r="I1643" t="str">
            <v>Johor Works</v>
          </cell>
          <cell r="J1643" t="str">
            <v>Johor Pipelines</v>
          </cell>
          <cell r="K1643"/>
        </row>
        <row r="1644">
          <cell r="A1644">
            <v>3378</v>
          </cell>
          <cell r="B1644" t="str">
            <v>ROSNAN BIN PYTHI</v>
          </cell>
          <cell r="C1644" t="str">
            <v>ROSNAN_PYTHI@PUB.LITEMAIL.GOV.SG</v>
          </cell>
          <cell r="D1644" t="str">
            <v>PUB (Malaysia)</v>
          </cell>
          <cell r="E1644" t="str">
            <v>Div 4 (Shift)</v>
          </cell>
          <cell r="F1644" t="str">
            <v>AT02</v>
          </cell>
          <cell r="G1644" t="str">
            <v>ASST TECHNICIAN</v>
          </cell>
          <cell r="H1644" t="str">
            <v>Water Supply (Plants) Department</v>
          </cell>
          <cell r="I1644" t="str">
            <v>Johor Works</v>
          </cell>
          <cell r="J1644" t="str">
            <v>Johor Pipelines</v>
          </cell>
          <cell r="K1644"/>
        </row>
        <row r="1645">
          <cell r="A1645">
            <v>3379</v>
          </cell>
          <cell r="B1645" t="str">
            <v>SUKARMAN BIN  TULUS</v>
          </cell>
          <cell r="C1645" t="str">
            <v>SUKARMAN_TULUS@PUB.LITEMAIL.GOV.SG</v>
          </cell>
          <cell r="D1645" t="str">
            <v>PUB (Malaysia)</v>
          </cell>
          <cell r="E1645" t="str">
            <v>Div 3 (Shift)</v>
          </cell>
          <cell r="F1645" t="str">
            <v>R16</v>
          </cell>
          <cell r="G1645" t="str">
            <v>TECHNICIAN</v>
          </cell>
          <cell r="H1645" t="str">
            <v>Water Supply (Plants) Department</v>
          </cell>
          <cell r="I1645" t="str">
            <v>Johor Works</v>
          </cell>
          <cell r="J1645" t="str">
            <v>Johor Pipelines</v>
          </cell>
          <cell r="K1645"/>
        </row>
        <row r="1646">
          <cell r="A1646">
            <v>3380</v>
          </cell>
          <cell r="B1646" t="str">
            <v>GERNANATH NAIR S/O APPU NAIR</v>
          </cell>
          <cell r="C1646" t="str">
            <v>GERNANTH_NAIR_APPU_NAIR@PUB.LITEMAIL.GOV.SG</v>
          </cell>
          <cell r="D1646" t="str">
            <v>PUB (Malaysia)</v>
          </cell>
          <cell r="E1646" t="str">
            <v>Div 3 (NS)</v>
          </cell>
          <cell r="F1646" t="str">
            <v>R15</v>
          </cell>
          <cell r="G1646" t="str">
            <v>HIGHER TECHNICIAN</v>
          </cell>
          <cell r="H1646" t="str">
            <v>Water Supply (Plants) Department</v>
          </cell>
          <cell r="I1646" t="str">
            <v>Johor Works</v>
          </cell>
          <cell r="J1646" t="str">
            <v>Johor River Waterworks</v>
          </cell>
          <cell r="K1646"/>
        </row>
        <row r="1647">
          <cell r="A1647">
            <v>3381</v>
          </cell>
          <cell r="B1647" t="str">
            <v>ISMAIL BIN MOIDEN KUTTY</v>
          </cell>
          <cell r="C1647" t="str">
            <v>ISMAIL_MOIDEN_KUTTY@PUB.LITEMAIL.GOV.SG</v>
          </cell>
          <cell r="D1647" t="str">
            <v>PUB (Malaysia)</v>
          </cell>
          <cell r="E1647" t="str">
            <v>Div 3 (NS)</v>
          </cell>
          <cell r="F1647" t="str">
            <v>AT01</v>
          </cell>
          <cell r="G1647" t="str">
            <v>ASST TECHNICIAN</v>
          </cell>
          <cell r="H1647" t="str">
            <v>Water Supply (Plants) Department</v>
          </cell>
          <cell r="I1647" t="str">
            <v>Johor Works</v>
          </cell>
          <cell r="J1647" t="str">
            <v>Johor River Waterworks</v>
          </cell>
          <cell r="K1647"/>
        </row>
        <row r="1648">
          <cell r="A1648">
            <v>3382</v>
          </cell>
          <cell r="B1648" t="str">
            <v>MAIDIN BIN MOHAMED KANJI KOTTU</v>
          </cell>
          <cell r="C1648" t="str">
            <v>MAIDIN_MD_KANJI_KOTTU@PUB.LITEMAIL.GOV.SG</v>
          </cell>
          <cell r="D1648" t="str">
            <v>PUB (Malaysia)</v>
          </cell>
          <cell r="E1648" t="str">
            <v>Div 3 (Shift)</v>
          </cell>
          <cell r="F1648" t="str">
            <v>R15</v>
          </cell>
          <cell r="G1648" t="str">
            <v>OPERATIONS ASSISTANT (MECHANICAL)</v>
          </cell>
          <cell r="H1648" t="str">
            <v>Water Supply (Plants) Department</v>
          </cell>
          <cell r="I1648" t="str">
            <v>Johor Works</v>
          </cell>
          <cell r="J1648" t="str">
            <v>Johor River Waterworks</v>
          </cell>
          <cell r="K1648" t="str">
            <v>Linggiu Reservoir</v>
          </cell>
        </row>
        <row r="1649">
          <cell r="A1649">
            <v>3384</v>
          </cell>
          <cell r="B1649" t="str">
            <v>JOHN A/L T KOVIPILLAI</v>
          </cell>
          <cell r="C1649" t="str">
            <v>JOHN_KOVIPILLAI@PUB.LITEMAIL.GOV.SG</v>
          </cell>
          <cell r="D1649" t="str">
            <v>PUB (Malaysia)</v>
          </cell>
          <cell r="E1649" t="str">
            <v>Div 3 (NS)</v>
          </cell>
          <cell r="F1649" t="str">
            <v>R16</v>
          </cell>
          <cell r="G1649" t="str">
            <v>TECHNICIAN</v>
          </cell>
          <cell r="H1649" t="str">
            <v>Water Supply (Plants) Department</v>
          </cell>
          <cell r="I1649" t="str">
            <v>Johor Works</v>
          </cell>
          <cell r="J1649" t="str">
            <v>Johor River Waterworks</v>
          </cell>
          <cell r="K1649"/>
        </row>
        <row r="1650">
          <cell r="A1650">
            <v>3386</v>
          </cell>
          <cell r="B1650" t="str">
            <v>RAHIMAN BIN KUNJEERU</v>
          </cell>
          <cell r="C1650" t="str">
            <v>RAHIMAN_KUNJEERU@PUB.GOV.SG</v>
          </cell>
          <cell r="D1650" t="str">
            <v>PUB (Malaysia)</v>
          </cell>
          <cell r="E1650" t="str">
            <v>Div 2 (NS)</v>
          </cell>
          <cell r="F1650" t="str">
            <v>R14</v>
          </cell>
          <cell r="G1650" t="str">
            <v>ASST ENGINEER</v>
          </cell>
          <cell r="H1650" t="str">
            <v>Water Supply (Plants) Department</v>
          </cell>
          <cell r="I1650" t="str">
            <v>Johor Works</v>
          </cell>
          <cell r="J1650" t="str">
            <v>Johor Pipelines</v>
          </cell>
          <cell r="K1650"/>
        </row>
        <row r="1651">
          <cell r="A1651">
            <v>3387</v>
          </cell>
          <cell r="B1651" t="str">
            <v>ALIAS BIN ABU BAKAR</v>
          </cell>
          <cell r="C1651" t="str">
            <v>ALIAS_ABU_BAKAR@PUB.LITEMAIL.GOV.SG</v>
          </cell>
          <cell r="D1651" t="str">
            <v>PUB (Malaysia)</v>
          </cell>
          <cell r="E1651" t="str">
            <v>Div 4 (Shift)</v>
          </cell>
          <cell r="F1651" t="str">
            <v>AT02</v>
          </cell>
          <cell r="G1651" t="str">
            <v>ASST TECHNICIAN</v>
          </cell>
          <cell r="H1651" t="str">
            <v>Water Supply (Plants) Department</v>
          </cell>
          <cell r="I1651" t="str">
            <v>Johor Works</v>
          </cell>
          <cell r="J1651" t="str">
            <v>Johor River Waterworks</v>
          </cell>
          <cell r="K1651"/>
        </row>
        <row r="1652">
          <cell r="A1652">
            <v>3390</v>
          </cell>
          <cell r="B1652" t="str">
            <v>MOHD NOR B EMBONG</v>
          </cell>
          <cell r="C1652" t="str">
            <v>MD_NOR_EMBONG@PUB.LITEMAIL.GOV.SG</v>
          </cell>
          <cell r="D1652" t="str">
            <v>PUB (Malaysia)</v>
          </cell>
          <cell r="E1652" t="str">
            <v>Div 3 (NS)</v>
          </cell>
          <cell r="F1652" t="str">
            <v>R15</v>
          </cell>
          <cell r="G1652" t="str">
            <v>HIGHER TECHNICIAN</v>
          </cell>
          <cell r="H1652" t="str">
            <v>Water Supply (Plants) Department</v>
          </cell>
          <cell r="I1652" t="str">
            <v>Johor Works</v>
          </cell>
          <cell r="J1652" t="str">
            <v>Johor River Waterworks</v>
          </cell>
          <cell r="K1652"/>
        </row>
        <row r="1653">
          <cell r="A1653">
            <v>3391</v>
          </cell>
          <cell r="B1653" t="str">
            <v>RABUDIN BIN A RAHMAN</v>
          </cell>
          <cell r="C1653" t="str">
            <v>RABUDIN_A_RAHMAN@PUB.LITEMAIL.GOV.SG</v>
          </cell>
          <cell r="D1653" t="str">
            <v>PUB (Malaysia)</v>
          </cell>
          <cell r="E1653" t="str">
            <v>Div 3 (Shift)</v>
          </cell>
          <cell r="F1653" t="str">
            <v>R15</v>
          </cell>
          <cell r="G1653" t="str">
            <v>HIGHER TECHNICIAN</v>
          </cell>
          <cell r="H1653" t="str">
            <v>Water Supply (Plants) Department</v>
          </cell>
          <cell r="I1653" t="str">
            <v>Johor Works</v>
          </cell>
          <cell r="J1653" t="str">
            <v>Johor Pipelines</v>
          </cell>
          <cell r="K1653"/>
        </row>
        <row r="1654">
          <cell r="A1654">
            <v>3392</v>
          </cell>
          <cell r="B1654" t="str">
            <v>SULAIMAN BIN MOHAMED</v>
          </cell>
          <cell r="C1654" t="str">
            <v>SULAIMAN_MOHAMED@PUB.LITEMAIL.GOV.SG</v>
          </cell>
          <cell r="D1654" t="str">
            <v>PUB (Malaysia)</v>
          </cell>
          <cell r="E1654" t="str">
            <v>Div 3 (Shift)</v>
          </cell>
          <cell r="F1654" t="str">
            <v>R16</v>
          </cell>
          <cell r="G1654" t="str">
            <v>OPERATIONS ASSISTANT (MECHANICAL)</v>
          </cell>
          <cell r="H1654" t="str">
            <v>Water Supply (Plants) Department</v>
          </cell>
          <cell r="I1654" t="str">
            <v>Johor Works</v>
          </cell>
          <cell r="J1654" t="str">
            <v>Johor River Waterworks</v>
          </cell>
          <cell r="K1654"/>
        </row>
        <row r="1655">
          <cell r="A1655">
            <v>3393</v>
          </cell>
          <cell r="B1655" t="str">
            <v>GOPE S/O KANNAN</v>
          </cell>
          <cell r="C1655" t="str">
            <v>GOPE_KANNAN@PUB.GOV.SG</v>
          </cell>
          <cell r="D1655" t="str">
            <v>PUB (Malaysia)</v>
          </cell>
          <cell r="E1655" t="str">
            <v>Div 3 (Shift)</v>
          </cell>
          <cell r="F1655" t="str">
            <v>R15</v>
          </cell>
          <cell r="G1655" t="str">
            <v>HIGHER TECHNICIAN</v>
          </cell>
          <cell r="H1655" t="str">
            <v>Water Supply (Plants) Department</v>
          </cell>
          <cell r="I1655" t="str">
            <v>Johor Works</v>
          </cell>
          <cell r="J1655" t="str">
            <v>Johor Pipelines</v>
          </cell>
          <cell r="K1655"/>
        </row>
        <row r="1656">
          <cell r="A1656">
            <v>3395</v>
          </cell>
          <cell r="B1656" t="str">
            <v>YAHYA BIN ALI</v>
          </cell>
          <cell r="C1656" t="str">
            <v>YAHYA_ALI@PUB.LITEMAIL.GOV.SG</v>
          </cell>
          <cell r="D1656" t="str">
            <v>PUB (Malaysia)</v>
          </cell>
          <cell r="E1656" t="str">
            <v>Div 3 (Shift)</v>
          </cell>
          <cell r="F1656" t="str">
            <v>R15</v>
          </cell>
          <cell r="G1656" t="str">
            <v>HIGHER TECHNICIAN</v>
          </cell>
          <cell r="H1656" t="str">
            <v>Water Supply (Plants) Department</v>
          </cell>
          <cell r="I1656" t="str">
            <v>Johor Works</v>
          </cell>
          <cell r="J1656" t="str">
            <v>Johor Pipelines</v>
          </cell>
          <cell r="K1656"/>
        </row>
        <row r="1657">
          <cell r="A1657">
            <v>3398</v>
          </cell>
          <cell r="B1657" t="str">
            <v>ZAINON BTE SAFIEI</v>
          </cell>
          <cell r="C1657" t="str">
            <v>ZAINON_SAFIEI@PUB.LITEMAIL.GOV.SG</v>
          </cell>
          <cell r="D1657" t="str">
            <v>PUB (Malaysia)</v>
          </cell>
          <cell r="E1657" t="str">
            <v>Div 3 (NS)</v>
          </cell>
          <cell r="F1657" t="str">
            <v>R15</v>
          </cell>
          <cell r="G1657" t="str">
            <v>HIGHER TECHNICIAN</v>
          </cell>
          <cell r="H1657" t="str">
            <v>Water Supply (Plants) Department</v>
          </cell>
          <cell r="I1657" t="str">
            <v>Johor Works</v>
          </cell>
          <cell r="J1657" t="str">
            <v>Johor River Waterworks</v>
          </cell>
          <cell r="K1657"/>
        </row>
        <row r="1658">
          <cell r="A1658">
            <v>3399</v>
          </cell>
          <cell r="B1658" t="str">
            <v>ABU BAKAR BIN SAITHALIKUTTY</v>
          </cell>
          <cell r="C1658" t="str">
            <v>ABU_BAKAR_SAITHALIKUTTY@PUB.LITEMAIL.GOV.SG</v>
          </cell>
          <cell r="D1658" t="str">
            <v>PUB (Malaysia)</v>
          </cell>
          <cell r="E1658" t="str">
            <v>Div 2 (NS)</v>
          </cell>
          <cell r="F1658" t="str">
            <v>R14</v>
          </cell>
          <cell r="G1658" t="str">
            <v>ASST ENGINEER</v>
          </cell>
          <cell r="H1658" t="str">
            <v>Water Supply (Plants) Department</v>
          </cell>
          <cell r="I1658" t="str">
            <v>Johor Works</v>
          </cell>
          <cell r="J1658" t="str">
            <v>Johor River Waterworks</v>
          </cell>
          <cell r="K1658"/>
        </row>
        <row r="1659">
          <cell r="A1659">
            <v>3400</v>
          </cell>
          <cell r="B1659" t="str">
            <v>RAMADAS PILLIA A/L AYAM PILLIA</v>
          </cell>
          <cell r="C1659" t="str">
            <v>RAMADAS_PILLIA_AYAM_PILLIA@PUB.LITEMAIL.GOV.SG</v>
          </cell>
          <cell r="D1659" t="str">
            <v>PUB (Malaysia)</v>
          </cell>
          <cell r="E1659" t="str">
            <v>Div 3 (Shift)</v>
          </cell>
          <cell r="F1659" t="str">
            <v>R16</v>
          </cell>
          <cell r="G1659" t="str">
            <v>TECHNICIAN</v>
          </cell>
          <cell r="H1659" t="str">
            <v>Water Supply (Plants) Department</v>
          </cell>
          <cell r="I1659" t="str">
            <v>Johor Works</v>
          </cell>
          <cell r="J1659" t="str">
            <v>Johor Pipelines</v>
          </cell>
          <cell r="K1659"/>
        </row>
        <row r="1660">
          <cell r="A1660">
            <v>3403</v>
          </cell>
          <cell r="B1660" t="str">
            <v>MIRZA BIN MD ZAIN</v>
          </cell>
          <cell r="C1660" t="str">
            <v>MIRZA_ZAIN@PUB.LITEMAIL.GOV.SG</v>
          </cell>
          <cell r="D1660" t="str">
            <v>PUB (Malaysia)</v>
          </cell>
          <cell r="E1660" t="str">
            <v>Div 3 (Shift)</v>
          </cell>
          <cell r="F1660" t="str">
            <v>R16</v>
          </cell>
          <cell r="G1660" t="str">
            <v>TECHNICIAN</v>
          </cell>
          <cell r="H1660" t="str">
            <v>Water Supply (Plants) Department</v>
          </cell>
          <cell r="I1660" t="str">
            <v>Johor Works</v>
          </cell>
          <cell r="J1660" t="str">
            <v>Johor Pipelines</v>
          </cell>
          <cell r="K1660"/>
        </row>
        <row r="1661">
          <cell r="A1661">
            <v>3406</v>
          </cell>
          <cell r="B1661" t="str">
            <v>RAJAM D/O R DORASAMY</v>
          </cell>
          <cell r="C1661" t="str">
            <v>RAJAM_R_DORASAMY@PUB.LITEMAIL.GOV.SG</v>
          </cell>
          <cell r="D1661" t="str">
            <v>PUB (Malaysia)</v>
          </cell>
          <cell r="E1661" t="str">
            <v>Div 3 (NS)</v>
          </cell>
          <cell r="F1661" t="str">
            <v>R16</v>
          </cell>
          <cell r="G1661" t="str">
            <v>TECHNICIAN</v>
          </cell>
          <cell r="H1661" t="str">
            <v>Water Supply (Plants) Department</v>
          </cell>
          <cell r="I1661" t="str">
            <v>Johor Works</v>
          </cell>
          <cell r="J1661" t="str">
            <v>Johor River Waterworks</v>
          </cell>
          <cell r="K1661"/>
        </row>
        <row r="1662">
          <cell r="A1662">
            <v>3408</v>
          </cell>
          <cell r="B1662" t="str">
            <v>MOHAMED BIN MOHAMED SOITHALI</v>
          </cell>
          <cell r="C1662" t="str">
            <v>MOHAMED_MD_SOITHALI@PUB.LITEMAIL.GOV.SG</v>
          </cell>
          <cell r="D1662" t="str">
            <v>PUB (Malaysia)</v>
          </cell>
          <cell r="E1662" t="str">
            <v>Div 3 (Shift)</v>
          </cell>
          <cell r="F1662" t="str">
            <v>R16</v>
          </cell>
          <cell r="G1662" t="str">
            <v>TECHNICIAN</v>
          </cell>
          <cell r="H1662" t="str">
            <v>Water Supply (Plants) Department</v>
          </cell>
          <cell r="I1662" t="str">
            <v>Johor Works</v>
          </cell>
          <cell r="J1662" t="str">
            <v>Johor River Waterworks</v>
          </cell>
          <cell r="K1662"/>
        </row>
        <row r="1663">
          <cell r="A1663">
            <v>3410</v>
          </cell>
          <cell r="B1663" t="str">
            <v>A RAZAK BIN OTHMAN</v>
          </cell>
          <cell r="C1663" t="str">
            <v>A_RAZAK_OTHMAN@PUB.LITEMAIL.GOV.SG</v>
          </cell>
          <cell r="D1663" t="str">
            <v>PUB (Malaysia)</v>
          </cell>
          <cell r="E1663" t="str">
            <v>Div 3 (NS)</v>
          </cell>
          <cell r="F1663" t="str">
            <v>R15</v>
          </cell>
          <cell r="G1663" t="str">
            <v>HIGHER TECHNICIAN</v>
          </cell>
          <cell r="H1663" t="str">
            <v>Water Supply (Plants) Department</v>
          </cell>
          <cell r="I1663" t="str">
            <v>Johor Works</v>
          </cell>
          <cell r="J1663" t="str">
            <v>Johor River Waterworks</v>
          </cell>
          <cell r="K1663"/>
        </row>
        <row r="1664">
          <cell r="A1664">
            <v>3411</v>
          </cell>
          <cell r="B1664" t="str">
            <v>MAHAT BIN DOLLAH</v>
          </cell>
          <cell r="C1664" t="str">
            <v>MAHAT_DOLLAH@PUB.LITEMAIL.GOV.SG</v>
          </cell>
          <cell r="D1664" t="str">
            <v>PUB (Malaysia)</v>
          </cell>
          <cell r="E1664" t="str">
            <v>Div 3 (Shift)</v>
          </cell>
          <cell r="F1664" t="str">
            <v>AT01</v>
          </cell>
          <cell r="G1664" t="str">
            <v>ASST TECHNICIAN</v>
          </cell>
          <cell r="H1664" t="str">
            <v>Water Supply (Plants) Department</v>
          </cell>
          <cell r="I1664" t="str">
            <v>Johor Works</v>
          </cell>
          <cell r="J1664" t="str">
            <v>Johor Pipelines</v>
          </cell>
          <cell r="K1664"/>
        </row>
        <row r="1665">
          <cell r="A1665">
            <v>3412</v>
          </cell>
          <cell r="B1665" t="str">
            <v>SABAR BIN SADALE</v>
          </cell>
          <cell r="C1665" t="str">
            <v>SABAR_SADELE@PUB.LITEMAIL.GOV.SG</v>
          </cell>
          <cell r="D1665" t="str">
            <v>PUB (Malaysia)</v>
          </cell>
          <cell r="E1665" t="str">
            <v>Div 3 (Shift)</v>
          </cell>
          <cell r="F1665" t="str">
            <v>R15</v>
          </cell>
          <cell r="G1665" t="str">
            <v>OPERATIONS ASSISTANT (MECHANICAL)</v>
          </cell>
          <cell r="H1665" t="str">
            <v>Water Supply (Plants) Department</v>
          </cell>
          <cell r="I1665" t="str">
            <v>Johor Works</v>
          </cell>
          <cell r="J1665" t="str">
            <v>Johor River Waterworks</v>
          </cell>
          <cell r="K1665"/>
        </row>
        <row r="1666">
          <cell r="A1666">
            <v>3415</v>
          </cell>
          <cell r="B1666" t="str">
            <v>HAMZAH BIN MUSBAH</v>
          </cell>
          <cell r="C1666" t="str">
            <v>HAMZAH_MUSBAH@PUB.GOV.SG</v>
          </cell>
          <cell r="D1666" t="str">
            <v>PUB (Malaysia)</v>
          </cell>
          <cell r="E1666" t="str">
            <v>Div 3 (NS)</v>
          </cell>
          <cell r="F1666" t="str">
            <v>R15</v>
          </cell>
          <cell r="G1666" t="str">
            <v>HIGHER TECHNICIAN</v>
          </cell>
          <cell r="H1666" t="str">
            <v>Water Supply (Plants) Department</v>
          </cell>
          <cell r="I1666" t="str">
            <v>Johor Works</v>
          </cell>
          <cell r="J1666" t="str">
            <v>Johor Pipelines</v>
          </cell>
          <cell r="K1666"/>
        </row>
        <row r="1667">
          <cell r="A1667">
            <v>3416</v>
          </cell>
          <cell r="B1667" t="str">
            <v>AZMI BIN SAILAN</v>
          </cell>
          <cell r="C1667" t="str">
            <v>AZMI_SAILAN@PUB.LITEMAIL.GOV.SG</v>
          </cell>
          <cell r="D1667" t="str">
            <v>PUB (Malaysia)</v>
          </cell>
          <cell r="E1667" t="str">
            <v>Div 2 (NS)</v>
          </cell>
          <cell r="F1667" t="str">
            <v>R14</v>
          </cell>
          <cell r="G1667" t="str">
            <v>ASST ENGINEER</v>
          </cell>
          <cell r="H1667" t="str">
            <v>Water Supply (Plants) Department</v>
          </cell>
          <cell r="I1667" t="str">
            <v>Johor Works</v>
          </cell>
          <cell r="J1667" t="str">
            <v>Johor River Waterworks</v>
          </cell>
          <cell r="K1667"/>
        </row>
        <row r="1668">
          <cell r="A1668">
            <v>3418</v>
          </cell>
          <cell r="B1668" t="str">
            <v>V RAMANATHAN A/L VISUVANATHAN</v>
          </cell>
          <cell r="C1668" t="str">
            <v>V_RAMANATHAN_VISUVANATHAN@PUB.LITEMAIL.GOV.SG</v>
          </cell>
          <cell r="D1668" t="str">
            <v>PUB (Malaysia)</v>
          </cell>
          <cell r="E1668" t="str">
            <v>Div 3 (Shift)</v>
          </cell>
          <cell r="F1668" t="str">
            <v>R15</v>
          </cell>
          <cell r="G1668" t="str">
            <v>HIGHER TECHNICIAN</v>
          </cell>
          <cell r="H1668" t="str">
            <v>Water Supply (Plants) Department</v>
          </cell>
          <cell r="I1668" t="str">
            <v>Johor Works</v>
          </cell>
          <cell r="J1668" t="str">
            <v>Johor Pipelines</v>
          </cell>
          <cell r="K1668"/>
        </row>
        <row r="1669">
          <cell r="A1669">
            <v>3419</v>
          </cell>
          <cell r="B1669" t="str">
            <v>SALIMAN BIN URI</v>
          </cell>
          <cell r="C1669" t="str">
            <v>SALIMAN_URI@PUB.LITEMAIL.GOV.SG</v>
          </cell>
          <cell r="D1669" t="str">
            <v>PUB (Malaysia)</v>
          </cell>
          <cell r="E1669" t="str">
            <v>Div 3 (NS)</v>
          </cell>
          <cell r="F1669" t="str">
            <v>R15</v>
          </cell>
          <cell r="G1669" t="str">
            <v>HIGHER TECHNICIAN</v>
          </cell>
          <cell r="H1669" t="str">
            <v>Water Supply (Plants) Department</v>
          </cell>
          <cell r="I1669" t="str">
            <v>Johor Works</v>
          </cell>
          <cell r="J1669" t="str">
            <v>Johor River Waterworks</v>
          </cell>
          <cell r="K1669"/>
        </row>
        <row r="1670">
          <cell r="A1670">
            <v>3420</v>
          </cell>
          <cell r="B1670" t="str">
            <v>ZAINAL BIN ADAM</v>
          </cell>
          <cell r="C1670" t="str">
            <v>ZAINAL_ADAM@PUB.LITEMAIL.GOV.SG</v>
          </cell>
          <cell r="D1670" t="str">
            <v>PUB (Malaysia)</v>
          </cell>
          <cell r="E1670" t="str">
            <v>Div 3 (Shift)</v>
          </cell>
          <cell r="F1670" t="str">
            <v>R16</v>
          </cell>
          <cell r="G1670" t="str">
            <v>TECHNICIAN</v>
          </cell>
          <cell r="H1670" t="str">
            <v>Water Supply (Plants) Department</v>
          </cell>
          <cell r="I1670" t="str">
            <v>Johor Works</v>
          </cell>
          <cell r="J1670" t="str">
            <v>Johor Pipelines</v>
          </cell>
          <cell r="K1670"/>
        </row>
        <row r="1671">
          <cell r="A1671">
            <v>3421</v>
          </cell>
          <cell r="B1671" t="str">
            <v>HAFIZAH BTE KASIM</v>
          </cell>
          <cell r="C1671" t="str">
            <v>HAFIZAH_KASIM@PUB.GOV.SG</v>
          </cell>
          <cell r="D1671" t="str">
            <v>PUB (Malaysia)</v>
          </cell>
          <cell r="E1671" t="str">
            <v>Div 3 (NS)</v>
          </cell>
          <cell r="F1671" t="str">
            <v>R16</v>
          </cell>
          <cell r="G1671" t="str">
            <v>TECHNICIAN</v>
          </cell>
          <cell r="H1671" t="str">
            <v>Water Supply (Plants) Department</v>
          </cell>
          <cell r="I1671" t="str">
            <v>Johor Works</v>
          </cell>
          <cell r="J1671" t="str">
            <v>Johor River Waterworks</v>
          </cell>
          <cell r="K1671"/>
        </row>
        <row r="1672">
          <cell r="A1672">
            <v>3422</v>
          </cell>
          <cell r="B1672" t="str">
            <v>FATIMATUL HUZAIMAH BINTI A RAHIM</v>
          </cell>
          <cell r="C1672" t="str">
            <v>FATIMATUL_RAHIM@PUB.GOV.SG</v>
          </cell>
          <cell r="D1672" t="str">
            <v>PUB (Malaysia)</v>
          </cell>
          <cell r="E1672" t="str">
            <v>Div 2 (NS)</v>
          </cell>
          <cell r="F1672" t="str">
            <v>EX14</v>
          </cell>
          <cell r="G1672" t="str">
            <v>MANAGEMENT SUPPORT OFFICER</v>
          </cell>
          <cell r="H1672" t="str">
            <v>Water Supply (Plants) Department</v>
          </cell>
          <cell r="I1672" t="str">
            <v>Johor Works</v>
          </cell>
          <cell r="J1672" t="str">
            <v>Johor River Waterworks</v>
          </cell>
          <cell r="K1672"/>
        </row>
        <row r="1673">
          <cell r="A1673">
            <v>3424</v>
          </cell>
          <cell r="B1673" t="str">
            <v>S GANASAN A/L SUBRAMANIAM</v>
          </cell>
          <cell r="C1673" t="str">
            <v>S_GANASAN_SUBRAMANIAM@PUB.LITEMAIL.GOV.SG</v>
          </cell>
          <cell r="D1673" t="str">
            <v>PUB (Singapore)</v>
          </cell>
          <cell r="E1673" t="str">
            <v>Div 2 (NS)</v>
          </cell>
          <cell r="F1673" t="str">
            <v>R14</v>
          </cell>
          <cell r="G1673" t="str">
            <v>ASST ENGINEER</v>
          </cell>
          <cell r="H1673" t="str">
            <v>Water Supply (Network) Department</v>
          </cell>
          <cell r="I1673" t="str">
            <v>Customer Supply Div</v>
          </cell>
          <cell r="J1673" t="str">
            <v>Metering Branch</v>
          </cell>
          <cell r="K1673" t="str">
            <v>Metering-West 2 Sect</v>
          </cell>
        </row>
        <row r="1674">
          <cell r="A1674">
            <v>3482</v>
          </cell>
          <cell r="B1674" t="str">
            <v>ARSHAD BIN ANWAR</v>
          </cell>
          <cell r="C1674" t="str">
            <v>ARSHAD_ANWAR@PUB.LITEMAIL.GOV.SG</v>
          </cell>
          <cell r="D1674" t="str">
            <v>PUB (Malaysia)</v>
          </cell>
          <cell r="E1674" t="str">
            <v>Div 4 (Shift)</v>
          </cell>
          <cell r="F1674" t="str">
            <v>AT02</v>
          </cell>
          <cell r="G1674" t="str">
            <v>ASST TECHNICIAN</v>
          </cell>
          <cell r="H1674" t="str">
            <v>Water Supply (Plants) Department</v>
          </cell>
          <cell r="I1674" t="str">
            <v>Johor Works</v>
          </cell>
          <cell r="J1674" t="str">
            <v>Johor River Waterworks</v>
          </cell>
          <cell r="K1674"/>
        </row>
        <row r="1675">
          <cell r="A1675">
            <v>3484</v>
          </cell>
          <cell r="B1675" t="str">
            <v>TEO AH SOON</v>
          </cell>
          <cell r="C1675" t="str">
            <v>TEO_AH_SOON@PUB.GOV.SG</v>
          </cell>
          <cell r="D1675" t="str">
            <v>PUB (Malaysia)</v>
          </cell>
          <cell r="E1675" t="str">
            <v>Div 2 (NS)</v>
          </cell>
          <cell r="F1675" t="str">
            <v>R13</v>
          </cell>
          <cell r="G1675" t="str">
            <v>ASST ENGINEER</v>
          </cell>
          <cell r="H1675" t="str">
            <v>Water Supply (Plants) Department</v>
          </cell>
          <cell r="I1675" t="str">
            <v>Johor Works</v>
          </cell>
          <cell r="J1675" t="str">
            <v>Johor River Waterworks</v>
          </cell>
          <cell r="K1675"/>
        </row>
        <row r="1676">
          <cell r="A1676">
            <v>3487</v>
          </cell>
          <cell r="B1676" t="str">
            <v>M RAJENDRAN A/L M SUPPURAYAN</v>
          </cell>
          <cell r="C1676" t="str">
            <v>RAJENDRAN_SUPPURAYAN@PUB.GOV.SG</v>
          </cell>
          <cell r="D1676" t="str">
            <v>PUB (Malaysia)</v>
          </cell>
          <cell r="E1676" t="str">
            <v>Div 2 (Shift)</v>
          </cell>
          <cell r="F1676" t="str">
            <v>R13</v>
          </cell>
          <cell r="G1676" t="str">
            <v>OPERATIONS SUPERVISOR (ELECTRICAL)</v>
          </cell>
          <cell r="H1676" t="str">
            <v>Water Supply (Plants) Department</v>
          </cell>
          <cell r="I1676" t="str">
            <v>Johor Works</v>
          </cell>
          <cell r="J1676" t="str">
            <v>Johor River Waterworks</v>
          </cell>
          <cell r="K1676"/>
        </row>
        <row r="1677">
          <cell r="A1677">
            <v>3488</v>
          </cell>
          <cell r="B1677" t="str">
            <v>MOIDEEN BIN MOHAMED MADAKKAL</v>
          </cell>
          <cell r="C1677" t="str">
            <v>MOIDEEN_MD_MADAKKAL@PUB.LITEMAIL.GOV.SG</v>
          </cell>
          <cell r="D1677" t="str">
            <v>PUB (Malaysia)</v>
          </cell>
          <cell r="E1677" t="str">
            <v>Div 3 (Shift)</v>
          </cell>
          <cell r="F1677" t="str">
            <v>R15</v>
          </cell>
          <cell r="G1677" t="str">
            <v>HIGHER TECHNICIAN</v>
          </cell>
          <cell r="H1677" t="str">
            <v>Water Supply (Plants) Department</v>
          </cell>
          <cell r="I1677" t="str">
            <v>Johor Works</v>
          </cell>
          <cell r="J1677" t="str">
            <v>Johor River Waterworks</v>
          </cell>
          <cell r="K1677"/>
        </row>
        <row r="1678">
          <cell r="A1678">
            <v>3490</v>
          </cell>
          <cell r="B1678" t="str">
            <v>SUKUMARAN A/L ARUNASALAM</v>
          </cell>
          <cell r="C1678" t="str">
            <v>SUKUMARAN_ARUNASALAM@PUB.LITEMAIL.GOV.SG</v>
          </cell>
          <cell r="D1678" t="str">
            <v>PUB (Malaysia)</v>
          </cell>
          <cell r="E1678" t="str">
            <v>Div 3 (Shift)</v>
          </cell>
          <cell r="F1678" t="str">
            <v>R16</v>
          </cell>
          <cell r="G1678" t="str">
            <v>TECHNICIAN</v>
          </cell>
          <cell r="H1678" t="str">
            <v>Water Supply (Plants) Department</v>
          </cell>
          <cell r="I1678" t="str">
            <v>Johor Works</v>
          </cell>
          <cell r="J1678" t="str">
            <v>Johor River Waterworks</v>
          </cell>
          <cell r="K1678"/>
        </row>
        <row r="1679">
          <cell r="A1679">
            <v>3492</v>
          </cell>
          <cell r="B1679" t="str">
            <v>KAISBAIN A/L SINNU</v>
          </cell>
          <cell r="C1679" t="str">
            <v>KAISBAIN_SINNU@PUB.LITEMAIL.GOV.SG</v>
          </cell>
          <cell r="D1679" t="str">
            <v>PUB (Malaysia)</v>
          </cell>
          <cell r="E1679" t="str">
            <v>Div 2 (Shift)</v>
          </cell>
          <cell r="F1679" t="str">
            <v>R13</v>
          </cell>
          <cell r="G1679" t="str">
            <v>OPERATIONS SUPERVISOR (ELECTRICAL)</v>
          </cell>
          <cell r="H1679" t="str">
            <v>Water Supply (Plants) Department</v>
          </cell>
          <cell r="I1679" t="str">
            <v>Johor Works</v>
          </cell>
          <cell r="J1679" t="str">
            <v>Johor River Waterworks</v>
          </cell>
          <cell r="K1679"/>
        </row>
        <row r="1680">
          <cell r="A1680">
            <v>3493</v>
          </cell>
          <cell r="B1680" t="str">
            <v>MUKSAN BIN MIRON</v>
          </cell>
          <cell r="C1680" t="str">
            <v>MUKSAN_MIRON@PUB.LITEMAIL.GOV.SG</v>
          </cell>
          <cell r="D1680" t="str">
            <v>PUB (Malaysia)</v>
          </cell>
          <cell r="E1680" t="str">
            <v>Div 2 (NS)</v>
          </cell>
          <cell r="F1680" t="str">
            <v>R13</v>
          </cell>
          <cell r="G1680" t="str">
            <v>OPERATIONS SUPERVISOR (ELECTRICAL)</v>
          </cell>
          <cell r="H1680" t="str">
            <v>Water Supply (Plants) Department</v>
          </cell>
          <cell r="I1680" t="str">
            <v>Johor Works</v>
          </cell>
          <cell r="J1680" t="str">
            <v>Johor River Waterworks</v>
          </cell>
          <cell r="K1680"/>
        </row>
        <row r="1681">
          <cell r="A1681">
            <v>3494</v>
          </cell>
          <cell r="B1681" t="str">
            <v>DEE KIAT BOON</v>
          </cell>
          <cell r="C1681" t="str">
            <v>DEE_KIAT_BOON@PUB.GOV.SG</v>
          </cell>
          <cell r="D1681" t="str">
            <v>PUB (Malaysia)</v>
          </cell>
          <cell r="E1681" t="str">
            <v>Div 1 (NS)</v>
          </cell>
          <cell r="F1681" t="str">
            <v>R11</v>
          </cell>
          <cell r="G1681" t="str">
            <v>SR ENGINEER</v>
          </cell>
          <cell r="H1681" t="str">
            <v>Water Supply (Plants) Department</v>
          </cell>
          <cell r="I1681" t="str">
            <v>Johor Works</v>
          </cell>
          <cell r="J1681" t="str">
            <v>Johor River Waterworks</v>
          </cell>
          <cell r="K1681"/>
        </row>
        <row r="1682">
          <cell r="A1682">
            <v>3495</v>
          </cell>
          <cell r="B1682" t="str">
            <v>AZIDDIN BIN MOHD FIEE</v>
          </cell>
          <cell r="C1682" t="str">
            <v>AZIDDIN_MD_FIEE@PUB.LITEMAIL.GOV.SG</v>
          </cell>
          <cell r="D1682" t="str">
            <v>PUB (Malaysia)</v>
          </cell>
          <cell r="E1682" t="str">
            <v>Div 3 (Shift)</v>
          </cell>
          <cell r="F1682" t="str">
            <v>R16</v>
          </cell>
          <cell r="G1682" t="str">
            <v>OPERATIONS ASSISTANT (MECHANICAL)</v>
          </cell>
          <cell r="H1682" t="str">
            <v>Water Supply (Plants) Department</v>
          </cell>
          <cell r="I1682" t="str">
            <v>Johor Works</v>
          </cell>
          <cell r="J1682" t="str">
            <v>Johor River Waterworks</v>
          </cell>
          <cell r="K1682"/>
        </row>
        <row r="1683">
          <cell r="A1683">
            <v>3496</v>
          </cell>
          <cell r="B1683" t="str">
            <v>VUN YIT KONG</v>
          </cell>
          <cell r="C1683" t="str">
            <v>VUN_YIT_KONG@PUB.GOV.SG</v>
          </cell>
          <cell r="D1683" t="str">
            <v>PUB (Malaysia)</v>
          </cell>
          <cell r="E1683" t="str">
            <v>Div 1 (NS)</v>
          </cell>
          <cell r="F1683" t="str">
            <v>R11A</v>
          </cell>
          <cell r="G1683" t="str">
            <v>SR ENGINEER</v>
          </cell>
          <cell r="H1683" t="str">
            <v>Water Supply (Plants) Department</v>
          </cell>
          <cell r="I1683" t="str">
            <v>Johor Works</v>
          </cell>
          <cell r="J1683" t="str">
            <v>Johor River Waterworks</v>
          </cell>
          <cell r="K1683"/>
        </row>
        <row r="1684">
          <cell r="A1684">
            <v>3497</v>
          </cell>
          <cell r="B1684" t="str">
            <v>MOHD NASIR BIN PARMAN</v>
          </cell>
          <cell r="C1684" t="str">
            <v>MD_NASIR_PARMAN@PUB.LITEMAIL.GOV.SG</v>
          </cell>
          <cell r="D1684" t="str">
            <v>PUB (Malaysia)</v>
          </cell>
          <cell r="E1684" t="str">
            <v>Div 2 (NS)</v>
          </cell>
          <cell r="F1684" t="str">
            <v>R13</v>
          </cell>
          <cell r="G1684" t="str">
            <v>OPERATIONS SUPERVISOR (ELECTRICAL)</v>
          </cell>
          <cell r="H1684" t="str">
            <v>Water Supply (Plants) Department</v>
          </cell>
          <cell r="I1684" t="str">
            <v>Johor Works</v>
          </cell>
          <cell r="J1684" t="str">
            <v>Johor River Waterworks</v>
          </cell>
          <cell r="K1684"/>
        </row>
        <row r="1685">
          <cell r="A1685">
            <v>3498</v>
          </cell>
          <cell r="B1685" t="str">
            <v>MOIDEN BIN KOYAMU</v>
          </cell>
          <cell r="C1685" t="str">
            <v>MOIDEEN_KOYAMU@PUB.LITEMAIL.GOV.SG</v>
          </cell>
          <cell r="D1685" t="str">
            <v>PUB (Malaysia)</v>
          </cell>
          <cell r="E1685" t="str">
            <v>Div 2 (Shift)</v>
          </cell>
          <cell r="F1685" t="str">
            <v>R13</v>
          </cell>
          <cell r="G1685" t="str">
            <v>OPERATIONS SUPERVISOR (ELECTRICAL)</v>
          </cell>
          <cell r="H1685" t="str">
            <v>Water Supply (Plants) Department</v>
          </cell>
          <cell r="I1685" t="str">
            <v>Johor Works</v>
          </cell>
          <cell r="J1685" t="str">
            <v>Johor River Waterworks</v>
          </cell>
          <cell r="K1685"/>
        </row>
        <row r="1686">
          <cell r="A1686">
            <v>3500</v>
          </cell>
          <cell r="B1686" t="str">
            <v>VIJAYAN A/L GOVINDARAJOO</v>
          </cell>
          <cell r="C1686" t="str">
            <v>VIJAYAN_GOVINDARAJOO@PUB.LITEMAIL.GOV.SG</v>
          </cell>
          <cell r="D1686" t="str">
            <v>PUB (Malaysia)</v>
          </cell>
          <cell r="E1686" t="str">
            <v>Div 3 (Shift)</v>
          </cell>
          <cell r="F1686" t="str">
            <v>R15</v>
          </cell>
          <cell r="G1686" t="str">
            <v>OPERATIONS ASSISTANT (MECHANICAL)</v>
          </cell>
          <cell r="H1686" t="str">
            <v>Water Supply (Plants) Department</v>
          </cell>
          <cell r="I1686" t="str">
            <v>Johor Works</v>
          </cell>
          <cell r="J1686" t="str">
            <v>Johor River Waterworks</v>
          </cell>
          <cell r="K1686"/>
        </row>
        <row r="1687">
          <cell r="A1687">
            <v>3503</v>
          </cell>
          <cell r="B1687" t="str">
            <v>PALANIVALAK S/O K MUTHUSAMY</v>
          </cell>
          <cell r="C1687" t="str">
            <v>PALANIVALAK_MUTHUSAMY@PUB.GOV.SG</v>
          </cell>
          <cell r="D1687" t="str">
            <v>PUB (Malaysia)</v>
          </cell>
          <cell r="E1687" t="str">
            <v>Div 1 (NS)</v>
          </cell>
          <cell r="F1687" t="str">
            <v>R12A</v>
          </cell>
          <cell r="G1687" t="str">
            <v>ENGINEER</v>
          </cell>
          <cell r="H1687" t="str">
            <v>Water Supply (Plants) Department</v>
          </cell>
          <cell r="I1687" t="str">
            <v>Johor Works</v>
          </cell>
          <cell r="J1687" t="str">
            <v>Johor River Waterworks</v>
          </cell>
          <cell r="K1687"/>
        </row>
        <row r="1688">
          <cell r="A1688">
            <v>3504</v>
          </cell>
          <cell r="B1688" t="str">
            <v>K NARAYANAN A/L NAMBIAR</v>
          </cell>
          <cell r="C1688" t="str">
            <v>K_NARAYANAN_NAMBIAR@PUB.LITEMAIL.GOV.SG</v>
          </cell>
          <cell r="D1688" t="str">
            <v>PUB (Malaysia)</v>
          </cell>
          <cell r="E1688" t="str">
            <v>Div 3 (Shift)</v>
          </cell>
          <cell r="F1688" t="str">
            <v>AT01</v>
          </cell>
          <cell r="G1688" t="str">
            <v>ASST TECHNICIAN</v>
          </cell>
          <cell r="H1688" t="str">
            <v>Water Supply (Plants) Department</v>
          </cell>
          <cell r="I1688" t="str">
            <v>Johor Works</v>
          </cell>
          <cell r="J1688" t="str">
            <v>Johor River Waterworks</v>
          </cell>
          <cell r="K1688"/>
        </row>
        <row r="1689">
          <cell r="A1689">
            <v>3506</v>
          </cell>
          <cell r="B1689" t="str">
            <v>RICHARD JAMES A/L TANGAYAH KOVIL</v>
          </cell>
          <cell r="C1689" t="str">
            <v>RICHARD_JAMES_TANGAYAH_KOVIL@PUB.LITEMAIL.GOV.SG</v>
          </cell>
          <cell r="D1689" t="str">
            <v>PUB (Malaysia)</v>
          </cell>
          <cell r="E1689" t="str">
            <v>Div 2 (Shift)</v>
          </cell>
          <cell r="F1689" t="str">
            <v>R13</v>
          </cell>
          <cell r="G1689" t="str">
            <v>OPERATIONS SUPERVISOR (ELECTRICAL)</v>
          </cell>
          <cell r="H1689" t="str">
            <v>Water Supply (Plants) Department</v>
          </cell>
          <cell r="I1689" t="str">
            <v>Johor Works</v>
          </cell>
          <cell r="J1689" t="str">
            <v>Johor River Waterworks</v>
          </cell>
          <cell r="K1689"/>
        </row>
        <row r="1690">
          <cell r="A1690">
            <v>3507</v>
          </cell>
          <cell r="B1690" t="str">
            <v>LEE KOK AN</v>
          </cell>
          <cell r="C1690" t="str">
            <v>LEE_KOK_AN@PUB.GOV.SG</v>
          </cell>
          <cell r="D1690" t="str">
            <v>PUB (Malaysia)</v>
          </cell>
          <cell r="E1690" t="str">
            <v>Div 1 (Shift)</v>
          </cell>
          <cell r="F1690" t="str">
            <v>R11</v>
          </cell>
          <cell r="G1690" t="str">
            <v>SR ENGINEER</v>
          </cell>
          <cell r="H1690" t="str">
            <v>Water Supply (Plants) Department</v>
          </cell>
          <cell r="I1690" t="str">
            <v>Johor Works</v>
          </cell>
          <cell r="J1690" t="str">
            <v>Johor River Waterworks</v>
          </cell>
          <cell r="K1690"/>
        </row>
        <row r="1691">
          <cell r="A1691">
            <v>3509</v>
          </cell>
          <cell r="B1691" t="str">
            <v>SIWANATHAN S/O MADAVAN</v>
          </cell>
          <cell r="C1691" t="str">
            <v>SIWANATHAN_MADAVAN@PUB.LITEMAIL.GOV.SG</v>
          </cell>
          <cell r="D1691" t="str">
            <v>PUB (Malaysia)</v>
          </cell>
          <cell r="E1691" t="str">
            <v>Div 2 (NS)</v>
          </cell>
          <cell r="F1691" t="str">
            <v>R14</v>
          </cell>
          <cell r="G1691" t="str">
            <v>ASST ENGINEER</v>
          </cell>
          <cell r="H1691" t="str">
            <v>Water Supply (Plants) Department</v>
          </cell>
          <cell r="I1691" t="str">
            <v>Johor Works</v>
          </cell>
          <cell r="J1691" t="str">
            <v>Johor River Waterworks</v>
          </cell>
          <cell r="K1691"/>
        </row>
        <row r="1692">
          <cell r="A1692">
            <v>3510</v>
          </cell>
          <cell r="B1692" t="str">
            <v>YEO GEIK LENG</v>
          </cell>
          <cell r="C1692" t="str">
            <v>YEO_GEIK_LENG@PUB.GOV.SG</v>
          </cell>
          <cell r="D1692" t="str">
            <v>PUB (Malaysia)</v>
          </cell>
          <cell r="E1692" t="str">
            <v>Div 2 (NS)</v>
          </cell>
          <cell r="F1692" t="str">
            <v>R13</v>
          </cell>
          <cell r="G1692" t="str">
            <v>ASST ENGINEER</v>
          </cell>
          <cell r="H1692" t="str">
            <v>Water Supply (Plants) Department</v>
          </cell>
          <cell r="I1692" t="str">
            <v>Johor Works</v>
          </cell>
          <cell r="J1692" t="str">
            <v>Johor River Waterworks</v>
          </cell>
          <cell r="K1692"/>
        </row>
        <row r="1693">
          <cell r="A1693">
            <v>3511</v>
          </cell>
          <cell r="B1693" t="str">
            <v>LIM AH LAM</v>
          </cell>
          <cell r="C1693" t="str">
            <v>RENNA_LIM@PUB.GOV.SG</v>
          </cell>
          <cell r="D1693" t="str">
            <v>PUB (Malaysia)</v>
          </cell>
          <cell r="E1693" t="str">
            <v>Div 1 (NS)</v>
          </cell>
          <cell r="F1693" t="str">
            <v>R11</v>
          </cell>
          <cell r="G1693" t="str">
            <v>SR ENGINEER</v>
          </cell>
          <cell r="H1693" t="str">
            <v>Water Supply (Plants) Department</v>
          </cell>
          <cell r="I1693" t="str">
            <v>Johor Works</v>
          </cell>
          <cell r="J1693" t="str">
            <v>Johor River Waterworks</v>
          </cell>
          <cell r="K1693"/>
        </row>
        <row r="1694">
          <cell r="A1694">
            <v>3512</v>
          </cell>
          <cell r="B1694" t="str">
            <v>MD AMIN BIN BOYAMIN</v>
          </cell>
          <cell r="C1694" t="str">
            <v>MD_AMIN_BOYAMIN@PUB.LITEMAIL.GOV.SG</v>
          </cell>
          <cell r="D1694" t="str">
            <v>PUB (Malaysia)</v>
          </cell>
          <cell r="E1694" t="str">
            <v>Div 2 (Shift)</v>
          </cell>
          <cell r="F1694" t="str">
            <v>R14</v>
          </cell>
          <cell r="G1694" t="str">
            <v>ASST ENGINEER</v>
          </cell>
          <cell r="H1694" t="str">
            <v>Water Supply (Plants) Department</v>
          </cell>
          <cell r="I1694" t="str">
            <v>Johor Works</v>
          </cell>
          <cell r="J1694" t="str">
            <v>Johor River Waterworks</v>
          </cell>
          <cell r="K1694" t="str">
            <v>Linggiu Reservoir</v>
          </cell>
        </row>
        <row r="1695">
          <cell r="A1695">
            <v>3513</v>
          </cell>
          <cell r="B1695" t="str">
            <v>BALAYADAM A/L K KONYAMBU</v>
          </cell>
          <cell r="C1695" t="str">
            <v>BALAYADAM_K_KONYAMBU@PUB.LITEMAIL.GOV.SG</v>
          </cell>
          <cell r="D1695" t="str">
            <v>PUB (Malaysia)</v>
          </cell>
          <cell r="E1695" t="str">
            <v>Div 2 (NS)</v>
          </cell>
          <cell r="F1695" t="str">
            <v>R14</v>
          </cell>
          <cell r="G1695" t="str">
            <v>ASST ENGINEER</v>
          </cell>
          <cell r="H1695" t="str">
            <v>Water Supply (Plants) Department</v>
          </cell>
          <cell r="I1695" t="str">
            <v>Johor Works</v>
          </cell>
          <cell r="J1695" t="str">
            <v>Johor River Waterworks</v>
          </cell>
          <cell r="K1695"/>
        </row>
        <row r="1696">
          <cell r="A1696">
            <v>3514</v>
          </cell>
          <cell r="B1696" t="str">
            <v>MAT SIES B TAYIN</v>
          </cell>
          <cell r="C1696" t="str">
            <v>MAT_SIES_TAYIN@PUB.LITEMAIL.GOV.SG</v>
          </cell>
          <cell r="D1696" t="str">
            <v>PUB (Malaysia)</v>
          </cell>
          <cell r="E1696" t="str">
            <v>Div 2 (Shift)</v>
          </cell>
          <cell r="F1696" t="str">
            <v>R14</v>
          </cell>
          <cell r="G1696" t="str">
            <v>ASST ENGINEER</v>
          </cell>
          <cell r="H1696" t="str">
            <v>Water Supply (Plants) Department</v>
          </cell>
          <cell r="I1696" t="str">
            <v>Johor Works</v>
          </cell>
          <cell r="J1696" t="str">
            <v>Johor River Waterworks</v>
          </cell>
          <cell r="K1696" t="str">
            <v>Linggiu Reservoir</v>
          </cell>
        </row>
        <row r="1697">
          <cell r="A1697">
            <v>3516</v>
          </cell>
          <cell r="B1697" t="str">
            <v>RICHARD RUFUS AUGUSTUS</v>
          </cell>
          <cell r="C1697" t="str">
            <v>RICHARD_RUFUS_AUGUSTUS@PUB.LITEMAIL.GOV.SG</v>
          </cell>
          <cell r="D1697" t="str">
            <v>PUB (Malaysia)</v>
          </cell>
          <cell r="E1697" t="str">
            <v>Div 2 (Shift)</v>
          </cell>
          <cell r="F1697" t="str">
            <v>R13</v>
          </cell>
          <cell r="G1697" t="str">
            <v>ASST ENGINEER</v>
          </cell>
          <cell r="H1697" t="str">
            <v>Water Supply (Plants) Department</v>
          </cell>
          <cell r="I1697" t="str">
            <v>Johor Works</v>
          </cell>
          <cell r="J1697" t="str">
            <v>Johor River Waterworks</v>
          </cell>
          <cell r="K1697"/>
        </row>
        <row r="1698">
          <cell r="A1698">
            <v>3517</v>
          </cell>
          <cell r="B1698" t="str">
            <v>ZAINAL ABIDIN BIN NORDIN</v>
          </cell>
          <cell r="C1698" t="str">
            <v>ZAINAL_ABIDIN_NORDIN@PUB.LITEMAIL.GOV.SG</v>
          </cell>
          <cell r="D1698" t="str">
            <v>PUB (Malaysia)</v>
          </cell>
          <cell r="E1698" t="str">
            <v>Div 2 (Shift)</v>
          </cell>
          <cell r="F1698" t="str">
            <v>R13</v>
          </cell>
          <cell r="G1698" t="str">
            <v>OPERATIONS SUPERVISOR (ELECTRICAL)</v>
          </cell>
          <cell r="H1698" t="str">
            <v>Water Supply (Plants) Department</v>
          </cell>
          <cell r="I1698" t="str">
            <v>Johor Works</v>
          </cell>
          <cell r="J1698" t="str">
            <v>Johor River Waterworks</v>
          </cell>
          <cell r="K1698"/>
        </row>
        <row r="1699">
          <cell r="A1699">
            <v>3518</v>
          </cell>
          <cell r="B1699" t="str">
            <v>THURAI RAJA A/L MUNIANDY</v>
          </cell>
          <cell r="C1699" t="str">
            <v>THURAIRAJA_MUNIANDY@PUB.GOV.SG</v>
          </cell>
          <cell r="D1699" t="str">
            <v>PUB (Malaysia)</v>
          </cell>
          <cell r="E1699" t="str">
            <v>Div 1 (NS)</v>
          </cell>
          <cell r="F1699" t="str">
            <v>R12</v>
          </cell>
          <cell r="G1699" t="str">
            <v>SR ASST ENGINEER</v>
          </cell>
          <cell r="H1699" t="str">
            <v>Water Supply (Plants) Department</v>
          </cell>
          <cell r="I1699" t="str">
            <v>Johor Works</v>
          </cell>
          <cell r="J1699" t="str">
            <v>Johor River Waterworks</v>
          </cell>
          <cell r="K1699"/>
        </row>
        <row r="1700">
          <cell r="A1700">
            <v>3519</v>
          </cell>
          <cell r="B1700" t="str">
            <v>ZAINUDIN BIN MOHAMAD YUNUS</v>
          </cell>
          <cell r="C1700" t="str">
            <v>ZAINUDIN_MD_YUNUS@PUB.GOV.SG</v>
          </cell>
          <cell r="D1700" t="str">
            <v>PUB (Malaysia)</v>
          </cell>
          <cell r="E1700" t="str">
            <v>Div 2 (NS)</v>
          </cell>
          <cell r="F1700" t="str">
            <v>R13</v>
          </cell>
          <cell r="G1700" t="str">
            <v>ASST ENGINEER</v>
          </cell>
          <cell r="H1700" t="str">
            <v>Water Supply (Plants) Department</v>
          </cell>
          <cell r="I1700" t="str">
            <v>Johor Works</v>
          </cell>
          <cell r="J1700" t="str">
            <v>Johor River Waterworks</v>
          </cell>
          <cell r="K1700"/>
        </row>
        <row r="1701">
          <cell r="A1701">
            <v>3521</v>
          </cell>
          <cell r="B1701" t="str">
            <v>TAN KAH CHIN</v>
          </cell>
          <cell r="C1701" t="str">
            <v>TAN_KAH_CHIN@PUB.GOV.SG</v>
          </cell>
          <cell r="D1701" t="str">
            <v>PUB (Malaysia)</v>
          </cell>
          <cell r="E1701" t="str">
            <v>Div 1 (Shift)</v>
          </cell>
          <cell r="F1701" t="str">
            <v>R11A</v>
          </cell>
          <cell r="G1701" t="str">
            <v>SR ENGINEER</v>
          </cell>
          <cell r="H1701" t="str">
            <v>Water Supply (Plants) Department</v>
          </cell>
          <cell r="I1701" t="str">
            <v>Johor Works</v>
          </cell>
          <cell r="J1701" t="str">
            <v>Johor River Waterworks</v>
          </cell>
          <cell r="K1701"/>
        </row>
        <row r="1702">
          <cell r="A1702">
            <v>3523</v>
          </cell>
          <cell r="B1702" t="str">
            <v>ANUAR BIN ALI</v>
          </cell>
          <cell r="C1702" t="str">
            <v>ANUAR_ALI@PUB.LITEMAIL.GOV.SG</v>
          </cell>
          <cell r="D1702" t="str">
            <v>PUB (Malaysia)</v>
          </cell>
          <cell r="E1702" t="str">
            <v>Div 2 (Shift)</v>
          </cell>
          <cell r="F1702" t="str">
            <v>R14</v>
          </cell>
          <cell r="G1702" t="str">
            <v>ASST ENGINEER</v>
          </cell>
          <cell r="H1702" t="str">
            <v>Water Supply (Plants) Department</v>
          </cell>
          <cell r="I1702" t="str">
            <v>Johor Works</v>
          </cell>
          <cell r="J1702" t="str">
            <v>Johor River Waterworks</v>
          </cell>
          <cell r="K1702" t="str">
            <v>Linggiu Reservoir</v>
          </cell>
        </row>
        <row r="1703">
          <cell r="A1703">
            <v>3525</v>
          </cell>
          <cell r="B1703" t="str">
            <v>AZLI BIN KASIRON</v>
          </cell>
          <cell r="C1703" t="str">
            <v>AZLI_KASIRON@PUB.LITEMAIL.GOV.SG</v>
          </cell>
          <cell r="D1703" t="str">
            <v>PUB (Malaysia)</v>
          </cell>
          <cell r="E1703" t="str">
            <v>Div 2 (Shift)</v>
          </cell>
          <cell r="F1703" t="str">
            <v>R14</v>
          </cell>
          <cell r="G1703" t="str">
            <v>ASST ENGINEER</v>
          </cell>
          <cell r="H1703" t="str">
            <v>Water Supply (Plants) Department</v>
          </cell>
          <cell r="I1703" t="str">
            <v>Johor Works</v>
          </cell>
          <cell r="J1703" t="str">
            <v>Johor River Waterworks</v>
          </cell>
          <cell r="K1703"/>
        </row>
        <row r="1704">
          <cell r="A1704">
            <v>3526</v>
          </cell>
          <cell r="B1704" t="str">
            <v>CHONG SAU KWANG</v>
          </cell>
          <cell r="C1704" t="str">
            <v>CHONG_SAU_KWANG@PUB.GOV.SG</v>
          </cell>
          <cell r="D1704" t="str">
            <v>PUB (Malaysia)</v>
          </cell>
          <cell r="E1704" t="str">
            <v>Div 1 (Shift)</v>
          </cell>
          <cell r="F1704" t="str">
            <v>R11</v>
          </cell>
          <cell r="G1704" t="str">
            <v>SR ENGINEER</v>
          </cell>
          <cell r="H1704" t="str">
            <v>Water Supply (Plants) Department</v>
          </cell>
          <cell r="I1704" t="str">
            <v>Johor Works</v>
          </cell>
          <cell r="J1704" t="str">
            <v>Johor River Waterworks</v>
          </cell>
          <cell r="K1704"/>
        </row>
        <row r="1705">
          <cell r="A1705">
            <v>3527</v>
          </cell>
          <cell r="B1705" t="str">
            <v>SASEETHARAN A/L K KRISHNAN</v>
          </cell>
          <cell r="C1705" t="str">
            <v>SASEETHARAN_KRISHNAN@PUB.GOV.SG</v>
          </cell>
          <cell r="D1705" t="str">
            <v>PUB (Malaysia)</v>
          </cell>
          <cell r="E1705" t="str">
            <v>Div 1 (NS)</v>
          </cell>
          <cell r="F1705" t="str">
            <v>EX12</v>
          </cell>
          <cell r="G1705" t="str">
            <v>SAFETY &amp; HEALTH OFFICER</v>
          </cell>
          <cell r="H1705" t="str">
            <v>Water Supply (Plants) Department</v>
          </cell>
          <cell r="I1705" t="str">
            <v>Johor Works</v>
          </cell>
          <cell r="J1705" t="str">
            <v>Johor River Waterworks</v>
          </cell>
          <cell r="K1705"/>
        </row>
        <row r="1706">
          <cell r="A1706">
            <v>3528</v>
          </cell>
          <cell r="B1706" t="str">
            <v>S SANTI A/P S SUPPIAH</v>
          </cell>
          <cell r="C1706" t="str">
            <v>SANTI_SUPPIAH@PUB.GOV.SG</v>
          </cell>
          <cell r="D1706" t="str">
            <v>PUB (Malaysia)</v>
          </cell>
          <cell r="E1706" t="str">
            <v>Div 1 (NS)</v>
          </cell>
          <cell r="F1706" t="str">
            <v>R12A</v>
          </cell>
          <cell r="G1706" t="str">
            <v>ENGINEER</v>
          </cell>
          <cell r="H1706" t="str">
            <v>Water Supply (Plants) Department</v>
          </cell>
          <cell r="I1706" t="str">
            <v>Johor Works</v>
          </cell>
          <cell r="J1706" t="str">
            <v>Johor River Waterworks</v>
          </cell>
          <cell r="K1706"/>
        </row>
        <row r="1707">
          <cell r="A1707">
            <v>3529</v>
          </cell>
          <cell r="B1707" t="str">
            <v>LIM KA CHAI</v>
          </cell>
          <cell r="C1707" t="str">
            <v>LIM_KA_CHAI@PUB.GOV.SG</v>
          </cell>
          <cell r="D1707" t="str">
            <v>PUB (Malaysia)</v>
          </cell>
          <cell r="E1707" t="str">
            <v>Div 1 (Shift)</v>
          </cell>
          <cell r="F1707" t="str">
            <v>R11</v>
          </cell>
          <cell r="G1707" t="str">
            <v>SR ENGINEER</v>
          </cell>
          <cell r="H1707" t="str">
            <v>Water Supply (Plants) Department</v>
          </cell>
          <cell r="I1707" t="str">
            <v>Johor Works</v>
          </cell>
          <cell r="J1707" t="str">
            <v>Johor River Waterworks</v>
          </cell>
          <cell r="K1707"/>
        </row>
        <row r="1708">
          <cell r="A1708">
            <v>3530</v>
          </cell>
          <cell r="B1708" t="str">
            <v>AMUTHA A/P VELOO</v>
          </cell>
          <cell r="C1708" t="str">
            <v>AMUTHA_VELOO@PUB.GOV.SG</v>
          </cell>
          <cell r="D1708" t="str">
            <v>PUB (Malaysia)</v>
          </cell>
          <cell r="E1708" t="str">
            <v>Div 1 (NS)</v>
          </cell>
          <cell r="F1708" t="str">
            <v>R12</v>
          </cell>
          <cell r="G1708" t="str">
            <v>SR ASST ENGINEER</v>
          </cell>
          <cell r="H1708" t="str">
            <v>Water Supply (Plants) Department</v>
          </cell>
          <cell r="I1708" t="str">
            <v>Johor Works</v>
          </cell>
          <cell r="J1708" t="str">
            <v>Johor River Waterworks</v>
          </cell>
          <cell r="K1708"/>
        </row>
        <row r="1709">
          <cell r="A1709">
            <v>3531</v>
          </cell>
          <cell r="B1709" t="str">
            <v>MUGUNTHAN A/L M RAMKRISHNAN</v>
          </cell>
          <cell r="C1709" t="str">
            <v>MUGUNTHAN_M_RAMKRISHNAN@PUB.LITEMAIL.GOV.SG</v>
          </cell>
          <cell r="D1709" t="str">
            <v>PUB (Malaysia)</v>
          </cell>
          <cell r="E1709" t="str">
            <v>Div 2 (Shift)</v>
          </cell>
          <cell r="F1709" t="str">
            <v>R13</v>
          </cell>
          <cell r="G1709" t="str">
            <v>OPERATIONS SUPERVISOR (ELECTRICAL)</v>
          </cell>
          <cell r="H1709" t="str">
            <v>Water Supply (Plants) Department</v>
          </cell>
          <cell r="I1709" t="str">
            <v>Johor Works</v>
          </cell>
          <cell r="J1709" t="str">
            <v>Johor River Waterworks</v>
          </cell>
          <cell r="K1709"/>
        </row>
        <row r="1710">
          <cell r="A1710">
            <v>3532</v>
          </cell>
          <cell r="B1710" t="str">
            <v>LEE HENG KAI</v>
          </cell>
          <cell r="C1710" t="str">
            <v>LEE_HENG_KAI@PUB.GOV.SG</v>
          </cell>
          <cell r="D1710" t="str">
            <v>PUB (Malaysia)</v>
          </cell>
          <cell r="E1710" t="str">
            <v>Div 1 (NS)</v>
          </cell>
          <cell r="F1710" t="str">
            <v>R11</v>
          </cell>
          <cell r="G1710" t="str">
            <v>SR ENGINEER</v>
          </cell>
          <cell r="H1710" t="str">
            <v>Water Supply (Plants) Department</v>
          </cell>
          <cell r="I1710" t="str">
            <v>Johor Works</v>
          </cell>
          <cell r="J1710" t="str">
            <v>Johor River Waterworks</v>
          </cell>
          <cell r="K1710"/>
        </row>
        <row r="1711">
          <cell r="A1711">
            <v>3536</v>
          </cell>
          <cell r="B1711" t="str">
            <v>R KRISHNAN A/L RAMAMUITY</v>
          </cell>
          <cell r="C1711" t="str">
            <v>R_KRISHNAN_RAMAMUITY@PUB.GOV.SG</v>
          </cell>
          <cell r="D1711" t="str">
            <v>PUB (Malaysia)</v>
          </cell>
          <cell r="E1711" t="str">
            <v>Div 1 (NS)</v>
          </cell>
          <cell r="F1711" t="str">
            <v>R12</v>
          </cell>
          <cell r="G1711" t="str">
            <v>SR ASST ENGINEER</v>
          </cell>
          <cell r="H1711" t="str">
            <v>Water Supply (Plants) Department</v>
          </cell>
          <cell r="I1711" t="str">
            <v>Johor Works</v>
          </cell>
          <cell r="J1711" t="str">
            <v>Johor River Waterworks</v>
          </cell>
          <cell r="K1711"/>
        </row>
        <row r="1712">
          <cell r="A1712">
            <v>3538</v>
          </cell>
          <cell r="B1712" t="str">
            <v>ZAIMON BIN ISMAIL</v>
          </cell>
          <cell r="C1712" t="str">
            <v>ZAIMON_ISMAIL@PUB.LITEMAIL.GOV.SG</v>
          </cell>
          <cell r="D1712" t="str">
            <v>PUB (Malaysia)</v>
          </cell>
          <cell r="E1712" t="str">
            <v>Div 2 (NS)</v>
          </cell>
          <cell r="F1712" t="str">
            <v>R14</v>
          </cell>
          <cell r="G1712" t="str">
            <v>ASST ENGINEER</v>
          </cell>
          <cell r="H1712" t="str">
            <v>Water Supply (Plants) Department</v>
          </cell>
          <cell r="I1712" t="str">
            <v>Johor Works</v>
          </cell>
          <cell r="J1712" t="str">
            <v>Johor River Waterworks</v>
          </cell>
          <cell r="K1712"/>
        </row>
        <row r="1713">
          <cell r="A1713">
            <v>3540</v>
          </cell>
          <cell r="B1713" t="str">
            <v>MOHAMED KHALID BIN OTHMAN</v>
          </cell>
          <cell r="C1713" t="str">
            <v>MD_KHALID_OTHMAN@PUB.GOV.SG</v>
          </cell>
          <cell r="D1713" t="str">
            <v>PUB (Malaysia)</v>
          </cell>
          <cell r="E1713" t="str">
            <v>Div 2 (Shift)</v>
          </cell>
          <cell r="F1713" t="str">
            <v>R13</v>
          </cell>
          <cell r="G1713" t="str">
            <v>ASST ENGINEER</v>
          </cell>
          <cell r="H1713" t="str">
            <v>Water Supply (Plants) Department</v>
          </cell>
          <cell r="I1713" t="str">
            <v>Johor Works</v>
          </cell>
          <cell r="J1713" t="str">
            <v>Johor River Waterworks</v>
          </cell>
          <cell r="K1713"/>
        </row>
        <row r="1714">
          <cell r="A1714">
            <v>3541</v>
          </cell>
          <cell r="B1714" t="str">
            <v>RAMAN A/L ARUMUGAM</v>
          </cell>
          <cell r="C1714" t="str">
            <v>RAMAN_ARUMUGAM@PUB.GOV.SG</v>
          </cell>
          <cell r="D1714" t="str">
            <v>PUB (Malaysia)</v>
          </cell>
          <cell r="E1714" t="str">
            <v>Div 2 (NS)</v>
          </cell>
          <cell r="F1714" t="str">
            <v>R13</v>
          </cell>
          <cell r="G1714" t="str">
            <v>ASST ENGINEER</v>
          </cell>
          <cell r="H1714" t="str">
            <v>Water Supply (Plants) Department</v>
          </cell>
          <cell r="I1714" t="str">
            <v>Johor Works</v>
          </cell>
          <cell r="J1714" t="str">
            <v>Johor River Waterworks</v>
          </cell>
          <cell r="K1714"/>
        </row>
        <row r="1715">
          <cell r="A1715">
            <v>3542</v>
          </cell>
          <cell r="B1715" t="str">
            <v>R DEVARAJAN A/L P RAMAKRISHNAN</v>
          </cell>
          <cell r="C1715" t="str">
            <v>R_DEVARAJAN_P_RAMAKRISHNAN@PUB.LITEMAIL.GOV.SG</v>
          </cell>
          <cell r="D1715" t="str">
            <v>PUB (Malaysia)</v>
          </cell>
          <cell r="E1715" t="str">
            <v>Div 3 (Shift)</v>
          </cell>
          <cell r="F1715" t="str">
            <v>R15</v>
          </cell>
          <cell r="G1715" t="str">
            <v>HIGHER TECHNICIAN</v>
          </cell>
          <cell r="H1715" t="str">
            <v>Water Supply (Plants) Department</v>
          </cell>
          <cell r="I1715" t="str">
            <v>Johor Works</v>
          </cell>
          <cell r="J1715" t="str">
            <v>Johor River Waterworks</v>
          </cell>
          <cell r="K1715"/>
        </row>
        <row r="1716">
          <cell r="A1716">
            <v>3543</v>
          </cell>
          <cell r="B1716" t="str">
            <v>ZAINUDDIN BIN MOHD NOH</v>
          </cell>
          <cell r="C1716" t="str">
            <v>ZAINUDDIN_MD_NOH@PUB.GOV.SG</v>
          </cell>
          <cell r="D1716" t="str">
            <v>PUB (Malaysia)</v>
          </cell>
          <cell r="E1716" t="str">
            <v>Div 2 (Shift)</v>
          </cell>
          <cell r="F1716" t="str">
            <v>R14</v>
          </cell>
          <cell r="G1716" t="str">
            <v>ASST ENGINEER</v>
          </cell>
          <cell r="H1716" t="str">
            <v>Water Supply (Plants) Department</v>
          </cell>
          <cell r="I1716" t="str">
            <v>Johor Works</v>
          </cell>
          <cell r="J1716" t="str">
            <v>Johor River Waterworks</v>
          </cell>
          <cell r="K1716"/>
        </row>
        <row r="1717">
          <cell r="A1717">
            <v>3544</v>
          </cell>
          <cell r="B1717" t="str">
            <v>ALI TEOH BIN ABDULLAH</v>
          </cell>
          <cell r="C1717" t="str">
            <v>ALI_TEOH_ABDULLAH@PUB.GOV.SG</v>
          </cell>
          <cell r="D1717" t="str">
            <v>PUB (Malaysia)</v>
          </cell>
          <cell r="E1717" t="str">
            <v>Div 2 (Shift)</v>
          </cell>
          <cell r="F1717" t="str">
            <v>R14</v>
          </cell>
          <cell r="G1717" t="str">
            <v>ASST ENGINEER</v>
          </cell>
          <cell r="H1717" t="str">
            <v>Water Supply (Plants) Department</v>
          </cell>
          <cell r="I1717" t="str">
            <v>Johor Works</v>
          </cell>
          <cell r="J1717" t="str">
            <v>Johor River Waterworks</v>
          </cell>
          <cell r="K1717" t="str">
            <v>Linggiu Reservoir</v>
          </cell>
        </row>
        <row r="1718">
          <cell r="A1718">
            <v>3546</v>
          </cell>
          <cell r="B1718" t="str">
            <v>SIVARAMAN A/L S MUTHALOO</v>
          </cell>
          <cell r="C1718" t="str">
            <v>SIVARAMAN_S_MUTHALOO@PUB.LITEMAIL.GOV.SG</v>
          </cell>
          <cell r="D1718" t="str">
            <v>PUB (Malaysia)</v>
          </cell>
          <cell r="E1718" t="str">
            <v>Div 2 (NS)</v>
          </cell>
          <cell r="F1718" t="str">
            <v>R13</v>
          </cell>
          <cell r="G1718" t="str">
            <v>OPERATIONS SUPERVISOR (ELECTRICAL)</v>
          </cell>
          <cell r="H1718" t="str">
            <v>Water Supply (Plants) Department</v>
          </cell>
          <cell r="I1718" t="str">
            <v>Johor Works</v>
          </cell>
          <cell r="J1718" t="str">
            <v>Johor River Waterworks</v>
          </cell>
          <cell r="K1718"/>
        </row>
        <row r="1719">
          <cell r="A1719">
            <v>3547</v>
          </cell>
          <cell r="B1719" t="str">
            <v>YAP MEI IMM</v>
          </cell>
          <cell r="C1719" t="str">
            <v>YAP_MEI_IMM@PUB.GOV.SG</v>
          </cell>
          <cell r="D1719" t="str">
            <v>PUB (Malaysia)</v>
          </cell>
          <cell r="E1719" t="str">
            <v>Div 2 (NS)</v>
          </cell>
          <cell r="F1719" t="str">
            <v>E13I</v>
          </cell>
          <cell r="G1719" t="str">
            <v>MANAGEMENT SUPPORT OFFICER</v>
          </cell>
          <cell r="H1719" t="str">
            <v>Water Supply (Plants) Department</v>
          </cell>
          <cell r="I1719" t="str">
            <v>Johor Works</v>
          </cell>
          <cell r="J1719" t="str">
            <v>Johor River Waterworks</v>
          </cell>
          <cell r="K1719"/>
        </row>
        <row r="1720">
          <cell r="A1720">
            <v>3548</v>
          </cell>
          <cell r="B1720" t="str">
            <v>MOHD RAZALI BIN JAMIL</v>
          </cell>
          <cell r="C1720" t="str">
            <v>MD_RAZALI_JAMIL@PUB.LITEMAIL.GOV.SG</v>
          </cell>
          <cell r="D1720" t="str">
            <v>PUB (Malaysia)</v>
          </cell>
          <cell r="E1720" t="str">
            <v>Div 2 (Shift)</v>
          </cell>
          <cell r="F1720" t="str">
            <v>R14</v>
          </cell>
          <cell r="G1720" t="str">
            <v>ASST ENGINEER</v>
          </cell>
          <cell r="H1720" t="str">
            <v>Water Supply (Plants) Department</v>
          </cell>
          <cell r="I1720" t="str">
            <v>Johor Works</v>
          </cell>
          <cell r="J1720" t="str">
            <v>Johor River Waterworks</v>
          </cell>
          <cell r="K1720" t="str">
            <v>Linggiu Reservoir</v>
          </cell>
        </row>
        <row r="1721">
          <cell r="A1721">
            <v>3549</v>
          </cell>
          <cell r="B1721" t="str">
            <v>S SIVAPRAKASHAM A/L SUBRAMANIAM</v>
          </cell>
          <cell r="C1721" t="str">
            <v>SIVAPRAKASHAM_SUBRAMANIAM@PUB.GOV.SG</v>
          </cell>
          <cell r="D1721" t="str">
            <v>PUB (Malaysia)</v>
          </cell>
          <cell r="E1721" t="str">
            <v>Div 2 (Shift)</v>
          </cell>
          <cell r="F1721" t="str">
            <v>R14</v>
          </cell>
          <cell r="G1721" t="str">
            <v>ASST ENGINEER</v>
          </cell>
          <cell r="H1721" t="str">
            <v>Water Supply (Plants) Department</v>
          </cell>
          <cell r="I1721" t="str">
            <v>Johor Works</v>
          </cell>
          <cell r="J1721" t="str">
            <v>Johor Pipelines</v>
          </cell>
          <cell r="K1721"/>
        </row>
        <row r="1722">
          <cell r="A1722">
            <v>3550</v>
          </cell>
          <cell r="B1722" t="str">
            <v>BEK YING CHOY ANTONINUS</v>
          </cell>
          <cell r="C1722" t="str">
            <v>ANTONINUS_BEK@PUB.LITEMAIL.GOV.SG</v>
          </cell>
          <cell r="D1722" t="str">
            <v>PUB (Malaysia)</v>
          </cell>
          <cell r="E1722" t="str">
            <v>Div 2 (Shift)</v>
          </cell>
          <cell r="F1722" t="str">
            <v>R13</v>
          </cell>
          <cell r="G1722" t="str">
            <v>ASST ENGINEER</v>
          </cell>
          <cell r="H1722" t="str">
            <v>Water Supply (Plants) Department</v>
          </cell>
          <cell r="I1722" t="str">
            <v>Johor Works</v>
          </cell>
          <cell r="J1722" t="str">
            <v>Johor River Waterworks</v>
          </cell>
          <cell r="K1722"/>
        </row>
        <row r="1723">
          <cell r="A1723">
            <v>3551</v>
          </cell>
          <cell r="B1723" t="str">
            <v>CHENING BIN ULANG</v>
          </cell>
          <cell r="C1723" t="str">
            <v>CHENING_ULANG@PUB.LITEMAIL.GOV.SG</v>
          </cell>
          <cell r="D1723" t="str">
            <v>PUB (Malaysia)</v>
          </cell>
          <cell r="E1723" t="str">
            <v>Div 3 (NS)</v>
          </cell>
          <cell r="F1723" t="str">
            <v>R15</v>
          </cell>
          <cell r="G1723" t="str">
            <v>HIGHER TECHNICIAN</v>
          </cell>
          <cell r="H1723" t="str">
            <v>Water Supply (Plants) Department</v>
          </cell>
          <cell r="I1723" t="str">
            <v>Johor Works</v>
          </cell>
          <cell r="J1723" t="str">
            <v>Johor River Waterworks</v>
          </cell>
          <cell r="K1723"/>
        </row>
        <row r="1724">
          <cell r="A1724">
            <v>3552</v>
          </cell>
          <cell r="B1724" t="str">
            <v>ROSLI BIN JAYOS</v>
          </cell>
          <cell r="C1724" t="str">
            <v>ROSLI_JAYOS@PUB.LITEMAIL.GOV.SG</v>
          </cell>
          <cell r="D1724" t="str">
            <v>PUB (Malaysia)</v>
          </cell>
          <cell r="E1724" t="str">
            <v>Div 3 (Shift)</v>
          </cell>
          <cell r="F1724" t="str">
            <v>R15</v>
          </cell>
          <cell r="G1724" t="str">
            <v>HIGHER TECHNICIAN</v>
          </cell>
          <cell r="H1724" t="str">
            <v>Water Supply (Plants) Department</v>
          </cell>
          <cell r="I1724" t="str">
            <v>Johor Works</v>
          </cell>
          <cell r="J1724" t="str">
            <v>Johor River Waterworks</v>
          </cell>
          <cell r="K1724" t="str">
            <v>Linggiu Reservoir</v>
          </cell>
        </row>
        <row r="1725">
          <cell r="A1725">
            <v>3553</v>
          </cell>
          <cell r="B1725" t="str">
            <v>V.MURALEESVARAN A/L S.V</v>
          </cell>
          <cell r="C1725" t="str">
            <v>MURALEESVARAN_VISVANATHAN@PUB.GOV.SG</v>
          </cell>
          <cell r="D1725" t="str">
            <v>PUB (Malaysia)</v>
          </cell>
          <cell r="E1725" t="str">
            <v>Div 2 (NS)</v>
          </cell>
          <cell r="F1725" t="str">
            <v>E13I</v>
          </cell>
          <cell r="G1725" t="str">
            <v>MANAGEMENT SUPPORT OFFICER</v>
          </cell>
          <cell r="H1725" t="str">
            <v>Water Supply (Plants) Department</v>
          </cell>
          <cell r="I1725" t="str">
            <v>Johor Works</v>
          </cell>
          <cell r="J1725" t="str">
            <v>Johor River Waterworks</v>
          </cell>
          <cell r="K1725"/>
        </row>
        <row r="1726">
          <cell r="A1726">
            <v>3554</v>
          </cell>
          <cell r="B1726" t="str">
            <v>HUSNAN BIN ALI</v>
          </cell>
          <cell r="C1726" t="str">
            <v>HUSNAN_ALI@PUB.LITEMAIL.GOV.SG</v>
          </cell>
          <cell r="D1726" t="str">
            <v>PUB (Malaysia)</v>
          </cell>
          <cell r="E1726" t="str">
            <v>Div 2 (Shift)</v>
          </cell>
          <cell r="F1726" t="str">
            <v>R14</v>
          </cell>
          <cell r="G1726" t="str">
            <v>ASST ENGINEER</v>
          </cell>
          <cell r="H1726" t="str">
            <v>Water Supply (Plants) Department</v>
          </cell>
          <cell r="I1726" t="str">
            <v>Johor Works</v>
          </cell>
          <cell r="J1726" t="str">
            <v>Johor River Waterworks</v>
          </cell>
          <cell r="K1726"/>
        </row>
        <row r="1727">
          <cell r="A1727">
            <v>3555</v>
          </cell>
          <cell r="B1727" t="str">
            <v>MAHISHAM BIN MOHAMED MASKAT</v>
          </cell>
          <cell r="C1727" t="str">
            <v>MAHISHAM_MD_MASKAT@PUB.LITEMAIL.GOV.SG</v>
          </cell>
          <cell r="D1727" t="str">
            <v>PUB (Malaysia)</v>
          </cell>
          <cell r="E1727" t="str">
            <v>Div 2 (NS)</v>
          </cell>
          <cell r="F1727" t="str">
            <v>R13</v>
          </cell>
          <cell r="G1727" t="str">
            <v>ASST ENGINEER</v>
          </cell>
          <cell r="H1727" t="str">
            <v>Water Supply (Plants) Department</v>
          </cell>
          <cell r="I1727" t="str">
            <v>Johor Works</v>
          </cell>
          <cell r="J1727" t="str">
            <v>Johor River Waterworks</v>
          </cell>
          <cell r="K1727"/>
        </row>
        <row r="1728">
          <cell r="A1728">
            <v>3556</v>
          </cell>
          <cell r="B1728" t="str">
            <v>CHAN FANG SENG</v>
          </cell>
          <cell r="C1728" t="str">
            <v>CHAN_FANG_SENG@PUB.LITEMAIL.GOV.SG</v>
          </cell>
          <cell r="D1728" t="str">
            <v>PUB (Malaysia)</v>
          </cell>
          <cell r="E1728" t="str">
            <v>Div 2 (Shift)</v>
          </cell>
          <cell r="F1728" t="str">
            <v>R14</v>
          </cell>
          <cell r="G1728" t="str">
            <v>ASST ENGINEER</v>
          </cell>
          <cell r="H1728" t="str">
            <v>Water Supply (Plants) Department</v>
          </cell>
          <cell r="I1728" t="str">
            <v>Johor Works</v>
          </cell>
          <cell r="J1728" t="str">
            <v>Johor River Waterworks</v>
          </cell>
          <cell r="K1728"/>
        </row>
        <row r="1729">
          <cell r="A1729">
            <v>3557</v>
          </cell>
          <cell r="B1729" t="str">
            <v>KAMARULLAH BIN SATHAWEE</v>
          </cell>
          <cell r="C1729" t="str">
            <v>KAMARULLAH_SATHAWEE@PUB.GOV.SG</v>
          </cell>
          <cell r="D1729" t="str">
            <v>PUB (Malaysia)</v>
          </cell>
          <cell r="E1729" t="str">
            <v>Div 2 (NS)</v>
          </cell>
          <cell r="F1729" t="str">
            <v>R13</v>
          </cell>
          <cell r="G1729" t="str">
            <v>ASST ENGINEER</v>
          </cell>
          <cell r="H1729" t="str">
            <v>Water Supply (Plants) Department</v>
          </cell>
          <cell r="I1729" t="str">
            <v>Johor Works</v>
          </cell>
          <cell r="J1729" t="str">
            <v>Johor River Waterworks</v>
          </cell>
          <cell r="K1729"/>
        </row>
        <row r="1730">
          <cell r="A1730">
            <v>3559</v>
          </cell>
          <cell r="B1730" t="str">
            <v>ANBHUSELVAM A/L VENKITASAN</v>
          </cell>
          <cell r="C1730" t="str">
            <v>ANBALAHAN_VENKITASAN@PUB.GOV.SG</v>
          </cell>
          <cell r="D1730" t="str">
            <v>PUB (Malaysia)</v>
          </cell>
          <cell r="E1730" t="str">
            <v>Div 1 (Shift)</v>
          </cell>
          <cell r="F1730" t="str">
            <v>R12A</v>
          </cell>
          <cell r="G1730" t="str">
            <v>ENGINEER</v>
          </cell>
          <cell r="H1730" t="str">
            <v>Water Supply (Plants) Department</v>
          </cell>
          <cell r="I1730" t="str">
            <v>Johor Works</v>
          </cell>
          <cell r="J1730" t="str">
            <v>Johor River Waterworks</v>
          </cell>
          <cell r="K1730"/>
        </row>
        <row r="1731">
          <cell r="A1731">
            <v>3560</v>
          </cell>
          <cell r="B1731" t="str">
            <v>ISMAIL BIN ABD SAMAT</v>
          </cell>
          <cell r="C1731" t="str">
            <v>ISMAIL_ABD_SAMAT@PUB.GOV.SG</v>
          </cell>
          <cell r="D1731" t="str">
            <v>PUB (Malaysia)</v>
          </cell>
          <cell r="E1731" t="str">
            <v>Div 2 (NS)</v>
          </cell>
          <cell r="F1731" t="str">
            <v>R13</v>
          </cell>
          <cell r="G1731" t="str">
            <v>ASST ENGINEER</v>
          </cell>
          <cell r="H1731" t="str">
            <v>Water Supply (Plants) Department</v>
          </cell>
          <cell r="I1731" t="str">
            <v>Johor Works</v>
          </cell>
          <cell r="J1731" t="str">
            <v>Johor River Waterworks</v>
          </cell>
          <cell r="K1731"/>
        </row>
        <row r="1732">
          <cell r="A1732">
            <v>3561</v>
          </cell>
          <cell r="B1732" t="str">
            <v>HASLIN BIN HASSAN</v>
          </cell>
          <cell r="C1732" t="str">
            <v>HASLIN_HASSAN@PUB.GOV.SG</v>
          </cell>
          <cell r="D1732" t="str">
            <v>PUB (Malaysia)</v>
          </cell>
          <cell r="E1732" t="str">
            <v>Div 2 (Shift)</v>
          </cell>
          <cell r="F1732" t="str">
            <v>R14</v>
          </cell>
          <cell r="G1732" t="str">
            <v>OPERATIONS SUPERVISOR (ELECTRICAL)</v>
          </cell>
          <cell r="H1732" t="str">
            <v>Water Supply (Plants) Department</v>
          </cell>
          <cell r="I1732" t="str">
            <v>Johor Works</v>
          </cell>
          <cell r="J1732" t="str">
            <v>Johor River Waterworks</v>
          </cell>
          <cell r="K1732"/>
        </row>
        <row r="1733">
          <cell r="A1733">
            <v>3562</v>
          </cell>
          <cell r="B1733" t="str">
            <v>ISKANDAR BIN ALIAS</v>
          </cell>
          <cell r="C1733" t="str">
            <v>ISKANDAR_ALIAS@PUB.LITEMAIL.GOV.SG</v>
          </cell>
          <cell r="D1733" t="str">
            <v>PUB (Malaysia)</v>
          </cell>
          <cell r="E1733" t="str">
            <v>Div 2 (Shift)</v>
          </cell>
          <cell r="F1733" t="str">
            <v>R13</v>
          </cell>
          <cell r="G1733" t="str">
            <v>ASST ENGINEER</v>
          </cell>
          <cell r="H1733" t="str">
            <v>Water Supply (Plants) Department</v>
          </cell>
          <cell r="I1733" t="str">
            <v>Johor Works</v>
          </cell>
          <cell r="J1733" t="str">
            <v>Johor River Waterworks</v>
          </cell>
          <cell r="K1733"/>
        </row>
        <row r="1734">
          <cell r="A1734">
            <v>3563</v>
          </cell>
          <cell r="B1734" t="str">
            <v>RAMANATHAN A/L KRISHNAN</v>
          </cell>
          <cell r="C1734" t="str">
            <v>RAMANATHAN_KRISHNAN@PUB.GOV.SG</v>
          </cell>
          <cell r="D1734" t="str">
            <v>PUB (Singapore)</v>
          </cell>
          <cell r="E1734" t="str">
            <v>Div 3 (NS)</v>
          </cell>
          <cell r="F1734" t="str">
            <v>TSO7</v>
          </cell>
          <cell r="G1734" t="str">
            <v>HIGHER TECHNICIAN</v>
          </cell>
          <cell r="H1734" t="str">
            <v>Water Quality Department</v>
          </cell>
          <cell r="I1734" t="str">
            <v>Water Quality Laboratory</v>
          </cell>
          <cell r="J1734" t="str">
            <v>Biology</v>
          </cell>
          <cell r="K1734"/>
        </row>
        <row r="1735">
          <cell r="A1735">
            <v>3564</v>
          </cell>
          <cell r="B1735" t="str">
            <v>MAZLAN BIN OTHMAN</v>
          </cell>
          <cell r="C1735" t="str">
            <v>MAZLAN_OTHMAN@PUB.LITEMAIL.GOV.SG</v>
          </cell>
          <cell r="D1735" t="str">
            <v>PUB (Malaysia)</v>
          </cell>
          <cell r="E1735" t="str">
            <v>Div 3 (Shift)</v>
          </cell>
          <cell r="F1735" t="str">
            <v>R15</v>
          </cell>
          <cell r="G1735" t="str">
            <v>HIGHER TECHNICIAN</v>
          </cell>
          <cell r="H1735" t="str">
            <v>Water Supply (Plants) Department</v>
          </cell>
          <cell r="I1735" t="str">
            <v>Johor Works</v>
          </cell>
          <cell r="J1735" t="str">
            <v>Johor River Waterworks</v>
          </cell>
          <cell r="K1735" t="str">
            <v>Linggiu Reservoir</v>
          </cell>
        </row>
        <row r="1736">
          <cell r="A1736">
            <v>3568</v>
          </cell>
          <cell r="B1736" t="str">
            <v>ISHAK BIN ISMAIL</v>
          </cell>
          <cell r="C1736" t="str">
            <v>ISHAK_ISMAIL@PUB.LITEMAIL.GOV.SG</v>
          </cell>
          <cell r="D1736" t="str">
            <v>PUB (Malaysia)</v>
          </cell>
          <cell r="E1736" t="str">
            <v>Div 2 (Shift)</v>
          </cell>
          <cell r="F1736" t="str">
            <v>R13</v>
          </cell>
          <cell r="G1736" t="str">
            <v>ASST ENGINEER</v>
          </cell>
          <cell r="H1736" t="str">
            <v>Water Supply (Plants) Department</v>
          </cell>
          <cell r="I1736" t="str">
            <v>Johor Works</v>
          </cell>
          <cell r="J1736" t="str">
            <v>Johor River Waterworks</v>
          </cell>
          <cell r="K1736"/>
        </row>
        <row r="1737">
          <cell r="A1737">
            <v>3569</v>
          </cell>
          <cell r="B1737" t="str">
            <v>MOHD MOHZIT BIN MOHID</v>
          </cell>
          <cell r="C1737" t="str">
            <v>MD_MOHZIT_MOHID@PUB.LITEMAIL.GOV.SG</v>
          </cell>
          <cell r="D1737" t="str">
            <v>PUB (Malaysia)</v>
          </cell>
          <cell r="E1737" t="str">
            <v>Div 2 (Shift)</v>
          </cell>
          <cell r="F1737" t="str">
            <v>R14</v>
          </cell>
          <cell r="G1737" t="str">
            <v>ASST ENGINEER</v>
          </cell>
          <cell r="H1737" t="str">
            <v>Water Supply (Plants) Department</v>
          </cell>
          <cell r="I1737" t="str">
            <v>Johor Works</v>
          </cell>
          <cell r="J1737" t="str">
            <v>Johor River Waterworks</v>
          </cell>
          <cell r="K1737" t="str">
            <v>Linggiu Reservoir</v>
          </cell>
        </row>
        <row r="1738">
          <cell r="A1738">
            <v>3570</v>
          </cell>
          <cell r="B1738" t="str">
            <v>KHAIRIL ANWAR BIN JAAFAR</v>
          </cell>
          <cell r="C1738" t="str">
            <v>KHAIRIL_ANWAR_JAAFAR@PUB.GOV.SG</v>
          </cell>
          <cell r="D1738" t="str">
            <v>PUB (Malaysia)</v>
          </cell>
          <cell r="E1738" t="str">
            <v>Div 2 (NS)</v>
          </cell>
          <cell r="F1738" t="str">
            <v>R14</v>
          </cell>
          <cell r="G1738" t="str">
            <v>ASST ENGINEER</v>
          </cell>
          <cell r="H1738" t="str">
            <v>Water Supply (Plants) Department</v>
          </cell>
          <cell r="I1738" t="str">
            <v>Johor Works</v>
          </cell>
          <cell r="J1738" t="str">
            <v>Johor River Waterworks</v>
          </cell>
          <cell r="K1738"/>
        </row>
        <row r="1739">
          <cell r="A1739">
            <v>3571</v>
          </cell>
          <cell r="B1739" t="str">
            <v>MUHAMAD NAZRI BIN HUSSIN</v>
          </cell>
          <cell r="C1739" t="str">
            <v>MD_NAZRI_HUSSIN@PUB.GOV.SG</v>
          </cell>
          <cell r="D1739" t="str">
            <v>PUB (Malaysia)</v>
          </cell>
          <cell r="E1739" t="str">
            <v>Div 1 (NS)</v>
          </cell>
          <cell r="F1739" t="str">
            <v>R12</v>
          </cell>
          <cell r="G1739" t="str">
            <v>SR ASST ENGINEER</v>
          </cell>
          <cell r="H1739" t="str">
            <v>Water Supply (Plants) Department</v>
          </cell>
          <cell r="I1739" t="str">
            <v>Johor Works</v>
          </cell>
          <cell r="J1739" t="str">
            <v>Johor River Waterworks</v>
          </cell>
          <cell r="K1739"/>
        </row>
        <row r="1740">
          <cell r="A1740">
            <v>3572</v>
          </cell>
          <cell r="B1740" t="str">
            <v>AHMAD HATTA BIN ABU BAKAR</v>
          </cell>
          <cell r="C1740" t="str">
            <v>AHMAD_HATTA_ABU_BAKAR@PUB.LITEMAIL.GOV.SG</v>
          </cell>
          <cell r="D1740" t="str">
            <v>PUB (Malaysia)</v>
          </cell>
          <cell r="E1740" t="str">
            <v>Div 3 (Shift)</v>
          </cell>
          <cell r="F1740" t="str">
            <v>R15</v>
          </cell>
          <cell r="G1740" t="str">
            <v>HIGHER TECHNICIAN</v>
          </cell>
          <cell r="H1740" t="str">
            <v>Water Supply (Plants) Department</v>
          </cell>
          <cell r="I1740" t="str">
            <v>Johor Works</v>
          </cell>
          <cell r="J1740" t="str">
            <v>Johor River Waterworks</v>
          </cell>
          <cell r="K1740"/>
        </row>
        <row r="1741">
          <cell r="A1741">
            <v>3574</v>
          </cell>
          <cell r="B1741" t="str">
            <v>NATHAN A/L ANTHONEY</v>
          </cell>
          <cell r="C1741" t="str">
            <v>NATHAN_ANTHONEY@PUB.GOV.SG</v>
          </cell>
          <cell r="D1741" t="str">
            <v>PUB (Singapore)</v>
          </cell>
          <cell r="E1741" t="str">
            <v>Div 1 (Shift)</v>
          </cell>
          <cell r="F1741" t="str">
            <v>R12</v>
          </cell>
          <cell r="G1741" t="str">
            <v>SR ASST ENGINEER</v>
          </cell>
          <cell r="H1741" t="str">
            <v>Water Supply (Plants) Department</v>
          </cell>
          <cell r="I1741" t="str">
            <v>Singapore Works - Western</v>
          </cell>
          <cell r="J1741" t="str">
            <v>Choa Chu Kang Waterworks</v>
          </cell>
          <cell r="K1741"/>
        </row>
        <row r="1742">
          <cell r="A1742">
            <v>3575</v>
          </cell>
          <cell r="B1742" t="str">
            <v>MOHAMAD HASNAN BIN ISMAIL</v>
          </cell>
          <cell r="C1742" t="str">
            <v>MD_HASNAN_ISMAIL@PUB.GOV.SG</v>
          </cell>
          <cell r="D1742" t="str">
            <v>PUB (Malaysia)</v>
          </cell>
          <cell r="E1742" t="str">
            <v>Div 2 (NS)</v>
          </cell>
          <cell r="F1742" t="str">
            <v>R14</v>
          </cell>
          <cell r="G1742" t="str">
            <v>ASST ENGINEER</v>
          </cell>
          <cell r="H1742" t="str">
            <v>Water Supply (Plants) Department</v>
          </cell>
          <cell r="I1742" t="str">
            <v>Johor Works</v>
          </cell>
          <cell r="J1742" t="str">
            <v>Johor River Waterworks</v>
          </cell>
          <cell r="K1742"/>
        </row>
        <row r="1743">
          <cell r="A1743">
            <v>3577</v>
          </cell>
          <cell r="B1743" t="str">
            <v>HAFRIN BIN PAHMI</v>
          </cell>
          <cell r="C1743" t="str">
            <v>HAFRIN_PAHMI@PUB.LITEMAIL.GOV.SG</v>
          </cell>
          <cell r="D1743" t="str">
            <v>PUB (Malaysia)</v>
          </cell>
          <cell r="E1743" t="str">
            <v>Div 3 (Shift)</v>
          </cell>
          <cell r="F1743" t="str">
            <v>R15</v>
          </cell>
          <cell r="G1743" t="str">
            <v>HIGHER TECHNICIAN</v>
          </cell>
          <cell r="H1743" t="str">
            <v>Water Supply (Plants) Department</v>
          </cell>
          <cell r="I1743" t="str">
            <v>Johor Works</v>
          </cell>
          <cell r="J1743" t="str">
            <v>Johor River Waterworks</v>
          </cell>
          <cell r="K1743"/>
        </row>
        <row r="1744">
          <cell r="A1744">
            <v>3579</v>
          </cell>
          <cell r="B1744" t="str">
            <v>MAJID BIN MISNAWI</v>
          </cell>
          <cell r="C1744" t="str">
            <v>MAJID_MISNAWI@PUB.GOV.SG</v>
          </cell>
          <cell r="D1744" t="str">
            <v>PUB (Malaysia)</v>
          </cell>
          <cell r="E1744" t="str">
            <v>Div 2 (Shift)</v>
          </cell>
          <cell r="F1744" t="str">
            <v>R13</v>
          </cell>
          <cell r="G1744" t="str">
            <v>ASST ENGINEER</v>
          </cell>
          <cell r="H1744" t="str">
            <v>Water Supply (Plants) Department</v>
          </cell>
          <cell r="I1744" t="str">
            <v>Johor Works</v>
          </cell>
          <cell r="J1744" t="str">
            <v>Johor River Waterworks</v>
          </cell>
          <cell r="K1744"/>
        </row>
        <row r="1745">
          <cell r="A1745">
            <v>3581</v>
          </cell>
          <cell r="B1745" t="str">
            <v>ABDUL MANAS BIN ISMAIL</v>
          </cell>
          <cell r="C1745" t="str">
            <v>ABDUL_MANAS_ISMAIL@PUB.LITEMAIL.GOV.SG</v>
          </cell>
          <cell r="D1745" t="str">
            <v>PUB (Malaysia)</v>
          </cell>
          <cell r="E1745" t="str">
            <v>Div 2 (Shift)</v>
          </cell>
          <cell r="F1745" t="str">
            <v>R14</v>
          </cell>
          <cell r="G1745" t="str">
            <v>ASST ENGINEER</v>
          </cell>
          <cell r="H1745" t="str">
            <v>Water Supply (Plants) Department</v>
          </cell>
          <cell r="I1745" t="str">
            <v>Johor Works</v>
          </cell>
          <cell r="J1745" t="str">
            <v>Johor River Waterworks</v>
          </cell>
          <cell r="K1745"/>
        </row>
        <row r="1746">
          <cell r="A1746">
            <v>3583</v>
          </cell>
          <cell r="B1746" t="str">
            <v>KUMARAN A/L SUBRAMANIAM</v>
          </cell>
          <cell r="C1746" t="str">
            <v>KUMARAN_SUBRAMANIAM@PUB.LITEMAIL.GOV.SG</v>
          </cell>
          <cell r="D1746" t="str">
            <v>PUB (Singapore)</v>
          </cell>
          <cell r="E1746" t="str">
            <v>Div 2 (Shift)</v>
          </cell>
          <cell r="F1746" t="str">
            <v>R13</v>
          </cell>
          <cell r="G1746" t="str">
            <v>ASST ENGINEER</v>
          </cell>
          <cell r="H1746" t="str">
            <v>Water Reclamation (Plants) Department</v>
          </cell>
          <cell r="I1746" t="str">
            <v>Operations</v>
          </cell>
          <cell r="J1746" t="str">
            <v>Kranji WRP</v>
          </cell>
          <cell r="K1746"/>
        </row>
        <row r="1747">
          <cell r="A1747">
            <v>3584</v>
          </cell>
          <cell r="B1747" t="str">
            <v>PHANG KOK FEI</v>
          </cell>
          <cell r="C1747" t="str">
            <v>PHANG_KOK_FEI@PUB.GOV.SG</v>
          </cell>
          <cell r="D1747" t="str">
            <v>PUB (Singapore)</v>
          </cell>
          <cell r="E1747" t="str">
            <v>Div 2 (NS)</v>
          </cell>
          <cell r="F1747" t="str">
            <v>R13</v>
          </cell>
          <cell r="G1747" t="str">
            <v>ASST ENGINEER</v>
          </cell>
          <cell r="H1747" t="str">
            <v>Water Supply (Plants) Department</v>
          </cell>
          <cell r="I1747" t="str">
            <v>Johor Works</v>
          </cell>
          <cell r="J1747" t="str">
            <v>Johor River Waterworks</v>
          </cell>
          <cell r="K1747"/>
        </row>
        <row r="1748">
          <cell r="A1748">
            <v>3585</v>
          </cell>
          <cell r="B1748" t="str">
            <v>ABD RAZAAK BIN MOHD SAM</v>
          </cell>
          <cell r="C1748" t="str">
            <v>ABD_RAZAAK_MD_SAM@PUB.LITEMAIL.GOV.SG</v>
          </cell>
          <cell r="D1748" t="str">
            <v>PUB (Malaysia)</v>
          </cell>
          <cell r="E1748" t="str">
            <v>Div 3 (NS)</v>
          </cell>
          <cell r="F1748" t="str">
            <v>R15</v>
          </cell>
          <cell r="G1748" t="str">
            <v>HIGHER TECHNICIAN</v>
          </cell>
          <cell r="H1748" t="str">
            <v>Water Supply (Plants) Department</v>
          </cell>
          <cell r="I1748" t="str">
            <v>Johor Works</v>
          </cell>
          <cell r="J1748" t="str">
            <v>Johor River Waterworks</v>
          </cell>
          <cell r="K1748"/>
        </row>
        <row r="1749">
          <cell r="A1749">
            <v>3586</v>
          </cell>
          <cell r="B1749" t="str">
            <v>RAHMAT BIN MOHD TAIB</v>
          </cell>
          <cell r="C1749" t="str">
            <v>RAHMAT_MD_TAIB@PUB.LITEMAIL.GOV.SG</v>
          </cell>
          <cell r="D1749" t="str">
            <v>PUB (Malaysia)</v>
          </cell>
          <cell r="E1749" t="str">
            <v>Div 2 (Shift)</v>
          </cell>
          <cell r="F1749" t="str">
            <v>R14</v>
          </cell>
          <cell r="G1749" t="str">
            <v>ASST ENGINEER</v>
          </cell>
          <cell r="H1749" t="str">
            <v>Water Supply (Plants) Department</v>
          </cell>
          <cell r="I1749" t="str">
            <v>Johor Works</v>
          </cell>
          <cell r="J1749" t="str">
            <v>Johor River Waterworks</v>
          </cell>
          <cell r="K1749"/>
        </row>
        <row r="1750">
          <cell r="A1750">
            <v>3587</v>
          </cell>
          <cell r="B1750" t="str">
            <v>VIJAYAN A/L ARUMUGAM</v>
          </cell>
          <cell r="C1750" t="str">
            <v>VIJAYAN_VIJAY@PUB.GOV.SG</v>
          </cell>
          <cell r="D1750" t="str">
            <v>PUB (Malaysia)</v>
          </cell>
          <cell r="E1750" t="str">
            <v>Div 2 (NS)</v>
          </cell>
          <cell r="F1750" t="str">
            <v>R14</v>
          </cell>
          <cell r="G1750" t="str">
            <v>ASST ENGINEER</v>
          </cell>
          <cell r="H1750" t="str">
            <v>Water Supply (Plants) Department</v>
          </cell>
          <cell r="I1750" t="str">
            <v>Johor Works</v>
          </cell>
          <cell r="J1750" t="str">
            <v>Johor Pipelines</v>
          </cell>
          <cell r="K1750"/>
        </row>
        <row r="1751">
          <cell r="A1751">
            <v>3588</v>
          </cell>
          <cell r="B1751" t="str">
            <v>SUBRAMANIAM A/L MUNUSAMY</v>
          </cell>
          <cell r="C1751" t="str">
            <v>SUBRAMANIAM_MUNUSAMY@PUB.LITEMAIL.GOV.SG</v>
          </cell>
          <cell r="D1751" t="str">
            <v>PUB (Malaysia)</v>
          </cell>
          <cell r="E1751" t="str">
            <v>Div 3 (NS)</v>
          </cell>
          <cell r="F1751" t="str">
            <v>R15</v>
          </cell>
          <cell r="G1751" t="str">
            <v>HIGHER TECHNICIAN</v>
          </cell>
          <cell r="H1751" t="str">
            <v>Water Supply (Plants) Department</v>
          </cell>
          <cell r="I1751" t="str">
            <v>Johor Works</v>
          </cell>
          <cell r="J1751" t="str">
            <v>Johor River Waterworks</v>
          </cell>
          <cell r="K1751"/>
        </row>
        <row r="1752">
          <cell r="A1752">
            <v>3589</v>
          </cell>
          <cell r="B1752" t="str">
            <v>SARAVANAN A/L NARAYANAN</v>
          </cell>
          <cell r="C1752" t="str">
            <v>SARAVANAN_NARAYANAN@PUB.LITEMAIL.GOV.SG</v>
          </cell>
          <cell r="D1752" t="str">
            <v>PUB (Malaysia)</v>
          </cell>
          <cell r="E1752" t="str">
            <v>Div 3 (NS)</v>
          </cell>
          <cell r="F1752" t="str">
            <v>R15</v>
          </cell>
          <cell r="G1752" t="str">
            <v>HIGHER TECHNICIAN</v>
          </cell>
          <cell r="H1752" t="str">
            <v>Water Supply (Plants) Department</v>
          </cell>
          <cell r="I1752" t="str">
            <v>Johor Works</v>
          </cell>
          <cell r="J1752" t="str">
            <v>Johor River Waterworks</v>
          </cell>
          <cell r="K1752"/>
        </row>
        <row r="1753">
          <cell r="A1753">
            <v>3590</v>
          </cell>
          <cell r="B1753" t="str">
            <v>ANBU MUNI CHELVAN S/O SUBRAMANIAM</v>
          </cell>
          <cell r="C1753" t="str">
            <v>ANBU_SUBRAMANIAM@PUB.GOV.SG</v>
          </cell>
          <cell r="D1753" t="str">
            <v>PUB (Malaysia)</v>
          </cell>
          <cell r="E1753" t="str">
            <v>Div 1 (NS)</v>
          </cell>
          <cell r="F1753" t="str">
            <v>R12</v>
          </cell>
          <cell r="G1753" t="str">
            <v>SR ASST ENGINEER</v>
          </cell>
          <cell r="H1753" t="str">
            <v>Water Supply (Plants) Department</v>
          </cell>
          <cell r="I1753" t="str">
            <v>Johor Works</v>
          </cell>
          <cell r="J1753" t="str">
            <v>Johor River Waterworks</v>
          </cell>
          <cell r="K1753"/>
        </row>
        <row r="1754">
          <cell r="A1754">
            <v>3591</v>
          </cell>
          <cell r="B1754" t="str">
            <v>JEYABALEN S/O KANAPATHY</v>
          </cell>
          <cell r="C1754" t="str">
            <v>JEYABALEN_KANAPATHY@PUB.LITEMAIL.GOV.SG</v>
          </cell>
          <cell r="D1754" t="str">
            <v>PUB (Malaysia)</v>
          </cell>
          <cell r="E1754" t="str">
            <v>Div 2 (NS)</v>
          </cell>
          <cell r="F1754" t="str">
            <v>R14</v>
          </cell>
          <cell r="G1754" t="str">
            <v>ASST ENGINEER</v>
          </cell>
          <cell r="H1754" t="str">
            <v>Water Supply (Plants) Department</v>
          </cell>
          <cell r="I1754" t="str">
            <v>Johor Works</v>
          </cell>
          <cell r="J1754" t="str">
            <v>Johor River Waterworks</v>
          </cell>
          <cell r="K1754"/>
        </row>
        <row r="1755">
          <cell r="A1755">
            <v>3592</v>
          </cell>
          <cell r="B1755" t="str">
            <v>NUR HISHAM BIN ABDUL RAHMAN</v>
          </cell>
          <cell r="C1755" t="str">
            <v>NUR_HISHAM_ABDUL_RAHMAN@PUB.LITEMAIL.GOV.SG</v>
          </cell>
          <cell r="D1755" t="str">
            <v>PUB (Malaysia)</v>
          </cell>
          <cell r="E1755" t="str">
            <v>Div 2 (Shift)</v>
          </cell>
          <cell r="F1755" t="str">
            <v>R14</v>
          </cell>
          <cell r="G1755" t="str">
            <v>ASST ENGINEER</v>
          </cell>
          <cell r="H1755" t="str">
            <v>Water Supply (Plants) Department</v>
          </cell>
          <cell r="I1755" t="str">
            <v>Johor Works</v>
          </cell>
          <cell r="J1755" t="str">
            <v>Johor River Waterworks</v>
          </cell>
          <cell r="K1755"/>
        </row>
        <row r="1756">
          <cell r="A1756">
            <v>3595</v>
          </cell>
          <cell r="B1756" t="str">
            <v>HONG PENG SOON</v>
          </cell>
          <cell r="C1756" t="str">
            <v>HONG_PENG_SOON@PUB.GOV.SG</v>
          </cell>
          <cell r="D1756" t="str">
            <v>PUB (Singapore)</v>
          </cell>
          <cell r="E1756" t="str">
            <v>Div 2 (NS)</v>
          </cell>
          <cell r="F1756" t="str">
            <v>R13</v>
          </cell>
          <cell r="G1756" t="str">
            <v>ASST ENGINEER</v>
          </cell>
          <cell r="H1756" t="str">
            <v>Water Reclamation (Plants) Department</v>
          </cell>
          <cell r="I1756" t="str">
            <v>Operations</v>
          </cell>
          <cell r="J1756" t="str">
            <v>Jurong WRP</v>
          </cell>
          <cell r="K1756"/>
        </row>
        <row r="1757">
          <cell r="A1757">
            <v>3596</v>
          </cell>
          <cell r="B1757" t="str">
            <v>SIVAPALANIMUTHU A/L DORAISAMY</v>
          </cell>
          <cell r="C1757" t="str">
            <v>SIVAPALANIMUTHU_DORAISAMY@PUB.LITEMAIL.GOV.SG</v>
          </cell>
          <cell r="D1757" t="str">
            <v>PUB (Malaysia)</v>
          </cell>
          <cell r="E1757" t="str">
            <v>Div 2 (Shift)</v>
          </cell>
          <cell r="F1757" t="str">
            <v>R13</v>
          </cell>
          <cell r="G1757" t="str">
            <v>ASST ENGINEER</v>
          </cell>
          <cell r="H1757" t="str">
            <v>Water Supply (Plants) Department</v>
          </cell>
          <cell r="I1757" t="str">
            <v>Johor Works</v>
          </cell>
          <cell r="J1757" t="str">
            <v>Johor River Waterworks</v>
          </cell>
          <cell r="K1757"/>
        </row>
        <row r="1758">
          <cell r="A1758">
            <v>3597</v>
          </cell>
          <cell r="B1758" t="str">
            <v>TIEN CHENG SENG</v>
          </cell>
          <cell r="C1758" t="str">
            <v>TIEN_CHENG_SENG@PUB.GOV.SG</v>
          </cell>
          <cell r="D1758" t="str">
            <v>PUB (Malaysia)</v>
          </cell>
          <cell r="E1758" t="str">
            <v>Div 1 (NS)</v>
          </cell>
          <cell r="F1758" t="str">
            <v>R12A</v>
          </cell>
          <cell r="G1758" t="str">
            <v>ENGINEER</v>
          </cell>
          <cell r="H1758" t="str">
            <v>Water Supply (Plants) Department</v>
          </cell>
          <cell r="I1758" t="str">
            <v>Johor Works</v>
          </cell>
          <cell r="J1758" t="str">
            <v>Johor River Waterworks</v>
          </cell>
          <cell r="K1758"/>
        </row>
        <row r="1759">
          <cell r="A1759">
            <v>3598</v>
          </cell>
          <cell r="B1759" t="str">
            <v>MOHAMAD KUSYAIRI BIN A RAHIM</v>
          </cell>
          <cell r="C1759" t="str">
            <v>MD_KUSYAIRI_A_RAHIM@PUB.LITEMAIL.GOV.SG</v>
          </cell>
          <cell r="D1759" t="str">
            <v>PUB (Malaysia)</v>
          </cell>
          <cell r="E1759" t="str">
            <v>Div 2 (Shift)</v>
          </cell>
          <cell r="F1759" t="str">
            <v>R14</v>
          </cell>
          <cell r="G1759" t="str">
            <v>ASST ENGINEER</v>
          </cell>
          <cell r="H1759" t="str">
            <v>Water Supply (Plants) Department</v>
          </cell>
          <cell r="I1759" t="str">
            <v>Johor Works</v>
          </cell>
          <cell r="J1759" t="str">
            <v>Johor River Waterworks</v>
          </cell>
          <cell r="K1759"/>
        </row>
        <row r="1760">
          <cell r="A1760">
            <v>3600</v>
          </cell>
          <cell r="B1760" t="str">
            <v>PUVANESWARY A/P VENKITASAN</v>
          </cell>
          <cell r="C1760" t="str">
            <v>PUVANESWARY_VENKITASAN@PUB.GOV.SG</v>
          </cell>
          <cell r="D1760" t="str">
            <v>PUB (Malaysia)</v>
          </cell>
          <cell r="E1760" t="str">
            <v>Div 2 (NS)</v>
          </cell>
          <cell r="F1760" t="str">
            <v>EX14</v>
          </cell>
          <cell r="G1760" t="str">
            <v>MANAGEMENT SUPPORT OFFICER</v>
          </cell>
          <cell r="H1760" t="str">
            <v>Water Supply (Plants) Department</v>
          </cell>
          <cell r="I1760" t="str">
            <v>Johor Works</v>
          </cell>
          <cell r="J1760" t="str">
            <v>Johor River Waterworks</v>
          </cell>
          <cell r="K1760"/>
        </row>
        <row r="1761">
          <cell r="A1761">
            <v>3602</v>
          </cell>
          <cell r="B1761" t="str">
            <v>MUHAMMAD AZHAAR BIN SAPAR</v>
          </cell>
          <cell r="C1761" t="str">
            <v>MD_AZHAAR_SAPAR@PUB.LITEMAIL.GOV.SG</v>
          </cell>
          <cell r="D1761" t="str">
            <v>PUB (Malaysia)</v>
          </cell>
          <cell r="E1761" t="str">
            <v>Div 2 (NS)</v>
          </cell>
          <cell r="F1761" t="str">
            <v>R14</v>
          </cell>
          <cell r="G1761" t="str">
            <v>ASST ENGINEER</v>
          </cell>
          <cell r="H1761" t="str">
            <v>Water Supply (Plants) Department</v>
          </cell>
          <cell r="I1761" t="str">
            <v>Johor Works</v>
          </cell>
          <cell r="J1761" t="str">
            <v>Johor River Waterworks</v>
          </cell>
          <cell r="K1761"/>
        </row>
        <row r="1762">
          <cell r="A1762">
            <v>3603</v>
          </cell>
          <cell r="B1762" t="str">
            <v>TAN JOO LEONG</v>
          </cell>
          <cell r="C1762" t="str">
            <v>TAN_JOO_LEONG@PUB.GOV.SG</v>
          </cell>
          <cell r="D1762" t="str">
            <v>PUB (Singapore)</v>
          </cell>
          <cell r="E1762" t="str">
            <v>Div 2 (Shift)</v>
          </cell>
          <cell r="F1762" t="str">
            <v>R13</v>
          </cell>
          <cell r="G1762" t="str">
            <v>ASST ENGINEER</v>
          </cell>
          <cell r="H1762" t="str">
            <v>Water Reclamation (Plants) Department</v>
          </cell>
          <cell r="I1762" t="str">
            <v>Operations</v>
          </cell>
          <cell r="J1762" t="str">
            <v>Kranji WRP</v>
          </cell>
          <cell r="K1762"/>
        </row>
        <row r="1763">
          <cell r="A1763">
            <v>3604</v>
          </cell>
          <cell r="B1763" t="str">
            <v>AMRAN BIN ABDULLAH</v>
          </cell>
          <cell r="C1763" t="str">
            <v>AMRAN_ABDULLAH@PUB.GOV.SG</v>
          </cell>
          <cell r="D1763" t="str">
            <v>PUB (Singapore)</v>
          </cell>
          <cell r="E1763" t="str">
            <v>Div 2 (Shift)</v>
          </cell>
          <cell r="F1763" t="str">
            <v>R13</v>
          </cell>
          <cell r="G1763" t="str">
            <v>ASST ENGINEER</v>
          </cell>
          <cell r="H1763" t="str">
            <v>Water Reclamation (Plants) Department</v>
          </cell>
          <cell r="I1763" t="str">
            <v>Operations</v>
          </cell>
          <cell r="J1763" t="str">
            <v>Jurong WRP</v>
          </cell>
          <cell r="K1763"/>
        </row>
        <row r="1764">
          <cell r="A1764">
            <v>3605</v>
          </cell>
          <cell r="B1764" t="str">
            <v>WONG HEE SIONG</v>
          </cell>
          <cell r="C1764" t="str">
            <v>WONG_HEE_SIONG@PUB.GOV.SG</v>
          </cell>
          <cell r="D1764" t="str">
            <v>PUB (Singapore)</v>
          </cell>
          <cell r="E1764" t="str">
            <v>Div 2 (Shift)</v>
          </cell>
          <cell r="F1764" t="str">
            <v>R14</v>
          </cell>
          <cell r="G1764" t="str">
            <v>ASST ENGINEER</v>
          </cell>
          <cell r="H1764" t="str">
            <v>Water Reclamation (Plants) Department</v>
          </cell>
          <cell r="I1764" t="str">
            <v>Operations</v>
          </cell>
          <cell r="J1764" t="str">
            <v>Jurong WRP</v>
          </cell>
          <cell r="K1764"/>
        </row>
        <row r="1765">
          <cell r="A1765">
            <v>3606</v>
          </cell>
          <cell r="B1765" t="str">
            <v>OON CHENG SIONG</v>
          </cell>
          <cell r="C1765" t="str">
            <v>OON_CHENG_SIONG@PUB.GOV.SG</v>
          </cell>
          <cell r="D1765" t="str">
            <v>PUB (Singapore)</v>
          </cell>
          <cell r="E1765" t="str">
            <v>Div 2 (NS)</v>
          </cell>
          <cell r="F1765" t="str">
            <v>R14</v>
          </cell>
          <cell r="G1765" t="str">
            <v>ASST ENGINEER</v>
          </cell>
          <cell r="H1765" t="str">
            <v>Water Reclamation (Network) Department</v>
          </cell>
          <cell r="I1765" t="str">
            <v>Operation &amp; Maintenance Div</v>
          </cell>
          <cell r="J1765" t="str">
            <v>Network Management Branch</v>
          </cell>
          <cell r="K1765"/>
        </row>
        <row r="1766">
          <cell r="A1766">
            <v>3607</v>
          </cell>
          <cell r="B1766" t="str">
            <v>S A ANBU A/L RAMOO @ A SELLAPERUMAL</v>
          </cell>
          <cell r="C1766" t="str">
            <v>ANBU_RAMOO@PUB.GOV.SG</v>
          </cell>
          <cell r="D1766" t="str">
            <v>PUB (Singapore)</v>
          </cell>
          <cell r="E1766" t="str">
            <v>Div 1 (NS)</v>
          </cell>
          <cell r="F1766" t="str">
            <v>R12</v>
          </cell>
          <cell r="G1766" t="str">
            <v>SR ASST ENGINEER</v>
          </cell>
          <cell r="H1766" t="str">
            <v>Water Reclamation (Plants) Department</v>
          </cell>
          <cell r="I1766" t="str">
            <v>Operations</v>
          </cell>
          <cell r="J1766" t="str">
            <v>Jurong WRP</v>
          </cell>
          <cell r="K1766"/>
        </row>
        <row r="1767">
          <cell r="A1767">
            <v>3608</v>
          </cell>
          <cell r="B1767" t="str">
            <v>MURUKAN A/L GOVINDASAMY</v>
          </cell>
          <cell r="C1767" t="str">
            <v>MURUKAN_GOVINDASAMY@PUB.LITEMAIL.GOV.SG</v>
          </cell>
          <cell r="D1767" t="str">
            <v>PUB (Singapore)</v>
          </cell>
          <cell r="E1767" t="str">
            <v>Div 2 (Shift)</v>
          </cell>
          <cell r="F1767" t="str">
            <v>R14</v>
          </cell>
          <cell r="G1767" t="str">
            <v>ASST ENGINEER</v>
          </cell>
          <cell r="H1767" t="str">
            <v>Water Reclamation (Plants) Department</v>
          </cell>
          <cell r="I1767" t="str">
            <v>Operations</v>
          </cell>
          <cell r="J1767" t="str">
            <v>Ulu Pandan WRP</v>
          </cell>
          <cell r="K1767"/>
        </row>
        <row r="1768">
          <cell r="A1768">
            <v>3609</v>
          </cell>
          <cell r="B1768" t="str">
            <v>MOHD RIZAL BIN JUMAIRI</v>
          </cell>
          <cell r="C1768" t="str">
            <v>MD_RIZAL_JUMAIRI@PUB.LITEMAIL.GOV.SG</v>
          </cell>
          <cell r="D1768" t="str">
            <v>PUB (Malaysia)</v>
          </cell>
          <cell r="E1768" t="str">
            <v>Div 3 (NS)</v>
          </cell>
          <cell r="F1768" t="str">
            <v>R15</v>
          </cell>
          <cell r="G1768" t="str">
            <v>HIGHER TECHNICIAN</v>
          </cell>
          <cell r="H1768" t="str">
            <v>Water Supply (Plants) Department</v>
          </cell>
          <cell r="I1768" t="str">
            <v>Johor Works</v>
          </cell>
          <cell r="J1768" t="str">
            <v>Johor River Waterworks</v>
          </cell>
          <cell r="K1768"/>
        </row>
        <row r="1769">
          <cell r="A1769">
            <v>3610</v>
          </cell>
          <cell r="B1769" t="str">
            <v>ARI KRISHNAN S/O KRISHNAN</v>
          </cell>
          <cell r="C1769" t="str">
            <v>ARI_KRISHNAN@PUB.GOV.SG</v>
          </cell>
          <cell r="D1769" t="str">
            <v>PUB (Singapore)</v>
          </cell>
          <cell r="E1769" t="str">
            <v>Div 1 (Shift)</v>
          </cell>
          <cell r="F1769" t="str">
            <v>R12</v>
          </cell>
          <cell r="G1769" t="str">
            <v>SR ASST ENGINEER</v>
          </cell>
          <cell r="H1769" t="str">
            <v>Water Reclamation (Plants) Department</v>
          </cell>
          <cell r="I1769" t="str">
            <v>Operations</v>
          </cell>
          <cell r="J1769" t="str">
            <v>Ulu Pandan WRP</v>
          </cell>
          <cell r="K1769"/>
        </row>
        <row r="1770">
          <cell r="A1770">
            <v>3611</v>
          </cell>
          <cell r="B1770" t="str">
            <v>LOI FUEI WOEI</v>
          </cell>
          <cell r="C1770" t="str">
            <v>LOI_FUEI_WOEI@PUB.GOV.SG</v>
          </cell>
          <cell r="D1770" t="str">
            <v>PUB (Malaysia)</v>
          </cell>
          <cell r="E1770" t="str">
            <v>Div 1 (NS)</v>
          </cell>
          <cell r="F1770" t="str">
            <v>R12</v>
          </cell>
          <cell r="G1770" t="str">
            <v>SR ASST ENGINEER</v>
          </cell>
          <cell r="H1770" t="str">
            <v>Water Supply (Plants) Department</v>
          </cell>
          <cell r="I1770" t="str">
            <v>Johor Works</v>
          </cell>
          <cell r="J1770" t="str">
            <v>Johor River Waterworks</v>
          </cell>
          <cell r="K1770"/>
        </row>
        <row r="1771">
          <cell r="A1771">
            <v>3612</v>
          </cell>
          <cell r="B1771" t="str">
            <v>SIN HONG LIM</v>
          </cell>
          <cell r="C1771" t="str">
            <v>SIN_HONG_LIM@PUB.GOV.SG</v>
          </cell>
          <cell r="D1771" t="str">
            <v>PUB (Malaysia)</v>
          </cell>
          <cell r="E1771" t="str">
            <v>Div 1 (Shift)</v>
          </cell>
          <cell r="F1771" t="str">
            <v>R12</v>
          </cell>
          <cell r="G1771" t="str">
            <v>SR ASST ENGINEER</v>
          </cell>
          <cell r="H1771" t="str">
            <v>Water Supply (Plants) Department</v>
          </cell>
          <cell r="I1771" t="str">
            <v>Johor Works</v>
          </cell>
          <cell r="J1771" t="str">
            <v>Johor River Waterworks</v>
          </cell>
          <cell r="K1771"/>
        </row>
        <row r="1772">
          <cell r="A1772">
            <v>3613</v>
          </cell>
          <cell r="B1772" t="str">
            <v>CHUA CHEE KONG</v>
          </cell>
          <cell r="C1772" t="str">
            <v>CHUA_CHEE_KONG@PUB.GOV.SG</v>
          </cell>
          <cell r="D1772" t="str">
            <v>PUB (Malaysia)</v>
          </cell>
          <cell r="E1772" t="str">
            <v>Div 1 (Shift)</v>
          </cell>
          <cell r="F1772" t="str">
            <v>R12</v>
          </cell>
          <cell r="G1772" t="str">
            <v>SR ASST ENGINEER</v>
          </cell>
          <cell r="H1772" t="str">
            <v>Water Supply (Plants) Department</v>
          </cell>
          <cell r="I1772" t="str">
            <v>Johor Works</v>
          </cell>
          <cell r="J1772" t="str">
            <v>Johor River Waterworks</v>
          </cell>
          <cell r="K1772"/>
        </row>
        <row r="1773">
          <cell r="A1773">
            <v>3614</v>
          </cell>
          <cell r="B1773" t="str">
            <v>CHOW WEI HOONG</v>
          </cell>
          <cell r="C1773" t="str">
            <v>CHOW_WEI_HOONG@PUB.GOV.SG</v>
          </cell>
          <cell r="D1773" t="str">
            <v>PUB (Singapore)</v>
          </cell>
          <cell r="E1773" t="str">
            <v>Div 2 (NS)</v>
          </cell>
          <cell r="F1773" t="str">
            <v>R14</v>
          </cell>
          <cell r="G1773" t="str">
            <v>ASST ENGINEER</v>
          </cell>
          <cell r="H1773" t="str">
            <v>Water Reclamation (Network) Department</v>
          </cell>
          <cell r="I1773" t="str">
            <v>Operation &amp; Maintenance Div</v>
          </cell>
          <cell r="J1773" t="str">
            <v>Network Management Branch</v>
          </cell>
          <cell r="K1773"/>
        </row>
        <row r="1774">
          <cell r="A1774">
            <v>3617</v>
          </cell>
          <cell r="B1774" t="str">
            <v>GUI JOO CHUAN</v>
          </cell>
          <cell r="C1774" t="str">
            <v>GUI_JOO_CHUAN@PUB.GOV.SG</v>
          </cell>
          <cell r="D1774" t="str">
            <v>PUB (Malaysia)</v>
          </cell>
          <cell r="E1774" t="str">
            <v>Div 1 (NS)</v>
          </cell>
          <cell r="F1774" t="str">
            <v>R12</v>
          </cell>
          <cell r="G1774" t="str">
            <v>SR ASST ENGINEER</v>
          </cell>
          <cell r="H1774" t="str">
            <v>Water Supply (Plants) Department</v>
          </cell>
          <cell r="I1774" t="str">
            <v>Johor Works</v>
          </cell>
          <cell r="J1774" t="str">
            <v>Johor River Waterworks</v>
          </cell>
          <cell r="K1774"/>
        </row>
        <row r="1775">
          <cell r="A1775">
            <v>3620</v>
          </cell>
          <cell r="B1775" t="str">
            <v>MOHD FADZIL BIN RUSMAN</v>
          </cell>
          <cell r="C1775" t="str">
            <v>MD_FADZIL_RUSMAN@PUB.LITEMAIL.GOV.SG</v>
          </cell>
          <cell r="D1775" t="str">
            <v>PUB (Malaysia)</v>
          </cell>
          <cell r="E1775" t="str">
            <v>Div 2 (NS)</v>
          </cell>
          <cell r="F1775" t="str">
            <v>R14</v>
          </cell>
          <cell r="G1775" t="str">
            <v>ASST ENGINEER</v>
          </cell>
          <cell r="H1775" t="str">
            <v>Water Supply (Plants) Department</v>
          </cell>
          <cell r="I1775" t="str">
            <v>Johor Works</v>
          </cell>
          <cell r="J1775" t="str">
            <v>Johor River Waterworks</v>
          </cell>
          <cell r="K1775"/>
        </row>
        <row r="1776">
          <cell r="A1776">
            <v>3621</v>
          </cell>
          <cell r="B1776" t="str">
            <v>ISMAIL BIN AMZAH</v>
          </cell>
          <cell r="C1776" t="str">
            <v>ISMAIL_AZMAH@PUB.LITEMAIL.GOV.SG</v>
          </cell>
          <cell r="D1776" t="str">
            <v>PUB (Malaysia)</v>
          </cell>
          <cell r="E1776" t="str">
            <v>Div 3 (NS)</v>
          </cell>
          <cell r="F1776" t="str">
            <v>R15</v>
          </cell>
          <cell r="G1776" t="str">
            <v>HIGHER TECHNICIAN</v>
          </cell>
          <cell r="H1776" t="str">
            <v>Water Supply (Plants) Department</v>
          </cell>
          <cell r="I1776" t="str">
            <v>Johor Works</v>
          </cell>
          <cell r="J1776" t="str">
            <v>Johor River Waterworks</v>
          </cell>
          <cell r="K1776"/>
        </row>
        <row r="1777">
          <cell r="A1777">
            <v>3622</v>
          </cell>
          <cell r="B1777" t="str">
            <v>HAIRUL ANUAR BIN BANAN</v>
          </cell>
          <cell r="C1777" t="str">
            <v>HAIRUL_ANUAR_BANAN@PUB.LITEMAIL.GOV.SG</v>
          </cell>
          <cell r="D1777" t="str">
            <v>PUB (Malaysia)</v>
          </cell>
          <cell r="E1777" t="str">
            <v>Div 2 (NS)</v>
          </cell>
          <cell r="F1777" t="str">
            <v>R14</v>
          </cell>
          <cell r="G1777" t="str">
            <v>ASST ENGINEER</v>
          </cell>
          <cell r="H1777" t="str">
            <v>Water Supply (Plants) Department</v>
          </cell>
          <cell r="I1777" t="str">
            <v>Johor Works</v>
          </cell>
          <cell r="J1777" t="str">
            <v>Johor River Waterworks</v>
          </cell>
          <cell r="K1777"/>
        </row>
        <row r="1778">
          <cell r="A1778">
            <v>3623</v>
          </cell>
          <cell r="B1778" t="str">
            <v>GOH YEN KANG</v>
          </cell>
          <cell r="C1778" t="str">
            <v>GOH_YEN_KANG@PUB.LITEMAIL.GOV.SG</v>
          </cell>
          <cell r="D1778" t="str">
            <v>PUB (Malaysia)</v>
          </cell>
          <cell r="E1778" t="str">
            <v>Div 2 (NS)</v>
          </cell>
          <cell r="F1778" t="str">
            <v>R14</v>
          </cell>
          <cell r="G1778" t="str">
            <v>ASST ENGINEER</v>
          </cell>
          <cell r="H1778" t="str">
            <v>Water Supply (Plants) Department</v>
          </cell>
          <cell r="I1778" t="str">
            <v>Johor Works</v>
          </cell>
          <cell r="J1778" t="str">
            <v>Johor River Waterworks</v>
          </cell>
          <cell r="K1778"/>
        </row>
        <row r="1779">
          <cell r="A1779">
            <v>3626</v>
          </cell>
          <cell r="B1779" t="str">
            <v>TAN YEW HUAT</v>
          </cell>
          <cell r="C1779" t="str">
            <v>TAN_YEW_HUAT@PUB.GOV.SG</v>
          </cell>
          <cell r="D1779" t="str">
            <v>PUB (Malaysia)</v>
          </cell>
          <cell r="E1779" t="str">
            <v>Div 1 (NS)</v>
          </cell>
          <cell r="F1779" t="str">
            <v>R12A</v>
          </cell>
          <cell r="G1779" t="str">
            <v>ENGINEER</v>
          </cell>
          <cell r="H1779" t="str">
            <v>Water Supply (Plants) Department</v>
          </cell>
          <cell r="I1779" t="str">
            <v>Johor Works</v>
          </cell>
          <cell r="J1779" t="str">
            <v>Johor River Waterworks</v>
          </cell>
          <cell r="K1779"/>
        </row>
        <row r="1780">
          <cell r="A1780">
            <v>3629</v>
          </cell>
          <cell r="B1780" t="str">
            <v>CHIA YIN</v>
          </cell>
          <cell r="C1780" t="str">
            <v>CHIA_YIN@PUB.GOV.SG</v>
          </cell>
          <cell r="D1780" t="str">
            <v>PUB (Malaysia)</v>
          </cell>
          <cell r="E1780" t="str">
            <v>Div 2 (NS)</v>
          </cell>
          <cell r="F1780" t="str">
            <v>R13</v>
          </cell>
          <cell r="G1780" t="str">
            <v>ASST ENGINEER</v>
          </cell>
          <cell r="H1780" t="str">
            <v>Water Supply (Plants) Department</v>
          </cell>
          <cell r="I1780" t="str">
            <v>Johor Works</v>
          </cell>
          <cell r="J1780" t="str">
            <v>Johor River Waterworks</v>
          </cell>
          <cell r="K1780"/>
        </row>
        <row r="1781">
          <cell r="A1781">
            <v>3630</v>
          </cell>
          <cell r="B1781" t="str">
            <v>ZULKIFLEE BIN DAUD</v>
          </cell>
          <cell r="C1781" t="str">
            <v>ZULKIFELEE_DAUD@PUB.LITEMAIL.GOV.SG</v>
          </cell>
          <cell r="D1781" t="str">
            <v>PUB (Malaysia)</v>
          </cell>
          <cell r="E1781" t="str">
            <v>Div 3 (NS)</v>
          </cell>
          <cell r="F1781" t="str">
            <v>R15</v>
          </cell>
          <cell r="G1781" t="str">
            <v>HIGHER TECHNICIAN</v>
          </cell>
          <cell r="H1781" t="str">
            <v>Water Supply (Plants) Department</v>
          </cell>
          <cell r="I1781" t="str">
            <v>Johor Works</v>
          </cell>
          <cell r="J1781" t="str">
            <v>Johor River Waterworks</v>
          </cell>
          <cell r="K1781"/>
        </row>
        <row r="1782">
          <cell r="A1782">
            <v>3634</v>
          </cell>
          <cell r="B1782" t="str">
            <v>TAN KHIM YEW</v>
          </cell>
          <cell r="C1782" t="str">
            <v>TAN_KHIM_YEW@PUB.GOV.SG</v>
          </cell>
          <cell r="D1782" t="str">
            <v>PUB (Malaysia)</v>
          </cell>
          <cell r="E1782" t="str">
            <v>Div 1 (NS)</v>
          </cell>
          <cell r="F1782" t="str">
            <v>R12</v>
          </cell>
          <cell r="G1782" t="str">
            <v>SR ASST ENGINEER</v>
          </cell>
          <cell r="H1782" t="str">
            <v>Water Supply (Plants) Department</v>
          </cell>
          <cell r="I1782" t="str">
            <v>Johor Works</v>
          </cell>
          <cell r="J1782" t="str">
            <v>Johor River Waterworks</v>
          </cell>
          <cell r="K1782"/>
        </row>
        <row r="1783">
          <cell r="A1783">
            <v>3638</v>
          </cell>
          <cell r="B1783" t="str">
            <v>U KYAW NGWE</v>
          </cell>
          <cell r="C1783" t="str">
            <v>UKYAW_KYAW_NGWE@PUB.GOV.SG</v>
          </cell>
          <cell r="D1783" t="str">
            <v>PUB (Singapore)</v>
          </cell>
          <cell r="E1783" t="str">
            <v>Div 2 (NS)</v>
          </cell>
          <cell r="F1783" t="str">
            <v>R14</v>
          </cell>
          <cell r="G1783" t="str">
            <v>ASST ENGINEER</v>
          </cell>
          <cell r="H1783" t="str">
            <v>Catchment &amp; Waterways Department</v>
          </cell>
          <cell r="I1783" t="str">
            <v>Drainage Planning Div</v>
          </cell>
          <cell r="J1783" t="str">
            <v>Hydrology &amp; Hydraulic Modelling Branch</v>
          </cell>
          <cell r="K1783" t="str">
            <v>Hydraulic Modelling Team</v>
          </cell>
        </row>
        <row r="1784">
          <cell r="A1784">
            <v>3656</v>
          </cell>
          <cell r="B1784" t="str">
            <v>KOH SEK TONG</v>
          </cell>
          <cell r="C1784" t="str">
            <v>KOH_SEK_TONG@PUB.GOV.SG</v>
          </cell>
          <cell r="D1784" t="str">
            <v>PUB (Singapore)</v>
          </cell>
          <cell r="E1784" t="str">
            <v>Div 1 (NS)</v>
          </cell>
          <cell r="F1784" t="str">
            <v>R10</v>
          </cell>
          <cell r="G1784" t="str">
            <v>PRINCIPAL ENGINEER</v>
          </cell>
          <cell r="H1784" t="str">
            <v>Water Supply (Plants) Department</v>
          </cell>
          <cell r="I1784" t="str">
            <v>Plant Projects 1</v>
          </cell>
          <cell r="J1784"/>
          <cell r="K1784"/>
        </row>
        <row r="1785">
          <cell r="A1785">
            <v>3657</v>
          </cell>
          <cell r="B1785" t="str">
            <v>CHONG MIEN LING</v>
          </cell>
          <cell r="C1785" t="str">
            <v>CHONG_MIEN_LING@PUB.GOV.SG</v>
          </cell>
          <cell r="D1785" t="str">
            <v>PUB (Singapore)</v>
          </cell>
          <cell r="E1785" t="str">
            <v>Div 1 (NS)</v>
          </cell>
          <cell r="F1785" t="str">
            <v>R10</v>
          </cell>
          <cell r="G1785" t="str">
            <v>DY DIRECTOR</v>
          </cell>
          <cell r="H1785" t="str">
            <v>Technology Department</v>
          </cell>
          <cell r="I1785" t="str">
            <v>Technology</v>
          </cell>
          <cell r="J1785"/>
          <cell r="K1785"/>
        </row>
        <row r="1786">
          <cell r="A1786">
            <v>20002</v>
          </cell>
          <cell r="B1786" t="str">
            <v>WONG VEE-MENG MARK</v>
          </cell>
          <cell r="C1786" t="str">
            <v>MARK_WONG@MEWR.GOV.SG</v>
          </cell>
          <cell r="D1786" t="str">
            <v>PUB (Singapore)</v>
          </cell>
          <cell r="E1786" t="str">
            <v>Div 1 (NS)</v>
          </cell>
          <cell r="F1786" t="str">
            <v>EX10</v>
          </cell>
          <cell r="G1786" t="str">
            <v>DY DIRECTOR (SUPPLY &amp; DRAINAGE), MEWR</v>
          </cell>
          <cell r="H1786" t="str">
            <v>Human Resources Department</v>
          </cell>
          <cell r="I1786" t="str">
            <v>Secondment Out/Study Leave</v>
          </cell>
          <cell r="J1786" t="str">
            <v>Secondment Out</v>
          </cell>
          <cell r="K1786"/>
        </row>
        <row r="1787">
          <cell r="A1787">
            <v>20003</v>
          </cell>
          <cell r="B1787" t="str">
            <v>CHUA SENG CHYE</v>
          </cell>
          <cell r="C1787" t="str">
            <v>CHUA_SENG_CHYE@PUB.GOV.SG</v>
          </cell>
          <cell r="D1787" t="str">
            <v>PUB (Singapore)</v>
          </cell>
          <cell r="E1787" t="str">
            <v>Superscale (NS)</v>
          </cell>
          <cell r="F1787" t="str">
            <v>R09</v>
          </cell>
          <cell r="G1787" t="str">
            <v>CHIEF ENGINEER</v>
          </cell>
          <cell r="H1787" t="str">
            <v>Water Reclamation (Plants) Department</v>
          </cell>
          <cell r="I1787" t="str">
            <v>Operations</v>
          </cell>
          <cell r="J1787"/>
          <cell r="K1787"/>
        </row>
        <row r="1788">
          <cell r="A1788">
            <v>20032</v>
          </cell>
          <cell r="B1788" t="str">
            <v>WONG NGIE SING</v>
          </cell>
          <cell r="C1788" t="str">
            <v>WONG_NGIE_SING@PUB.GOV.SG</v>
          </cell>
          <cell r="D1788" t="str">
            <v>PUB (Malaysia)</v>
          </cell>
          <cell r="E1788" t="str">
            <v>Div 1 (NS)</v>
          </cell>
          <cell r="F1788" t="str">
            <v>R10</v>
          </cell>
          <cell r="G1788" t="str">
            <v>PLANT MANAGER</v>
          </cell>
          <cell r="H1788" t="str">
            <v>Water Supply (Plants) Department</v>
          </cell>
          <cell r="I1788" t="str">
            <v>Johor Works</v>
          </cell>
          <cell r="J1788" t="str">
            <v>Johor River Waterworks</v>
          </cell>
          <cell r="K1788"/>
        </row>
        <row r="1789">
          <cell r="A1789">
            <v>20034</v>
          </cell>
          <cell r="B1789" t="str">
            <v>KOK TZE WENG</v>
          </cell>
          <cell r="C1789" t="str">
            <v>KOK_TZE_WENG@PUB.GOV.SG</v>
          </cell>
          <cell r="D1789" t="str">
            <v>PUB (Singapore)</v>
          </cell>
          <cell r="E1789" t="str">
            <v>Div 1 (NS)</v>
          </cell>
          <cell r="F1789" t="str">
            <v>R10</v>
          </cell>
          <cell r="G1789" t="str">
            <v>CHIEF ENGINEER</v>
          </cell>
          <cell r="H1789" t="str">
            <v>Water Supply (Network) Department</v>
          </cell>
          <cell r="I1789" t="str">
            <v>Customer Supply Div</v>
          </cell>
          <cell r="J1789"/>
          <cell r="K1789"/>
        </row>
        <row r="1790">
          <cell r="A1790">
            <v>20037</v>
          </cell>
          <cell r="B1790" t="str">
            <v>KOH XIAO CHI</v>
          </cell>
          <cell r="C1790" t="str">
            <v>KOH_XIAO_CHI@PUB.GOV.SG</v>
          </cell>
          <cell r="D1790" t="str">
            <v>PUB (Singapore)</v>
          </cell>
          <cell r="E1790" t="str">
            <v>Div 1 (NS)</v>
          </cell>
          <cell r="F1790" t="str">
            <v>R10</v>
          </cell>
          <cell r="G1790" t="str">
            <v>PRINCIPAL TRAINING SPECIALIST</v>
          </cell>
          <cell r="H1790" t="str">
            <v>Singapore Water Academy</v>
          </cell>
          <cell r="I1790" t="str">
            <v>Programmes Design &amp; Placement</v>
          </cell>
          <cell r="J1790" t="str">
            <v>Networks</v>
          </cell>
          <cell r="K1790"/>
        </row>
        <row r="1791">
          <cell r="A1791">
            <v>20039</v>
          </cell>
          <cell r="B1791" t="str">
            <v>CHEW CHEE KEONG</v>
          </cell>
          <cell r="C1791" t="str">
            <v>CHEW_CHEE_KEONG@PUB.GOV.SG</v>
          </cell>
          <cell r="D1791" t="str">
            <v>PUB (Singapore)</v>
          </cell>
          <cell r="E1791" t="str">
            <v>Superscale (NS)</v>
          </cell>
          <cell r="F1791" t="str">
            <v>R09</v>
          </cell>
          <cell r="G1791" t="str">
            <v>DIRECTOR, SINGAPORE WATER ACADEMY</v>
          </cell>
          <cell r="H1791" t="str">
            <v>Singapore Water Academy</v>
          </cell>
          <cell r="I1791"/>
          <cell r="J1791"/>
          <cell r="K1791"/>
        </row>
        <row r="1792">
          <cell r="A1792">
            <v>20041</v>
          </cell>
          <cell r="B1792" t="str">
            <v>LIM HUI YEN, SOPHIE</v>
          </cell>
          <cell r="C1792" t="str">
            <v>SOPHIE_LIM@PUB.GOV.SG</v>
          </cell>
          <cell r="D1792" t="str">
            <v>PUB (Singapore)</v>
          </cell>
          <cell r="E1792" t="str">
            <v>Div 1 (NS)</v>
          </cell>
          <cell r="F1792" t="str">
            <v>R11A</v>
          </cell>
          <cell r="G1792" t="str">
            <v>SR ENGINEER</v>
          </cell>
          <cell r="H1792" t="str">
            <v>Catchment &amp; Waterways Department</v>
          </cell>
          <cell r="I1792" t="str">
            <v>Drainage Planning Div</v>
          </cell>
          <cell r="J1792" t="str">
            <v>Catchment Planning, Devt Ctrl, Bldg Plan</v>
          </cell>
          <cell r="K1792" t="str">
            <v>Central Catchment</v>
          </cell>
        </row>
        <row r="1793">
          <cell r="A1793">
            <v>20047</v>
          </cell>
          <cell r="B1793" t="str">
            <v>LAY CHEE LOONG WINSON</v>
          </cell>
          <cell r="C1793" t="str">
            <v>WINSON_LAY@PUB.GOV.SG</v>
          </cell>
          <cell r="D1793" t="str">
            <v>PUB (Singapore)</v>
          </cell>
          <cell r="E1793" t="str">
            <v>Div 1 (NS)</v>
          </cell>
          <cell r="F1793" t="str">
            <v>R10</v>
          </cell>
          <cell r="G1793" t="str">
            <v>GENERAL MANAGER</v>
          </cell>
          <cell r="H1793" t="str">
            <v>Water Reclamation (Plants) Department</v>
          </cell>
          <cell r="I1793" t="str">
            <v>Operations</v>
          </cell>
          <cell r="J1793" t="str">
            <v>Jurong WRP</v>
          </cell>
          <cell r="K1793"/>
        </row>
        <row r="1794">
          <cell r="A1794">
            <v>20048</v>
          </cell>
          <cell r="B1794" t="str">
            <v>TAY POUL MENG</v>
          </cell>
          <cell r="C1794" t="str">
            <v>TAY_POUL_MENG@PUB.GOV.SG</v>
          </cell>
          <cell r="D1794" t="str">
            <v>PUB (Singapore)</v>
          </cell>
          <cell r="E1794" t="str">
            <v>Div 1 (NS)</v>
          </cell>
          <cell r="F1794" t="str">
            <v>R11A</v>
          </cell>
          <cell r="G1794" t="str">
            <v>SR ENGINEER</v>
          </cell>
          <cell r="H1794" t="str">
            <v>Catchment &amp; Waterways Department</v>
          </cell>
          <cell r="I1794" t="str">
            <v>Drainage Operations Div</v>
          </cell>
          <cell r="J1794" t="str">
            <v>Central Waterways</v>
          </cell>
          <cell r="K1794" t="str">
            <v>Bukit Timah</v>
          </cell>
        </row>
        <row r="1795">
          <cell r="A1795">
            <v>20049</v>
          </cell>
          <cell r="B1795" t="str">
            <v>GOH CHONG ANN, JAMES</v>
          </cell>
          <cell r="C1795" t="str">
            <v>JAMES_GOH@PUB.GOV.SG</v>
          </cell>
          <cell r="D1795" t="str">
            <v>PUB (Singapore)</v>
          </cell>
          <cell r="E1795" t="str">
            <v>Div 1 (NS)</v>
          </cell>
          <cell r="F1795" t="str">
            <v>R10</v>
          </cell>
          <cell r="G1795" t="str">
            <v>PRINCIPAL ENGINEER</v>
          </cell>
          <cell r="H1795" t="str">
            <v>Water Reclamation (Network) Department</v>
          </cell>
          <cell r="I1795" t="str">
            <v>Operation &amp; Maintenance Div</v>
          </cell>
          <cell r="J1795" t="str">
            <v>Installations/Pumping Mains</v>
          </cell>
          <cell r="K1795"/>
        </row>
        <row r="1796">
          <cell r="A1796">
            <v>20053</v>
          </cell>
          <cell r="B1796" t="str">
            <v>LEW CHEUN HONG</v>
          </cell>
          <cell r="C1796" t="str">
            <v>LEW_CHEUN_HONG@PUB.GOV.SG</v>
          </cell>
          <cell r="D1796" t="str">
            <v>PUB (Singapore)</v>
          </cell>
          <cell r="E1796" t="str">
            <v>Div 1 (NS)</v>
          </cell>
          <cell r="F1796" t="str">
            <v>R11A</v>
          </cell>
          <cell r="G1796" t="str">
            <v>SR ENGINEER</v>
          </cell>
          <cell r="H1796" t="str">
            <v>Water Reclamation (Network) Department</v>
          </cell>
          <cell r="I1796" t="str">
            <v>Project Management</v>
          </cell>
          <cell r="J1796"/>
          <cell r="K1796"/>
        </row>
        <row r="1797">
          <cell r="A1797">
            <v>20055</v>
          </cell>
          <cell r="B1797" t="str">
            <v>CHUA SOON GUAN</v>
          </cell>
          <cell r="C1797" t="str">
            <v>CHUA_SOON_GUAN@VITAL.GOV.SG</v>
          </cell>
          <cell r="D1797" t="str">
            <v>PUB (Singapore)</v>
          </cell>
          <cell r="E1797" t="str">
            <v>Superscale (NS)</v>
          </cell>
          <cell r="F1797" t="str">
            <v>R07</v>
          </cell>
          <cell r="G1797" t="str">
            <v>CHIEF EXECUTIVE, VITAL (MOF)</v>
          </cell>
          <cell r="H1797" t="str">
            <v>Human Resources Department</v>
          </cell>
          <cell r="I1797" t="str">
            <v>Secondment Out/Study Leave</v>
          </cell>
          <cell r="J1797" t="str">
            <v>Secondment Out</v>
          </cell>
          <cell r="K1797"/>
        </row>
        <row r="1798">
          <cell r="A1798">
            <v>20056</v>
          </cell>
          <cell r="B1798" t="str">
            <v>LOW E-WEN</v>
          </cell>
          <cell r="C1798" t="str">
            <v>LOW_E_WEN@PUB.GOV.SG</v>
          </cell>
          <cell r="D1798" t="str">
            <v>PUB (Singapore)</v>
          </cell>
          <cell r="E1798" t="str">
            <v>Div 1 (NS)</v>
          </cell>
          <cell r="F1798" t="str">
            <v>EX10</v>
          </cell>
          <cell r="G1798" t="str">
            <v>PRINCIPAL BIOLOGIST</v>
          </cell>
          <cell r="H1798" t="str">
            <v>Catchment &amp; Waterways Department</v>
          </cell>
          <cell r="I1798" t="str">
            <v>Reservoir Management Div</v>
          </cell>
          <cell r="J1798" t="str">
            <v>Reservoirs Operations &amp; Maintenance</v>
          </cell>
          <cell r="K1798" t="str">
            <v>Dev Consultation, Facilities &amp; Land Mgt</v>
          </cell>
        </row>
        <row r="1799">
          <cell r="A1799">
            <v>20065</v>
          </cell>
          <cell r="B1799" t="str">
            <v>FONG WENG HONG LAWRENCE</v>
          </cell>
          <cell r="C1799" t="str">
            <v>LAWRENCE_FONG@PUB.GOV.SG</v>
          </cell>
          <cell r="D1799" t="str">
            <v>PUB (Singapore)</v>
          </cell>
          <cell r="E1799" t="str">
            <v>Superscale (NS)</v>
          </cell>
          <cell r="F1799" t="str">
            <v>EX9</v>
          </cell>
          <cell r="G1799" t="str">
            <v>HEAD (INTERNAL AUDIT)</v>
          </cell>
          <cell r="H1799" t="str">
            <v>Internal Audit Office</v>
          </cell>
          <cell r="I1799"/>
          <cell r="J1799"/>
          <cell r="K1799"/>
        </row>
        <row r="1800">
          <cell r="A1800">
            <v>20066</v>
          </cell>
          <cell r="B1800" t="str">
            <v>NOORAZMAN BIN NOOR'AIN</v>
          </cell>
          <cell r="C1800" t="str">
            <v>NOORAZMAN_NOORAIN@PUB.GOV.SG</v>
          </cell>
          <cell r="D1800" t="str">
            <v>PUB (Singapore)</v>
          </cell>
          <cell r="E1800" t="str">
            <v>Div 1 (NS)</v>
          </cell>
          <cell r="F1800" t="str">
            <v>R10</v>
          </cell>
          <cell r="G1800" t="str">
            <v>GENERAL MANAGER</v>
          </cell>
          <cell r="H1800" t="str">
            <v>Catchment &amp; Waterways Department</v>
          </cell>
          <cell r="I1800" t="str">
            <v>Marina Barrage Div</v>
          </cell>
          <cell r="J1800"/>
          <cell r="K1800"/>
        </row>
        <row r="1801">
          <cell r="A1801">
            <v>20068</v>
          </cell>
          <cell r="B1801" t="str">
            <v>ONG KOK HSING</v>
          </cell>
          <cell r="C1801" t="str">
            <v>ONG_KOK_HSING@PUB.GOV.SG</v>
          </cell>
          <cell r="D1801" t="str">
            <v>PUB (Singapore)</v>
          </cell>
          <cell r="E1801" t="str">
            <v>Div 1 (NS)</v>
          </cell>
          <cell r="F1801" t="str">
            <v>R10</v>
          </cell>
          <cell r="G1801" t="str">
            <v>PRINCIPAL ENGINEER</v>
          </cell>
          <cell r="H1801" t="str">
            <v>InfoTech &amp; Digital Transformation Dept</v>
          </cell>
          <cell r="I1801" t="str">
            <v>Smart Operations Systems</v>
          </cell>
          <cell r="J1801" t="str">
            <v>Automater Meter Reading Project</v>
          </cell>
          <cell r="K1801"/>
        </row>
        <row r="1802">
          <cell r="A1802">
            <v>20070</v>
          </cell>
          <cell r="B1802" t="str">
            <v>CHI HUIYAN</v>
          </cell>
          <cell r="C1802" t="str">
            <v>CHI_HUIYAN@PUB.GOV.SG</v>
          </cell>
          <cell r="D1802" t="str">
            <v>PUB (Singapore)</v>
          </cell>
          <cell r="E1802" t="str">
            <v>Div 1 (NS)</v>
          </cell>
          <cell r="F1802" t="str">
            <v>R11A</v>
          </cell>
          <cell r="G1802" t="str">
            <v>SR ENGINEER</v>
          </cell>
          <cell r="H1802" t="str">
            <v>Water Reclamation (Network) Department</v>
          </cell>
          <cell r="I1802" t="str">
            <v>Network Rehabilitation Mgt Div</v>
          </cell>
          <cell r="J1802"/>
          <cell r="K1802"/>
        </row>
        <row r="1803">
          <cell r="A1803">
            <v>20074</v>
          </cell>
          <cell r="B1803" t="str">
            <v>CHENG MAN SHING, SIMON</v>
          </cell>
          <cell r="C1803" t="str">
            <v>SIMON_CHENG@PUB.GOV.SG</v>
          </cell>
          <cell r="D1803" t="str">
            <v>PUB (Singapore)</v>
          </cell>
          <cell r="E1803" t="str">
            <v>Div 1 (NS)</v>
          </cell>
          <cell r="F1803" t="str">
            <v>R10</v>
          </cell>
          <cell r="G1803" t="str">
            <v>PRINCIPAL ENGINEER</v>
          </cell>
          <cell r="H1803" t="str">
            <v>DTSS 2 Department</v>
          </cell>
          <cell r="I1803" t="str">
            <v>Conveyance</v>
          </cell>
          <cell r="J1803" t="str">
            <v>Link Sewer</v>
          </cell>
          <cell r="K1803" t="str">
            <v>Area 4 &amp; 5</v>
          </cell>
        </row>
        <row r="1804">
          <cell r="A1804">
            <v>20075</v>
          </cell>
          <cell r="B1804" t="str">
            <v>LEE SHUWEN, ELIZABETH</v>
          </cell>
          <cell r="C1804" t="str">
            <v>ELIZABETH_LEE@PUB.GOV.SG</v>
          </cell>
          <cell r="D1804" t="str">
            <v>PUB (Singapore)</v>
          </cell>
          <cell r="E1804" t="str">
            <v>Div 1 (NS)</v>
          </cell>
          <cell r="F1804" t="str">
            <v>R10</v>
          </cell>
          <cell r="G1804" t="str">
            <v>DY DIRECTOR</v>
          </cell>
          <cell r="H1804" t="str">
            <v>InfoTech &amp; Digital Transformation Dept</v>
          </cell>
          <cell r="I1804" t="str">
            <v>Smart PUB Programme Office</v>
          </cell>
          <cell r="J1804"/>
          <cell r="K1804"/>
        </row>
        <row r="1805">
          <cell r="A1805">
            <v>20083</v>
          </cell>
          <cell r="B1805" t="str">
            <v>TAN WERN-TZE JOY</v>
          </cell>
          <cell r="C1805" t="str">
            <v>JOY_WT_TAN@PUB.GOV.SG</v>
          </cell>
          <cell r="D1805" t="str">
            <v>PUB (Singapore)</v>
          </cell>
          <cell r="E1805" t="str">
            <v>Div 1 (NS)</v>
          </cell>
          <cell r="F1805" t="str">
            <v>E11A</v>
          </cell>
          <cell r="G1805" t="str">
            <v>SR TRAINING SPECIALIST</v>
          </cell>
          <cell r="H1805" t="str">
            <v>Singapore Water Academy</v>
          </cell>
          <cell r="I1805" t="str">
            <v>Programmes Delivery &amp; Facilities</v>
          </cell>
          <cell r="J1805" t="str">
            <v>Programmes Delivery &amp; Technology</v>
          </cell>
          <cell r="K1805"/>
        </row>
        <row r="1806">
          <cell r="A1806">
            <v>20085</v>
          </cell>
          <cell r="B1806" t="str">
            <v>FONG HAN LOONG</v>
          </cell>
          <cell r="C1806" t="str">
            <v>FONG_HAN_LOONG@PUB.GOV.SG</v>
          </cell>
          <cell r="D1806" t="str">
            <v>PUB (Singapore)</v>
          </cell>
          <cell r="E1806" t="str">
            <v>Div 1 (NS)</v>
          </cell>
          <cell r="F1806" t="str">
            <v>EX10</v>
          </cell>
          <cell r="G1806" t="str">
            <v>SR ASST DIRECTOR</v>
          </cell>
          <cell r="H1806" t="str">
            <v>Industry Development Department</v>
          </cell>
          <cell r="I1806" t="str">
            <v>Industry Promotion</v>
          </cell>
          <cell r="J1806"/>
          <cell r="K1806"/>
        </row>
        <row r="1807">
          <cell r="A1807">
            <v>20086</v>
          </cell>
          <cell r="B1807" t="str">
            <v>LIN SIYU, YOMAY</v>
          </cell>
          <cell r="C1807" t="str">
            <v>YOMAY_LIN@PUB.GOV.SG</v>
          </cell>
          <cell r="D1807" t="str">
            <v>PUB (Singapore)</v>
          </cell>
          <cell r="E1807" t="str">
            <v>Div 1 (NS)</v>
          </cell>
          <cell r="F1807" t="str">
            <v>E11A</v>
          </cell>
          <cell r="G1807" t="str">
            <v>SR AUDIT OFFICER</v>
          </cell>
          <cell r="H1807" t="str">
            <v>Internal Audit Office</v>
          </cell>
          <cell r="I1807"/>
          <cell r="J1807"/>
          <cell r="K1807"/>
        </row>
        <row r="1808">
          <cell r="A1808">
            <v>20088</v>
          </cell>
          <cell r="B1808" t="str">
            <v>ANG KOK CHIANG</v>
          </cell>
          <cell r="C1808" t="str">
            <v>WILLIAM_ANG@PUB.GOV.SG</v>
          </cell>
          <cell r="D1808" t="str">
            <v>PUB (Singapore)</v>
          </cell>
          <cell r="E1808" t="str">
            <v>Div 1 (NS)</v>
          </cell>
          <cell r="F1808" t="str">
            <v>R11A</v>
          </cell>
          <cell r="G1808" t="str">
            <v>SR ENGINEER</v>
          </cell>
          <cell r="H1808" t="str">
            <v>Water Reclamation (Network) Department</v>
          </cell>
          <cell r="I1808" t="str">
            <v>Project Management</v>
          </cell>
          <cell r="J1808"/>
          <cell r="K1808"/>
        </row>
        <row r="1809">
          <cell r="A1809">
            <v>20090</v>
          </cell>
          <cell r="B1809" t="str">
            <v>HO CHERN CHOE</v>
          </cell>
          <cell r="C1809" t="str">
            <v>RODERICK_HO@PUB.GOV.SG</v>
          </cell>
          <cell r="D1809" t="str">
            <v>PUB (Singapore)</v>
          </cell>
          <cell r="E1809" t="str">
            <v>Div 1 (NS)</v>
          </cell>
          <cell r="F1809" t="str">
            <v>R11A</v>
          </cell>
          <cell r="G1809" t="str">
            <v>SR ENGINEER</v>
          </cell>
          <cell r="H1809" t="str">
            <v>Catchment &amp; Waterways Department</v>
          </cell>
          <cell r="I1809" t="str">
            <v>Reservoir Management Div</v>
          </cell>
          <cell r="J1809" t="str">
            <v>Reservoir Projects &amp; WSH</v>
          </cell>
          <cell r="K1809" t="str">
            <v>Reservoir Projects</v>
          </cell>
        </row>
        <row r="1810">
          <cell r="A1810">
            <v>20092</v>
          </cell>
          <cell r="B1810" t="str">
            <v>WONG TENG KUAN</v>
          </cell>
          <cell r="C1810" t="str">
            <v>WONG_TENG_KUAN@PUB.GOV.SG</v>
          </cell>
          <cell r="D1810" t="str">
            <v>PUB (Singapore)</v>
          </cell>
          <cell r="E1810" t="str">
            <v>Div 1 (NS)</v>
          </cell>
          <cell r="F1810" t="str">
            <v>E11A</v>
          </cell>
          <cell r="G1810" t="str">
            <v>SR TRAINING SPECIALIST</v>
          </cell>
          <cell r="H1810" t="str">
            <v>Singapore Water Academy</v>
          </cell>
          <cell r="I1810" t="str">
            <v>Programmes Delivery &amp; Facilities</v>
          </cell>
          <cell r="J1810" t="str">
            <v>Programmes Delivery &amp; Technology</v>
          </cell>
          <cell r="K1810"/>
        </row>
        <row r="1811">
          <cell r="A1811">
            <v>20096</v>
          </cell>
          <cell r="B1811" t="str">
            <v>SAM BENG YEW</v>
          </cell>
          <cell r="C1811" t="str">
            <v>SAM_BENG_YEW@PUB.GOV.SG</v>
          </cell>
          <cell r="D1811" t="str">
            <v>PUB (Singapore)</v>
          </cell>
          <cell r="E1811" t="str">
            <v>Div 1 (NS)</v>
          </cell>
          <cell r="F1811" t="str">
            <v>E11A</v>
          </cell>
          <cell r="G1811" t="str">
            <v>SR MANAGER</v>
          </cell>
          <cell r="H1811" t="str">
            <v>Joint Operations Department</v>
          </cell>
          <cell r="I1811" t="str">
            <v>Emergency Preparedness</v>
          </cell>
          <cell r="J1811"/>
          <cell r="K1811"/>
        </row>
        <row r="1812">
          <cell r="A1812">
            <v>20100</v>
          </cell>
          <cell r="B1812" t="str">
            <v>PHUA LIMING, DAWN</v>
          </cell>
          <cell r="C1812" t="str">
            <v>DAWN_PHUA@PUB.GOV.SG</v>
          </cell>
          <cell r="D1812" t="str">
            <v>PUB (Singapore)</v>
          </cell>
          <cell r="E1812" t="str">
            <v>Div 1 (NS)</v>
          </cell>
          <cell r="F1812" t="str">
            <v>E11A</v>
          </cell>
          <cell r="G1812" t="str">
            <v>SR MANAGER</v>
          </cell>
          <cell r="H1812" t="str">
            <v>Catchment &amp; Waterways Department</v>
          </cell>
          <cell r="I1812" t="str">
            <v>Urban Liveability</v>
          </cell>
          <cell r="J1812" t="str">
            <v>ABC Waters Masterplanning &amp; Liveability</v>
          </cell>
          <cell r="K1812" t="str">
            <v>PP, Public Engagement &amp; Liveability</v>
          </cell>
        </row>
        <row r="1813">
          <cell r="A1813">
            <v>20101</v>
          </cell>
          <cell r="B1813" t="str">
            <v>KHAIRIL ANWAR BIN MAKKTOM</v>
          </cell>
          <cell r="C1813" t="str">
            <v>KHAIRIL_ANWAR_MAKKTOM@PUB.GOV.SG</v>
          </cell>
          <cell r="D1813" t="str">
            <v>PUB (Singapore)</v>
          </cell>
          <cell r="E1813" t="str">
            <v>Div 1 (NS)</v>
          </cell>
          <cell r="F1813" t="str">
            <v>R11A</v>
          </cell>
          <cell r="G1813" t="str">
            <v>DY GENERAL MANAGER</v>
          </cell>
          <cell r="H1813" t="str">
            <v>Catchment &amp; Waterways Department</v>
          </cell>
          <cell r="I1813" t="str">
            <v>Marina Barrage Div</v>
          </cell>
          <cell r="J1813" t="str">
            <v>MB/Marina Resv/MRRS Operations</v>
          </cell>
          <cell r="K1813" t="str">
            <v>Marina Barrage Operations</v>
          </cell>
        </row>
        <row r="1814">
          <cell r="A1814">
            <v>20102</v>
          </cell>
          <cell r="B1814" t="str">
            <v>TAY CHOO HIM</v>
          </cell>
          <cell r="C1814" t="str">
            <v>TAY_CHOO_HIM@PUB.GOV.SG</v>
          </cell>
          <cell r="D1814" t="str">
            <v>PUB (Singapore)</v>
          </cell>
          <cell r="E1814" t="str">
            <v>Div 1 (NS)</v>
          </cell>
          <cell r="F1814" t="str">
            <v>R11A</v>
          </cell>
          <cell r="G1814" t="str">
            <v>SR ENGINEER</v>
          </cell>
          <cell r="H1814" t="str">
            <v>Water Reclamation (Network) Department</v>
          </cell>
          <cell r="I1814" t="str">
            <v>Project Management</v>
          </cell>
          <cell r="J1814"/>
          <cell r="K1814"/>
        </row>
        <row r="1815">
          <cell r="A1815">
            <v>20103</v>
          </cell>
          <cell r="B1815" t="str">
            <v>SIM SIEW GEK</v>
          </cell>
          <cell r="C1815" t="str">
            <v>SIM_SIEW_GEK@PUB.GOV.SG</v>
          </cell>
          <cell r="D1815" t="str">
            <v>PUB (Singapore)</v>
          </cell>
          <cell r="E1815" t="str">
            <v>Div 1 (NS)</v>
          </cell>
          <cell r="F1815" t="str">
            <v>R11A</v>
          </cell>
          <cell r="G1815" t="str">
            <v>SR ENGINEER</v>
          </cell>
          <cell r="H1815" t="str">
            <v>Water Supply (Network) Department</v>
          </cell>
          <cell r="I1815" t="str">
            <v>Network Renewal</v>
          </cell>
          <cell r="J1815" t="str">
            <v>Small Mains Renewal &amp; Development</v>
          </cell>
          <cell r="K1815"/>
        </row>
        <row r="1816">
          <cell r="A1816">
            <v>20104</v>
          </cell>
          <cell r="B1816" t="str">
            <v>GOH TENG SOON</v>
          </cell>
          <cell r="C1816" t="str">
            <v>VINCENT_GOH@PUB.GOV.SG</v>
          </cell>
          <cell r="D1816" t="str">
            <v>PUB (Singapore)</v>
          </cell>
          <cell r="E1816" t="str">
            <v>Div 1 (NS)</v>
          </cell>
          <cell r="F1816" t="str">
            <v>R11A</v>
          </cell>
          <cell r="G1816" t="str">
            <v>SR ENGINEER</v>
          </cell>
          <cell r="H1816" t="str">
            <v>Catchment &amp; Waterways Department</v>
          </cell>
          <cell r="I1816" t="str">
            <v>Marina Barrage Div</v>
          </cell>
          <cell r="J1816" t="str">
            <v>Marina Barrage/RWPS/MRRS Maintenance</v>
          </cell>
          <cell r="K1816"/>
        </row>
        <row r="1817">
          <cell r="A1817">
            <v>20105</v>
          </cell>
          <cell r="B1817" t="str">
            <v>LIEW HUN NEE</v>
          </cell>
          <cell r="C1817" t="str">
            <v>LIEW_HUN_NEE@PUB.GOV.SG</v>
          </cell>
          <cell r="D1817" t="str">
            <v>PUB (Singapore)</v>
          </cell>
          <cell r="E1817" t="str">
            <v>Div 1 (NS)</v>
          </cell>
          <cell r="F1817" t="str">
            <v>E11A</v>
          </cell>
          <cell r="G1817" t="str">
            <v>SR CREATIVE DESIGNER</v>
          </cell>
          <cell r="H1817" t="str">
            <v>3P Network Department</v>
          </cell>
          <cell r="I1817" t="str">
            <v>Communications Div</v>
          </cell>
          <cell r="J1817" t="str">
            <v>Design &amp; Media</v>
          </cell>
          <cell r="K1817"/>
        </row>
        <row r="1818">
          <cell r="A1818">
            <v>20107</v>
          </cell>
          <cell r="B1818" t="str">
            <v>TOH SHI LING, IRENE</v>
          </cell>
          <cell r="C1818" t="str">
            <v>IRENE_TOH@PUB.GOV.SG</v>
          </cell>
          <cell r="D1818" t="str">
            <v>PUB (Singapore)</v>
          </cell>
          <cell r="E1818" t="str">
            <v>Div 1 (NS)</v>
          </cell>
          <cell r="F1818" t="str">
            <v>R10</v>
          </cell>
          <cell r="G1818" t="str">
            <v>PRINCIPAL ENGINEER</v>
          </cell>
          <cell r="H1818" t="str">
            <v>Water Supply (Network) Department</v>
          </cell>
          <cell r="I1818" t="str">
            <v>Water Demand Mgt &amp; Inspectorate Div</v>
          </cell>
          <cell r="J1818" t="str">
            <v>Water Demand Mgt Branch</v>
          </cell>
          <cell r="K1818"/>
        </row>
        <row r="1819">
          <cell r="A1819">
            <v>20108</v>
          </cell>
          <cell r="B1819" t="str">
            <v>LIM SIEW WEE</v>
          </cell>
          <cell r="C1819" t="str">
            <v>LIM_SIEW_WEE@PUB.GOV.SG</v>
          </cell>
          <cell r="D1819" t="str">
            <v>PUB (Singapore)</v>
          </cell>
          <cell r="E1819" t="str">
            <v>Div 1 (NS)</v>
          </cell>
          <cell r="F1819" t="str">
            <v>EX10</v>
          </cell>
          <cell r="G1819" t="str">
            <v>SR ASST DIRECTOR</v>
          </cell>
          <cell r="H1819" t="str">
            <v>3P Network Department</v>
          </cell>
          <cell r="I1819" t="str">
            <v>Communications Div</v>
          </cell>
          <cell r="J1819" t="str">
            <v>Corporate Communications Branch</v>
          </cell>
          <cell r="K1819"/>
        </row>
        <row r="1820">
          <cell r="A1820">
            <v>20110</v>
          </cell>
          <cell r="B1820" t="str">
            <v>CHAN MEI YI,MARIE</v>
          </cell>
          <cell r="C1820" t="str">
            <v>MARIE_CHAN@PUB.GOV.SG</v>
          </cell>
          <cell r="D1820" t="str">
            <v>PUB (Singapore)</v>
          </cell>
          <cell r="E1820" t="str">
            <v>Div 1 (NS)</v>
          </cell>
          <cell r="F1820" t="str">
            <v>R11A</v>
          </cell>
          <cell r="G1820" t="str">
            <v>SR ENGINEER</v>
          </cell>
          <cell r="H1820" t="str">
            <v>Water Supply (Network) Department</v>
          </cell>
          <cell r="I1820" t="str">
            <v>Customer Supply Div</v>
          </cell>
          <cell r="J1820" t="str">
            <v>Customer Projects Branch</v>
          </cell>
          <cell r="K1820" t="str">
            <v>Supply-East Sect</v>
          </cell>
        </row>
        <row r="1821">
          <cell r="A1821">
            <v>20112</v>
          </cell>
          <cell r="B1821" t="str">
            <v>ONG BENG SEE</v>
          </cell>
          <cell r="C1821" t="str">
            <v>CHRISTINE_ONG@PUB.GOV.SG</v>
          </cell>
          <cell r="D1821" t="str">
            <v>PUB (Singapore)</v>
          </cell>
          <cell r="E1821" t="str">
            <v>Div 1 (NS)</v>
          </cell>
          <cell r="F1821" t="str">
            <v>EX10</v>
          </cell>
          <cell r="G1821" t="str">
            <v>SR ASST DIRECTOR</v>
          </cell>
          <cell r="H1821" t="str">
            <v>Finance Department</v>
          </cell>
          <cell r="I1821" t="str">
            <v>Shared Services Div</v>
          </cell>
          <cell r="J1821" t="str">
            <v>Payroll &amp; Accounts Payable</v>
          </cell>
          <cell r="K1821"/>
        </row>
        <row r="1822">
          <cell r="A1822">
            <v>20113</v>
          </cell>
          <cell r="B1822" t="str">
            <v>ANG GEK CHOO</v>
          </cell>
          <cell r="C1822" t="str">
            <v>ANG_GEK_CHOO@PUB.GOV.SG</v>
          </cell>
          <cell r="D1822" t="str">
            <v>PUB (Singapore)</v>
          </cell>
          <cell r="E1822" t="str">
            <v>Div 1 (NS)</v>
          </cell>
          <cell r="F1822" t="str">
            <v>R10</v>
          </cell>
          <cell r="G1822" t="str">
            <v>PRINCIPAL ENGINEER</v>
          </cell>
          <cell r="H1822" t="str">
            <v>Water Reclamation (Plants) Department</v>
          </cell>
          <cell r="I1822" t="str">
            <v>Changi WRP Phase 2</v>
          </cell>
          <cell r="J1822"/>
          <cell r="K1822"/>
        </row>
        <row r="1823">
          <cell r="A1823">
            <v>20114</v>
          </cell>
          <cell r="B1823" t="str">
            <v>ANG LI CHOO</v>
          </cell>
          <cell r="C1823" t="str">
            <v>NOBY_ANG@PUB.GOV.SG</v>
          </cell>
          <cell r="D1823" t="str">
            <v>PUB (Singapore)</v>
          </cell>
          <cell r="E1823" t="str">
            <v>Div 1 (NS)</v>
          </cell>
          <cell r="F1823" t="str">
            <v>E11A</v>
          </cell>
          <cell r="G1823" t="str">
            <v>SR MANAGER</v>
          </cell>
          <cell r="H1823" t="str">
            <v>Industry Development Department</v>
          </cell>
          <cell r="I1823" t="str">
            <v>Water Industry Programme Office/SIWW</v>
          </cell>
          <cell r="J1823"/>
          <cell r="K1823"/>
        </row>
        <row r="1824">
          <cell r="A1824">
            <v>20121</v>
          </cell>
          <cell r="B1824" t="str">
            <v>CHUA CHEC SENG</v>
          </cell>
          <cell r="C1824" t="str">
            <v>CHUA_CHEC_SENG@PUB.GOV.SG</v>
          </cell>
          <cell r="D1824" t="str">
            <v>PUB (Singapore)</v>
          </cell>
          <cell r="E1824" t="str">
            <v>Div 1 (NS)</v>
          </cell>
          <cell r="F1824" t="str">
            <v>R11</v>
          </cell>
          <cell r="G1824" t="str">
            <v>SR ENGINEER</v>
          </cell>
          <cell r="H1824" t="str">
            <v>Catchment &amp; Waterways Department</v>
          </cell>
          <cell r="I1824" t="str">
            <v>Drainage Construction Division</v>
          </cell>
          <cell r="J1824" t="str">
            <v>RSD/EUP</v>
          </cell>
          <cell r="K1824" t="str">
            <v>Roadside Drains</v>
          </cell>
        </row>
        <row r="1825">
          <cell r="A1825">
            <v>20122</v>
          </cell>
          <cell r="B1825" t="str">
            <v>LIM LEE NGOH,AGGIE</v>
          </cell>
          <cell r="C1825" t="str">
            <v>AGGIE_LIM@PUB.GOV.SG</v>
          </cell>
          <cell r="D1825" t="str">
            <v>PUB (Singapore)</v>
          </cell>
          <cell r="E1825" t="str">
            <v>Div 1 (NS)</v>
          </cell>
          <cell r="F1825" t="str">
            <v>E11A</v>
          </cell>
          <cell r="G1825" t="str">
            <v>SR MANAGER</v>
          </cell>
          <cell r="H1825" t="str">
            <v>Water Supply (Network) Department</v>
          </cell>
          <cell r="I1825" t="str">
            <v>Planning &amp; Process Development Div</v>
          </cell>
          <cell r="J1825" t="str">
            <v>Business Planning</v>
          </cell>
          <cell r="K1825"/>
        </row>
        <row r="1826">
          <cell r="A1826">
            <v>20123</v>
          </cell>
          <cell r="B1826" t="str">
            <v>LOW MUN YEE,KATTY</v>
          </cell>
          <cell r="C1826" t="str">
            <v>KATTY_LOW@PUB.GOV.SG</v>
          </cell>
          <cell r="D1826" t="str">
            <v>PUB (Singapore)</v>
          </cell>
          <cell r="E1826" t="str">
            <v>Div 1 (NS)</v>
          </cell>
          <cell r="F1826" t="str">
            <v>E11A</v>
          </cell>
          <cell r="G1826" t="str">
            <v>SR MANAGER</v>
          </cell>
          <cell r="H1826" t="str">
            <v>3P Network Department</v>
          </cell>
          <cell r="I1826" t="str">
            <v>Community Relations Div</v>
          </cell>
          <cell r="J1826" t="str">
            <v>Project Engagement</v>
          </cell>
          <cell r="K1826"/>
        </row>
        <row r="1827">
          <cell r="A1827">
            <v>20124</v>
          </cell>
          <cell r="B1827" t="str">
            <v>TAN CHOON SENG</v>
          </cell>
          <cell r="C1827" t="str">
            <v>TAN_CHOON_SENG@PUB.GOV.SG</v>
          </cell>
          <cell r="D1827" t="str">
            <v>PUB (Singapore)</v>
          </cell>
          <cell r="E1827" t="str">
            <v>Div 1 (NS)</v>
          </cell>
          <cell r="F1827" t="str">
            <v>R10</v>
          </cell>
          <cell r="G1827" t="str">
            <v>PRINCIPAL ENGINEER</v>
          </cell>
          <cell r="H1827" t="str">
            <v>Catchment &amp; Waterways Department</v>
          </cell>
          <cell r="I1827" t="str">
            <v>Drainage Operations Div</v>
          </cell>
          <cell r="J1827" t="str">
            <v>Eastern Waterways</v>
          </cell>
          <cell r="K1827"/>
        </row>
        <row r="1828">
          <cell r="A1828">
            <v>20125</v>
          </cell>
          <cell r="B1828" t="str">
            <v>GAN GIM KIONG</v>
          </cell>
          <cell r="C1828" t="str">
            <v>GAN_GIM_KIONG@PUB.GOV.SG</v>
          </cell>
          <cell r="D1828" t="str">
            <v>PUB (Singapore)</v>
          </cell>
          <cell r="E1828" t="str">
            <v>Div 1 (NS)</v>
          </cell>
          <cell r="F1828" t="str">
            <v>R10</v>
          </cell>
          <cell r="G1828" t="str">
            <v>PRINCIPAL ENGINEER</v>
          </cell>
          <cell r="H1828" t="str">
            <v>Catchment &amp; Waterways Department</v>
          </cell>
          <cell r="I1828" t="str">
            <v>Drainage Operations Div</v>
          </cell>
          <cell r="J1828" t="str">
            <v>Western Waterways</v>
          </cell>
          <cell r="K1828"/>
        </row>
        <row r="1829">
          <cell r="A1829">
            <v>20126</v>
          </cell>
          <cell r="B1829" t="str">
            <v>GOH WEE KIAT</v>
          </cell>
          <cell r="C1829" t="str">
            <v>GOH_WEE_KIAT@PUB.GOV.SG</v>
          </cell>
          <cell r="D1829" t="str">
            <v>PUB (Singapore)</v>
          </cell>
          <cell r="E1829" t="str">
            <v>Div 1 (NS)</v>
          </cell>
          <cell r="F1829" t="str">
            <v>R12A</v>
          </cell>
          <cell r="G1829" t="str">
            <v>ENGINEER</v>
          </cell>
          <cell r="H1829" t="str">
            <v>Catchment &amp; Waterways Department</v>
          </cell>
          <cell r="I1829" t="str">
            <v>Drainage Construction Division</v>
          </cell>
          <cell r="J1829" t="str">
            <v>Major Canal/Outlet Drains Branch</v>
          </cell>
          <cell r="K1829" t="str">
            <v>Team 1</v>
          </cell>
        </row>
        <row r="1830">
          <cell r="A1830">
            <v>20129</v>
          </cell>
          <cell r="B1830" t="str">
            <v>TAN YEE SOON</v>
          </cell>
          <cell r="C1830" t="str">
            <v>TAN_YEE_SOON@PUB.GOV.SG</v>
          </cell>
          <cell r="D1830" t="str">
            <v>PUB (Singapore)</v>
          </cell>
          <cell r="E1830" t="str">
            <v>Div 1 (NS)</v>
          </cell>
          <cell r="F1830" t="str">
            <v>EX10</v>
          </cell>
          <cell r="G1830" t="str">
            <v>PRINCIPAL QUANTITY SURVEYOR</v>
          </cell>
          <cell r="H1830" t="str">
            <v>Water Reclamation (Network) Department</v>
          </cell>
          <cell r="I1830" t="str">
            <v>Project Management</v>
          </cell>
          <cell r="J1830"/>
          <cell r="K1830"/>
        </row>
        <row r="1831">
          <cell r="A1831">
            <v>20130</v>
          </cell>
          <cell r="B1831" t="str">
            <v>KHOO BEE CHING</v>
          </cell>
          <cell r="C1831" t="str">
            <v>KHOO_BEE_CHING@PUB.GOV.SG</v>
          </cell>
          <cell r="D1831" t="str">
            <v>PUB (Singapore)</v>
          </cell>
          <cell r="E1831" t="str">
            <v>Div 1 (NS)</v>
          </cell>
          <cell r="F1831" t="str">
            <v>R12A</v>
          </cell>
          <cell r="G1831" t="str">
            <v>ENGINEER</v>
          </cell>
          <cell r="H1831" t="str">
            <v>Water Reclamation (Plants) Department</v>
          </cell>
          <cell r="I1831" t="str">
            <v>Planning, Development &amp; Corporate Svcs</v>
          </cell>
          <cell r="J1831" t="str">
            <v>Knowledge Management &amp; Corp Services</v>
          </cell>
          <cell r="K1831" t="str">
            <v>Knowledge Management</v>
          </cell>
        </row>
        <row r="1832">
          <cell r="A1832">
            <v>20131</v>
          </cell>
          <cell r="B1832" t="str">
            <v>WENINGTIYAS .</v>
          </cell>
          <cell r="C1832" t="str">
            <v>WENINGTIYAS@PUB.GOV.SG</v>
          </cell>
          <cell r="D1832" t="str">
            <v>PUB (Singapore)</v>
          </cell>
          <cell r="E1832" t="str">
            <v>Div 1 (NS)</v>
          </cell>
          <cell r="F1832" t="str">
            <v>R11A</v>
          </cell>
          <cell r="G1832" t="str">
            <v>SR ENGINEER</v>
          </cell>
          <cell r="H1832" t="str">
            <v>Water Reclamation (Network) Department</v>
          </cell>
          <cell r="I1832" t="str">
            <v>Project Management</v>
          </cell>
          <cell r="J1832"/>
          <cell r="K1832"/>
        </row>
        <row r="1833">
          <cell r="A1833">
            <v>20132</v>
          </cell>
          <cell r="B1833" t="str">
            <v>SAM CHIANN</v>
          </cell>
          <cell r="C1833" t="str">
            <v>SAM_CHIANN@PUB.GOV.SG</v>
          </cell>
          <cell r="D1833" t="str">
            <v>PUB (Singapore)</v>
          </cell>
          <cell r="E1833" t="str">
            <v>Div 1 (NS)</v>
          </cell>
          <cell r="F1833" t="str">
            <v>R12</v>
          </cell>
          <cell r="G1833" t="str">
            <v>SR ASST ENGINEER</v>
          </cell>
          <cell r="H1833" t="str">
            <v>Catchment &amp; Waterways Department</v>
          </cell>
          <cell r="I1833" t="str">
            <v>Drainage Planning Div</v>
          </cell>
          <cell r="J1833" t="str">
            <v>Catchment Planning, Devt Ctrl, Bldg Plan</v>
          </cell>
          <cell r="K1833" t="str">
            <v>Central Catchment</v>
          </cell>
        </row>
        <row r="1834">
          <cell r="A1834">
            <v>20133</v>
          </cell>
          <cell r="B1834" t="str">
            <v>MOHAMMAD RIZAL BIN BASARI</v>
          </cell>
          <cell r="C1834" t="str">
            <v>MOHAMMAD_RIZAL_BASARI@PUB.GOV.SG</v>
          </cell>
          <cell r="D1834" t="str">
            <v>PUB (Singapore)</v>
          </cell>
          <cell r="E1834" t="str">
            <v>Div 2 (NS)</v>
          </cell>
          <cell r="F1834" t="str">
            <v>R13</v>
          </cell>
          <cell r="G1834" t="str">
            <v>ASST ENGINEER</v>
          </cell>
          <cell r="H1834" t="str">
            <v>Water Supply (Network) Department</v>
          </cell>
          <cell r="I1834" t="str">
            <v>Customer Supply Div</v>
          </cell>
          <cell r="J1834" t="str">
            <v>Metering Branch</v>
          </cell>
          <cell r="K1834" t="str">
            <v>Meter Management Sect</v>
          </cell>
        </row>
        <row r="1835">
          <cell r="A1835">
            <v>20135</v>
          </cell>
          <cell r="B1835" t="str">
            <v>AUNG AUNG MYO WIN</v>
          </cell>
          <cell r="C1835" t="str">
            <v>AUNG_AUNG_MYO_WIN@PUB.GOV.SG</v>
          </cell>
          <cell r="D1835" t="str">
            <v>PUB (Singapore)</v>
          </cell>
          <cell r="E1835" t="str">
            <v>Div 1 (NS)</v>
          </cell>
          <cell r="F1835" t="str">
            <v>R11</v>
          </cell>
          <cell r="G1835" t="str">
            <v>ASST DIRECTOR</v>
          </cell>
          <cell r="H1835" t="str">
            <v>Technology Department</v>
          </cell>
          <cell r="I1835" t="str">
            <v>Technology</v>
          </cell>
          <cell r="J1835" t="str">
            <v>Groundwater</v>
          </cell>
          <cell r="K1835"/>
        </row>
        <row r="1836">
          <cell r="A1836">
            <v>20136</v>
          </cell>
          <cell r="B1836" t="str">
            <v>TOH HENG SAI</v>
          </cell>
          <cell r="C1836" t="str">
            <v>GEORGE_TOH@PUB.GOV.SG</v>
          </cell>
          <cell r="D1836" t="str">
            <v>PUB (Singapore)</v>
          </cell>
          <cell r="E1836" t="str">
            <v>Div 1 (NS)</v>
          </cell>
          <cell r="F1836" t="str">
            <v>E11A</v>
          </cell>
          <cell r="G1836" t="str">
            <v>SR QUANTITY SURVEYOR</v>
          </cell>
          <cell r="H1836" t="str">
            <v>DTSS 2 Department</v>
          </cell>
          <cell r="I1836" t="str">
            <v>'-</v>
          </cell>
          <cell r="J1836" t="str">
            <v>Contract Management</v>
          </cell>
          <cell r="K1836"/>
        </row>
        <row r="1837">
          <cell r="A1837">
            <v>20137</v>
          </cell>
          <cell r="B1837" t="str">
            <v>ONG CALVIN</v>
          </cell>
          <cell r="C1837" t="str">
            <v>CALVIN_ONG@PUB.GOV.SG</v>
          </cell>
          <cell r="D1837" t="str">
            <v>PUB (Singapore)</v>
          </cell>
          <cell r="E1837" t="str">
            <v>Div 1 (NS)</v>
          </cell>
          <cell r="F1837" t="str">
            <v>R11A</v>
          </cell>
          <cell r="G1837" t="str">
            <v>SR ENGINEER</v>
          </cell>
          <cell r="H1837" t="str">
            <v>Catchment &amp; Waterways Department</v>
          </cell>
          <cell r="I1837" t="str">
            <v>Drainage Planning Div</v>
          </cell>
          <cell r="J1837" t="str">
            <v>Catchment Planning, Devt Ctrl, Bldg Plan</v>
          </cell>
          <cell r="K1837" t="str">
            <v>Western Catchment</v>
          </cell>
        </row>
        <row r="1838">
          <cell r="A1838">
            <v>20139</v>
          </cell>
          <cell r="B1838" t="str">
            <v>LAU SZE KIAT</v>
          </cell>
          <cell r="C1838" t="str">
            <v>LAU_SZE_KIAT@PUB.GOV.SG</v>
          </cell>
          <cell r="D1838" t="str">
            <v>PUB (Singapore)</v>
          </cell>
          <cell r="E1838" t="str">
            <v>Div 1 (NS)</v>
          </cell>
          <cell r="F1838" t="str">
            <v>R11A</v>
          </cell>
          <cell r="G1838" t="str">
            <v>PRINCIPAL ENGINEER</v>
          </cell>
          <cell r="H1838" t="str">
            <v>Water Supply (Network) Department</v>
          </cell>
          <cell r="I1838" t="str">
            <v>Network Services Div</v>
          </cell>
          <cell r="J1838" t="str">
            <v>Network Mgt - East</v>
          </cell>
          <cell r="K1838" t="str">
            <v>NS North BU</v>
          </cell>
        </row>
        <row r="1839">
          <cell r="A1839">
            <v>20140</v>
          </cell>
          <cell r="B1839" t="str">
            <v>SYAHIDAH BINTE SALIMEN</v>
          </cell>
          <cell r="C1839" t="str">
            <v>SYAHIDAH_SALIMEN@PUB.GOV.SG</v>
          </cell>
          <cell r="D1839" t="str">
            <v>PUB (Singapore)</v>
          </cell>
          <cell r="E1839" t="str">
            <v>Div 1 (NS)</v>
          </cell>
          <cell r="F1839" t="str">
            <v>R11</v>
          </cell>
          <cell r="G1839" t="str">
            <v>SR ENGINEER</v>
          </cell>
          <cell r="H1839" t="str">
            <v>Water Reclamation (Network) Department</v>
          </cell>
          <cell r="I1839" t="str">
            <v>Planning &amp; Design Div</v>
          </cell>
          <cell r="J1839"/>
          <cell r="K1839"/>
        </row>
        <row r="1840">
          <cell r="A1840">
            <v>20141</v>
          </cell>
          <cell r="B1840" t="str">
            <v>LIEW SUN BOON</v>
          </cell>
          <cell r="C1840" t="str">
            <v>LIEW_SUN_BOON@PUB.GOV.SG</v>
          </cell>
          <cell r="D1840" t="str">
            <v>PUB (Singapore)</v>
          </cell>
          <cell r="E1840" t="str">
            <v>Div 2 (NS)</v>
          </cell>
          <cell r="F1840" t="str">
            <v>R14</v>
          </cell>
          <cell r="G1840" t="str">
            <v>ASST ENGINEER</v>
          </cell>
          <cell r="H1840" t="str">
            <v>Water Supply (Network) Department</v>
          </cell>
          <cell r="I1840" t="str">
            <v>Combined Control &amp; Operation Centre</v>
          </cell>
          <cell r="J1840" t="str">
            <v>Water Service &amp; Operations Centre</v>
          </cell>
          <cell r="K1840" t="str">
            <v>'-</v>
          </cell>
        </row>
        <row r="1841">
          <cell r="A1841">
            <v>20142</v>
          </cell>
          <cell r="B1841" t="str">
            <v>NURHIDAYAH BINTE JAMALLODIN</v>
          </cell>
          <cell r="C1841" t="str">
            <v>NURHIDAYAH_JAMALLODIN@PUB.GOV.SG</v>
          </cell>
          <cell r="D1841" t="str">
            <v>PUB (Singapore)</v>
          </cell>
          <cell r="E1841" t="str">
            <v>Div 1 (NS)</v>
          </cell>
          <cell r="F1841" t="str">
            <v>EX12</v>
          </cell>
          <cell r="G1841" t="str">
            <v>COMMUNITY RELATIONS EXECUTIVE</v>
          </cell>
          <cell r="H1841" t="str">
            <v>3P Network Department</v>
          </cell>
          <cell r="I1841" t="str">
            <v>Community Relations Div</v>
          </cell>
          <cell r="J1841" t="str">
            <v>Education</v>
          </cell>
          <cell r="K1841" t="str">
            <v>NEWater Visitor Centre</v>
          </cell>
        </row>
        <row r="1842">
          <cell r="A1842">
            <v>20143</v>
          </cell>
          <cell r="B1842" t="str">
            <v>ANG KOK WEE</v>
          </cell>
          <cell r="C1842" t="str">
            <v>ANG_KOK_WEE@PUB.GOV.SG</v>
          </cell>
          <cell r="D1842" t="str">
            <v>PUB (Singapore)</v>
          </cell>
          <cell r="E1842" t="str">
            <v>Div 2 (Shift)</v>
          </cell>
          <cell r="F1842" t="str">
            <v>R13</v>
          </cell>
          <cell r="G1842" t="str">
            <v>ASST ENGINEER</v>
          </cell>
          <cell r="H1842" t="str">
            <v>Water Reclamation (Plants) Department</v>
          </cell>
          <cell r="I1842" t="str">
            <v>Operations</v>
          </cell>
          <cell r="J1842" t="str">
            <v>Ulu Pandan WRP</v>
          </cell>
          <cell r="K1842"/>
        </row>
        <row r="1843">
          <cell r="A1843">
            <v>20144</v>
          </cell>
          <cell r="B1843" t="str">
            <v>MOHAMAD RUDY BIN KHABIR</v>
          </cell>
          <cell r="C1843" t="str">
            <v>MOHD_RUDY_KHABIR@PUB.GOV.SG</v>
          </cell>
          <cell r="D1843" t="str">
            <v>PUB (Singapore)</v>
          </cell>
          <cell r="E1843" t="str">
            <v>Div 1 (Shift)</v>
          </cell>
          <cell r="F1843" t="str">
            <v>R12</v>
          </cell>
          <cell r="G1843" t="str">
            <v>SR ASST ENGINEER</v>
          </cell>
          <cell r="H1843" t="str">
            <v>Water Reclamation (Plants) Department</v>
          </cell>
          <cell r="I1843" t="str">
            <v>Changi WRP</v>
          </cell>
          <cell r="J1843" t="str">
            <v>Changi WRP</v>
          </cell>
          <cell r="K1843" t="str">
            <v>Biosolids</v>
          </cell>
        </row>
        <row r="1844">
          <cell r="A1844">
            <v>20146</v>
          </cell>
          <cell r="B1844" t="str">
            <v>NG YIT SIEW</v>
          </cell>
          <cell r="C1844" t="str">
            <v>NG_YIT_SIEW@PUB.GOV.SG</v>
          </cell>
          <cell r="D1844" t="str">
            <v>PUB (Singapore)</v>
          </cell>
          <cell r="E1844" t="str">
            <v>Div 1 (NS)</v>
          </cell>
          <cell r="F1844" t="str">
            <v>E11A</v>
          </cell>
          <cell r="G1844" t="str">
            <v>SR MANAGER</v>
          </cell>
          <cell r="H1844" t="str">
            <v>Human Resources Department</v>
          </cell>
          <cell r="I1844" t="str">
            <v>Workforce Planning</v>
          </cell>
          <cell r="J1844" t="str">
            <v>Resourcing &amp; Remuneration</v>
          </cell>
          <cell r="K1844"/>
        </row>
        <row r="1845">
          <cell r="A1845">
            <v>20147</v>
          </cell>
          <cell r="B1845" t="str">
            <v>DHALAN BIN MOHAMED SAID</v>
          </cell>
          <cell r="C1845" t="str">
            <v>DHALAN_MOHAMED_SAID@PUB.GOV.SG</v>
          </cell>
          <cell r="D1845" t="str">
            <v>PUB (Singapore)</v>
          </cell>
          <cell r="E1845" t="str">
            <v>Div 1 (NS)</v>
          </cell>
          <cell r="F1845" t="str">
            <v>EX12</v>
          </cell>
          <cell r="G1845" t="str">
            <v>SAFETY OFFICER</v>
          </cell>
          <cell r="H1845" t="str">
            <v>Water Supply (Network) Department</v>
          </cell>
          <cell r="I1845" t="str">
            <v>Planning &amp; Process Development Div</v>
          </cell>
          <cell r="J1845" t="str">
            <v>Business Planning</v>
          </cell>
          <cell r="K1845"/>
        </row>
        <row r="1846">
          <cell r="A1846">
            <v>20148</v>
          </cell>
          <cell r="B1846" t="str">
            <v>MOHAMMAD FARID BIN SALIHODDIN</v>
          </cell>
          <cell r="C1846" t="str">
            <v>MOHD_FARID_SALIHODDIN@PUB.GOV.SG</v>
          </cell>
          <cell r="D1846" t="str">
            <v>PUB (Singapore)</v>
          </cell>
          <cell r="E1846" t="str">
            <v>Div 2 (Shift)</v>
          </cell>
          <cell r="F1846" t="str">
            <v>R13</v>
          </cell>
          <cell r="G1846" t="str">
            <v>ASST ENGINEER</v>
          </cell>
          <cell r="H1846" t="str">
            <v>Water Supply (Network) Department</v>
          </cell>
          <cell r="I1846" t="str">
            <v>Combined Control &amp; Operation Centre</v>
          </cell>
          <cell r="J1846" t="str">
            <v>Water Service &amp; Operations Centre</v>
          </cell>
          <cell r="K1846" t="str">
            <v>'-</v>
          </cell>
        </row>
        <row r="1847">
          <cell r="A1847">
            <v>20149</v>
          </cell>
          <cell r="B1847" t="str">
            <v>SIN WAI KEAT</v>
          </cell>
          <cell r="C1847" t="str">
            <v>SIN_WAI_KEAT@PUB.GOV.SG</v>
          </cell>
          <cell r="D1847" t="str">
            <v>PUB (Singapore)</v>
          </cell>
          <cell r="E1847" t="str">
            <v>Div 1 (NS)</v>
          </cell>
          <cell r="F1847" t="str">
            <v>R10</v>
          </cell>
          <cell r="G1847" t="str">
            <v>PRINCIPAL ENGINEER</v>
          </cell>
          <cell r="H1847" t="str">
            <v>Water Supply (Network) Department</v>
          </cell>
          <cell r="I1847" t="str">
            <v>Customer Supply Div</v>
          </cell>
          <cell r="J1847" t="str">
            <v>Metering Branch</v>
          </cell>
          <cell r="K1847" t="str">
            <v>Meter Management Sect</v>
          </cell>
        </row>
        <row r="1848">
          <cell r="A1848">
            <v>20150</v>
          </cell>
          <cell r="B1848" t="str">
            <v>LEE TIAN YEOW THOMAS</v>
          </cell>
          <cell r="C1848" t="str">
            <v>THOMAS_LEE@PUB.GOV.SG</v>
          </cell>
          <cell r="D1848" t="str">
            <v>PUB (Singapore)</v>
          </cell>
          <cell r="E1848" t="str">
            <v>Div 2 (NS)</v>
          </cell>
          <cell r="F1848" t="str">
            <v>R13</v>
          </cell>
          <cell r="G1848" t="str">
            <v>ASST ENGINEER</v>
          </cell>
          <cell r="H1848" t="str">
            <v>Centralised Services Department</v>
          </cell>
          <cell r="I1848" t="str">
            <v>Building Plan</v>
          </cell>
          <cell r="J1848" t="str">
            <v>Sewerage Services</v>
          </cell>
          <cell r="K1848"/>
        </row>
        <row r="1849">
          <cell r="A1849">
            <v>20151</v>
          </cell>
          <cell r="B1849" t="str">
            <v>LEONG FOONG LING,JOYCELYN</v>
          </cell>
          <cell r="C1849" t="str">
            <v>JOYCELYN_LEONG@PUB.GOV.SG</v>
          </cell>
          <cell r="D1849" t="str">
            <v>PUB (Singapore)</v>
          </cell>
          <cell r="E1849" t="str">
            <v>Div 2 (NS)</v>
          </cell>
          <cell r="F1849" t="str">
            <v>R13</v>
          </cell>
          <cell r="G1849" t="str">
            <v>ASST ENGINEER</v>
          </cell>
          <cell r="H1849" t="str">
            <v>Water Reclamation (Network) Department</v>
          </cell>
          <cell r="I1849" t="str">
            <v>Planning &amp; Design Div</v>
          </cell>
          <cell r="J1849"/>
          <cell r="K1849"/>
        </row>
        <row r="1850">
          <cell r="A1850">
            <v>20152</v>
          </cell>
          <cell r="B1850" t="str">
            <v>TEH CHWOON CHAER</v>
          </cell>
          <cell r="C1850" t="str">
            <v>TEH_CHWOON_CHAER@PUB.GOV.SG</v>
          </cell>
          <cell r="D1850" t="str">
            <v>PUB (Singapore)</v>
          </cell>
          <cell r="E1850" t="str">
            <v>Div 2 (NS)</v>
          </cell>
          <cell r="F1850" t="str">
            <v>R13</v>
          </cell>
          <cell r="G1850" t="str">
            <v>ASST ENGINEER</v>
          </cell>
          <cell r="H1850" t="str">
            <v>Catchment &amp; Waterways Department</v>
          </cell>
          <cell r="I1850" t="str">
            <v>Reservoir Management Div</v>
          </cell>
          <cell r="J1850" t="str">
            <v>Reservoirs Operations &amp; Maintenance</v>
          </cell>
          <cell r="K1850" t="str">
            <v>Eastern Reservoirs</v>
          </cell>
        </row>
        <row r="1851">
          <cell r="A1851">
            <v>20155</v>
          </cell>
          <cell r="B1851" t="str">
            <v>LAI CHING CHING BRENDA</v>
          </cell>
          <cell r="C1851" t="str">
            <v>BRENDA_LAI@PUB.GOV.SG</v>
          </cell>
          <cell r="D1851" t="str">
            <v>PUB (Singapore)</v>
          </cell>
          <cell r="E1851" t="str">
            <v>Div 1 (NS)</v>
          </cell>
          <cell r="F1851" t="str">
            <v>R11A</v>
          </cell>
          <cell r="G1851" t="str">
            <v>ASST DIRECTOR</v>
          </cell>
          <cell r="H1851" t="str">
            <v>Technology Department</v>
          </cell>
          <cell r="I1851" t="str">
            <v>Technology</v>
          </cell>
          <cell r="J1851" t="str">
            <v>R&amp;D (Planning, Design &amp; Monitoring)</v>
          </cell>
          <cell r="K1851"/>
        </row>
        <row r="1852">
          <cell r="A1852">
            <v>20156</v>
          </cell>
          <cell r="B1852" t="str">
            <v>KUTHUBDEEN ZAMAN</v>
          </cell>
          <cell r="C1852" t="str">
            <v>ZAMAN_KUTHUBDEEN@PUB.GOV.SG</v>
          </cell>
          <cell r="D1852" t="str">
            <v>PUB (Singapore)</v>
          </cell>
          <cell r="E1852" t="str">
            <v>Div 2 (NS)</v>
          </cell>
          <cell r="F1852" t="str">
            <v>R13</v>
          </cell>
          <cell r="G1852" t="str">
            <v>ASST ENGINEER</v>
          </cell>
          <cell r="H1852" t="str">
            <v>Water Supply (Network) Department</v>
          </cell>
          <cell r="I1852" t="str">
            <v>Customer Supply Div</v>
          </cell>
          <cell r="J1852" t="str">
            <v>Customer Projects Branch</v>
          </cell>
          <cell r="K1852" t="str">
            <v>Consultation/Processing (PE) Sect</v>
          </cell>
        </row>
        <row r="1853">
          <cell r="A1853">
            <v>20157</v>
          </cell>
          <cell r="B1853" t="str">
            <v>FIRDAUS BIN MOHD RAWI</v>
          </cell>
          <cell r="C1853" t="str">
            <v>FIRDAUS_MOHD_RAWI@PUB.GOV.SG</v>
          </cell>
          <cell r="D1853" t="str">
            <v>PUB (Singapore)</v>
          </cell>
          <cell r="E1853" t="str">
            <v>Div 2 (NS)</v>
          </cell>
          <cell r="F1853" t="str">
            <v>R13</v>
          </cell>
          <cell r="G1853" t="str">
            <v>ASST ENGINEER</v>
          </cell>
          <cell r="H1853" t="str">
            <v>Water Reclamation (Plants) Department</v>
          </cell>
          <cell r="I1853" t="str">
            <v>Changi WRP</v>
          </cell>
          <cell r="J1853" t="str">
            <v>Changi WRP</v>
          </cell>
          <cell r="K1853" t="str">
            <v>Liquids</v>
          </cell>
        </row>
        <row r="1854">
          <cell r="A1854">
            <v>20158</v>
          </cell>
          <cell r="B1854" t="str">
            <v>LEE YAN LEONG</v>
          </cell>
          <cell r="C1854" t="str">
            <v>LEE_YAN_LEONG@PUB.GOV.SG</v>
          </cell>
          <cell r="D1854" t="str">
            <v>PUB (Singapore)</v>
          </cell>
          <cell r="E1854" t="str">
            <v>Div 1 (NS)</v>
          </cell>
          <cell r="F1854" t="str">
            <v>EX12</v>
          </cell>
          <cell r="G1854" t="str">
            <v>SAFETY OFFICER</v>
          </cell>
          <cell r="H1854" t="str">
            <v>Special Projects &amp; Procurement Dept</v>
          </cell>
          <cell r="I1854"/>
          <cell r="J1854"/>
          <cell r="K1854"/>
        </row>
        <row r="1855">
          <cell r="A1855">
            <v>20161</v>
          </cell>
          <cell r="B1855" t="str">
            <v>VIGNESHWARAN SHAMUGAM</v>
          </cell>
          <cell r="C1855" t="str">
            <v>VIGNESHWARAN_SHAMUGAM@PUB.GOV.SG</v>
          </cell>
          <cell r="D1855" t="str">
            <v>PUB (Singapore)</v>
          </cell>
          <cell r="E1855" t="str">
            <v>Div 2 (Shift)</v>
          </cell>
          <cell r="F1855" t="str">
            <v>R13</v>
          </cell>
          <cell r="G1855" t="str">
            <v>ASST ENGINEER</v>
          </cell>
          <cell r="H1855" t="str">
            <v>Water Supply (Plants) Department</v>
          </cell>
          <cell r="I1855" t="str">
            <v>Singapore Works - Western</v>
          </cell>
          <cell r="J1855" t="str">
            <v>Kranji NWF</v>
          </cell>
          <cell r="K1855"/>
        </row>
        <row r="1856">
          <cell r="A1856">
            <v>20163</v>
          </cell>
          <cell r="B1856" t="str">
            <v>MOHAMMAD HANAFI BIN AHMAD</v>
          </cell>
          <cell r="C1856" t="str">
            <v>MOHAMMAD_HANAFI_AHMAD@PUB.GOV.SG</v>
          </cell>
          <cell r="D1856" t="str">
            <v>PUB (Singapore)</v>
          </cell>
          <cell r="E1856" t="str">
            <v>Div 2 (NS)</v>
          </cell>
          <cell r="F1856" t="str">
            <v>R13</v>
          </cell>
          <cell r="G1856" t="str">
            <v>ASST ENGINEER</v>
          </cell>
          <cell r="H1856" t="str">
            <v>Water Supply (Network) Department</v>
          </cell>
          <cell r="I1856" t="str">
            <v>Network Renewal</v>
          </cell>
          <cell r="J1856" t="str">
            <v>Small Mains Renewal &amp; Development</v>
          </cell>
          <cell r="K1856" t="str">
            <v>Small Mains Renewal (2)</v>
          </cell>
        </row>
        <row r="1857">
          <cell r="A1857">
            <v>20164</v>
          </cell>
          <cell r="B1857" t="str">
            <v>ROSLINDA BINTE EDROS</v>
          </cell>
          <cell r="C1857" t="str">
            <v>ROSLINDA_EDROS@PUB.GOV.SG</v>
          </cell>
          <cell r="D1857" t="str">
            <v>PUB (Singapore)</v>
          </cell>
          <cell r="E1857" t="str">
            <v>Div 1 (NS)</v>
          </cell>
          <cell r="F1857" t="str">
            <v>EX12</v>
          </cell>
          <cell r="G1857" t="str">
            <v>FINANCE OFFICER</v>
          </cell>
          <cell r="H1857" t="str">
            <v>Finance Department</v>
          </cell>
          <cell r="I1857" t="str">
            <v>Financial Planning &amp; Analysis Div</v>
          </cell>
          <cell r="J1857" t="str">
            <v>Financial Planning</v>
          </cell>
          <cell r="K1857"/>
        </row>
        <row r="1858">
          <cell r="A1858">
            <v>20166</v>
          </cell>
          <cell r="B1858" t="str">
            <v>TAN GALANT TANSON</v>
          </cell>
          <cell r="C1858" t="str">
            <v>GALANT_TANSON@PUB.GOV.SG</v>
          </cell>
          <cell r="D1858" t="str">
            <v>PUB (Singapore)</v>
          </cell>
          <cell r="E1858" t="str">
            <v>Div 1 (NS)</v>
          </cell>
          <cell r="F1858" t="str">
            <v>R11A</v>
          </cell>
          <cell r="G1858" t="str">
            <v>SR ENGINEER</v>
          </cell>
          <cell r="H1858" t="str">
            <v>Water Reclamation (Network) Department</v>
          </cell>
          <cell r="I1858" t="str">
            <v>Operation &amp; Maintenance Div</v>
          </cell>
          <cell r="J1858" t="str">
            <v>Network Management Branch</v>
          </cell>
          <cell r="K1858"/>
        </row>
        <row r="1859">
          <cell r="A1859">
            <v>20172</v>
          </cell>
          <cell r="B1859" t="str">
            <v>MUSTAPHA KAMMAL BIN ABDUL HAMID</v>
          </cell>
          <cell r="C1859" t="str">
            <v>MUSTAPHAK_KAMMAL_HAMID@PUB.GOV.SG</v>
          </cell>
          <cell r="D1859" t="str">
            <v>PUB (Singapore)</v>
          </cell>
          <cell r="E1859" t="str">
            <v>Div 1 (NS)</v>
          </cell>
          <cell r="F1859" t="str">
            <v>EX12</v>
          </cell>
          <cell r="G1859" t="str">
            <v>SAFETY OFFICER</v>
          </cell>
          <cell r="H1859" t="str">
            <v>Water Reclamation (Plants) Department</v>
          </cell>
          <cell r="I1859" t="str">
            <v>Changi WRP</v>
          </cell>
          <cell r="J1859" t="str">
            <v>Changi WRP</v>
          </cell>
          <cell r="K1859" t="str">
            <v>Safety</v>
          </cell>
        </row>
        <row r="1860">
          <cell r="A1860">
            <v>20174</v>
          </cell>
          <cell r="B1860" t="str">
            <v>CHEN HWEE FERN</v>
          </cell>
          <cell r="C1860" t="str">
            <v>CHEN_HWEE_FERN@PUB.GOV.SG</v>
          </cell>
          <cell r="D1860" t="str">
            <v>PUB (Singapore)</v>
          </cell>
          <cell r="E1860" t="str">
            <v>Div 1 (NS)</v>
          </cell>
          <cell r="F1860" t="str">
            <v>R11A</v>
          </cell>
          <cell r="G1860" t="str">
            <v>SR ENGINEER</v>
          </cell>
          <cell r="H1860" t="str">
            <v>Water Reclamation (Network) Department</v>
          </cell>
          <cell r="I1860" t="str">
            <v>Project Management</v>
          </cell>
          <cell r="J1860"/>
          <cell r="K1860"/>
        </row>
        <row r="1861">
          <cell r="A1861">
            <v>20175</v>
          </cell>
          <cell r="B1861" t="str">
            <v>TAN YUNITA</v>
          </cell>
          <cell r="C1861" t="str">
            <v>YUNITA_TAN@PUB.GOV.SG</v>
          </cell>
          <cell r="D1861" t="str">
            <v>PUB (Singapore)</v>
          </cell>
          <cell r="E1861" t="str">
            <v>Div 1 (NS)</v>
          </cell>
          <cell r="F1861" t="str">
            <v>R11A</v>
          </cell>
          <cell r="G1861" t="str">
            <v>SR ENGINEER</v>
          </cell>
          <cell r="H1861" t="str">
            <v>Joint Operations Department</v>
          </cell>
          <cell r="I1861" t="str">
            <v>Water Systems Unit</v>
          </cell>
          <cell r="J1861" t="str">
            <v>Ops Resilient Review</v>
          </cell>
          <cell r="K1861"/>
        </row>
        <row r="1862">
          <cell r="A1862">
            <v>20176</v>
          </cell>
          <cell r="B1862" t="str">
            <v>MOHD SUHAIMI BIN MOHD IBRAHIM</v>
          </cell>
          <cell r="C1862" t="str">
            <v>MOHD_SUHAIMI_MOHD_IBRAHIM@PUB.GOV.SG</v>
          </cell>
          <cell r="D1862" t="str">
            <v>PUB (Singapore)</v>
          </cell>
          <cell r="E1862" t="str">
            <v>Div 2 (Shift)</v>
          </cell>
          <cell r="F1862" t="str">
            <v>R13</v>
          </cell>
          <cell r="G1862" t="str">
            <v>ASST ENGINEER</v>
          </cell>
          <cell r="H1862" t="str">
            <v>Water Supply (Plants) Department</v>
          </cell>
          <cell r="I1862" t="str">
            <v>Singapore Works - Western</v>
          </cell>
          <cell r="J1862" t="str">
            <v>Choa Chu Kang Waterworks</v>
          </cell>
          <cell r="K1862"/>
        </row>
        <row r="1863">
          <cell r="A1863">
            <v>20177</v>
          </cell>
          <cell r="B1863" t="str">
            <v>NORMAN BIN ABU BAKKAR</v>
          </cell>
          <cell r="C1863" t="str">
            <v>NORMAN_ABU_BAKKAR@PUB.GOV.SG</v>
          </cell>
          <cell r="D1863" t="str">
            <v>PUB (Singapore)</v>
          </cell>
          <cell r="E1863" t="str">
            <v>Div 1 (NS)</v>
          </cell>
          <cell r="F1863" t="str">
            <v>R12</v>
          </cell>
          <cell r="G1863" t="str">
            <v>SR ASST ENGINEER</v>
          </cell>
          <cell r="H1863" t="str">
            <v>Catchment &amp; Waterways Department</v>
          </cell>
          <cell r="I1863" t="str">
            <v>Reservoir Management Div</v>
          </cell>
          <cell r="J1863" t="str">
            <v>Reservoirs Operations &amp; Maintenance</v>
          </cell>
          <cell r="K1863" t="str">
            <v>Central Reservoirs</v>
          </cell>
        </row>
        <row r="1864">
          <cell r="A1864">
            <v>20179</v>
          </cell>
          <cell r="B1864" t="str">
            <v>TAN CALLIE</v>
          </cell>
          <cell r="C1864" t="str">
            <v>CALLIE_TAN@PUB.GOV.SG</v>
          </cell>
          <cell r="D1864" t="str">
            <v>PUB (Singapore)</v>
          </cell>
          <cell r="E1864" t="str">
            <v>Div 2 (NS)</v>
          </cell>
          <cell r="F1864" t="str">
            <v>R13</v>
          </cell>
          <cell r="G1864" t="str">
            <v>ASST ENGINEER</v>
          </cell>
          <cell r="H1864" t="str">
            <v>Water Supply (Network) Department</v>
          </cell>
          <cell r="I1864" t="str">
            <v>Water Demand Mgt &amp; Inspectorate Div</v>
          </cell>
          <cell r="J1864" t="str">
            <v>Inspectorate Branch</v>
          </cell>
          <cell r="K1864" t="str">
            <v>Water Fittings Section</v>
          </cell>
        </row>
        <row r="1865">
          <cell r="A1865">
            <v>20180</v>
          </cell>
          <cell r="B1865" t="str">
            <v>TAY KAI YUN</v>
          </cell>
          <cell r="C1865" t="str">
            <v>TAY_KAI_YUN@PUB.GOV.SG</v>
          </cell>
          <cell r="D1865" t="str">
            <v>PUB (Singapore)</v>
          </cell>
          <cell r="E1865" t="str">
            <v>Div 1 (NS)</v>
          </cell>
          <cell r="F1865" t="str">
            <v>EX11</v>
          </cell>
          <cell r="G1865" t="str">
            <v>SR MANAGER</v>
          </cell>
          <cell r="H1865" t="str">
            <v>Industry Development Department</v>
          </cell>
          <cell r="I1865" t="str">
            <v>International Relations &amp; Capability Dev</v>
          </cell>
          <cell r="J1865"/>
          <cell r="K1865"/>
        </row>
        <row r="1866">
          <cell r="A1866">
            <v>20184</v>
          </cell>
          <cell r="B1866" t="str">
            <v>KHAIRUL FADZIL BIN MASORD</v>
          </cell>
          <cell r="C1866" t="str">
            <v>KHAIRUL_FADZIL_MASORD@PUB.GOV.SG</v>
          </cell>
          <cell r="D1866" t="str">
            <v>PUB (Singapore)</v>
          </cell>
          <cell r="E1866" t="str">
            <v>Div 2 (NS)</v>
          </cell>
          <cell r="F1866" t="str">
            <v>R13</v>
          </cell>
          <cell r="G1866" t="str">
            <v>ASST ENGINEER</v>
          </cell>
          <cell r="H1866" t="str">
            <v>Water Supply (Network) Department</v>
          </cell>
          <cell r="I1866" t="str">
            <v>Network Services Div</v>
          </cell>
          <cell r="J1866" t="str">
            <v>Network Mgt - East</v>
          </cell>
          <cell r="K1866" t="str">
            <v>NS North BU</v>
          </cell>
        </row>
        <row r="1867">
          <cell r="A1867">
            <v>20185</v>
          </cell>
          <cell r="B1867" t="str">
            <v>LIM WEE BENG</v>
          </cell>
          <cell r="C1867" t="str">
            <v>LIM_WEE_BENG@PUB.GOV.SG</v>
          </cell>
          <cell r="D1867" t="str">
            <v>PUB (Singapore)</v>
          </cell>
          <cell r="E1867" t="str">
            <v>Div 1 (NS)</v>
          </cell>
          <cell r="F1867" t="str">
            <v>EX10</v>
          </cell>
          <cell r="G1867" t="str">
            <v>SR ASST DIRECTOR</v>
          </cell>
          <cell r="H1867" t="str">
            <v>InfoTech &amp; Digital Transformation Dept</v>
          </cell>
          <cell r="I1867" t="str">
            <v>Smart Operations Systems</v>
          </cell>
          <cell r="J1867" t="str">
            <v>Automater Meter Reading Project</v>
          </cell>
          <cell r="K1867"/>
        </row>
        <row r="1868">
          <cell r="A1868">
            <v>20189</v>
          </cell>
          <cell r="B1868" t="str">
            <v>TOH JING PING</v>
          </cell>
          <cell r="C1868" t="str">
            <v>TOH_JING_PING@PUB.GOV.SG</v>
          </cell>
          <cell r="D1868" t="str">
            <v>PUB (Singapore)</v>
          </cell>
          <cell r="E1868" t="str">
            <v>Div 1 (NS)</v>
          </cell>
          <cell r="F1868" t="str">
            <v>TSO4</v>
          </cell>
          <cell r="G1868" t="str">
            <v>CHEMIST</v>
          </cell>
          <cell r="H1868" t="str">
            <v>Water Quality Department</v>
          </cell>
          <cell r="I1868" t="str">
            <v>Water Quality Laboratory</v>
          </cell>
          <cell r="J1868" t="str">
            <v>General Chemistry</v>
          </cell>
          <cell r="K1868"/>
        </row>
        <row r="1869">
          <cell r="A1869">
            <v>20194</v>
          </cell>
          <cell r="B1869" t="str">
            <v>ONG HUI BEE</v>
          </cell>
          <cell r="C1869" t="str">
            <v>ANGELA_ONG@PUB.GOV.SG</v>
          </cell>
          <cell r="D1869" t="str">
            <v>PUB (Singapore)</v>
          </cell>
          <cell r="E1869" t="str">
            <v>Div 1 (NS)</v>
          </cell>
          <cell r="F1869" t="str">
            <v>R11A</v>
          </cell>
          <cell r="G1869" t="str">
            <v>SR ENGINEER</v>
          </cell>
          <cell r="H1869" t="str">
            <v>DTSS 2 Department</v>
          </cell>
          <cell r="I1869" t="str">
            <v>Conveyance</v>
          </cell>
          <cell r="J1869" t="str">
            <v>Tunnel</v>
          </cell>
          <cell r="K1869" t="str">
            <v>Contract T11</v>
          </cell>
        </row>
        <row r="1870">
          <cell r="A1870">
            <v>20196</v>
          </cell>
          <cell r="B1870" t="str">
            <v>TOH EE CHYI</v>
          </cell>
          <cell r="C1870" t="str">
            <v>TOH_EE_CHYI@PUB.GOV.SG</v>
          </cell>
          <cell r="D1870" t="str">
            <v>PUB (Singapore)</v>
          </cell>
          <cell r="E1870" t="str">
            <v>Div 1 (NS)</v>
          </cell>
          <cell r="F1870" t="str">
            <v>R10</v>
          </cell>
          <cell r="G1870" t="str">
            <v>DY GENERAL MANAGER</v>
          </cell>
          <cell r="H1870" t="str">
            <v>Water Supply (Plants) Department</v>
          </cell>
          <cell r="I1870" t="str">
            <v>Johor Works</v>
          </cell>
          <cell r="J1870" t="str">
            <v>Johor River Waterworks</v>
          </cell>
          <cell r="K1870"/>
        </row>
        <row r="1871">
          <cell r="A1871">
            <v>20197</v>
          </cell>
          <cell r="B1871" t="str">
            <v>KING SHEAU HORNG</v>
          </cell>
          <cell r="C1871" t="str">
            <v>CLAUDIA_KING@PUB.GOV.SG</v>
          </cell>
          <cell r="D1871" t="str">
            <v>PUB (Singapore)</v>
          </cell>
          <cell r="E1871" t="str">
            <v>Div 1 (NS)</v>
          </cell>
          <cell r="F1871" t="str">
            <v>EX11</v>
          </cell>
          <cell r="G1871" t="str">
            <v>SR MANAGER</v>
          </cell>
          <cell r="H1871" t="str">
            <v>Centralised Services Department</v>
          </cell>
          <cell r="I1871" t="str">
            <v>Logistics</v>
          </cell>
          <cell r="J1871"/>
          <cell r="K1871"/>
        </row>
        <row r="1872">
          <cell r="A1872">
            <v>20199</v>
          </cell>
          <cell r="B1872" t="str">
            <v>KAUSHAL RAJ CHAUDHARY</v>
          </cell>
          <cell r="C1872" t="str">
            <v>KAUSHAL_RAJ_CHAUDHARY@PUB.GOV.SG</v>
          </cell>
          <cell r="D1872" t="str">
            <v>PUB (Singapore)</v>
          </cell>
          <cell r="E1872" t="str">
            <v>Div 1 (NS)</v>
          </cell>
          <cell r="F1872" t="str">
            <v>R11A</v>
          </cell>
          <cell r="G1872" t="str">
            <v>SR ENGINEER</v>
          </cell>
          <cell r="H1872" t="str">
            <v>Water Reclamation (Network) Department</v>
          </cell>
          <cell r="I1872" t="str">
            <v>Operation &amp; Maintenance Div</v>
          </cell>
          <cell r="J1872" t="str">
            <v>Network Management Branch</v>
          </cell>
          <cell r="K1872"/>
        </row>
        <row r="1873">
          <cell r="A1873">
            <v>20204</v>
          </cell>
          <cell r="B1873" t="str">
            <v>GOH HUI TENG</v>
          </cell>
          <cell r="C1873" t="str">
            <v>GOH_HUI_TENG@PUB.GOV.SG</v>
          </cell>
          <cell r="D1873" t="str">
            <v>PUB (Singapore)</v>
          </cell>
          <cell r="E1873" t="str">
            <v>Div 1 (NS)</v>
          </cell>
          <cell r="F1873" t="str">
            <v>R12</v>
          </cell>
          <cell r="G1873" t="str">
            <v>SR ASST ENGINEER</v>
          </cell>
          <cell r="H1873" t="str">
            <v>Water Supply (Network) Department</v>
          </cell>
          <cell r="I1873" t="str">
            <v>Water Demand Mgt &amp; Inspectorate Div</v>
          </cell>
          <cell r="J1873" t="str">
            <v>Water Demand Mgt Branch</v>
          </cell>
          <cell r="K1873" t="str">
            <v>Non-Domestic (Buildings)</v>
          </cell>
        </row>
        <row r="1874">
          <cell r="A1874">
            <v>20206</v>
          </cell>
          <cell r="B1874" t="str">
            <v>CONG TIAN YI</v>
          </cell>
          <cell r="C1874" t="str">
            <v>CONG_TIAN_YI@PUB.GOV.SG</v>
          </cell>
          <cell r="D1874" t="str">
            <v>PUB (Singapore)</v>
          </cell>
          <cell r="E1874" t="str">
            <v>Div 2 (Shift)</v>
          </cell>
          <cell r="F1874" t="str">
            <v>R13</v>
          </cell>
          <cell r="G1874" t="str">
            <v>ASST ENGINEER</v>
          </cell>
          <cell r="H1874" t="str">
            <v>Water Reclamation (Plants) Department</v>
          </cell>
          <cell r="I1874" t="str">
            <v>Operations</v>
          </cell>
          <cell r="J1874" t="str">
            <v>Ulu Pandan WRP</v>
          </cell>
          <cell r="K1874"/>
        </row>
        <row r="1875">
          <cell r="A1875">
            <v>20207</v>
          </cell>
          <cell r="B1875" t="str">
            <v>QUEK PEI JIA DILYS</v>
          </cell>
          <cell r="C1875" t="str">
            <v>DILYS_QUEK@PUB.GOV.SG</v>
          </cell>
          <cell r="D1875" t="str">
            <v>PUB (Singapore)</v>
          </cell>
          <cell r="E1875" t="str">
            <v>Div 1 (NS)</v>
          </cell>
          <cell r="F1875" t="str">
            <v>E11A</v>
          </cell>
          <cell r="G1875" t="str">
            <v>SR MANAGER</v>
          </cell>
          <cell r="H1875" t="str">
            <v>3P Network Department</v>
          </cell>
          <cell r="I1875" t="str">
            <v>Communications Div</v>
          </cell>
          <cell r="J1875" t="str">
            <v>Media Comms Team B Branch</v>
          </cell>
          <cell r="K1875"/>
        </row>
        <row r="1876">
          <cell r="A1876">
            <v>20209</v>
          </cell>
          <cell r="B1876" t="str">
            <v>TAN YING HAO</v>
          </cell>
          <cell r="C1876" t="str">
            <v>DON_TAN@PUB.GOV.SG</v>
          </cell>
          <cell r="D1876" t="str">
            <v>PUB (Singapore)</v>
          </cell>
          <cell r="E1876" t="str">
            <v>Div 1 (NS)</v>
          </cell>
          <cell r="F1876" t="str">
            <v>E11A</v>
          </cell>
          <cell r="G1876" t="str">
            <v>SR MANAGER</v>
          </cell>
          <cell r="H1876" t="str">
            <v>Catchment &amp; Waterways Department</v>
          </cell>
          <cell r="I1876" t="str">
            <v>Marina Barrage Div</v>
          </cell>
          <cell r="J1876" t="str">
            <v>Marina Barrage Visitor Experience</v>
          </cell>
          <cell r="K1876" t="str">
            <v>Visitor Relation/Visits</v>
          </cell>
        </row>
        <row r="1877">
          <cell r="A1877">
            <v>20211</v>
          </cell>
          <cell r="B1877" t="str">
            <v>VIKNESH S/O SHIVARAM</v>
          </cell>
          <cell r="C1877" t="str">
            <v>VIKNESH_SHIVARAM@PUB.GOV.SG</v>
          </cell>
          <cell r="D1877" t="str">
            <v>PUB (Singapore)</v>
          </cell>
          <cell r="E1877" t="str">
            <v>Div 2 (NS)</v>
          </cell>
          <cell r="F1877" t="str">
            <v>R13</v>
          </cell>
          <cell r="G1877" t="str">
            <v>ASST ENGINEER</v>
          </cell>
          <cell r="H1877" t="str">
            <v>Water Reclamation (Network) Department</v>
          </cell>
          <cell r="I1877" t="str">
            <v>Network Rehabilitation Mgt Div</v>
          </cell>
          <cell r="J1877"/>
          <cell r="K1877"/>
        </row>
        <row r="1878">
          <cell r="A1878">
            <v>20212</v>
          </cell>
          <cell r="B1878" t="str">
            <v>MOHAMAD YUNOS BIN ISMAIL</v>
          </cell>
          <cell r="C1878" t="str">
            <v>MOHD_YUNOS_ISMAIL@PUB.GOV.SG</v>
          </cell>
          <cell r="D1878" t="str">
            <v>PUB (Singapore)</v>
          </cell>
          <cell r="E1878" t="str">
            <v>Div 2 (Shift)</v>
          </cell>
          <cell r="F1878" t="str">
            <v>R13</v>
          </cell>
          <cell r="G1878" t="str">
            <v>ASST ENGINEER</v>
          </cell>
          <cell r="H1878" t="str">
            <v>Water Reclamation (Plants) Department</v>
          </cell>
          <cell r="I1878" t="str">
            <v>Operations</v>
          </cell>
          <cell r="J1878" t="str">
            <v>Ulu Pandan WRP</v>
          </cell>
          <cell r="K1878"/>
        </row>
        <row r="1879">
          <cell r="A1879">
            <v>20214</v>
          </cell>
          <cell r="B1879" t="str">
            <v>AIGELA D/O SUBRAMANIAM</v>
          </cell>
          <cell r="C1879" t="str">
            <v>AIGELA_SUBRAMANIAM@PUB.GOV.SG</v>
          </cell>
          <cell r="D1879" t="str">
            <v>PUB (Singapore)</v>
          </cell>
          <cell r="E1879" t="str">
            <v>Div 1 (NS)</v>
          </cell>
          <cell r="F1879" t="str">
            <v>R12</v>
          </cell>
          <cell r="G1879" t="str">
            <v>SR ASST ENGINEER</v>
          </cell>
          <cell r="H1879" t="str">
            <v>Water Reclamation (Network) Department</v>
          </cell>
          <cell r="I1879" t="str">
            <v>Operation &amp; Maintenance Div</v>
          </cell>
          <cell r="J1879" t="str">
            <v>Network Management Branch</v>
          </cell>
          <cell r="K1879"/>
        </row>
        <row r="1880">
          <cell r="A1880">
            <v>20216</v>
          </cell>
          <cell r="B1880" t="str">
            <v>TAN CAILIN, SHAWN</v>
          </cell>
          <cell r="C1880" t="str">
            <v>SHAWN_TAN@PUB.GOV.SG</v>
          </cell>
          <cell r="D1880" t="str">
            <v>PUB (Singapore)</v>
          </cell>
          <cell r="E1880" t="str">
            <v>Div 1 (NS)</v>
          </cell>
          <cell r="F1880" t="str">
            <v>R11</v>
          </cell>
          <cell r="G1880" t="str">
            <v>SR ENGINEER</v>
          </cell>
          <cell r="H1880" t="str">
            <v>Catchment &amp; Waterways Department</v>
          </cell>
          <cell r="I1880" t="str">
            <v>Drainage Operations Div</v>
          </cell>
          <cell r="J1880" t="str">
            <v>Western Waterways</v>
          </cell>
          <cell r="K1880" t="str">
            <v>Pandan</v>
          </cell>
        </row>
        <row r="1881">
          <cell r="A1881">
            <v>20217</v>
          </cell>
          <cell r="B1881" t="str">
            <v>SOH PER HWA</v>
          </cell>
          <cell r="C1881" t="str">
            <v>ERIC_SOH@PUB.GOV.SG</v>
          </cell>
          <cell r="D1881" t="str">
            <v>PUB (Singapore)</v>
          </cell>
          <cell r="E1881" t="str">
            <v>Div 1 (NS)</v>
          </cell>
          <cell r="F1881" t="str">
            <v>EX11</v>
          </cell>
          <cell r="G1881" t="str">
            <v>SR MANAGER</v>
          </cell>
          <cell r="H1881" t="str">
            <v>Industry Development Department</v>
          </cell>
          <cell r="I1881" t="str">
            <v>Industry Promotion</v>
          </cell>
          <cell r="J1881"/>
          <cell r="K1881"/>
        </row>
        <row r="1882">
          <cell r="A1882">
            <v>20218</v>
          </cell>
          <cell r="B1882" t="str">
            <v>LIM LAY ZHEN</v>
          </cell>
          <cell r="C1882" t="str">
            <v>LIM_LAY_ZHEN@PUB.GOV.SG</v>
          </cell>
          <cell r="D1882" t="str">
            <v>PUB (Singapore)</v>
          </cell>
          <cell r="E1882" t="str">
            <v>Div 1 (NS)</v>
          </cell>
          <cell r="F1882" t="str">
            <v>R12</v>
          </cell>
          <cell r="G1882" t="str">
            <v>SR ASST ENGINEER</v>
          </cell>
          <cell r="H1882" t="str">
            <v>Water Reclamation (Network) Department</v>
          </cell>
          <cell r="I1882" t="str">
            <v>Network Rehabilitation Mgt Div</v>
          </cell>
          <cell r="J1882"/>
          <cell r="K1882"/>
        </row>
        <row r="1883">
          <cell r="A1883">
            <v>20219</v>
          </cell>
          <cell r="B1883" t="str">
            <v>YING MENG KIT SAMUEL</v>
          </cell>
          <cell r="C1883" t="str">
            <v>SAMUEL_YING@PUB.GOV.SG</v>
          </cell>
          <cell r="D1883" t="str">
            <v>PUB (Singapore)</v>
          </cell>
          <cell r="E1883" t="str">
            <v>Div 2 (NS)</v>
          </cell>
          <cell r="F1883" t="str">
            <v>R14</v>
          </cell>
          <cell r="G1883" t="str">
            <v>ASST ENGINEER</v>
          </cell>
          <cell r="H1883" t="str">
            <v>Catchment &amp; Waterways Department</v>
          </cell>
          <cell r="I1883" t="str">
            <v>Drainage Operations Div</v>
          </cell>
          <cell r="J1883" t="str">
            <v>Regulatory Unit</v>
          </cell>
          <cell r="K1883" t="str">
            <v>Central</v>
          </cell>
        </row>
        <row r="1884">
          <cell r="A1884">
            <v>20220</v>
          </cell>
          <cell r="B1884" t="str">
            <v>AHMAD SHAHIZIR BIN ABDUL HAMID</v>
          </cell>
          <cell r="C1884" t="str">
            <v>AHMAD_SHAHIZIR_ABDUL_HAMID@PUB.GOV.SG</v>
          </cell>
          <cell r="D1884" t="str">
            <v>PUB (Singapore)</v>
          </cell>
          <cell r="E1884" t="str">
            <v>Div 1 (NS)</v>
          </cell>
          <cell r="F1884" t="str">
            <v>EX12</v>
          </cell>
          <cell r="G1884" t="str">
            <v>SAFETY OFFICER</v>
          </cell>
          <cell r="H1884" t="str">
            <v>Water Reclamation (Plants) Department</v>
          </cell>
          <cell r="I1884" t="str">
            <v>Operations</v>
          </cell>
          <cell r="J1884" t="str">
            <v>Jurong WRP</v>
          </cell>
          <cell r="K1884"/>
        </row>
        <row r="1885">
          <cell r="A1885">
            <v>20222</v>
          </cell>
          <cell r="B1885" t="str">
            <v>SUHAIDA BINTE SAPI'EE</v>
          </cell>
          <cell r="C1885" t="str">
            <v>SUHAIDA_SAPIEE@PUB.GOV.SG</v>
          </cell>
          <cell r="D1885" t="str">
            <v>PUB (Singapore)</v>
          </cell>
          <cell r="E1885" t="str">
            <v>Div 1 (NS)</v>
          </cell>
          <cell r="F1885" t="str">
            <v>EX12</v>
          </cell>
          <cell r="G1885" t="str">
            <v>MICROBIOLOGIST</v>
          </cell>
          <cell r="H1885" t="str">
            <v>Water Quality Department</v>
          </cell>
          <cell r="I1885" t="str">
            <v>Water Quality Laboratory</v>
          </cell>
          <cell r="J1885" t="str">
            <v>Microbiology</v>
          </cell>
          <cell r="K1885"/>
        </row>
        <row r="1886">
          <cell r="A1886">
            <v>20223</v>
          </cell>
          <cell r="B1886" t="str">
            <v>NOOR HIDAYAT BIN SAAT</v>
          </cell>
          <cell r="C1886" t="str">
            <v>NOOR_HIDAYAT_SAAT@PUB.GOV.SG</v>
          </cell>
          <cell r="D1886" t="str">
            <v>PUB (Singapore)</v>
          </cell>
          <cell r="E1886" t="str">
            <v>Div 2 (NS)</v>
          </cell>
          <cell r="F1886" t="str">
            <v>R13</v>
          </cell>
          <cell r="G1886" t="str">
            <v>ASST ENGINEER</v>
          </cell>
          <cell r="H1886" t="str">
            <v>Water Reclamation (Plants) Department</v>
          </cell>
          <cell r="I1886" t="str">
            <v>Operations</v>
          </cell>
          <cell r="J1886" t="str">
            <v>Ulu Pandan WRP</v>
          </cell>
          <cell r="K1886"/>
        </row>
        <row r="1887">
          <cell r="A1887">
            <v>20224</v>
          </cell>
          <cell r="B1887" t="str">
            <v>TAN RAJAN</v>
          </cell>
          <cell r="C1887" t="str">
            <v>RAJAN_TAN@PUB.GOV.SG</v>
          </cell>
          <cell r="D1887" t="str">
            <v>PUB (Singapore)</v>
          </cell>
          <cell r="E1887" t="str">
            <v>Div 2 (NS)</v>
          </cell>
          <cell r="F1887" t="str">
            <v>R13</v>
          </cell>
          <cell r="G1887" t="str">
            <v>ASST ENGINEER</v>
          </cell>
          <cell r="H1887" t="str">
            <v>Water Reclamation (Plants) Department</v>
          </cell>
          <cell r="I1887" t="str">
            <v>Changi WRP</v>
          </cell>
          <cell r="J1887" t="str">
            <v>Changi WRP</v>
          </cell>
          <cell r="K1887" t="str">
            <v>Liquids</v>
          </cell>
        </row>
        <row r="1888">
          <cell r="A1888">
            <v>20226</v>
          </cell>
          <cell r="B1888" t="str">
            <v>NG MING TIEN</v>
          </cell>
          <cell r="C1888" t="str">
            <v>JASMINE_NG@PUB.GOV.SG</v>
          </cell>
          <cell r="D1888" t="str">
            <v>PUB (Singapore)</v>
          </cell>
          <cell r="E1888" t="str">
            <v>Div 1 (NS)</v>
          </cell>
          <cell r="F1888" t="str">
            <v>R12</v>
          </cell>
          <cell r="G1888" t="str">
            <v>SR ASST ENGINEER</v>
          </cell>
          <cell r="H1888" t="str">
            <v>Water Supply (Network) Department</v>
          </cell>
          <cell r="I1888" t="str">
            <v>Water Demand Mgt &amp; Inspectorate Div</v>
          </cell>
          <cell r="J1888" t="str">
            <v>Water Demand Mgt Branch</v>
          </cell>
          <cell r="K1888" t="str">
            <v>Non-Domestic (Buildings)</v>
          </cell>
        </row>
        <row r="1889">
          <cell r="A1889">
            <v>20227</v>
          </cell>
          <cell r="B1889" t="str">
            <v>PANG CHEE MENG</v>
          </cell>
          <cell r="C1889" t="str">
            <v>PANG_CHEE_MENG@PUB.GOV.SG</v>
          </cell>
          <cell r="D1889" t="str">
            <v>PUB (Singapore)</v>
          </cell>
          <cell r="E1889" t="str">
            <v>Superscale (NS)</v>
          </cell>
          <cell r="F1889" t="str">
            <v>R09</v>
          </cell>
          <cell r="G1889" t="str">
            <v>DIRECTOR, INDUSTRY DEVELOPMENT</v>
          </cell>
          <cell r="H1889" t="str">
            <v>Industry Development Department</v>
          </cell>
          <cell r="I1889"/>
          <cell r="J1889"/>
          <cell r="K1889"/>
        </row>
        <row r="1890">
          <cell r="A1890">
            <v>20229</v>
          </cell>
          <cell r="B1890" t="str">
            <v>LOKE WAN YEE, JEHANNE</v>
          </cell>
          <cell r="C1890" t="str">
            <v>JEHANNE_LOKE@PUB.GOV.SG</v>
          </cell>
          <cell r="D1890" t="str">
            <v>PUB (Singapore)</v>
          </cell>
          <cell r="E1890" t="str">
            <v>Div 2 (NS)</v>
          </cell>
          <cell r="F1890" t="str">
            <v>R13</v>
          </cell>
          <cell r="G1890" t="str">
            <v>ASST ENGINEER</v>
          </cell>
          <cell r="H1890" t="str">
            <v>Water Reclamation (Network) Department</v>
          </cell>
          <cell r="I1890" t="str">
            <v>Network Rehabilitation Mgt Div</v>
          </cell>
          <cell r="J1890"/>
          <cell r="K1890"/>
        </row>
        <row r="1891">
          <cell r="A1891">
            <v>20230</v>
          </cell>
          <cell r="B1891" t="str">
            <v>ABDUL NASIR BIN MAMAT</v>
          </cell>
          <cell r="C1891" t="str">
            <v>ABDUL_NASIR_MAMAT@PUB.GOV.SG</v>
          </cell>
          <cell r="D1891" t="str">
            <v>PUB (Singapore)</v>
          </cell>
          <cell r="E1891" t="str">
            <v>Div 1 (Shift)</v>
          </cell>
          <cell r="F1891" t="str">
            <v>R12</v>
          </cell>
          <cell r="G1891" t="str">
            <v>SR ASST ENGINEER</v>
          </cell>
          <cell r="H1891" t="str">
            <v>Water Reclamation (Plants) Department</v>
          </cell>
          <cell r="I1891" t="str">
            <v>Changi WRP</v>
          </cell>
          <cell r="J1891" t="str">
            <v>Changi WRP</v>
          </cell>
          <cell r="K1891" t="str">
            <v>Biosolids</v>
          </cell>
        </row>
        <row r="1892">
          <cell r="A1892">
            <v>20232</v>
          </cell>
          <cell r="B1892" t="str">
            <v>CHIA TSUI FEN</v>
          </cell>
          <cell r="C1892" t="str">
            <v>CHIA_TSUI_FEN@PUB.GOV.SG</v>
          </cell>
          <cell r="D1892" t="str">
            <v>PUB (Singapore)</v>
          </cell>
          <cell r="E1892" t="str">
            <v>Div 1 (NS)</v>
          </cell>
          <cell r="F1892" t="str">
            <v>R12</v>
          </cell>
          <cell r="G1892" t="str">
            <v>SR ASST ENGINEER</v>
          </cell>
          <cell r="H1892" t="str">
            <v>Water Reclamation (Network) Department</v>
          </cell>
          <cell r="I1892" t="str">
            <v>Network Rehabilitation Mgt Div</v>
          </cell>
          <cell r="J1892"/>
          <cell r="K1892"/>
        </row>
        <row r="1893">
          <cell r="A1893">
            <v>20235</v>
          </cell>
          <cell r="B1893" t="str">
            <v>VAHINIISWARY D/O KRISHNAN</v>
          </cell>
          <cell r="C1893" t="str">
            <v>VAHINIISWARY_KRISHNAN@PUB.GOV.SG</v>
          </cell>
          <cell r="D1893" t="str">
            <v>PUB (Singapore)</v>
          </cell>
          <cell r="E1893" t="str">
            <v>Div 2 (NS)</v>
          </cell>
          <cell r="F1893" t="str">
            <v>EX14</v>
          </cell>
          <cell r="G1893" t="str">
            <v>MANAGEMENT SUPPORT OFFICER</v>
          </cell>
          <cell r="H1893" t="str">
            <v>Water Reclamation (Network) Department</v>
          </cell>
          <cell r="I1893" t="str">
            <v>Network Rehabilitation Mgt Div</v>
          </cell>
          <cell r="J1893"/>
          <cell r="K1893"/>
        </row>
        <row r="1894">
          <cell r="A1894">
            <v>20236</v>
          </cell>
          <cell r="B1894" t="str">
            <v>WEN YUE</v>
          </cell>
          <cell r="C1894" t="str">
            <v>WEN_YUE@PUB.GOV.SG</v>
          </cell>
          <cell r="D1894" t="str">
            <v>PUB (Singapore)</v>
          </cell>
          <cell r="E1894" t="str">
            <v>Div 1 (NS)</v>
          </cell>
          <cell r="F1894" t="str">
            <v>R11A</v>
          </cell>
          <cell r="G1894" t="str">
            <v>SR ENGINEER</v>
          </cell>
          <cell r="H1894" t="str">
            <v>Catchment &amp; Waterways Department</v>
          </cell>
          <cell r="I1894" t="str">
            <v>Urban Liveability</v>
          </cell>
          <cell r="J1894" t="str">
            <v>Project Development</v>
          </cell>
          <cell r="K1894"/>
        </row>
        <row r="1895">
          <cell r="A1895">
            <v>20239</v>
          </cell>
          <cell r="B1895" t="str">
            <v>ONG IVAN</v>
          </cell>
          <cell r="C1895" t="str">
            <v>IVAN_ONG@PUB.GOV.SG</v>
          </cell>
          <cell r="D1895" t="str">
            <v>PUB (Singapore)</v>
          </cell>
          <cell r="E1895" t="str">
            <v>Div 1 (NS)</v>
          </cell>
          <cell r="F1895" t="str">
            <v>R11</v>
          </cell>
          <cell r="G1895" t="str">
            <v>SR ENGINEER</v>
          </cell>
          <cell r="H1895" t="str">
            <v>Water Supply (Plants) Department</v>
          </cell>
          <cell r="I1895" t="str">
            <v>Singapore Works - Central</v>
          </cell>
          <cell r="J1895" t="str">
            <v>Woodleigh/Bukit Timah Waterworks</v>
          </cell>
          <cell r="K1895"/>
        </row>
        <row r="1896">
          <cell r="A1896">
            <v>20243</v>
          </cell>
          <cell r="B1896" t="str">
            <v>SIM CHENG HUA</v>
          </cell>
          <cell r="C1896" t="str">
            <v>MICHELLE_SIM@PUB.GOV.SG</v>
          </cell>
          <cell r="D1896" t="str">
            <v>PUB (Singapore)</v>
          </cell>
          <cell r="E1896" t="str">
            <v>Div 1 (NS)</v>
          </cell>
          <cell r="F1896" t="str">
            <v>EX10</v>
          </cell>
          <cell r="G1896" t="str">
            <v>PRINCIPAL BIOLOGIST</v>
          </cell>
          <cell r="H1896" t="str">
            <v>Catchment &amp; Waterways Department</v>
          </cell>
          <cell r="I1896" t="str">
            <v>Water Quality Management and Modeling</v>
          </cell>
          <cell r="J1896"/>
          <cell r="K1896"/>
        </row>
        <row r="1897">
          <cell r="A1897">
            <v>20244</v>
          </cell>
          <cell r="B1897" t="str">
            <v>CHAN EE MEIN</v>
          </cell>
          <cell r="C1897" t="str">
            <v>CHAN_EE_MEIN@PUB.GOV.SG</v>
          </cell>
          <cell r="D1897" t="str">
            <v>PUB (Singapore)</v>
          </cell>
          <cell r="E1897" t="str">
            <v>Div 1 (NS)</v>
          </cell>
          <cell r="F1897" t="str">
            <v>E11A</v>
          </cell>
          <cell r="G1897" t="str">
            <v>SR MANAGER</v>
          </cell>
          <cell r="H1897" t="str">
            <v>Catchment &amp; Waterways Department</v>
          </cell>
          <cell r="I1897" t="str">
            <v>Drainage Operations Div</v>
          </cell>
          <cell r="J1897" t="str">
            <v>CRI Proj, Assets, CWQS, ABC Waters, CWOC</v>
          </cell>
          <cell r="K1897" t="str">
            <v>OD &amp; Training</v>
          </cell>
        </row>
        <row r="1898">
          <cell r="A1898">
            <v>20246</v>
          </cell>
          <cell r="B1898" t="str">
            <v>WOO MUN SHIH</v>
          </cell>
          <cell r="C1898" t="str">
            <v>WOO_MUN_SHIH@PUB.GOV.SG</v>
          </cell>
          <cell r="D1898" t="str">
            <v>PUB (Singapore)</v>
          </cell>
          <cell r="E1898" t="str">
            <v>Div 1 (NS)</v>
          </cell>
          <cell r="F1898" t="str">
            <v>R11A</v>
          </cell>
          <cell r="G1898" t="str">
            <v>SR ENGINEER</v>
          </cell>
          <cell r="H1898" t="str">
            <v>Water Reclamation (Network) Department</v>
          </cell>
          <cell r="I1898" t="str">
            <v>Planning &amp; Design Div</v>
          </cell>
          <cell r="J1898"/>
          <cell r="K1898"/>
        </row>
        <row r="1899">
          <cell r="A1899">
            <v>20251</v>
          </cell>
          <cell r="B1899" t="str">
            <v>CHOO MAY WERN</v>
          </cell>
          <cell r="C1899" t="str">
            <v>ZOANNE_CHOO@PUB.GOV.SG</v>
          </cell>
          <cell r="D1899" t="str">
            <v>PUB (Singapore)</v>
          </cell>
          <cell r="E1899" t="str">
            <v>Div 1 (NS)</v>
          </cell>
          <cell r="F1899" t="str">
            <v>R11A</v>
          </cell>
          <cell r="G1899" t="str">
            <v>SR ENGINEER</v>
          </cell>
          <cell r="H1899" t="str">
            <v>Catchment &amp; Waterways Department</v>
          </cell>
          <cell r="I1899" t="str">
            <v>Drainage Planning Div</v>
          </cell>
          <cell r="J1899" t="str">
            <v>Project Development Branch</v>
          </cell>
          <cell r="K1899" t="str">
            <v>Roadside Drains /EPU Projects</v>
          </cell>
        </row>
        <row r="1900">
          <cell r="A1900">
            <v>20252</v>
          </cell>
          <cell r="B1900" t="str">
            <v>MORRIS RAJASEGERAN S/O POVIL</v>
          </cell>
          <cell r="C1900" t="str">
            <v>MORRIS_POVIL@PUB.GOV.SG</v>
          </cell>
          <cell r="D1900" t="str">
            <v>PUB (Singapore)</v>
          </cell>
          <cell r="E1900" t="str">
            <v>Div 2 (NS)</v>
          </cell>
          <cell r="F1900" t="str">
            <v>R13</v>
          </cell>
          <cell r="G1900" t="str">
            <v>ASST ENGINEER</v>
          </cell>
          <cell r="H1900" t="str">
            <v>Catchment &amp; Waterways Department</v>
          </cell>
          <cell r="I1900" t="str">
            <v>Reservoir Management Div</v>
          </cell>
          <cell r="J1900" t="str">
            <v>Reservoirs Operations &amp; Maintenance</v>
          </cell>
          <cell r="K1900" t="str">
            <v>Eastern Reservoirs</v>
          </cell>
        </row>
        <row r="1901">
          <cell r="A1901">
            <v>20256</v>
          </cell>
          <cell r="B1901" t="str">
            <v>TAN JUNWEN</v>
          </cell>
          <cell r="C1901" t="str">
            <v>TAN_JUNWEN@PUB.GOV.SG</v>
          </cell>
          <cell r="D1901" t="str">
            <v>PUB (Singapore)</v>
          </cell>
          <cell r="E1901" t="str">
            <v>Div 1 (NS)</v>
          </cell>
          <cell r="F1901" t="str">
            <v>R12</v>
          </cell>
          <cell r="G1901" t="str">
            <v>SR ASST ENGINEER</v>
          </cell>
          <cell r="H1901" t="str">
            <v>Catchment &amp; Waterways Department</v>
          </cell>
          <cell r="I1901" t="str">
            <v>Drainage Operations Div</v>
          </cell>
          <cell r="J1901" t="str">
            <v>Central Waterways</v>
          </cell>
          <cell r="K1901" t="str">
            <v>Geylang</v>
          </cell>
        </row>
        <row r="1902">
          <cell r="A1902">
            <v>20259</v>
          </cell>
          <cell r="B1902" t="str">
            <v>CHENG KIA YIN</v>
          </cell>
          <cell r="C1902" t="str">
            <v>CHENG_KIA_YIN@PUB.GOV.SG</v>
          </cell>
          <cell r="D1902" t="str">
            <v>PUB (Singapore)</v>
          </cell>
          <cell r="E1902" t="str">
            <v>Div 1 (NS)</v>
          </cell>
          <cell r="F1902" t="str">
            <v>R11A</v>
          </cell>
          <cell r="G1902" t="str">
            <v>SR ENGINEER</v>
          </cell>
          <cell r="H1902" t="str">
            <v>Water Supply (Network) Department</v>
          </cell>
          <cell r="I1902" t="str">
            <v>Network Design &amp; Construction Div</v>
          </cell>
          <cell r="J1902" t="str">
            <v>NEWater &amp; Industrial Water Branch</v>
          </cell>
          <cell r="K1902"/>
        </row>
        <row r="1903">
          <cell r="A1903">
            <v>20260</v>
          </cell>
          <cell r="B1903" t="str">
            <v>KONG CHEN</v>
          </cell>
          <cell r="C1903" t="str">
            <v>KONG_CHEN@PUB.GOV.SG</v>
          </cell>
          <cell r="D1903" t="str">
            <v>PUB (Singapore)</v>
          </cell>
          <cell r="E1903" t="str">
            <v>Div 1 (NS)</v>
          </cell>
          <cell r="F1903" t="str">
            <v>R11A</v>
          </cell>
          <cell r="G1903" t="str">
            <v>SR ENGINEER</v>
          </cell>
          <cell r="H1903" t="str">
            <v>Water Supply (Plants) Department</v>
          </cell>
          <cell r="I1903" t="str">
            <v>Johor Works</v>
          </cell>
          <cell r="J1903" t="str">
            <v>Johor River Waterworks</v>
          </cell>
          <cell r="K1903"/>
        </row>
        <row r="1904">
          <cell r="A1904">
            <v>20261</v>
          </cell>
          <cell r="B1904" t="str">
            <v>ZHOU CHENGCHENG</v>
          </cell>
          <cell r="C1904" t="str">
            <v>ZHOU_CHENG_CHENG@PUB.GOV.SG</v>
          </cell>
          <cell r="D1904" t="str">
            <v>PUB (Singapore)</v>
          </cell>
          <cell r="E1904" t="str">
            <v>Div 1 (NS)</v>
          </cell>
          <cell r="F1904" t="str">
            <v>R11</v>
          </cell>
          <cell r="G1904" t="str">
            <v>SR ENGINEER</v>
          </cell>
          <cell r="H1904" t="str">
            <v>Water Reclamation (Network) Department</v>
          </cell>
          <cell r="I1904" t="str">
            <v>Network Rehabilitation Mgt Div</v>
          </cell>
          <cell r="J1904"/>
          <cell r="K1904"/>
        </row>
        <row r="1905">
          <cell r="A1905">
            <v>20262</v>
          </cell>
          <cell r="B1905" t="str">
            <v>GOH LI HUI</v>
          </cell>
          <cell r="C1905" t="str">
            <v>GOH_LI_HUI@MEWR.GOV.SG</v>
          </cell>
          <cell r="D1905" t="str">
            <v>PUB (Singapore)</v>
          </cell>
          <cell r="E1905" t="str">
            <v>Div 1 (NS)</v>
          </cell>
          <cell r="F1905" t="str">
            <v>R10</v>
          </cell>
          <cell r="G1905" t="str">
            <v>SR ASST DIRECTOR (PERFORMANCE), MEWR</v>
          </cell>
          <cell r="H1905" t="str">
            <v>Human Resources Department</v>
          </cell>
          <cell r="I1905" t="str">
            <v>Secondment Out/Study Leave</v>
          </cell>
          <cell r="J1905" t="str">
            <v>Secondment Out</v>
          </cell>
          <cell r="K1905"/>
        </row>
        <row r="1906">
          <cell r="A1906">
            <v>20263</v>
          </cell>
          <cell r="B1906" t="str">
            <v>OON SIWEI</v>
          </cell>
          <cell r="C1906" t="str">
            <v>OON_SIWEI@PUB.GOV.SG</v>
          </cell>
          <cell r="D1906" t="str">
            <v>PUB (Singapore)</v>
          </cell>
          <cell r="E1906" t="str">
            <v>Div 1 (NS)</v>
          </cell>
          <cell r="F1906" t="str">
            <v>R11A</v>
          </cell>
          <cell r="G1906" t="str">
            <v>SR ENGINEER</v>
          </cell>
          <cell r="H1906" t="str">
            <v>Water Supply (Network) Department</v>
          </cell>
          <cell r="I1906" t="str">
            <v>Network Optimisation Div</v>
          </cell>
          <cell r="J1906" t="str">
            <v>Transmission System Mgt Branch</v>
          </cell>
          <cell r="K1906" t="str">
            <v>Transmission Network Mgt - NW</v>
          </cell>
        </row>
        <row r="1907">
          <cell r="A1907">
            <v>20264</v>
          </cell>
          <cell r="B1907" t="str">
            <v>CHAN BOON HWEE</v>
          </cell>
          <cell r="C1907" t="str">
            <v>CHAN_BOON_HWEE@PUB.GOV.SG</v>
          </cell>
          <cell r="D1907" t="str">
            <v>PUB (Singapore)</v>
          </cell>
          <cell r="E1907" t="str">
            <v>Div 2 (NS)</v>
          </cell>
          <cell r="F1907" t="str">
            <v>R13</v>
          </cell>
          <cell r="G1907" t="str">
            <v>ASST ENGINEER</v>
          </cell>
          <cell r="H1907" t="str">
            <v>Water Reclamation (Plants) Department</v>
          </cell>
          <cell r="I1907" t="str">
            <v>Changi WRP</v>
          </cell>
          <cell r="J1907" t="str">
            <v>Changi WRP</v>
          </cell>
          <cell r="K1907" t="str">
            <v>Facilities</v>
          </cell>
        </row>
        <row r="1908">
          <cell r="A1908">
            <v>20265</v>
          </cell>
          <cell r="B1908" t="str">
            <v>KHOO YIN CHOO</v>
          </cell>
          <cell r="C1908" t="str">
            <v>ESTHER_KHOO@PUB.GOV.SG</v>
          </cell>
          <cell r="D1908" t="str">
            <v>PUB (Singapore)</v>
          </cell>
          <cell r="E1908" t="str">
            <v>Div 1 (NS)</v>
          </cell>
          <cell r="F1908" t="str">
            <v>R10</v>
          </cell>
          <cell r="G1908" t="str">
            <v>SR PRINCIPAL ENGINEER</v>
          </cell>
          <cell r="H1908" t="str">
            <v>Water Supply (Network) Department</v>
          </cell>
          <cell r="I1908" t="str">
            <v>Network Design &amp; Construction Div</v>
          </cell>
          <cell r="J1908" t="str">
            <v>Network Expansion - 1</v>
          </cell>
          <cell r="K1908"/>
        </row>
        <row r="1909">
          <cell r="A1909">
            <v>20266</v>
          </cell>
          <cell r="B1909" t="str">
            <v>GAYATHRI KALYANARAMAN</v>
          </cell>
          <cell r="C1909" t="str">
            <v>GAYATHRI_KALYANARAMAN@PUB.GOV.SG</v>
          </cell>
          <cell r="D1909" t="str">
            <v>PUB (Singapore)</v>
          </cell>
          <cell r="E1909" t="str">
            <v>Div 1 (NS)</v>
          </cell>
          <cell r="F1909" t="str">
            <v>R11A</v>
          </cell>
          <cell r="G1909" t="str">
            <v>PRINCIPAL ENGINEER</v>
          </cell>
          <cell r="H1909" t="str">
            <v>Catchment &amp; Waterways Department</v>
          </cell>
          <cell r="I1909" t="str">
            <v>Drainage Planning Div</v>
          </cell>
          <cell r="J1909" t="str">
            <v>Project Development Branch</v>
          </cell>
          <cell r="K1909" t="str">
            <v>Major Canals Outllet Drains</v>
          </cell>
        </row>
        <row r="1910">
          <cell r="A1910">
            <v>20269</v>
          </cell>
          <cell r="B1910" t="str">
            <v>QUEK LEE KENG JOANNE</v>
          </cell>
          <cell r="C1910" t="str">
            <v>JOANNE_QUEK@PUB.GOV.SG</v>
          </cell>
          <cell r="D1910" t="str">
            <v>PUB (Singapore)</v>
          </cell>
          <cell r="E1910" t="str">
            <v>Div 1 (NS)</v>
          </cell>
          <cell r="F1910" t="str">
            <v>EX12</v>
          </cell>
          <cell r="G1910" t="str">
            <v>PROCUREMENT OFFICER</v>
          </cell>
          <cell r="H1910" t="str">
            <v>Special Projects &amp; Procurement Dept</v>
          </cell>
          <cell r="I1910" t="str">
            <v>Directorate &amp; Procurement Office</v>
          </cell>
          <cell r="J1910" t="str">
            <v>Directorate</v>
          </cell>
          <cell r="K1910"/>
        </row>
        <row r="1911">
          <cell r="A1911">
            <v>20271</v>
          </cell>
          <cell r="B1911" t="str">
            <v>RUSYDIAH BINTE EDROS</v>
          </cell>
          <cell r="C1911" t="str">
            <v>RUSYDIAH_EDROS@PUB.GOV.SG</v>
          </cell>
          <cell r="D1911" t="str">
            <v>PUB (Singapore)</v>
          </cell>
          <cell r="E1911" t="str">
            <v>Div 2 (NS)</v>
          </cell>
          <cell r="F1911" t="str">
            <v>E13I</v>
          </cell>
          <cell r="G1911" t="str">
            <v>MANAGEMENT SUPPORT OFFICER</v>
          </cell>
          <cell r="H1911" t="str">
            <v>Finance Department</v>
          </cell>
          <cell r="I1911" t="str">
            <v>Shared Services Div</v>
          </cell>
          <cell r="J1911" t="str">
            <v>Accounting, Loans &amp; Travel Claims</v>
          </cell>
          <cell r="K1911" t="str">
            <v>Accounting</v>
          </cell>
        </row>
        <row r="1912">
          <cell r="A1912">
            <v>20272</v>
          </cell>
          <cell r="B1912" t="str">
            <v>TAN TECK WAH</v>
          </cell>
          <cell r="C1912" t="str">
            <v>TAN_TECK_WAH@PUB.GOV.SG</v>
          </cell>
          <cell r="D1912" t="str">
            <v>PUB (Singapore)</v>
          </cell>
          <cell r="E1912" t="str">
            <v>Div 1 (NS)</v>
          </cell>
          <cell r="F1912" t="str">
            <v>EX10</v>
          </cell>
          <cell r="G1912" t="str">
            <v>SR ASST DIRECTOR</v>
          </cell>
          <cell r="H1912" t="str">
            <v>Centralised Services Department</v>
          </cell>
          <cell r="I1912" t="str">
            <v>Health, Safety &amp; Security</v>
          </cell>
          <cell r="J1912" t="str">
            <v>Health &amp; Safety</v>
          </cell>
          <cell r="K1912"/>
        </row>
        <row r="1913">
          <cell r="A1913">
            <v>20273</v>
          </cell>
          <cell r="B1913" t="str">
            <v>DIANA LIZMA BINTE ABDUL RAHIM</v>
          </cell>
          <cell r="C1913" t="str">
            <v>DIANA_LIZMA_ABDUL_RAHIM@PUB.GOV.SG</v>
          </cell>
          <cell r="D1913" t="str">
            <v>PUB (Singapore)</v>
          </cell>
          <cell r="E1913" t="str">
            <v>Div 2 (NS)</v>
          </cell>
          <cell r="F1913" t="str">
            <v>R13</v>
          </cell>
          <cell r="G1913" t="str">
            <v>ASST ENGINEER</v>
          </cell>
          <cell r="H1913" t="str">
            <v>Water Supply (Network) Department</v>
          </cell>
          <cell r="I1913" t="str">
            <v>Customer Supply Div</v>
          </cell>
          <cell r="J1913" t="str">
            <v>Metering Branch</v>
          </cell>
          <cell r="K1913" t="str">
            <v>Meter Management Sect</v>
          </cell>
        </row>
        <row r="1914">
          <cell r="A1914">
            <v>20276</v>
          </cell>
          <cell r="B1914" t="str">
            <v>MOHAMMAD IDALY BIN MAMAT</v>
          </cell>
          <cell r="C1914" t="str">
            <v>IDALY_MAMAT@PUB.GOV.SG</v>
          </cell>
          <cell r="D1914" t="str">
            <v>PUB (Singapore)</v>
          </cell>
          <cell r="E1914" t="str">
            <v>Div 1 (NS)</v>
          </cell>
          <cell r="F1914" t="str">
            <v>R11A</v>
          </cell>
          <cell r="G1914" t="str">
            <v>PRINCIPAL ENGINEER</v>
          </cell>
          <cell r="H1914" t="str">
            <v>Catchment &amp; Waterways Department</v>
          </cell>
          <cell r="I1914" t="str">
            <v>Drainage Planning Div</v>
          </cell>
          <cell r="J1914" t="str">
            <v>Catchment Planning, Devt Ctrl, Bldg Plan</v>
          </cell>
          <cell r="K1914" t="str">
            <v>Western Catchment</v>
          </cell>
        </row>
        <row r="1915">
          <cell r="A1915">
            <v>20281</v>
          </cell>
          <cell r="B1915" t="str">
            <v>MUHAMMAD FIRDAUS BIN SA'DOLLAH</v>
          </cell>
          <cell r="C1915" t="str">
            <v>MUHD_FIRDAUS@PUB.GOV.SG</v>
          </cell>
          <cell r="D1915" t="str">
            <v>PUB (Singapore)</v>
          </cell>
          <cell r="E1915" t="str">
            <v>Div 1 (NS)</v>
          </cell>
          <cell r="F1915" t="str">
            <v>R11A</v>
          </cell>
          <cell r="G1915" t="str">
            <v>SR ENGINEER</v>
          </cell>
          <cell r="H1915" t="str">
            <v>Water Supply (Plants) Department</v>
          </cell>
          <cell r="I1915" t="str">
            <v>Singapore Works - Western</v>
          </cell>
          <cell r="J1915" t="str">
            <v>Choa Chu Kang Waterworks</v>
          </cell>
          <cell r="K1915"/>
        </row>
        <row r="1916">
          <cell r="A1916">
            <v>20283</v>
          </cell>
          <cell r="B1916" t="str">
            <v>TAN HONG CHING</v>
          </cell>
          <cell r="C1916" t="str">
            <v>TAN_HONG_CHING@PUB.GOV.SG</v>
          </cell>
          <cell r="D1916" t="str">
            <v>PUB (Singapore)</v>
          </cell>
          <cell r="E1916" t="str">
            <v>Div 1 (NS)</v>
          </cell>
          <cell r="F1916" t="str">
            <v>EX11</v>
          </cell>
          <cell r="G1916" t="str">
            <v>SR MANAGER</v>
          </cell>
          <cell r="H1916" t="str">
            <v>Catchment &amp; Waterways Department</v>
          </cell>
          <cell r="I1916" t="str">
            <v>Reservoir Management Div</v>
          </cell>
          <cell r="J1916" t="str">
            <v>Reservoirs Operations &amp; Maintenance</v>
          </cell>
          <cell r="K1916" t="str">
            <v>Dev Consultation, Facilities &amp; Land Mgt</v>
          </cell>
        </row>
        <row r="1917">
          <cell r="A1917">
            <v>20286</v>
          </cell>
          <cell r="B1917" t="str">
            <v>LIM OOI KWAN</v>
          </cell>
          <cell r="C1917" t="str">
            <v>LIM_OOI_KWAN@PUB.GOV.SG</v>
          </cell>
          <cell r="D1917" t="str">
            <v>PUB (Singapore)</v>
          </cell>
          <cell r="E1917" t="str">
            <v>Div 1 (NS)</v>
          </cell>
          <cell r="F1917" t="str">
            <v>R11A</v>
          </cell>
          <cell r="G1917" t="str">
            <v>SR ENGINEER</v>
          </cell>
          <cell r="H1917" t="str">
            <v>Water Supply (Plants) Department</v>
          </cell>
          <cell r="I1917" t="str">
            <v>Project Management</v>
          </cell>
          <cell r="J1917"/>
          <cell r="K1917"/>
        </row>
        <row r="1918">
          <cell r="A1918">
            <v>20288</v>
          </cell>
          <cell r="B1918" t="str">
            <v>SOH YAKE LEONG</v>
          </cell>
          <cell r="C1918" t="str">
            <v>SOH_YAKE_LEONG@PUB.GOV.SG</v>
          </cell>
          <cell r="D1918" t="str">
            <v>PUB (Singapore)</v>
          </cell>
          <cell r="E1918" t="str">
            <v>Div 1 (NS)</v>
          </cell>
          <cell r="F1918" t="str">
            <v>R10</v>
          </cell>
          <cell r="G1918" t="str">
            <v>PRINCIPAL ENGINEER</v>
          </cell>
          <cell r="H1918" t="str">
            <v>Water Supply (Network) Department</v>
          </cell>
          <cell r="I1918" t="str">
            <v>Network Services Div</v>
          </cell>
          <cell r="J1918"/>
          <cell r="K1918"/>
        </row>
        <row r="1919">
          <cell r="A1919">
            <v>20289</v>
          </cell>
          <cell r="B1919" t="str">
            <v>ANG CHAI GEOK, JANICE</v>
          </cell>
          <cell r="C1919" t="str">
            <v>ANG_CHAI_GEOK@PUB.GOV.SG</v>
          </cell>
          <cell r="D1919" t="str">
            <v>PUB (Singapore)</v>
          </cell>
          <cell r="E1919" t="str">
            <v>Div 1 (NS)</v>
          </cell>
          <cell r="F1919" t="str">
            <v>R11A</v>
          </cell>
          <cell r="G1919" t="str">
            <v>SR ENGINEER</v>
          </cell>
          <cell r="H1919" t="str">
            <v>Water Reclamation (Network) Department</v>
          </cell>
          <cell r="I1919" t="str">
            <v>Operation &amp; Maintenance Div</v>
          </cell>
          <cell r="J1919" t="str">
            <v>Installations/Pumping Mains</v>
          </cell>
          <cell r="K1919"/>
        </row>
        <row r="1920">
          <cell r="A1920">
            <v>20290</v>
          </cell>
          <cell r="B1920" t="str">
            <v>LEONG CHEE KEONG</v>
          </cell>
          <cell r="C1920" t="str">
            <v>ALVIN_LEONG@PUB.GOV.SG</v>
          </cell>
          <cell r="D1920" t="str">
            <v>PUB (Singapore)</v>
          </cell>
          <cell r="E1920" t="str">
            <v>Div 1 (NS)</v>
          </cell>
          <cell r="F1920" t="str">
            <v>R11A</v>
          </cell>
          <cell r="G1920" t="str">
            <v>SR ENGINEER</v>
          </cell>
          <cell r="H1920" t="str">
            <v>Catchment &amp; Waterways Department</v>
          </cell>
          <cell r="I1920" t="str">
            <v>Drainage Planning Div</v>
          </cell>
          <cell r="J1920" t="str">
            <v>Catchment Planning, Devt Ctrl, Bldg Plan</v>
          </cell>
          <cell r="K1920" t="str">
            <v>Eastern Catchment</v>
          </cell>
        </row>
        <row r="1921">
          <cell r="A1921">
            <v>20291</v>
          </cell>
          <cell r="B1921" t="str">
            <v>CHIN SHUENN YI</v>
          </cell>
          <cell r="C1921" t="str">
            <v>CHIN_SHUENN_YI@PUB.GOV.SG</v>
          </cell>
          <cell r="D1921" t="str">
            <v>PUB (Singapore)</v>
          </cell>
          <cell r="E1921" t="str">
            <v>Div 2 (NS)</v>
          </cell>
          <cell r="F1921" t="str">
            <v>R13</v>
          </cell>
          <cell r="G1921" t="str">
            <v>ASST ENGINEER</v>
          </cell>
          <cell r="H1921" t="str">
            <v>Water Reclamation (Plants) Department</v>
          </cell>
          <cell r="I1921" t="str">
            <v>Operations</v>
          </cell>
          <cell r="J1921" t="str">
            <v>Ulu Pandan WRP</v>
          </cell>
          <cell r="K1921"/>
        </row>
        <row r="1922">
          <cell r="A1922">
            <v>20292</v>
          </cell>
          <cell r="B1922" t="str">
            <v>LIM JIN ZHI</v>
          </cell>
          <cell r="C1922" t="str">
            <v>LIM_JIN_ZHI@PUB.GOV.SG</v>
          </cell>
          <cell r="D1922" t="str">
            <v>PUB (Singapore)</v>
          </cell>
          <cell r="E1922" t="str">
            <v>Div 1 (NS)</v>
          </cell>
          <cell r="F1922" t="str">
            <v>R11</v>
          </cell>
          <cell r="G1922" t="str">
            <v>SR ENGINEER</v>
          </cell>
          <cell r="H1922" t="str">
            <v>Water Quality Department</v>
          </cell>
          <cell r="I1922" t="str">
            <v>Water Systems Science</v>
          </cell>
          <cell r="J1922" t="str">
            <v>Raw Water</v>
          </cell>
          <cell r="K1922"/>
        </row>
        <row r="1923">
          <cell r="A1923">
            <v>20293</v>
          </cell>
          <cell r="B1923" t="str">
            <v>SIO WEI HURNG</v>
          </cell>
          <cell r="C1923" t="str">
            <v>SIO_WEI_HURNG@PUB.GOV.SG</v>
          </cell>
          <cell r="D1923" t="str">
            <v>PUB (Singapore)</v>
          </cell>
          <cell r="E1923" t="str">
            <v>Div 1 (NS)</v>
          </cell>
          <cell r="F1923" t="str">
            <v>E11A</v>
          </cell>
          <cell r="G1923" t="str">
            <v>SR MANAGER</v>
          </cell>
          <cell r="H1923" t="str">
            <v>Centralised Services Department</v>
          </cell>
          <cell r="I1923" t="str">
            <v>Building Plan</v>
          </cell>
          <cell r="J1923" t="str">
            <v>Water Services</v>
          </cell>
          <cell r="K1923"/>
        </row>
        <row r="1924">
          <cell r="A1924">
            <v>20294</v>
          </cell>
          <cell r="B1924" t="str">
            <v>SIOW HUIHUI</v>
          </cell>
          <cell r="C1924" t="str">
            <v>SIOW_HUI_HUI@PUB.GOV.SG</v>
          </cell>
          <cell r="D1924" t="str">
            <v>PUB (Singapore)</v>
          </cell>
          <cell r="E1924" t="str">
            <v>Div 1 (NS)</v>
          </cell>
          <cell r="F1924" t="str">
            <v>EX12</v>
          </cell>
          <cell r="G1924" t="str">
            <v>AUDIT OFFICER</v>
          </cell>
          <cell r="H1924" t="str">
            <v>Internal Audit Office</v>
          </cell>
          <cell r="I1924"/>
          <cell r="J1924"/>
          <cell r="K1924"/>
        </row>
        <row r="1925">
          <cell r="A1925">
            <v>20296</v>
          </cell>
          <cell r="B1925" t="str">
            <v>WONG GENG HAI</v>
          </cell>
          <cell r="C1925" t="str">
            <v>MAX_WONG@PUB.GOV.SG</v>
          </cell>
          <cell r="D1925" t="str">
            <v>PUB (Singapore)</v>
          </cell>
          <cell r="E1925" t="str">
            <v>Div 1 (NS)</v>
          </cell>
          <cell r="F1925" t="str">
            <v>R11A</v>
          </cell>
          <cell r="G1925" t="str">
            <v>SR ENGINEER</v>
          </cell>
          <cell r="H1925" t="str">
            <v>Centralised Services Department</v>
          </cell>
          <cell r="I1925" t="str">
            <v>Building Plan</v>
          </cell>
          <cell r="J1925" t="str">
            <v>Sewerage Services</v>
          </cell>
          <cell r="K1925"/>
        </row>
        <row r="1926">
          <cell r="A1926">
            <v>20299</v>
          </cell>
          <cell r="B1926" t="str">
            <v>PENG KAIQI</v>
          </cell>
          <cell r="C1926" t="str">
            <v>PENG_KAIQI@PUB.GOV.SG</v>
          </cell>
          <cell r="D1926" t="str">
            <v>PUB (Singapore)</v>
          </cell>
          <cell r="E1926" t="str">
            <v>Div 1 (NS)</v>
          </cell>
          <cell r="F1926" t="str">
            <v>R11A</v>
          </cell>
          <cell r="G1926" t="str">
            <v>SR ENGINEER</v>
          </cell>
          <cell r="H1926" t="str">
            <v>Water Supply (Network) Department</v>
          </cell>
          <cell r="I1926" t="str">
            <v>Network Optimisation Div</v>
          </cell>
          <cell r="J1926" t="str">
            <v>Water Supply Control Centre</v>
          </cell>
          <cell r="K1926" t="str">
            <v>'-</v>
          </cell>
        </row>
        <row r="1927">
          <cell r="A1927">
            <v>20302</v>
          </cell>
          <cell r="B1927" t="str">
            <v>ANTHONY RAYMOND RAJ</v>
          </cell>
          <cell r="C1927" t="str">
            <v>RAYMOND_ANTHONY@PUB.GOV.SG</v>
          </cell>
          <cell r="D1927" t="str">
            <v>PUB (Singapore)</v>
          </cell>
          <cell r="E1927" t="str">
            <v>Div 1 (Shift)</v>
          </cell>
          <cell r="F1927" t="str">
            <v>R12</v>
          </cell>
          <cell r="G1927" t="str">
            <v>SR ASST ENGINEER</v>
          </cell>
          <cell r="H1927" t="str">
            <v>Water Reclamation (Plants) Department</v>
          </cell>
          <cell r="I1927" t="str">
            <v>Operations</v>
          </cell>
          <cell r="J1927" t="str">
            <v>Kranji WRP</v>
          </cell>
          <cell r="K1927"/>
        </row>
        <row r="1928">
          <cell r="A1928">
            <v>20303</v>
          </cell>
          <cell r="B1928" t="str">
            <v>SADELI BIN RABU</v>
          </cell>
          <cell r="C1928" t="str">
            <v>SADELI_RABU@PUB.GOV.SG</v>
          </cell>
          <cell r="D1928" t="str">
            <v>PUB (Singapore)</v>
          </cell>
          <cell r="E1928" t="str">
            <v>Div 1 (NS)</v>
          </cell>
          <cell r="F1928" t="str">
            <v>R12</v>
          </cell>
          <cell r="G1928" t="str">
            <v>SR ASST ENGINEER</v>
          </cell>
          <cell r="H1928" t="str">
            <v>Water Supply (Network) Department</v>
          </cell>
          <cell r="I1928" t="str">
            <v>Network Optimisation Div</v>
          </cell>
          <cell r="J1928" t="str">
            <v>Transmission System Mgt Branch</v>
          </cell>
          <cell r="K1928" t="str">
            <v>Service Reservoir Management Sect</v>
          </cell>
        </row>
        <row r="1929">
          <cell r="A1929">
            <v>20304</v>
          </cell>
          <cell r="B1929" t="str">
            <v>HETTY GUSTINAH BINTE ABU HASSAN</v>
          </cell>
          <cell r="C1929" t="str">
            <v>HETTY_GUSTINAH_ABU_HASSAN@PUB.GOV.SG</v>
          </cell>
          <cell r="D1929" t="str">
            <v>PUB (Singapore)</v>
          </cell>
          <cell r="E1929" t="str">
            <v>Div 2 (NS)</v>
          </cell>
          <cell r="F1929" t="str">
            <v>EX14</v>
          </cell>
          <cell r="G1929" t="str">
            <v>SECRETARY</v>
          </cell>
          <cell r="H1929" t="str">
            <v>Water Supply (Plants) Department</v>
          </cell>
          <cell r="I1929"/>
          <cell r="J1929"/>
          <cell r="K1929"/>
        </row>
        <row r="1930">
          <cell r="A1930">
            <v>20305</v>
          </cell>
          <cell r="B1930" t="str">
            <v>YOW WAI LING CHERYL</v>
          </cell>
          <cell r="C1930" t="str">
            <v>CHERYL_YOW@PUB.GOV.SG</v>
          </cell>
          <cell r="D1930" t="str">
            <v>PUB (Singapore)</v>
          </cell>
          <cell r="E1930" t="str">
            <v>Div 2 (NS)</v>
          </cell>
          <cell r="F1930" t="str">
            <v>E13I</v>
          </cell>
          <cell r="G1930" t="str">
            <v>MANAGEMENT SUPPORT OFFICER</v>
          </cell>
          <cell r="H1930" t="str">
            <v>Special Projects &amp; Procurement Dept</v>
          </cell>
          <cell r="I1930" t="str">
            <v>Directorate &amp; Procurement Office</v>
          </cell>
          <cell r="J1930" t="str">
            <v>Directorate</v>
          </cell>
          <cell r="K1930"/>
        </row>
        <row r="1931">
          <cell r="A1931">
            <v>20306</v>
          </cell>
          <cell r="B1931" t="str">
            <v>MOHD ROSLI BIN MOHAMAD AMIN</v>
          </cell>
          <cell r="C1931" t="str">
            <v>MOHD_ROSLI_MOHD_AMIN@PUB.GOV.SG</v>
          </cell>
          <cell r="D1931" t="str">
            <v>PUB (Singapore)</v>
          </cell>
          <cell r="E1931" t="str">
            <v>Div 2 (Shift)</v>
          </cell>
          <cell r="F1931" t="str">
            <v>R13</v>
          </cell>
          <cell r="G1931" t="str">
            <v>ASST ENGINEER</v>
          </cell>
          <cell r="H1931" t="str">
            <v>Catchment &amp; Waterways Department</v>
          </cell>
          <cell r="I1931" t="str">
            <v>Marina Barrage Div</v>
          </cell>
          <cell r="J1931" t="str">
            <v>MB/Marina Resv/MRRS Operations</v>
          </cell>
          <cell r="K1931" t="str">
            <v>Marina Barrage Operations</v>
          </cell>
        </row>
        <row r="1932">
          <cell r="A1932">
            <v>20307</v>
          </cell>
          <cell r="B1932" t="str">
            <v>PHAM HUY PHUONG</v>
          </cell>
          <cell r="C1932" t="str">
            <v>PHAM_HUY_PHUONG@PUB.GOV.SG</v>
          </cell>
          <cell r="D1932" t="str">
            <v>PUB (Singapore)</v>
          </cell>
          <cell r="E1932" t="str">
            <v>Div 1 (NS)</v>
          </cell>
          <cell r="F1932" t="str">
            <v>R11</v>
          </cell>
          <cell r="G1932" t="str">
            <v>SR ENGINEER</v>
          </cell>
          <cell r="H1932" t="str">
            <v>Water Reclamation (Network) Department</v>
          </cell>
          <cell r="I1932" t="str">
            <v>Planning &amp; Design Div</v>
          </cell>
          <cell r="J1932"/>
          <cell r="K1932"/>
        </row>
        <row r="1933">
          <cell r="A1933">
            <v>20308</v>
          </cell>
          <cell r="B1933" t="str">
            <v>MUHAMMAD LUTFI BIN ABDUL RAHMAN</v>
          </cell>
          <cell r="C1933" t="str">
            <v>MUHD_LUTFI_ABD_RAHMAN@PUB.GOV.SG</v>
          </cell>
          <cell r="D1933" t="str">
            <v>PUB (Singapore)</v>
          </cell>
          <cell r="E1933" t="str">
            <v>Div 2 (NS)</v>
          </cell>
          <cell r="F1933" t="str">
            <v>TSO5</v>
          </cell>
          <cell r="G1933" t="str">
            <v>TECHNICAL OFFICER</v>
          </cell>
          <cell r="H1933" t="str">
            <v>Water Quality Department</v>
          </cell>
          <cell r="I1933" t="str">
            <v>QA Inspectorate</v>
          </cell>
          <cell r="J1933" t="str">
            <v>Inspectorate</v>
          </cell>
          <cell r="K1933" t="str">
            <v>Sampling &amp; Monitoring</v>
          </cell>
        </row>
        <row r="1934">
          <cell r="A1934">
            <v>20309</v>
          </cell>
          <cell r="B1934" t="str">
            <v>LIN ZHIWEI</v>
          </cell>
          <cell r="C1934" t="str">
            <v>LIN_ZHIWEI@PUB.GOV.SG</v>
          </cell>
          <cell r="D1934" t="str">
            <v>PUB (Singapore)</v>
          </cell>
          <cell r="E1934" t="str">
            <v>Div 2 (NS)</v>
          </cell>
          <cell r="F1934" t="str">
            <v>R13</v>
          </cell>
          <cell r="G1934" t="str">
            <v>ASST ENGINEER</v>
          </cell>
          <cell r="H1934" t="str">
            <v>Water Reclamation (Plants) Department</v>
          </cell>
          <cell r="I1934" t="str">
            <v>Operations</v>
          </cell>
          <cell r="J1934" t="str">
            <v>Ulu Pandan WRP</v>
          </cell>
          <cell r="K1934"/>
        </row>
        <row r="1935">
          <cell r="A1935">
            <v>20310</v>
          </cell>
          <cell r="B1935" t="str">
            <v>HALIMAH AS-SA'ADIAH BINTE MOHAMAD ZUPPRI</v>
          </cell>
          <cell r="C1935" t="str">
            <v>HALIMAH_MOHD_ZUPPRI@PUB.GOV.SG</v>
          </cell>
          <cell r="D1935" t="str">
            <v>PUB (Singapore)</v>
          </cell>
          <cell r="E1935" t="str">
            <v>Div 1 (NS)</v>
          </cell>
          <cell r="F1935" t="str">
            <v>R12</v>
          </cell>
          <cell r="G1935" t="str">
            <v>SR ASST ENGINEER</v>
          </cell>
          <cell r="H1935" t="str">
            <v>Water Reclamation (Network) Department</v>
          </cell>
          <cell r="I1935" t="str">
            <v>Network Rehabilitation Mgt Div</v>
          </cell>
          <cell r="J1935"/>
          <cell r="K1935"/>
        </row>
        <row r="1936">
          <cell r="A1936">
            <v>20311</v>
          </cell>
          <cell r="B1936" t="str">
            <v>GAN CHAN YEW KEVIN</v>
          </cell>
          <cell r="C1936" t="str">
            <v>KEVIN_GAN@PUB.GOV.SG</v>
          </cell>
          <cell r="D1936" t="str">
            <v>PUB (Singapore)</v>
          </cell>
          <cell r="E1936" t="str">
            <v>Div 1 (NS)</v>
          </cell>
          <cell r="F1936" t="str">
            <v>R11A</v>
          </cell>
          <cell r="G1936" t="str">
            <v>SR ENGINEER</v>
          </cell>
          <cell r="H1936" t="str">
            <v>Water Reclamation (Network) Department</v>
          </cell>
          <cell r="I1936" t="str">
            <v>Planning &amp; Design Div</v>
          </cell>
          <cell r="J1936"/>
          <cell r="K1936"/>
        </row>
        <row r="1937">
          <cell r="A1937">
            <v>20312</v>
          </cell>
          <cell r="B1937" t="str">
            <v>SRIRAMULA LEELA KRISHNA</v>
          </cell>
          <cell r="C1937" t="str">
            <v>LEELA_KRISHNA_SRIRAMULA@PUB.GOV.SG</v>
          </cell>
          <cell r="D1937" t="str">
            <v>PUB (Singapore)</v>
          </cell>
          <cell r="E1937" t="str">
            <v>Div 1 (NS)</v>
          </cell>
          <cell r="F1937" t="str">
            <v>R11</v>
          </cell>
          <cell r="G1937" t="str">
            <v>SR ENGINEER</v>
          </cell>
          <cell r="H1937" t="str">
            <v>Water Supply (Network) Department</v>
          </cell>
          <cell r="I1937" t="str">
            <v>Network Services Div</v>
          </cell>
          <cell r="J1937" t="str">
            <v>MAINS</v>
          </cell>
          <cell r="K1937" t="str">
            <v>Leak Detection</v>
          </cell>
        </row>
        <row r="1938">
          <cell r="A1938">
            <v>20313</v>
          </cell>
          <cell r="B1938" t="str">
            <v>HUI DICK KWANG SAMUEL</v>
          </cell>
          <cell r="C1938" t="str">
            <v>SAMUEL_HUI@PUB.GOV.SG</v>
          </cell>
          <cell r="D1938" t="str">
            <v>PUB (Singapore)</v>
          </cell>
          <cell r="E1938" t="str">
            <v>Div 1 (NS)</v>
          </cell>
          <cell r="F1938" t="str">
            <v>R12</v>
          </cell>
          <cell r="G1938" t="str">
            <v>SR ASST ENGINEER</v>
          </cell>
          <cell r="H1938" t="str">
            <v>Catchment &amp; Waterways Department</v>
          </cell>
          <cell r="I1938" t="str">
            <v>Drainage Operations Div</v>
          </cell>
          <cell r="J1938" t="str">
            <v>Eastern Waterways</v>
          </cell>
          <cell r="K1938" t="str">
            <v>Changi</v>
          </cell>
        </row>
        <row r="1939">
          <cell r="A1939">
            <v>20316</v>
          </cell>
          <cell r="B1939" t="str">
            <v>ZULAFIQ BIN ZAILANI</v>
          </cell>
          <cell r="C1939" t="str">
            <v>ZULAFIQ_ZAILANI@PUB.GOV.SG</v>
          </cell>
          <cell r="D1939" t="str">
            <v>PUB (Singapore)</v>
          </cell>
          <cell r="E1939" t="str">
            <v>Div 2 (Shift)</v>
          </cell>
          <cell r="F1939" t="str">
            <v>R13</v>
          </cell>
          <cell r="G1939" t="str">
            <v>ASST ENGINEER</v>
          </cell>
          <cell r="H1939" t="str">
            <v>Water Reclamation (Plants) Department</v>
          </cell>
          <cell r="I1939" t="str">
            <v>Operations</v>
          </cell>
          <cell r="J1939" t="str">
            <v>Ulu Pandan WRP</v>
          </cell>
          <cell r="K1939"/>
        </row>
        <row r="1940">
          <cell r="A1940">
            <v>20322</v>
          </cell>
          <cell r="B1940" t="str">
            <v>KOH AI PING KAREN</v>
          </cell>
          <cell r="C1940" t="str">
            <v>KAREN_KOH@PUB.GOV.SG</v>
          </cell>
          <cell r="D1940" t="str">
            <v>PUB (Singapore)</v>
          </cell>
          <cell r="E1940" t="str">
            <v>Div 1 (NS)</v>
          </cell>
          <cell r="F1940" t="str">
            <v>R12</v>
          </cell>
          <cell r="G1940" t="str">
            <v>SR ASST ENGINEER</v>
          </cell>
          <cell r="H1940" t="str">
            <v>Water Reclamation (Network) Department</v>
          </cell>
          <cell r="I1940" t="str">
            <v>Network Rehabilitation Mgt Div</v>
          </cell>
          <cell r="J1940"/>
          <cell r="K1940"/>
        </row>
        <row r="1941">
          <cell r="A1941">
            <v>20324</v>
          </cell>
          <cell r="B1941" t="str">
            <v>LIM BENG KIAT</v>
          </cell>
          <cell r="C1941" t="str">
            <v>ECHO_LIM@PUB.GOV.SG</v>
          </cell>
          <cell r="D1941" t="str">
            <v>PUB (Singapore)</v>
          </cell>
          <cell r="E1941" t="str">
            <v>Div 2 (NS)</v>
          </cell>
          <cell r="F1941" t="str">
            <v>R13</v>
          </cell>
          <cell r="G1941" t="str">
            <v>ASST ENGINEER</v>
          </cell>
          <cell r="H1941" t="str">
            <v>Water Reclamation (Network) Department</v>
          </cell>
          <cell r="I1941" t="str">
            <v>Project Management</v>
          </cell>
          <cell r="J1941"/>
          <cell r="K1941"/>
        </row>
        <row r="1942">
          <cell r="A1942">
            <v>20327</v>
          </cell>
          <cell r="B1942" t="str">
            <v>NUR LAILA BINTE MOHD KASIM</v>
          </cell>
          <cell r="C1942" t="str">
            <v>NUR_LAILA_MOHD_KASIM@PUB.GOV.SG</v>
          </cell>
          <cell r="D1942" t="str">
            <v>PUB (Singapore)</v>
          </cell>
          <cell r="E1942" t="str">
            <v>Div 2 (NS)</v>
          </cell>
          <cell r="F1942" t="str">
            <v>R13</v>
          </cell>
          <cell r="G1942" t="str">
            <v>ASST ENGINEER</v>
          </cell>
          <cell r="H1942" t="str">
            <v>Water Supply (Plants) Department</v>
          </cell>
          <cell r="I1942" t="str">
            <v>Plant Projects 2</v>
          </cell>
          <cell r="J1942"/>
          <cell r="K1942"/>
        </row>
        <row r="1943">
          <cell r="A1943">
            <v>20328</v>
          </cell>
          <cell r="B1943" t="str">
            <v>TONG MEI MEI</v>
          </cell>
          <cell r="C1943" t="str">
            <v>TONG_MEI_MEI@PUB.GOV.SG</v>
          </cell>
          <cell r="D1943" t="str">
            <v>PUB (Singapore)</v>
          </cell>
          <cell r="E1943" t="str">
            <v>Div 1 (NS)</v>
          </cell>
          <cell r="F1943" t="str">
            <v>R11A</v>
          </cell>
          <cell r="G1943" t="str">
            <v>SR ENGINEER</v>
          </cell>
          <cell r="H1943" t="str">
            <v>Water Supply (Plants) Department</v>
          </cell>
          <cell r="I1943" t="str">
            <v>Plant Projects 1</v>
          </cell>
          <cell r="J1943"/>
          <cell r="K1943"/>
        </row>
        <row r="1944">
          <cell r="A1944">
            <v>20329</v>
          </cell>
          <cell r="B1944" t="str">
            <v>BOESTAMAM BIN ABDOLL WAHAB</v>
          </cell>
          <cell r="C1944" t="str">
            <v>BOESTAMAM_ABDOLL_WAHAB@PUB.GOV.SG</v>
          </cell>
          <cell r="D1944" t="str">
            <v>PUB (Singapore)</v>
          </cell>
          <cell r="E1944" t="str">
            <v>Div 2 (Shift)</v>
          </cell>
          <cell r="F1944" t="str">
            <v>R13</v>
          </cell>
          <cell r="G1944" t="str">
            <v>ASST ENGINEER</v>
          </cell>
          <cell r="H1944" t="str">
            <v>Catchment &amp; Waterways Department</v>
          </cell>
          <cell r="I1944" t="str">
            <v>Marina Barrage Div</v>
          </cell>
          <cell r="J1944" t="str">
            <v>MB/Marina Resv/MRRS Operations</v>
          </cell>
          <cell r="K1944" t="str">
            <v>Marina Barrage Operations</v>
          </cell>
        </row>
        <row r="1945">
          <cell r="A1945">
            <v>20331</v>
          </cell>
          <cell r="B1945" t="str">
            <v>LIM LAY PENG</v>
          </cell>
          <cell r="C1945" t="str">
            <v>LIM_LAY_PENG@PUB.GOV.SG</v>
          </cell>
          <cell r="D1945" t="str">
            <v>PUB (Singapore)</v>
          </cell>
          <cell r="E1945" t="str">
            <v>Div 2 (NS)</v>
          </cell>
          <cell r="F1945" t="str">
            <v>E13I</v>
          </cell>
          <cell r="G1945" t="str">
            <v>TECHNICAL OFFICER</v>
          </cell>
          <cell r="H1945" t="str">
            <v>Special Projects &amp; Procurement Dept</v>
          </cell>
          <cell r="I1945" t="str">
            <v>Directorate &amp; Procurement Office</v>
          </cell>
          <cell r="J1945" t="str">
            <v>Procurement Office</v>
          </cell>
          <cell r="K1945"/>
        </row>
        <row r="1946">
          <cell r="A1946">
            <v>20332</v>
          </cell>
          <cell r="B1946" t="str">
            <v>SOH WEE MENG THOMAS</v>
          </cell>
          <cell r="C1946" t="str">
            <v>THOMAS_SOH@PUB.GOV.SG</v>
          </cell>
          <cell r="D1946" t="str">
            <v>PUB (Singapore)</v>
          </cell>
          <cell r="E1946" t="str">
            <v>Div 1 (NS)</v>
          </cell>
          <cell r="F1946" t="str">
            <v>R10</v>
          </cell>
          <cell r="G1946" t="str">
            <v>SR PRINCIPAL ENGINEER</v>
          </cell>
          <cell r="H1946" t="str">
            <v>Catchment &amp; Waterways Department</v>
          </cell>
          <cell r="I1946" t="str">
            <v>Drainage Operations Div</v>
          </cell>
          <cell r="J1946" t="str">
            <v>CRI Proj, Assets, CWQS, ABC Waters, CWOC</v>
          </cell>
          <cell r="K1946"/>
        </row>
        <row r="1947">
          <cell r="A1947">
            <v>20333</v>
          </cell>
          <cell r="B1947" t="str">
            <v>NOO HUI HUI VIVIAN</v>
          </cell>
          <cell r="C1947" t="str">
            <v>VIVIAN_NOO@PUB.GOV.SG</v>
          </cell>
          <cell r="D1947" t="str">
            <v>PUB (Singapore)</v>
          </cell>
          <cell r="E1947" t="str">
            <v>Div 1 (NS)</v>
          </cell>
          <cell r="F1947" t="str">
            <v>R10</v>
          </cell>
          <cell r="G1947" t="str">
            <v>SR PRINCIPAL ENGINEER</v>
          </cell>
          <cell r="H1947" t="str">
            <v>Water Supply (Network) Department</v>
          </cell>
          <cell r="I1947" t="str">
            <v>Planning &amp; Process Development Div</v>
          </cell>
          <cell r="J1947" t="str">
            <v>Planning Branch</v>
          </cell>
          <cell r="K1947"/>
        </row>
        <row r="1948">
          <cell r="A1948">
            <v>20334</v>
          </cell>
          <cell r="B1948" t="str">
            <v>WANG QIONG</v>
          </cell>
          <cell r="C1948" t="str">
            <v>WANG_QIONG@PUB.GOV.SG</v>
          </cell>
          <cell r="D1948" t="str">
            <v>PUB (Singapore)</v>
          </cell>
          <cell r="E1948" t="str">
            <v>Div 1 (NS)</v>
          </cell>
          <cell r="F1948" t="str">
            <v>R12</v>
          </cell>
          <cell r="G1948" t="str">
            <v>SR ASST ENGINEER</v>
          </cell>
          <cell r="H1948" t="str">
            <v>Water Supply (Network) Department</v>
          </cell>
          <cell r="I1948" t="str">
            <v>Customer Supply Div</v>
          </cell>
          <cell r="J1948" t="str">
            <v>Customer Projects Branch</v>
          </cell>
          <cell r="K1948" t="str">
            <v>Consultation/Processing (PE) Sect</v>
          </cell>
        </row>
        <row r="1949">
          <cell r="A1949">
            <v>20337</v>
          </cell>
          <cell r="B1949" t="str">
            <v>NG BOON POH</v>
          </cell>
          <cell r="C1949" t="str">
            <v>NG_BOON_POH@PUB.GOV.SG</v>
          </cell>
          <cell r="D1949" t="str">
            <v>PUB (Singapore)</v>
          </cell>
          <cell r="E1949" t="str">
            <v>Div 1 (NS)</v>
          </cell>
          <cell r="F1949" t="str">
            <v>R12</v>
          </cell>
          <cell r="G1949" t="str">
            <v>SR ASST ENGINEER</v>
          </cell>
          <cell r="H1949" t="str">
            <v>Water Reclamation (Network) Department</v>
          </cell>
          <cell r="I1949" t="str">
            <v>Operation &amp; Maintenance Div</v>
          </cell>
          <cell r="J1949" t="str">
            <v>Network Management Branch</v>
          </cell>
          <cell r="K1949"/>
        </row>
        <row r="1950">
          <cell r="A1950">
            <v>20341</v>
          </cell>
          <cell r="B1950" t="str">
            <v>NAZIRA BTE NAZIR @ HALIMAZATUL NAZIRA BT</v>
          </cell>
          <cell r="C1950" t="str">
            <v>NAZIRA_NAZIR@PUB.GOV.SG</v>
          </cell>
          <cell r="D1950" t="str">
            <v>PUB (Singapore)</v>
          </cell>
          <cell r="E1950" t="str">
            <v>Div 2 (NS)</v>
          </cell>
          <cell r="F1950" t="str">
            <v>E13I</v>
          </cell>
          <cell r="G1950" t="str">
            <v>ASST ORGANISATION DEVELOPMENT EXECUTIVE</v>
          </cell>
          <cell r="H1950" t="str">
            <v>Organisational Excellence Department</v>
          </cell>
          <cell r="I1950" t="str">
            <v>Organisation Development</v>
          </cell>
          <cell r="J1950"/>
          <cell r="K1950"/>
        </row>
        <row r="1951">
          <cell r="A1951">
            <v>20343</v>
          </cell>
          <cell r="B1951" t="str">
            <v>LOW FANG TING ESTHER</v>
          </cell>
          <cell r="C1951" t="str">
            <v>LOW_FANG_TING@PUB.GOV.SG</v>
          </cell>
          <cell r="D1951" t="str">
            <v>PUB (Singapore)</v>
          </cell>
          <cell r="E1951" t="str">
            <v>Div 1 (NS)</v>
          </cell>
          <cell r="F1951" t="str">
            <v>R12</v>
          </cell>
          <cell r="G1951" t="str">
            <v>SR ASST ENGINEER</v>
          </cell>
          <cell r="H1951" t="str">
            <v>Water Reclamation (Network) Department</v>
          </cell>
          <cell r="I1951" t="str">
            <v>Network Rehabilitation Mgt Div</v>
          </cell>
          <cell r="J1951"/>
          <cell r="K1951"/>
        </row>
        <row r="1952">
          <cell r="A1952">
            <v>20344</v>
          </cell>
          <cell r="B1952" t="str">
            <v>ABDUL AZIZ BIN ABDUL RAHMAN</v>
          </cell>
          <cell r="C1952" t="str">
            <v>ABDUL_AZIZ_ABDUL_RAHMAN@PUB.GOV.SG</v>
          </cell>
          <cell r="D1952" t="str">
            <v>PUB (Singapore)</v>
          </cell>
          <cell r="E1952" t="str">
            <v>Div 1 (NS)</v>
          </cell>
          <cell r="F1952" t="str">
            <v>R12</v>
          </cell>
          <cell r="G1952" t="str">
            <v>SR ASST ENGINEER</v>
          </cell>
          <cell r="H1952" t="str">
            <v>Catchment &amp; Waterways Department</v>
          </cell>
          <cell r="I1952" t="str">
            <v>Drainage Operations Div</v>
          </cell>
          <cell r="J1952" t="str">
            <v>Eastern Waterways</v>
          </cell>
          <cell r="K1952" t="str">
            <v>Punggol</v>
          </cell>
        </row>
        <row r="1953">
          <cell r="A1953">
            <v>20345</v>
          </cell>
          <cell r="B1953" t="str">
            <v>KHOO TZE CHONG STEVEN</v>
          </cell>
          <cell r="C1953" t="str">
            <v>STEVEN_KHOO@PUB.GOV.SG</v>
          </cell>
          <cell r="D1953" t="str">
            <v>PUB (Singapore)</v>
          </cell>
          <cell r="E1953" t="str">
            <v>Div 2 (Shift)</v>
          </cell>
          <cell r="F1953" t="str">
            <v>R13</v>
          </cell>
          <cell r="G1953" t="str">
            <v>ASST ENGINEER</v>
          </cell>
          <cell r="H1953" t="str">
            <v>Water Supply (Plants) Department</v>
          </cell>
          <cell r="I1953" t="str">
            <v>Singapore Works - Western</v>
          </cell>
          <cell r="J1953" t="str">
            <v>Kranji NWF</v>
          </cell>
          <cell r="K1953"/>
        </row>
        <row r="1954">
          <cell r="A1954">
            <v>20346</v>
          </cell>
          <cell r="B1954" t="str">
            <v>BADARIAH BINTE MOHAMED PAHORASI</v>
          </cell>
          <cell r="C1954" t="str">
            <v>BADARIAH_MD_PAHORASI@PUB.GOV.SG</v>
          </cell>
          <cell r="D1954" t="str">
            <v>PUB (Singapore)</v>
          </cell>
          <cell r="E1954" t="str">
            <v>Div 2 (NS)</v>
          </cell>
          <cell r="F1954" t="str">
            <v>R13</v>
          </cell>
          <cell r="G1954" t="str">
            <v>ASST ENGINEER</v>
          </cell>
          <cell r="H1954" t="str">
            <v>Water Supply (Network) Department</v>
          </cell>
          <cell r="I1954" t="str">
            <v>Customer Supply Div</v>
          </cell>
          <cell r="J1954" t="str">
            <v>Metering Branch</v>
          </cell>
          <cell r="K1954" t="str">
            <v>Metering-East 1 Sect</v>
          </cell>
        </row>
        <row r="1955">
          <cell r="A1955">
            <v>20348</v>
          </cell>
          <cell r="B1955" t="str">
            <v>NURHIDAYAH BINTE ISMAIL</v>
          </cell>
          <cell r="C1955" t="str">
            <v>NURHIDAYAH_ISMAIL@PUB.GOV.SG</v>
          </cell>
          <cell r="D1955" t="str">
            <v>PUB (Singapore)</v>
          </cell>
          <cell r="E1955" t="str">
            <v>Div 2 (NS)</v>
          </cell>
          <cell r="F1955" t="str">
            <v>R13</v>
          </cell>
          <cell r="G1955" t="str">
            <v>ASST ENGINEER</v>
          </cell>
          <cell r="H1955" t="str">
            <v>Water Supply (Network) Department</v>
          </cell>
          <cell r="I1955" t="str">
            <v>Network Services Div</v>
          </cell>
          <cell r="J1955" t="str">
            <v>Network Mgt-West</v>
          </cell>
          <cell r="K1955" t="str">
            <v>NS Central BU</v>
          </cell>
        </row>
        <row r="1956">
          <cell r="A1956">
            <v>20349</v>
          </cell>
          <cell r="B1956" t="str">
            <v>BALACHANDAR S/O PERUMAL</v>
          </cell>
          <cell r="C1956" t="str">
            <v>BALACHANDAR_PERUMAL@PUB.GOV.SG</v>
          </cell>
          <cell r="D1956" t="str">
            <v>PUB (Singapore)</v>
          </cell>
          <cell r="E1956" t="str">
            <v>Div 2 (NS)</v>
          </cell>
          <cell r="F1956" t="str">
            <v>R13</v>
          </cell>
          <cell r="G1956" t="str">
            <v>ASST ENGINEER</v>
          </cell>
          <cell r="H1956" t="str">
            <v>Water Supply (Network) Department</v>
          </cell>
          <cell r="I1956" t="str">
            <v>Water Demand Mgt &amp; Inspectorate Div</v>
          </cell>
          <cell r="J1956" t="str">
            <v>Inspectorate Branch</v>
          </cell>
          <cell r="K1956" t="str">
            <v>Water Tank Section</v>
          </cell>
        </row>
        <row r="1957">
          <cell r="A1957">
            <v>20350</v>
          </cell>
          <cell r="B1957" t="str">
            <v>SHAFIE BIN SAPARI</v>
          </cell>
          <cell r="C1957" t="str">
            <v>SHAFIE_SAPARI@PUB.GOV.SG</v>
          </cell>
          <cell r="D1957" t="str">
            <v>PUB (Singapore)</v>
          </cell>
          <cell r="E1957" t="str">
            <v>Div 1 (NS)</v>
          </cell>
          <cell r="F1957" t="str">
            <v>R12</v>
          </cell>
          <cell r="G1957" t="str">
            <v>SR ASST ENGINEER</v>
          </cell>
          <cell r="H1957" t="str">
            <v>Water Reclamation (Network) Department</v>
          </cell>
          <cell r="I1957" t="str">
            <v>Operation &amp; Maintenance Div</v>
          </cell>
          <cell r="J1957" t="str">
            <v>Network Management Branch</v>
          </cell>
          <cell r="K1957"/>
        </row>
        <row r="1958">
          <cell r="A1958">
            <v>20352</v>
          </cell>
          <cell r="B1958" t="str">
            <v>NORAZLINAHWATI BINTE HASSAN</v>
          </cell>
          <cell r="C1958" t="str">
            <v>NORAZLINAHWATI_HASSAN@PUB.GOV.SG</v>
          </cell>
          <cell r="D1958" t="str">
            <v>PUB (Singapore)</v>
          </cell>
          <cell r="E1958" t="str">
            <v>Div 2 (NS)</v>
          </cell>
          <cell r="F1958" t="str">
            <v>R13</v>
          </cell>
          <cell r="G1958" t="str">
            <v>ASST ENGINEER</v>
          </cell>
          <cell r="H1958" t="str">
            <v>Catchment &amp; Waterways Department</v>
          </cell>
          <cell r="I1958" t="str">
            <v>Drainage Operations Div</v>
          </cell>
          <cell r="J1958" t="str">
            <v>Eastern Waterways</v>
          </cell>
          <cell r="K1958" t="str">
            <v>Punggol</v>
          </cell>
        </row>
        <row r="1959">
          <cell r="A1959">
            <v>20354</v>
          </cell>
          <cell r="B1959" t="str">
            <v>LIM YIN MEI</v>
          </cell>
          <cell r="C1959" t="str">
            <v>LIM_YIN_MEI@PUB.GOV.SG</v>
          </cell>
          <cell r="D1959" t="str">
            <v>PUB (Singapore)</v>
          </cell>
          <cell r="E1959" t="str">
            <v>Div 1 (NS)</v>
          </cell>
          <cell r="F1959" t="str">
            <v>TSO4</v>
          </cell>
          <cell r="G1959" t="str">
            <v>SR TECHNICAL OFFICER</v>
          </cell>
          <cell r="H1959" t="str">
            <v>Water Quality Department</v>
          </cell>
          <cell r="I1959" t="str">
            <v>Water Quality Laboratory</v>
          </cell>
          <cell r="J1959" t="str">
            <v>Biology</v>
          </cell>
          <cell r="K1959"/>
        </row>
        <row r="1960">
          <cell r="A1960">
            <v>20355</v>
          </cell>
          <cell r="B1960" t="str">
            <v>TAN SIM YEN</v>
          </cell>
          <cell r="C1960" t="str">
            <v>TAN_SIM_YEN@PUB.GOV.SG</v>
          </cell>
          <cell r="D1960" t="str">
            <v>PUB (Singapore)</v>
          </cell>
          <cell r="E1960" t="str">
            <v>Div 1 (NS)</v>
          </cell>
          <cell r="F1960" t="str">
            <v>TSO4</v>
          </cell>
          <cell r="G1960" t="str">
            <v>SECRETARY</v>
          </cell>
          <cell r="H1960" t="str">
            <v>Enterprise Risk Management Department</v>
          </cell>
          <cell r="I1960"/>
          <cell r="J1960"/>
          <cell r="K1960"/>
        </row>
        <row r="1961">
          <cell r="A1961">
            <v>20356</v>
          </cell>
          <cell r="B1961" t="str">
            <v>MUHAMMAD HANIF BIN JUMALI</v>
          </cell>
          <cell r="C1961" t="str">
            <v>MUHD_HANIF_JUMALI@PUB.GOV.SG</v>
          </cell>
          <cell r="D1961" t="str">
            <v>PUB (Singapore)</v>
          </cell>
          <cell r="E1961" t="str">
            <v>Div 2 (Shift)</v>
          </cell>
          <cell r="F1961" t="str">
            <v>R13</v>
          </cell>
          <cell r="G1961" t="str">
            <v>ASST ENGINEER</v>
          </cell>
          <cell r="H1961" t="str">
            <v>Water Supply (Plants) Department</v>
          </cell>
          <cell r="I1961" t="str">
            <v>Singapore Works - Western</v>
          </cell>
          <cell r="J1961" t="str">
            <v>Kranji NWF</v>
          </cell>
          <cell r="K1961"/>
        </row>
        <row r="1962">
          <cell r="A1962">
            <v>20357</v>
          </cell>
          <cell r="B1962" t="str">
            <v>CHENG HOCK CHYE</v>
          </cell>
          <cell r="C1962" t="str">
            <v>CHENG_HOCK_CHYE@PUB.GOV.SG</v>
          </cell>
          <cell r="D1962" t="str">
            <v>PUB (Singapore)</v>
          </cell>
          <cell r="E1962" t="str">
            <v>Div 1 (NS)</v>
          </cell>
          <cell r="F1962" t="str">
            <v>EX12</v>
          </cell>
          <cell r="G1962" t="str">
            <v>QUANTITY SURVEYOR</v>
          </cell>
          <cell r="H1962" t="str">
            <v>Special Projects &amp; Procurement Dept</v>
          </cell>
          <cell r="I1962" t="str">
            <v>Directorate &amp; Procurement Office</v>
          </cell>
          <cell r="J1962" t="str">
            <v>Contract Advisory</v>
          </cell>
          <cell r="K1962"/>
        </row>
        <row r="1963">
          <cell r="A1963">
            <v>20359</v>
          </cell>
          <cell r="B1963" t="str">
            <v>YEE KOK HENG</v>
          </cell>
          <cell r="C1963" t="str">
            <v>YEE_KOK_HENG@PUB.GOV.SG</v>
          </cell>
          <cell r="D1963" t="str">
            <v>PUB (Singapore)</v>
          </cell>
          <cell r="E1963" t="str">
            <v>Div 1 (NS)</v>
          </cell>
          <cell r="F1963" t="str">
            <v>R12A</v>
          </cell>
          <cell r="G1963" t="str">
            <v>ENGINEER</v>
          </cell>
          <cell r="H1963" t="str">
            <v>Catchment &amp; Waterways Department</v>
          </cell>
          <cell r="I1963" t="str">
            <v>Drainage Operations Div</v>
          </cell>
          <cell r="J1963" t="str">
            <v>Regulatory Unit</v>
          </cell>
          <cell r="K1963" t="str">
            <v>Central</v>
          </cell>
        </row>
        <row r="1964">
          <cell r="A1964">
            <v>20360</v>
          </cell>
          <cell r="B1964" t="str">
            <v>LEE KAI MING</v>
          </cell>
          <cell r="C1964" t="str">
            <v>LEE_KAI_MING@PUB.GOV.SG</v>
          </cell>
          <cell r="D1964" t="str">
            <v>PUB (Singapore)</v>
          </cell>
          <cell r="E1964" t="str">
            <v>Div 2 (NS)</v>
          </cell>
          <cell r="F1964" t="str">
            <v>R13</v>
          </cell>
          <cell r="G1964" t="str">
            <v>ASST ENGINEER</v>
          </cell>
          <cell r="H1964" t="str">
            <v>Catchment &amp; Waterways Department</v>
          </cell>
          <cell r="I1964" t="str">
            <v>Drainage Operations Div</v>
          </cell>
          <cell r="J1964" t="str">
            <v>Central Waterways</v>
          </cell>
          <cell r="K1964" t="str">
            <v>Geylang</v>
          </cell>
        </row>
        <row r="1965">
          <cell r="A1965">
            <v>20361</v>
          </cell>
          <cell r="B1965" t="str">
            <v>MAZNI BINTE ABDUL RANI</v>
          </cell>
          <cell r="C1965" t="str">
            <v>MAZNI_ABDUL_RANI@PUB.GOV.SG</v>
          </cell>
          <cell r="D1965" t="str">
            <v>PUB (Singapore)</v>
          </cell>
          <cell r="E1965" t="str">
            <v>Div 2 (NS)</v>
          </cell>
          <cell r="F1965" t="str">
            <v>R13</v>
          </cell>
          <cell r="G1965" t="str">
            <v>ASST ENGINEER</v>
          </cell>
          <cell r="H1965" t="str">
            <v>Catchment &amp; Waterways Department</v>
          </cell>
          <cell r="I1965" t="str">
            <v>Drainage Operations Div</v>
          </cell>
          <cell r="J1965" t="str">
            <v>CRI Proj, Assets, CWQS, ABC Waters, CWOC</v>
          </cell>
          <cell r="K1965" t="str">
            <v>CRI Projects/Drainage Assets/CWQS</v>
          </cell>
        </row>
        <row r="1966">
          <cell r="A1966">
            <v>20362</v>
          </cell>
          <cell r="B1966" t="str">
            <v>ANG SWEE CHYE</v>
          </cell>
          <cell r="C1966" t="str">
            <v>ANG_SWEE_CHYE@PUB.GOV.SG</v>
          </cell>
          <cell r="D1966" t="str">
            <v>PUB (Singapore)</v>
          </cell>
          <cell r="E1966" t="str">
            <v>Div 1 (Shift)</v>
          </cell>
          <cell r="F1966" t="str">
            <v>R12</v>
          </cell>
          <cell r="G1966" t="str">
            <v>SR ASST ENGINEER</v>
          </cell>
          <cell r="H1966" t="str">
            <v>Water Supply (Plants) Department</v>
          </cell>
          <cell r="I1966" t="str">
            <v>Singapore Works - Western</v>
          </cell>
          <cell r="J1966" t="str">
            <v>Kranji NWF</v>
          </cell>
          <cell r="K1966"/>
        </row>
        <row r="1967">
          <cell r="A1967">
            <v>20363</v>
          </cell>
          <cell r="B1967" t="str">
            <v>LOW CHEE SENG</v>
          </cell>
          <cell r="C1967" t="str">
            <v>LOW_CHEE_SENG@PUB.GOV.SG</v>
          </cell>
          <cell r="D1967" t="str">
            <v>PUB (Singapore)</v>
          </cell>
          <cell r="E1967" t="str">
            <v>Div 1 (NS)</v>
          </cell>
          <cell r="F1967" t="str">
            <v>R12</v>
          </cell>
          <cell r="G1967" t="str">
            <v>SR ASST ENGINEER</v>
          </cell>
          <cell r="H1967" t="str">
            <v>Water Supply (Network) Department</v>
          </cell>
          <cell r="I1967" t="str">
            <v>Customer Supply Div</v>
          </cell>
          <cell r="J1967" t="str">
            <v>Customer Projects Branch</v>
          </cell>
          <cell r="K1967" t="str">
            <v>Supply-West Sect</v>
          </cell>
        </row>
        <row r="1968">
          <cell r="A1968">
            <v>20365</v>
          </cell>
          <cell r="B1968" t="str">
            <v>NORAISHAH BINTE MOHAMMED ALI</v>
          </cell>
          <cell r="C1968" t="str">
            <v>NORAISHAH_MOHAMMED_ALI@PUB.GOV.SG</v>
          </cell>
          <cell r="D1968" t="str">
            <v>PUB (Singapore)</v>
          </cell>
          <cell r="E1968" t="str">
            <v>Div 1 (NS)</v>
          </cell>
          <cell r="F1968" t="str">
            <v>EX12</v>
          </cell>
          <cell r="G1968" t="str">
            <v>PROCUREMENT OFFICER</v>
          </cell>
          <cell r="H1968" t="str">
            <v>Special Projects &amp; Procurement Dept</v>
          </cell>
          <cell r="I1968" t="str">
            <v>Directorate &amp; Procurement Office</v>
          </cell>
          <cell r="J1968" t="str">
            <v>Procurement Office</v>
          </cell>
          <cell r="K1968"/>
        </row>
        <row r="1969">
          <cell r="A1969">
            <v>20366</v>
          </cell>
          <cell r="B1969" t="str">
            <v>CHUA CHIN HWEE KENNETH</v>
          </cell>
          <cell r="C1969" t="str">
            <v>KENNETH_CHUA@PUB.GOV.SG</v>
          </cell>
          <cell r="D1969" t="str">
            <v>PUB (Singapore)</v>
          </cell>
          <cell r="E1969" t="str">
            <v>Div 1 (NS)</v>
          </cell>
          <cell r="F1969" t="str">
            <v>R10</v>
          </cell>
          <cell r="G1969" t="str">
            <v>GENERAL MANAGER</v>
          </cell>
          <cell r="H1969" t="str">
            <v>Water Supply (Plants) Department</v>
          </cell>
          <cell r="I1969" t="str">
            <v>Singapore Works - Central</v>
          </cell>
          <cell r="J1969" t="str">
            <v>Chestnut Ave Waterworks</v>
          </cell>
          <cell r="K1969"/>
        </row>
        <row r="1970">
          <cell r="A1970">
            <v>20367</v>
          </cell>
          <cell r="B1970" t="str">
            <v>NAZILAH BINTE SAPUAN</v>
          </cell>
          <cell r="C1970" t="str">
            <v>NAZILAH_SAPUAN@PUB.GOV.SG</v>
          </cell>
          <cell r="D1970" t="str">
            <v>PUB (Singapore)</v>
          </cell>
          <cell r="E1970" t="str">
            <v>Div 1 (NS)</v>
          </cell>
          <cell r="F1970" t="str">
            <v>R12</v>
          </cell>
          <cell r="G1970" t="str">
            <v>SR ASST ENGINEER</v>
          </cell>
          <cell r="H1970" t="str">
            <v>Water Supply (Network) Department</v>
          </cell>
          <cell r="I1970" t="str">
            <v>Customer Supply Div</v>
          </cell>
          <cell r="J1970" t="str">
            <v>Customer Projects Branch</v>
          </cell>
          <cell r="K1970" t="str">
            <v>Consultation/Processing (PE) Sect</v>
          </cell>
        </row>
        <row r="1971">
          <cell r="A1971">
            <v>20368</v>
          </cell>
          <cell r="B1971" t="str">
            <v>LIM SZE WEI JAMES</v>
          </cell>
          <cell r="C1971" t="str">
            <v>JAMES_LIM@PUB.GOV.SG</v>
          </cell>
          <cell r="D1971" t="str">
            <v>PUB (Singapore)</v>
          </cell>
          <cell r="E1971" t="str">
            <v>Div 2 (NS)</v>
          </cell>
          <cell r="F1971" t="str">
            <v>R13</v>
          </cell>
          <cell r="G1971" t="str">
            <v>ASST ENGINEER</v>
          </cell>
          <cell r="H1971" t="str">
            <v>Water Reclamation (Plants) Department</v>
          </cell>
          <cell r="I1971" t="str">
            <v>Operations</v>
          </cell>
          <cell r="J1971" t="str">
            <v>Ulu Pandan WRP</v>
          </cell>
          <cell r="K1971"/>
        </row>
        <row r="1972">
          <cell r="A1972">
            <v>20371</v>
          </cell>
          <cell r="B1972" t="str">
            <v>MOHD FADHLY BIN OTHMAN</v>
          </cell>
          <cell r="C1972" t="str">
            <v>MD_FADHLY_OTHMAN@PUB.GOV.SG</v>
          </cell>
          <cell r="D1972" t="str">
            <v>PUB (Singapore)</v>
          </cell>
          <cell r="E1972" t="str">
            <v>Div 2 (NS)</v>
          </cell>
          <cell r="F1972" t="str">
            <v>R13</v>
          </cell>
          <cell r="G1972" t="str">
            <v>ASST ENGINEER</v>
          </cell>
          <cell r="H1972" t="str">
            <v>Water Reclamation (Network) Department</v>
          </cell>
          <cell r="I1972" t="str">
            <v>Operation &amp; Maintenance Div</v>
          </cell>
          <cell r="J1972" t="str">
            <v>Network Management Branch</v>
          </cell>
          <cell r="K1972"/>
        </row>
        <row r="1973">
          <cell r="A1973">
            <v>20372</v>
          </cell>
          <cell r="B1973" t="str">
            <v>CHIN SZE SZE</v>
          </cell>
          <cell r="C1973" t="str">
            <v>JODIE_CHIN@PUB.GOV.SG</v>
          </cell>
          <cell r="D1973" t="str">
            <v>PUB (Singapore)</v>
          </cell>
          <cell r="E1973" t="str">
            <v>Div 1 (NS)</v>
          </cell>
          <cell r="F1973" t="str">
            <v>R10</v>
          </cell>
          <cell r="G1973" t="str">
            <v>SR ASST DIRECTOR</v>
          </cell>
          <cell r="H1973" t="str">
            <v>Policy &amp; Planning Department</v>
          </cell>
          <cell r="I1973" t="str">
            <v>Water Resources Planning Div</v>
          </cell>
          <cell r="J1973" t="str">
            <v>Western Planning</v>
          </cell>
          <cell r="K1973"/>
        </row>
        <row r="1974">
          <cell r="A1974">
            <v>20373</v>
          </cell>
          <cell r="B1974" t="str">
            <v>ABDUL WAHAB BIN RAMLI</v>
          </cell>
          <cell r="C1974" t="str">
            <v>ABDUL_WAHAB_RAMLI@PUB.GOV.SG</v>
          </cell>
          <cell r="D1974" t="str">
            <v>PUB (Singapore)</v>
          </cell>
          <cell r="E1974" t="str">
            <v>Div 2 (Shift)</v>
          </cell>
          <cell r="F1974" t="str">
            <v>R13</v>
          </cell>
          <cell r="G1974" t="str">
            <v>ASST ENGINEER</v>
          </cell>
          <cell r="H1974" t="str">
            <v>Catchment &amp; Waterways Department</v>
          </cell>
          <cell r="I1974" t="str">
            <v>Marina Barrage Div</v>
          </cell>
          <cell r="J1974" t="str">
            <v>MB/Marina Resv/MRRS Operations</v>
          </cell>
          <cell r="K1974" t="str">
            <v>Marina Barrage Operations</v>
          </cell>
        </row>
        <row r="1975">
          <cell r="A1975">
            <v>20374</v>
          </cell>
          <cell r="B1975" t="str">
            <v>RUDI MASWIRA BIN TALIB</v>
          </cell>
          <cell r="C1975" t="str">
            <v>RUDI_MASWIRA_TALIB@PUB.LITEMAIL.GOV.SG</v>
          </cell>
          <cell r="D1975" t="str">
            <v>PUB (Singapore)</v>
          </cell>
          <cell r="E1975" t="str">
            <v>Div 3 (Shift)</v>
          </cell>
          <cell r="F1975" t="str">
            <v>R15</v>
          </cell>
          <cell r="G1975" t="str">
            <v>HIGHER TECHNICIAN</v>
          </cell>
          <cell r="H1975" t="str">
            <v>Catchment &amp; Waterways Department</v>
          </cell>
          <cell r="I1975" t="str">
            <v>Reservoir Management Div</v>
          </cell>
          <cell r="J1975" t="str">
            <v>Reservoirs Operations &amp; Maintenance</v>
          </cell>
          <cell r="K1975" t="str">
            <v>Western Reservoirs</v>
          </cell>
        </row>
        <row r="1976">
          <cell r="A1976">
            <v>20376</v>
          </cell>
          <cell r="B1976" t="str">
            <v>MOHAMED HAMZAH S/O AHAMED</v>
          </cell>
          <cell r="C1976" t="str">
            <v>MOHD_HAMZAH_AHAMED@PUB.GOV.SG</v>
          </cell>
          <cell r="D1976" t="str">
            <v>PUB (Singapore)</v>
          </cell>
          <cell r="E1976" t="str">
            <v>Div 2 (NS)</v>
          </cell>
          <cell r="F1976" t="str">
            <v>R13</v>
          </cell>
          <cell r="G1976" t="str">
            <v>ASST ENGINEER</v>
          </cell>
          <cell r="H1976" t="str">
            <v>Water Reclamation (Plants) Department</v>
          </cell>
          <cell r="I1976" t="str">
            <v>Operations</v>
          </cell>
          <cell r="J1976" t="str">
            <v>Kranji WRP</v>
          </cell>
          <cell r="K1976"/>
        </row>
        <row r="1977">
          <cell r="A1977">
            <v>20377</v>
          </cell>
          <cell r="B1977" t="str">
            <v>MOHAMAD SOFIAN BIN KEMAT</v>
          </cell>
          <cell r="C1977" t="str">
            <v>MOHAMAD_SOFIAN_KEMAT@PUB.GOV.SG</v>
          </cell>
          <cell r="D1977" t="str">
            <v>PUB (Singapore)</v>
          </cell>
          <cell r="E1977" t="str">
            <v>Div 2 (NS)</v>
          </cell>
          <cell r="F1977" t="str">
            <v>R13</v>
          </cell>
          <cell r="G1977" t="str">
            <v>ASST ENGINEER</v>
          </cell>
          <cell r="H1977" t="str">
            <v>Centralised Services Department</v>
          </cell>
          <cell r="I1977" t="str">
            <v>Building Plan</v>
          </cell>
          <cell r="J1977" t="str">
            <v>Sewerage Services</v>
          </cell>
          <cell r="K1977"/>
        </row>
        <row r="1978">
          <cell r="A1978">
            <v>20379</v>
          </cell>
          <cell r="B1978" t="str">
            <v>AMIR BIN IBRAHIM</v>
          </cell>
          <cell r="C1978" t="str">
            <v>AMIR_IBRAHIM@PUB.GOV.SG</v>
          </cell>
          <cell r="D1978" t="str">
            <v>PUB (Singapore)</v>
          </cell>
          <cell r="E1978" t="str">
            <v>Div 2 (NS)</v>
          </cell>
          <cell r="F1978" t="str">
            <v>R13</v>
          </cell>
          <cell r="G1978" t="str">
            <v>ASST ENGINEER</v>
          </cell>
          <cell r="H1978" t="str">
            <v>Water Supply (Network) Department</v>
          </cell>
          <cell r="I1978" t="str">
            <v>Network Optimisation Div</v>
          </cell>
          <cell r="J1978" t="str">
            <v>Transmission System Mgt Branch</v>
          </cell>
          <cell r="K1978" t="str">
            <v>Service Reservoir Management Sect</v>
          </cell>
        </row>
        <row r="1979">
          <cell r="A1979">
            <v>20381</v>
          </cell>
          <cell r="B1979" t="str">
            <v>MOHAMAD RIDUAN BIN ABDUL RAZAK</v>
          </cell>
          <cell r="C1979" t="str">
            <v>MOHAMAD_RIDUAN_ABDUL_RAZAK@PUB.GOV.SG</v>
          </cell>
          <cell r="D1979" t="str">
            <v>PUB (Singapore)</v>
          </cell>
          <cell r="E1979" t="str">
            <v>Div 3 (NS)</v>
          </cell>
          <cell r="F1979" t="str">
            <v>R15</v>
          </cell>
          <cell r="G1979" t="str">
            <v>HIGHER TECHNICIAN</v>
          </cell>
          <cell r="H1979" t="str">
            <v>Water Supply (Network) Department</v>
          </cell>
          <cell r="I1979" t="str">
            <v>Customer Supply Div</v>
          </cell>
          <cell r="J1979" t="str">
            <v>Metering Branch</v>
          </cell>
          <cell r="K1979" t="str">
            <v>Meter Management Sect</v>
          </cell>
        </row>
        <row r="1980">
          <cell r="A1980">
            <v>20382</v>
          </cell>
          <cell r="B1980" t="str">
            <v>DEV KRITHYVASAN</v>
          </cell>
          <cell r="C1980" t="str">
            <v>DEV_KRITHYVASAN@PUB.GOV.SG</v>
          </cell>
          <cell r="D1980" t="str">
            <v>PUB (Singapore)</v>
          </cell>
          <cell r="E1980" t="str">
            <v>Div 2 (NS)</v>
          </cell>
          <cell r="F1980" t="str">
            <v>R13</v>
          </cell>
          <cell r="G1980" t="str">
            <v>ASST ENGINEER</v>
          </cell>
          <cell r="H1980" t="str">
            <v>Catchment &amp; Waterways Department</v>
          </cell>
          <cell r="I1980" t="str">
            <v>Drainage Operations Div</v>
          </cell>
          <cell r="J1980" t="str">
            <v>Central Waterways</v>
          </cell>
          <cell r="K1980" t="str">
            <v>Stamford &amp; Singapore River</v>
          </cell>
        </row>
        <row r="1981">
          <cell r="A1981">
            <v>20383</v>
          </cell>
          <cell r="B1981" t="str">
            <v>MOHAMED EDDRIS BIN MOHAMED</v>
          </cell>
          <cell r="C1981" t="str">
            <v>MOHD_EDDRIS_MOHAMED@PUB.GOV.SG</v>
          </cell>
          <cell r="D1981" t="str">
            <v>PUB (Singapore)</v>
          </cell>
          <cell r="E1981" t="str">
            <v>Div 2 (Shift)</v>
          </cell>
          <cell r="F1981" t="str">
            <v>R14</v>
          </cell>
          <cell r="G1981" t="str">
            <v>ASST ENGINEER</v>
          </cell>
          <cell r="H1981" t="str">
            <v>Water Supply (Network) Department</v>
          </cell>
          <cell r="I1981" t="str">
            <v>Combined Control &amp; Operation Centre</v>
          </cell>
          <cell r="J1981" t="str">
            <v>Water Service &amp; Operations Centre</v>
          </cell>
          <cell r="K1981" t="str">
            <v>'-</v>
          </cell>
        </row>
        <row r="1982">
          <cell r="A1982">
            <v>20384</v>
          </cell>
          <cell r="B1982" t="str">
            <v>JEROME JUSTIN</v>
          </cell>
          <cell r="C1982" t="str">
            <v>JEROME_JUSTIN@PUB.GOV.SG</v>
          </cell>
          <cell r="D1982" t="str">
            <v>PUB (Singapore)</v>
          </cell>
          <cell r="E1982" t="str">
            <v>Div 2 (NS)</v>
          </cell>
          <cell r="F1982" t="str">
            <v>R13</v>
          </cell>
          <cell r="G1982" t="str">
            <v>ASST ENGINEER</v>
          </cell>
          <cell r="H1982" t="str">
            <v>Water Reclamation (Network) Department</v>
          </cell>
          <cell r="I1982" t="str">
            <v>Operation &amp; Maintenance Div</v>
          </cell>
          <cell r="J1982" t="str">
            <v>Network Management Branch</v>
          </cell>
          <cell r="K1982"/>
        </row>
        <row r="1983">
          <cell r="A1983">
            <v>20386</v>
          </cell>
          <cell r="B1983" t="str">
            <v>WENG JUNMING ALFRED</v>
          </cell>
          <cell r="C1983" t="str">
            <v>ALFRED_WENG@PUB.GOV.SG</v>
          </cell>
          <cell r="D1983" t="str">
            <v>PUB (Singapore)</v>
          </cell>
          <cell r="E1983" t="str">
            <v>Div 2 (NS)</v>
          </cell>
          <cell r="F1983" t="str">
            <v>R14</v>
          </cell>
          <cell r="G1983" t="str">
            <v>ASST ENGINEER</v>
          </cell>
          <cell r="H1983" t="str">
            <v>Water Supply (Network) Department</v>
          </cell>
          <cell r="I1983" t="str">
            <v>Customer Supply Div</v>
          </cell>
          <cell r="J1983" t="str">
            <v>Metering Branch</v>
          </cell>
          <cell r="K1983" t="str">
            <v>Meter Management Sect</v>
          </cell>
        </row>
        <row r="1984">
          <cell r="A1984">
            <v>20387</v>
          </cell>
          <cell r="B1984" t="str">
            <v>AZMI BIN NOOH</v>
          </cell>
          <cell r="C1984" t="str">
            <v>AZMI_NOOH@PUB.GOV.SG</v>
          </cell>
          <cell r="D1984" t="str">
            <v>PUB (Singapore)</v>
          </cell>
          <cell r="E1984" t="str">
            <v>Div 2 (NS)</v>
          </cell>
          <cell r="F1984" t="str">
            <v>R13</v>
          </cell>
          <cell r="G1984" t="str">
            <v>ASST ENGINEER</v>
          </cell>
          <cell r="H1984" t="str">
            <v>Water Supply (Network) Department</v>
          </cell>
          <cell r="I1984" t="str">
            <v>Customer Supply Div</v>
          </cell>
          <cell r="J1984" t="str">
            <v>Metering Branch</v>
          </cell>
          <cell r="K1984" t="str">
            <v>Metering-East 2 Sect</v>
          </cell>
        </row>
        <row r="1985">
          <cell r="A1985">
            <v>20388</v>
          </cell>
          <cell r="B1985" t="str">
            <v>TAN YEW JIN</v>
          </cell>
          <cell r="C1985" t="str">
            <v>TAN_YEW_JIN@PUB.GOV.SG</v>
          </cell>
          <cell r="D1985" t="str">
            <v>PUB (Singapore)</v>
          </cell>
          <cell r="E1985" t="str">
            <v>Div 2 (NS)</v>
          </cell>
          <cell r="F1985" t="str">
            <v>R13</v>
          </cell>
          <cell r="G1985" t="str">
            <v>ASST ENGINEER</v>
          </cell>
          <cell r="H1985" t="str">
            <v>Water Supply (Network) Department</v>
          </cell>
          <cell r="I1985" t="str">
            <v>Water Demand Mgt &amp; Inspectorate Div</v>
          </cell>
          <cell r="J1985" t="str">
            <v>Water Demand Mgt Branch</v>
          </cell>
          <cell r="K1985" t="str">
            <v>Non-Domestic (Industries)</v>
          </cell>
        </row>
        <row r="1986">
          <cell r="A1986">
            <v>20389</v>
          </cell>
          <cell r="B1986" t="str">
            <v>MOHAMMAD ADINO BIN ROSLAN</v>
          </cell>
          <cell r="C1986" t="str">
            <v>MOHAMMAD_ADINO_ROSLAN@PUB.GOV.SG</v>
          </cell>
          <cell r="D1986" t="str">
            <v>PUB (Singapore)</v>
          </cell>
          <cell r="E1986" t="str">
            <v>Div 2 (NS)</v>
          </cell>
          <cell r="F1986" t="str">
            <v>R14</v>
          </cell>
          <cell r="G1986" t="str">
            <v>ASST ENGINEER</v>
          </cell>
          <cell r="H1986" t="str">
            <v>Catchment &amp; Waterways Department</v>
          </cell>
          <cell r="I1986" t="str">
            <v>Drainage Operations Div</v>
          </cell>
          <cell r="J1986" t="str">
            <v>Central Waterways</v>
          </cell>
          <cell r="K1986" t="str">
            <v>Kallang</v>
          </cell>
        </row>
        <row r="1987">
          <cell r="A1987">
            <v>20391</v>
          </cell>
          <cell r="B1987" t="str">
            <v>RASOOL MYDIN S/O KHAJA MOHIDEEN</v>
          </cell>
          <cell r="C1987" t="str">
            <v>RASOOL_MYDIN@PUB.GOV.SG</v>
          </cell>
          <cell r="D1987" t="str">
            <v>PUB (Singapore)</v>
          </cell>
          <cell r="E1987" t="str">
            <v>Div 2 (NS)</v>
          </cell>
          <cell r="F1987" t="str">
            <v>R13</v>
          </cell>
          <cell r="G1987" t="str">
            <v>ASST ENGINEER</v>
          </cell>
          <cell r="H1987" t="str">
            <v>Water Supply (Network) Department</v>
          </cell>
          <cell r="I1987" t="str">
            <v>Water Demand Mgt &amp; Inspectorate Div</v>
          </cell>
          <cell r="J1987" t="str">
            <v>Water Demand Mgt Branch</v>
          </cell>
          <cell r="K1987" t="str">
            <v>Non-Domestic (Buildings)</v>
          </cell>
        </row>
        <row r="1988">
          <cell r="A1988">
            <v>20392</v>
          </cell>
          <cell r="B1988" t="str">
            <v>MOHAMMAD FADZLI BIN MUSLIM</v>
          </cell>
          <cell r="C1988" t="str">
            <v>MOHD_FADZLI_MUSLIM@PUB.GOV.SG</v>
          </cell>
          <cell r="D1988" t="str">
            <v>PUB (Singapore)</v>
          </cell>
          <cell r="E1988" t="str">
            <v>Div 3 (NS)</v>
          </cell>
          <cell r="F1988" t="str">
            <v>TSO7</v>
          </cell>
          <cell r="G1988" t="str">
            <v>ASST TRAINING SPECIALIST</v>
          </cell>
          <cell r="H1988" t="str">
            <v>Singapore Water Academy</v>
          </cell>
          <cell r="I1988" t="str">
            <v>Programmes Delivery &amp; Facilities</v>
          </cell>
          <cell r="J1988" t="str">
            <v>Programmes Implementation &amp; Facilities</v>
          </cell>
          <cell r="K1988"/>
        </row>
        <row r="1989">
          <cell r="A1989">
            <v>20393</v>
          </cell>
          <cell r="B1989" t="str">
            <v>CHANG SIAO YUN</v>
          </cell>
          <cell r="C1989" t="str">
            <v>CHANG_SIAO_YUN@PUB.GOV.SG</v>
          </cell>
          <cell r="D1989" t="str">
            <v>PUB (Singapore)</v>
          </cell>
          <cell r="E1989" t="str">
            <v>Div 1 (NS)</v>
          </cell>
          <cell r="F1989" t="str">
            <v>EX10</v>
          </cell>
          <cell r="G1989" t="str">
            <v>PRINCIPAL SPECIALIST (WATER QUALITY)</v>
          </cell>
          <cell r="H1989" t="str">
            <v>Water Quality Department</v>
          </cell>
          <cell r="I1989" t="str">
            <v>QA Inspectorate</v>
          </cell>
          <cell r="J1989"/>
          <cell r="K1989"/>
        </row>
        <row r="1990">
          <cell r="A1990">
            <v>20394</v>
          </cell>
          <cell r="B1990" t="str">
            <v>MOHAMMED NORDIN BIN MASURI</v>
          </cell>
          <cell r="C1990" t="str">
            <v>NORDIN_MASURI@PUB.LITEMAIL.GOV.SG</v>
          </cell>
          <cell r="D1990" t="str">
            <v>PUB (Singapore)</v>
          </cell>
          <cell r="E1990" t="str">
            <v>Div 3 (Shift)</v>
          </cell>
          <cell r="F1990" t="str">
            <v>R16</v>
          </cell>
          <cell r="G1990" t="str">
            <v>TECHNICIAN</v>
          </cell>
          <cell r="H1990" t="str">
            <v>Catchment &amp; Waterways Department</v>
          </cell>
          <cell r="I1990" t="str">
            <v>Reservoir Management Div</v>
          </cell>
          <cell r="J1990" t="str">
            <v>Reservoirs Operations &amp; Maintenance</v>
          </cell>
          <cell r="K1990" t="str">
            <v>Western Reservoirs</v>
          </cell>
        </row>
        <row r="1991">
          <cell r="A1991">
            <v>20395</v>
          </cell>
          <cell r="B1991" t="str">
            <v>HAMDAN BIN SAMSI</v>
          </cell>
          <cell r="C1991" t="str">
            <v>HAMDAN_SAMSI@PUB.GOV.SG</v>
          </cell>
          <cell r="D1991" t="str">
            <v>PUB (Singapore)</v>
          </cell>
          <cell r="E1991" t="str">
            <v>Div 2 (NS)</v>
          </cell>
          <cell r="F1991" t="str">
            <v>R14</v>
          </cell>
          <cell r="G1991" t="str">
            <v>ASST ENGINEER</v>
          </cell>
          <cell r="H1991" t="str">
            <v>Water Supply (Network) Department</v>
          </cell>
          <cell r="I1991" t="str">
            <v>Water Demand Mgt &amp; Inspectorate Div</v>
          </cell>
          <cell r="J1991" t="str">
            <v>Inspectorate Branch</v>
          </cell>
          <cell r="K1991" t="str">
            <v>Water Tank Section</v>
          </cell>
        </row>
        <row r="1992">
          <cell r="A1992">
            <v>20396</v>
          </cell>
          <cell r="B1992" t="str">
            <v>MOHAMAD JAFFAR BIN MAS'OD</v>
          </cell>
          <cell r="C1992" t="str">
            <v>MD_JAFFAR_MASOD@PUB.GOV.SG</v>
          </cell>
          <cell r="D1992" t="str">
            <v>PUB (Singapore)</v>
          </cell>
          <cell r="E1992" t="str">
            <v>Div 2 (NS)</v>
          </cell>
          <cell r="F1992" t="str">
            <v>R14</v>
          </cell>
          <cell r="G1992" t="str">
            <v>ASST ENGINEER</v>
          </cell>
          <cell r="H1992" t="str">
            <v>Water Supply (Network) Department</v>
          </cell>
          <cell r="I1992" t="str">
            <v>Network Optimisation Div</v>
          </cell>
          <cell r="J1992" t="str">
            <v>Transmission System Mgt Branch</v>
          </cell>
          <cell r="K1992" t="str">
            <v>Service Reservoir Management Sect</v>
          </cell>
        </row>
        <row r="1993">
          <cell r="A1993">
            <v>20397</v>
          </cell>
          <cell r="B1993" t="str">
            <v>MOHAMMAD RIZDWAN BIN YUNOS</v>
          </cell>
          <cell r="C1993" t="str">
            <v>MOHD_RIZDWAN_YUNOS@PUB.GOV.SG</v>
          </cell>
          <cell r="D1993" t="str">
            <v>PUB (Singapore)</v>
          </cell>
          <cell r="E1993" t="str">
            <v>Div 2 (NS)</v>
          </cell>
          <cell r="F1993" t="str">
            <v>R14</v>
          </cell>
          <cell r="G1993" t="str">
            <v>ASST ENGINEER</v>
          </cell>
          <cell r="H1993" t="str">
            <v>Catchment &amp; Waterways Department</v>
          </cell>
          <cell r="I1993" t="str">
            <v>Reservoir Management Div</v>
          </cell>
          <cell r="J1993" t="str">
            <v>Reservoirs Operations &amp; Maintenance</v>
          </cell>
          <cell r="K1993" t="str">
            <v>Eastern Reservoirs</v>
          </cell>
        </row>
        <row r="1994">
          <cell r="A1994">
            <v>20398</v>
          </cell>
          <cell r="B1994" t="str">
            <v>K. RAGUNATHAN A/L KERUSHAN</v>
          </cell>
          <cell r="C1994" t="str">
            <v>RAGUNATHAN_KERUSHAN@PUB.GOV.SG</v>
          </cell>
          <cell r="D1994" t="str">
            <v>PUB (Singapore)</v>
          </cell>
          <cell r="E1994" t="str">
            <v>Div 3 (Shift)</v>
          </cell>
          <cell r="F1994" t="str">
            <v>R15</v>
          </cell>
          <cell r="G1994" t="str">
            <v>HIGHER TECHNICIAN</v>
          </cell>
          <cell r="H1994" t="str">
            <v>Water Reclamation (Plants) Department</v>
          </cell>
          <cell r="I1994" t="str">
            <v>Operations</v>
          </cell>
          <cell r="J1994" t="str">
            <v>Ulu Pandan WRP</v>
          </cell>
          <cell r="K1994"/>
        </row>
        <row r="1995">
          <cell r="A1995">
            <v>20401</v>
          </cell>
          <cell r="B1995" t="str">
            <v>LIN BIYU @ NUR HIDAYAH LIN</v>
          </cell>
          <cell r="C1995" t="str">
            <v>SERENE_LIN@PUB.GOV.SG</v>
          </cell>
          <cell r="D1995" t="str">
            <v>PUB (Singapore)</v>
          </cell>
          <cell r="E1995" t="str">
            <v>Div 1 (NS)</v>
          </cell>
          <cell r="F1995" t="str">
            <v>R11</v>
          </cell>
          <cell r="G1995" t="str">
            <v>SR ENGINEER</v>
          </cell>
          <cell r="H1995" t="str">
            <v>Water Reclamation (Network) Department</v>
          </cell>
          <cell r="I1995" t="str">
            <v>Planning &amp; Design Div</v>
          </cell>
          <cell r="J1995"/>
          <cell r="K1995"/>
        </row>
        <row r="1996">
          <cell r="A1996">
            <v>20402</v>
          </cell>
          <cell r="B1996" t="str">
            <v>ONG BENG ENG</v>
          </cell>
          <cell r="C1996" t="str">
            <v>CATHERINE_ONG@PUB.GOV.SG</v>
          </cell>
          <cell r="D1996" t="str">
            <v>PUB (Singapore)</v>
          </cell>
          <cell r="E1996" t="str">
            <v>Div 1 (NS)</v>
          </cell>
          <cell r="F1996" t="str">
            <v>R12A</v>
          </cell>
          <cell r="G1996" t="str">
            <v>ENGINEER</v>
          </cell>
          <cell r="H1996" t="str">
            <v>Water Reclamation (Network) Department</v>
          </cell>
          <cell r="I1996" t="str">
            <v>Network Rehabilitation Mgt Div</v>
          </cell>
          <cell r="J1996"/>
          <cell r="K1996"/>
        </row>
        <row r="1997">
          <cell r="A1997">
            <v>20403</v>
          </cell>
          <cell r="B1997" t="str">
            <v>CHIA HOCK CHUAN</v>
          </cell>
          <cell r="C1997" t="str">
            <v>CHIA_HOCK_CHUAN@PUB.GOV.SG</v>
          </cell>
          <cell r="D1997" t="str">
            <v>PUB (Singapore)</v>
          </cell>
          <cell r="E1997" t="str">
            <v>Div 2 (NS)</v>
          </cell>
          <cell r="F1997" t="str">
            <v>R13</v>
          </cell>
          <cell r="G1997" t="str">
            <v>ASST ENGINEER</v>
          </cell>
          <cell r="H1997" t="str">
            <v>Water Reclamation (Plants) Department</v>
          </cell>
          <cell r="I1997" t="str">
            <v>Operations</v>
          </cell>
          <cell r="J1997" t="str">
            <v>Jurong WRP</v>
          </cell>
          <cell r="K1997"/>
        </row>
        <row r="1998">
          <cell r="A1998">
            <v>20404</v>
          </cell>
          <cell r="B1998" t="str">
            <v>MOHAMMAD FAHMI BIN VASMIN</v>
          </cell>
          <cell r="C1998" t="str">
            <v>MOHAMMAD_FAHMI_VASMIN@PUB.GOV.SG</v>
          </cell>
          <cell r="D1998" t="str">
            <v>PUB (Singapore)</v>
          </cell>
          <cell r="E1998" t="str">
            <v>Div 2 (NS)</v>
          </cell>
          <cell r="F1998" t="str">
            <v>R14</v>
          </cell>
          <cell r="G1998" t="str">
            <v>ASST ENGINEER</v>
          </cell>
          <cell r="H1998" t="str">
            <v>Catchment &amp; Waterways Department</v>
          </cell>
          <cell r="I1998" t="str">
            <v>Drainage Operations Div</v>
          </cell>
          <cell r="J1998" t="str">
            <v>Regulatory Unit</v>
          </cell>
          <cell r="K1998" t="str">
            <v>Central</v>
          </cell>
        </row>
        <row r="1999">
          <cell r="A1999">
            <v>20405</v>
          </cell>
          <cell r="B1999" t="str">
            <v>MUHAMMAD KHIDIR BIN MD YASIN</v>
          </cell>
          <cell r="C1999" t="str">
            <v>MD_KHIDIR_MD_YASIN@PUB.GOV.SG</v>
          </cell>
          <cell r="D1999" t="str">
            <v>PUB (Singapore)</v>
          </cell>
          <cell r="E1999" t="str">
            <v>Div 3 (NS)</v>
          </cell>
          <cell r="F1999" t="str">
            <v>R15</v>
          </cell>
          <cell r="G1999" t="str">
            <v>HIGHER TECHNICIAN</v>
          </cell>
          <cell r="H1999" t="str">
            <v>Water Supply (Network) Department</v>
          </cell>
          <cell r="I1999" t="str">
            <v>Network Optimisation Div</v>
          </cell>
          <cell r="J1999" t="str">
            <v>Transmission System Mgt Branch</v>
          </cell>
          <cell r="K1999" t="str">
            <v>Service Reservoir Management Sect</v>
          </cell>
        </row>
        <row r="2000">
          <cell r="A2000">
            <v>20406</v>
          </cell>
          <cell r="B2000" t="str">
            <v>QUEK PUAY HOON ELAINE</v>
          </cell>
          <cell r="C2000" t="str">
            <v>ELAINE_QUEK@PUB.GOV.SG</v>
          </cell>
          <cell r="D2000" t="str">
            <v>PUB (Singapore)</v>
          </cell>
          <cell r="E2000" t="str">
            <v>Div 1 (NS)</v>
          </cell>
          <cell r="F2000" t="str">
            <v>R10</v>
          </cell>
          <cell r="G2000" t="str">
            <v>GENERAL MANAGER</v>
          </cell>
          <cell r="H2000" t="str">
            <v>Water Supply (Plants) Department</v>
          </cell>
          <cell r="I2000" t="str">
            <v>Singapore Works - Western</v>
          </cell>
          <cell r="J2000" t="str">
            <v>Choa Chu Kang Waterworks</v>
          </cell>
          <cell r="K2000"/>
        </row>
        <row r="2001">
          <cell r="A2001">
            <v>20407</v>
          </cell>
          <cell r="B2001" t="str">
            <v>AZMIN BIN SALIM</v>
          </cell>
          <cell r="C2001" t="str">
            <v>AZMIN_SALIM@PUB.GOV.SG</v>
          </cell>
          <cell r="D2001" t="str">
            <v>PUB (Singapore)</v>
          </cell>
          <cell r="E2001" t="str">
            <v>Div 2 (NS)</v>
          </cell>
          <cell r="F2001" t="str">
            <v>R14</v>
          </cell>
          <cell r="G2001" t="str">
            <v>ASST ENGINEER</v>
          </cell>
          <cell r="H2001" t="str">
            <v>Water Supply (Network) Department</v>
          </cell>
          <cell r="I2001" t="str">
            <v>Customer Supply Div</v>
          </cell>
          <cell r="J2001" t="str">
            <v>Metering Branch</v>
          </cell>
          <cell r="K2001" t="str">
            <v>Metering-West 2 Sect</v>
          </cell>
        </row>
        <row r="2002">
          <cell r="A2002">
            <v>20408</v>
          </cell>
          <cell r="B2002" t="str">
            <v>SAARAVANAN S/O VENGADASAN</v>
          </cell>
          <cell r="C2002" t="str">
            <v>SAARAVANAN_VENGADASAN@PUB.GOV.SG</v>
          </cell>
          <cell r="D2002" t="str">
            <v>PUB (Singapore)</v>
          </cell>
          <cell r="E2002" t="str">
            <v>Div 2 (Shift)</v>
          </cell>
          <cell r="F2002" t="str">
            <v>R14</v>
          </cell>
          <cell r="G2002" t="str">
            <v>ASST ENGINEER</v>
          </cell>
          <cell r="H2002" t="str">
            <v>Water Reclamation (Plants) Department</v>
          </cell>
          <cell r="I2002" t="str">
            <v>Changi WRP</v>
          </cell>
          <cell r="J2002" t="str">
            <v>Changi WRP</v>
          </cell>
          <cell r="K2002" t="str">
            <v>Liquids</v>
          </cell>
        </row>
        <row r="2003">
          <cell r="A2003">
            <v>20409</v>
          </cell>
          <cell r="B2003" t="str">
            <v>ROBERT S/O BLEEME</v>
          </cell>
          <cell r="C2003" t="str">
            <v>ROBERT_BLEEME@PUB.GOV.SG</v>
          </cell>
          <cell r="D2003" t="str">
            <v>PUB (Singapore)</v>
          </cell>
          <cell r="E2003" t="str">
            <v>Div 2 (NS)</v>
          </cell>
          <cell r="F2003" t="str">
            <v>R13</v>
          </cell>
          <cell r="G2003" t="str">
            <v>ASST ENGINEER</v>
          </cell>
          <cell r="H2003" t="str">
            <v>Water Reclamation (Plants) Department</v>
          </cell>
          <cell r="I2003" t="str">
            <v>Operations</v>
          </cell>
          <cell r="J2003" t="str">
            <v>Ulu Pandan WRP</v>
          </cell>
          <cell r="K2003"/>
        </row>
        <row r="2004">
          <cell r="A2004">
            <v>20411</v>
          </cell>
          <cell r="B2004" t="str">
            <v>CHEN DEYING</v>
          </cell>
          <cell r="C2004" t="str">
            <v>CHEN_DEYING@PUB.GOV.SG</v>
          </cell>
          <cell r="D2004" t="str">
            <v>PUB (Singapore)</v>
          </cell>
          <cell r="E2004" t="str">
            <v>Div 1 (NS)</v>
          </cell>
          <cell r="F2004" t="str">
            <v>E11A</v>
          </cell>
          <cell r="G2004" t="str">
            <v>SR SYSTEMS ANALYST</v>
          </cell>
          <cell r="H2004" t="str">
            <v>InfoTech &amp; Digital Transformation Dept</v>
          </cell>
          <cell r="I2004" t="str">
            <v>Business Systems Division</v>
          </cell>
          <cell r="J2004" t="str">
            <v>New Media &amp; Mobile Solutions</v>
          </cell>
          <cell r="K2004"/>
        </row>
        <row r="2005">
          <cell r="A2005">
            <v>20413</v>
          </cell>
          <cell r="B2005" t="str">
            <v>POERNAMA LEONARDUS CHRISTIAN</v>
          </cell>
          <cell r="C2005" t="str">
            <v>LEONARDUS_POERNAMA@PUB.GOV.SG</v>
          </cell>
          <cell r="D2005" t="str">
            <v>PUB (Singapore)</v>
          </cell>
          <cell r="E2005" t="str">
            <v>Div 1 (NS)</v>
          </cell>
          <cell r="F2005" t="str">
            <v>E11A</v>
          </cell>
          <cell r="G2005" t="str">
            <v>SR FINANCE OFFICER</v>
          </cell>
          <cell r="H2005" t="str">
            <v>Finance Department</v>
          </cell>
          <cell r="I2005" t="str">
            <v>Shared Services Div</v>
          </cell>
          <cell r="J2005" t="str">
            <v>Project, Asset &amp; Receivable</v>
          </cell>
          <cell r="K2005" t="str">
            <v>Project Accounting</v>
          </cell>
        </row>
        <row r="2006">
          <cell r="A2006">
            <v>20415</v>
          </cell>
          <cell r="B2006" t="str">
            <v>CHEW SIOW NEE</v>
          </cell>
          <cell r="C2006" t="str">
            <v>CHEW_SIOW_NEE@PUB.GOV.SG</v>
          </cell>
          <cell r="D2006" t="str">
            <v>PUB (Singapore)</v>
          </cell>
          <cell r="E2006" t="str">
            <v>Superscale (NS)</v>
          </cell>
          <cell r="F2006" t="str">
            <v>EX8</v>
          </cell>
          <cell r="G2006" t="str">
            <v>CHIEF FINANCIAL OFFICER</v>
          </cell>
          <cell r="H2006" t="str">
            <v>Finance Department</v>
          </cell>
          <cell r="I2006"/>
          <cell r="J2006"/>
          <cell r="K2006"/>
        </row>
        <row r="2007">
          <cell r="A2007">
            <v>20419</v>
          </cell>
          <cell r="B2007" t="str">
            <v>MOHAMAD HAIRIL'AZRI BIN ZOLKEPIRI</v>
          </cell>
          <cell r="C2007" t="str">
            <v>HAIRIL_AZRI_MOHAMAD@PUB.GOV.SG</v>
          </cell>
          <cell r="D2007" t="str">
            <v>PUB (Singapore)</v>
          </cell>
          <cell r="E2007" t="str">
            <v>Div 2 (NS)</v>
          </cell>
          <cell r="F2007" t="str">
            <v>R14</v>
          </cell>
          <cell r="G2007" t="str">
            <v>ASST ENGINEER</v>
          </cell>
          <cell r="H2007" t="str">
            <v>Water Reclamation (Plants) Department</v>
          </cell>
          <cell r="I2007" t="str">
            <v>Changi WRP</v>
          </cell>
          <cell r="J2007" t="str">
            <v>Changi WRP</v>
          </cell>
          <cell r="K2007" t="str">
            <v>Facilities</v>
          </cell>
        </row>
        <row r="2008">
          <cell r="A2008">
            <v>20422</v>
          </cell>
          <cell r="B2008" t="str">
            <v>LUKMAN HAKIM BIN RIDUAN</v>
          </cell>
          <cell r="C2008" t="str">
            <v>LUKMAN_HAKIM_RIDUAN@PUB.GOV.SG</v>
          </cell>
          <cell r="D2008" t="str">
            <v>PUB (Singapore)</v>
          </cell>
          <cell r="E2008" t="str">
            <v>Div 2 (Shift)</v>
          </cell>
          <cell r="F2008" t="str">
            <v>R13</v>
          </cell>
          <cell r="G2008" t="str">
            <v>ASST ENGINEER</v>
          </cell>
          <cell r="H2008" t="str">
            <v>Water Reclamation (Network) Department</v>
          </cell>
          <cell r="I2008" t="str">
            <v>Operation &amp; Maintenance Div</v>
          </cell>
          <cell r="J2008" t="str">
            <v>Installations/Pumping Mains</v>
          </cell>
          <cell r="K2008"/>
        </row>
        <row r="2009">
          <cell r="A2009">
            <v>20423</v>
          </cell>
          <cell r="B2009" t="str">
            <v>MUHAMMAD NAYEF BIN HASAN</v>
          </cell>
          <cell r="C2009" t="str">
            <v>MUHAMMAD_NAYEF_HASAN@PUB.GOV.SG</v>
          </cell>
          <cell r="D2009" t="str">
            <v>PUB (Singapore)</v>
          </cell>
          <cell r="E2009" t="str">
            <v>Div 2 (NS)</v>
          </cell>
          <cell r="F2009" t="str">
            <v>R13</v>
          </cell>
          <cell r="G2009" t="str">
            <v>ASST ENGINEER</v>
          </cell>
          <cell r="H2009" t="str">
            <v>Water Supply (Plants) Department</v>
          </cell>
          <cell r="I2009" t="str">
            <v>Singapore Works - Eastern</v>
          </cell>
          <cell r="J2009" t="str">
            <v>Bedok NWF</v>
          </cell>
          <cell r="K2009"/>
        </row>
        <row r="2010">
          <cell r="A2010">
            <v>20424</v>
          </cell>
          <cell r="B2010" t="str">
            <v>MANISEKARAN SENTHILKUMARAN</v>
          </cell>
          <cell r="C2010" t="str">
            <v>MANISEKARAN_SENTHILKUMARAN@PUB.GOV.SG</v>
          </cell>
          <cell r="D2010" t="str">
            <v>PUB (Singapore)</v>
          </cell>
          <cell r="E2010" t="str">
            <v>Div 1 (NS)</v>
          </cell>
          <cell r="F2010" t="str">
            <v>R12</v>
          </cell>
          <cell r="G2010" t="str">
            <v>SR ASST ENGINEER</v>
          </cell>
          <cell r="H2010" t="str">
            <v>Water Reclamation (Plants) Department</v>
          </cell>
          <cell r="I2010" t="str">
            <v>Changi WRP</v>
          </cell>
          <cell r="J2010" t="str">
            <v>Changi WRP</v>
          </cell>
          <cell r="K2010" t="str">
            <v>Facilities</v>
          </cell>
        </row>
        <row r="2011">
          <cell r="A2011">
            <v>20425</v>
          </cell>
          <cell r="B2011" t="str">
            <v>MUHAMAD YUSRI BIN ISMAIL</v>
          </cell>
          <cell r="C2011" t="str">
            <v>MUHAMAD_YUSRI_ISMAIL@PUB.GOV.SG</v>
          </cell>
          <cell r="D2011" t="str">
            <v>PUB (Singapore)</v>
          </cell>
          <cell r="E2011" t="str">
            <v>Div 2 (Shift)</v>
          </cell>
          <cell r="F2011" t="str">
            <v>R14</v>
          </cell>
          <cell r="G2011" t="str">
            <v>ASST ENGINEER</v>
          </cell>
          <cell r="H2011" t="str">
            <v>Water Supply (Plants) Department</v>
          </cell>
          <cell r="I2011" t="str">
            <v>Singapore Works - Eastern</v>
          </cell>
          <cell r="J2011" t="str">
            <v>Bedok NWF</v>
          </cell>
          <cell r="K2011"/>
        </row>
        <row r="2012">
          <cell r="A2012">
            <v>20426</v>
          </cell>
          <cell r="B2012" t="str">
            <v>TAN KOK TIAN</v>
          </cell>
          <cell r="C2012" t="str">
            <v>TAN_KOK_TIAN@PUB.GOV.SG</v>
          </cell>
          <cell r="D2012" t="str">
            <v>PUB (Singapore)</v>
          </cell>
          <cell r="E2012" t="str">
            <v>Div 1 (NS)</v>
          </cell>
          <cell r="F2012" t="str">
            <v>EX10</v>
          </cell>
          <cell r="G2012" t="str">
            <v>SR ASST DIRECTOR</v>
          </cell>
          <cell r="H2012" t="str">
            <v>Industry Development Department</v>
          </cell>
          <cell r="I2012" t="str">
            <v>Water Industry Programme Office/SIWW</v>
          </cell>
          <cell r="J2012"/>
          <cell r="K2012"/>
        </row>
        <row r="2013">
          <cell r="A2013">
            <v>20427</v>
          </cell>
          <cell r="B2013" t="str">
            <v>YAP MING WEI</v>
          </cell>
          <cell r="C2013" t="str">
            <v>YAP_MING_WEI@PUB.GOV.SG</v>
          </cell>
          <cell r="D2013" t="str">
            <v>PUB (Singapore)</v>
          </cell>
          <cell r="E2013" t="str">
            <v>Div 1 (NS)</v>
          </cell>
          <cell r="F2013" t="str">
            <v>E11A</v>
          </cell>
          <cell r="G2013" t="str">
            <v>SR FINANCE OFFICER</v>
          </cell>
          <cell r="H2013" t="str">
            <v>Finance Department</v>
          </cell>
          <cell r="I2013" t="str">
            <v>Corporate Finance &amp; Treasury Div</v>
          </cell>
          <cell r="J2013"/>
          <cell r="K2013"/>
        </row>
        <row r="2014">
          <cell r="A2014">
            <v>20428</v>
          </cell>
          <cell r="B2014" t="str">
            <v>KOH CHENG BUAN PATRICK</v>
          </cell>
          <cell r="C2014" t="str">
            <v>PATRICK_KOH@PUB.GOV.SG</v>
          </cell>
          <cell r="D2014" t="str">
            <v>PUB (Singapore)</v>
          </cell>
          <cell r="E2014" t="str">
            <v>Div 1 (NS)</v>
          </cell>
          <cell r="F2014" t="str">
            <v>EX11</v>
          </cell>
          <cell r="G2014" t="str">
            <v>SR FINANCE OFFICER</v>
          </cell>
          <cell r="H2014" t="str">
            <v>Finance Department</v>
          </cell>
          <cell r="I2014" t="str">
            <v>Corporate Finance &amp; Treasury Div</v>
          </cell>
          <cell r="J2014"/>
          <cell r="K2014"/>
        </row>
        <row r="2015">
          <cell r="A2015">
            <v>20429</v>
          </cell>
          <cell r="B2015" t="str">
            <v>DALI BIN MOHAMED ALI</v>
          </cell>
          <cell r="C2015" t="str">
            <v>DALI_MOHD_ALI@PUB.GOV.SG</v>
          </cell>
          <cell r="D2015" t="str">
            <v>PUB (Singapore)</v>
          </cell>
          <cell r="E2015" t="str">
            <v>Div 1 (Shift)</v>
          </cell>
          <cell r="F2015" t="str">
            <v>R12</v>
          </cell>
          <cell r="G2015" t="str">
            <v>SR ASST ENGINEER</v>
          </cell>
          <cell r="H2015" t="str">
            <v>Water Reclamation (Plants) Department</v>
          </cell>
          <cell r="I2015" t="str">
            <v>Changi WRP</v>
          </cell>
          <cell r="J2015" t="str">
            <v>Changi WRP</v>
          </cell>
          <cell r="K2015" t="str">
            <v>Biosolids</v>
          </cell>
        </row>
        <row r="2016">
          <cell r="A2016">
            <v>20430</v>
          </cell>
          <cell r="B2016" t="str">
            <v>DEVANDRAN RAMALINGAM @ DAVE</v>
          </cell>
          <cell r="C2016" t="str">
            <v>DEVANDRAN_RAMALINGAM@PUB.GOV.SG</v>
          </cell>
          <cell r="D2016" t="str">
            <v>PUB (Singapore)</v>
          </cell>
          <cell r="E2016" t="str">
            <v>Div 2 (NS)</v>
          </cell>
          <cell r="F2016" t="str">
            <v>R14</v>
          </cell>
          <cell r="G2016" t="str">
            <v>ASST ENGINEER</v>
          </cell>
          <cell r="H2016" t="str">
            <v>Water Reclamation (Plants) Department</v>
          </cell>
          <cell r="I2016" t="str">
            <v>Operations</v>
          </cell>
          <cell r="J2016" t="str">
            <v>Kranji WRP</v>
          </cell>
          <cell r="K2016"/>
        </row>
        <row r="2017">
          <cell r="A2017">
            <v>20431</v>
          </cell>
          <cell r="B2017" t="str">
            <v>MUSTAFFA BIN OSMAN</v>
          </cell>
          <cell r="C2017" t="str">
            <v>MUSTAFFA_OSMAN@PUB.GOV.SG</v>
          </cell>
          <cell r="D2017" t="str">
            <v>PUB (Singapore)</v>
          </cell>
          <cell r="E2017" t="str">
            <v>Div 2 (NS)</v>
          </cell>
          <cell r="F2017" t="str">
            <v>R13</v>
          </cell>
          <cell r="G2017" t="str">
            <v>ASST ENGINEER</v>
          </cell>
          <cell r="H2017" t="str">
            <v>Catchment &amp; Waterways Department</v>
          </cell>
          <cell r="I2017" t="str">
            <v>Drainage Operations Div</v>
          </cell>
          <cell r="J2017" t="str">
            <v>Eastern Waterways</v>
          </cell>
          <cell r="K2017" t="str">
            <v>Changi</v>
          </cell>
        </row>
        <row r="2018">
          <cell r="A2018">
            <v>20434</v>
          </cell>
          <cell r="B2018" t="str">
            <v>CHEW BAN CHAI JAMES</v>
          </cell>
          <cell r="C2018" t="str">
            <v>JAMES_CHEW@PUB.GOV.SG</v>
          </cell>
          <cell r="D2018" t="str">
            <v>PUB (Singapore)</v>
          </cell>
          <cell r="E2018" t="str">
            <v>Div 1 (NS)</v>
          </cell>
          <cell r="F2018" t="str">
            <v>R11A</v>
          </cell>
          <cell r="G2018" t="str">
            <v>SR ENGINEER</v>
          </cell>
          <cell r="H2018" t="str">
            <v>Water Reclamation (Network) Department</v>
          </cell>
          <cell r="I2018" t="str">
            <v>Project Management</v>
          </cell>
          <cell r="J2018"/>
          <cell r="K2018"/>
        </row>
        <row r="2019">
          <cell r="A2019">
            <v>20438</v>
          </cell>
          <cell r="B2019" t="str">
            <v>MAK WEI MING DANIEL</v>
          </cell>
          <cell r="C2019" t="str">
            <v>DANIEL_MAK@PUB.GOV.SG</v>
          </cell>
          <cell r="D2019" t="str">
            <v>PUB (Singapore)</v>
          </cell>
          <cell r="E2019" t="str">
            <v>Div 1 (NS)</v>
          </cell>
          <cell r="F2019" t="str">
            <v>R12</v>
          </cell>
          <cell r="G2019" t="str">
            <v>SR ASST ENGINEER</v>
          </cell>
          <cell r="H2019" t="str">
            <v>Water Reclamation (Network) Department</v>
          </cell>
          <cell r="I2019" t="str">
            <v>Operation &amp; Maintenance Div</v>
          </cell>
          <cell r="J2019" t="str">
            <v>Network Management Branch</v>
          </cell>
          <cell r="K2019"/>
        </row>
        <row r="2020">
          <cell r="A2020">
            <v>20439</v>
          </cell>
          <cell r="B2020" t="str">
            <v>RENEE ISWANDI BIN PUNGUT</v>
          </cell>
          <cell r="C2020" t="str">
            <v>RENEE_ISWANDI_PUNGUT@PUB.GOV.SG</v>
          </cell>
          <cell r="D2020" t="str">
            <v>PUB (Singapore)</v>
          </cell>
          <cell r="E2020" t="str">
            <v>Div 1 (NS)</v>
          </cell>
          <cell r="F2020" t="str">
            <v>EX12</v>
          </cell>
          <cell r="G2020" t="str">
            <v>SAFETY &amp; HEALTH OFFICER</v>
          </cell>
          <cell r="H2020" t="str">
            <v>Water Supply (Plants) Department</v>
          </cell>
          <cell r="I2020" t="str">
            <v>Singapore Works - Eastern</v>
          </cell>
          <cell r="J2020" t="str">
            <v>Bedok NWF</v>
          </cell>
          <cell r="K2020"/>
        </row>
        <row r="2021">
          <cell r="A2021">
            <v>20441</v>
          </cell>
          <cell r="B2021" t="str">
            <v>MASTER CHELLAPPAN S/O SADAYAPPAN</v>
          </cell>
          <cell r="C2021" t="str">
            <v>MASTER_CHELLAPPAN@PUB.GOV.SG</v>
          </cell>
          <cell r="D2021" t="str">
            <v>PUB (Singapore)</v>
          </cell>
          <cell r="E2021" t="str">
            <v>Div 2 (NS)</v>
          </cell>
          <cell r="F2021" t="str">
            <v>R13</v>
          </cell>
          <cell r="G2021" t="str">
            <v>ASST ENGINEER</v>
          </cell>
          <cell r="H2021" t="str">
            <v>Water Reclamation (Plants) Department</v>
          </cell>
          <cell r="I2021" t="str">
            <v>Operations</v>
          </cell>
          <cell r="J2021" t="str">
            <v>Ulu Pandan WRP</v>
          </cell>
          <cell r="K2021"/>
        </row>
        <row r="2022">
          <cell r="A2022">
            <v>20442</v>
          </cell>
          <cell r="B2022" t="str">
            <v>CHUA SUAT KUAN</v>
          </cell>
          <cell r="C2022" t="str">
            <v>CHUA_SUAT_KUAN@PUB.GOV.SG</v>
          </cell>
          <cell r="D2022" t="str">
            <v>PUB (Singapore)</v>
          </cell>
          <cell r="E2022" t="str">
            <v>Div 1 (NS)</v>
          </cell>
          <cell r="F2022" t="str">
            <v>R10</v>
          </cell>
          <cell r="G2022" t="str">
            <v>PRINCIPAL ENGINEER</v>
          </cell>
          <cell r="H2022" t="str">
            <v>Water Reclamation (Network) Department</v>
          </cell>
          <cell r="I2022" t="str">
            <v>Planning &amp; Design Div</v>
          </cell>
          <cell r="J2022"/>
          <cell r="K2022"/>
        </row>
        <row r="2023">
          <cell r="A2023">
            <v>20443</v>
          </cell>
          <cell r="B2023" t="str">
            <v>MOHAMED RAZZIL BIN ALIAS</v>
          </cell>
          <cell r="C2023" t="str">
            <v>MOHAMED_RAZZIL_ALIAS@PUB.GOV.SG</v>
          </cell>
          <cell r="D2023" t="str">
            <v>PUB (Singapore)</v>
          </cell>
          <cell r="E2023" t="str">
            <v>Div 2 (Shift)</v>
          </cell>
          <cell r="F2023" t="str">
            <v>R13</v>
          </cell>
          <cell r="G2023" t="str">
            <v>ASST ENGINEER</v>
          </cell>
          <cell r="H2023" t="str">
            <v>Catchment &amp; Waterways Department</v>
          </cell>
          <cell r="I2023" t="str">
            <v>Marina Barrage Div</v>
          </cell>
          <cell r="J2023" t="str">
            <v>MB/Marina Resv/MRRS Operations</v>
          </cell>
          <cell r="K2023" t="str">
            <v>Marina Barrage Operations</v>
          </cell>
        </row>
        <row r="2024">
          <cell r="A2024">
            <v>20444</v>
          </cell>
          <cell r="B2024" t="str">
            <v>BAVANANDHI SOKKALINGAM</v>
          </cell>
          <cell r="C2024" t="str">
            <v>BAVANANDHI_SOKKALINGAM@PUB.GOV.SG</v>
          </cell>
          <cell r="D2024" t="str">
            <v>PUB (Singapore)</v>
          </cell>
          <cell r="E2024" t="str">
            <v>Div 2 (NS)</v>
          </cell>
          <cell r="F2024" t="str">
            <v>R14</v>
          </cell>
          <cell r="G2024" t="str">
            <v>ASST ENGINEER</v>
          </cell>
          <cell r="H2024" t="str">
            <v>Water Reclamation (Plants) Department</v>
          </cell>
          <cell r="I2024" t="str">
            <v>Operations</v>
          </cell>
          <cell r="J2024" t="str">
            <v>Ulu Pandan WRP</v>
          </cell>
          <cell r="K2024"/>
        </row>
        <row r="2025">
          <cell r="A2025">
            <v>20445</v>
          </cell>
          <cell r="B2025" t="str">
            <v>AERWAN BIN SABARI</v>
          </cell>
          <cell r="C2025" t="str">
            <v>AERWAN_SABARI@PUB.LITEMAIL.GOV.SG</v>
          </cell>
          <cell r="D2025" t="str">
            <v>PUB (Singapore)</v>
          </cell>
          <cell r="E2025" t="str">
            <v>Div 2 (Shift)</v>
          </cell>
          <cell r="F2025" t="str">
            <v>R14</v>
          </cell>
          <cell r="G2025" t="str">
            <v>ASST ENGINEER</v>
          </cell>
          <cell r="H2025" t="str">
            <v>Water Reclamation (Plants) Department</v>
          </cell>
          <cell r="I2025" t="str">
            <v>Changi WRP</v>
          </cell>
          <cell r="J2025" t="str">
            <v>Changi WRP</v>
          </cell>
          <cell r="K2025" t="str">
            <v>Biosolids</v>
          </cell>
        </row>
        <row r="2026">
          <cell r="A2026">
            <v>20447</v>
          </cell>
          <cell r="B2026" t="str">
            <v>MOHAMED REZDWAN BIN SADLI</v>
          </cell>
          <cell r="C2026" t="str">
            <v>MOHAMED_REZDWAN_SADLI@PUB.GOV.SG</v>
          </cell>
          <cell r="D2026" t="str">
            <v>PUB (Singapore)</v>
          </cell>
          <cell r="E2026" t="str">
            <v>Div 1 (NS)</v>
          </cell>
          <cell r="F2026" t="str">
            <v>R12</v>
          </cell>
          <cell r="G2026" t="str">
            <v>SR ASST ENGINEER</v>
          </cell>
          <cell r="H2026" t="str">
            <v>Catchment &amp; Waterways Department</v>
          </cell>
          <cell r="I2026" t="str">
            <v>Drainage Operations Div</v>
          </cell>
          <cell r="J2026" t="str">
            <v>Western Waterways</v>
          </cell>
          <cell r="K2026" t="str">
            <v>Kranji</v>
          </cell>
        </row>
        <row r="2027">
          <cell r="A2027">
            <v>20448</v>
          </cell>
          <cell r="B2027" t="str">
            <v>GHAZALI BIN KAMIS</v>
          </cell>
          <cell r="C2027" t="str">
            <v>GHAZALI_KAMIS@PUB.GOV.SG</v>
          </cell>
          <cell r="D2027" t="str">
            <v>PUB (Singapore)</v>
          </cell>
          <cell r="E2027" t="str">
            <v>Div 2 (Shift)</v>
          </cell>
          <cell r="F2027" t="str">
            <v>R13</v>
          </cell>
          <cell r="G2027" t="str">
            <v>ASST ENGINEER</v>
          </cell>
          <cell r="H2027" t="str">
            <v>Catchment &amp; Waterways Department</v>
          </cell>
          <cell r="I2027" t="str">
            <v>Marina Barrage Div</v>
          </cell>
          <cell r="J2027" t="str">
            <v>MB/Marina Resv/MRRS Operations</v>
          </cell>
          <cell r="K2027" t="str">
            <v>Marina Barrage Operations</v>
          </cell>
        </row>
        <row r="2028">
          <cell r="A2028">
            <v>20449</v>
          </cell>
          <cell r="B2028" t="str">
            <v>MUHAMMAD ARIFF BIN ABDUL HALIM</v>
          </cell>
          <cell r="C2028" t="str">
            <v>MUHAMMAD_ARIFF_ABDUL_HALIM@PUB.GOV.SG</v>
          </cell>
          <cell r="D2028" t="str">
            <v>PUB (Singapore)</v>
          </cell>
          <cell r="E2028" t="str">
            <v>Div 1 (NS)</v>
          </cell>
          <cell r="F2028" t="str">
            <v>EX12</v>
          </cell>
          <cell r="G2028" t="str">
            <v>SAFETY OFFICER</v>
          </cell>
          <cell r="H2028" t="str">
            <v>Catchment &amp; Waterways Department</v>
          </cell>
          <cell r="I2028" t="str">
            <v>Marina Barrage Div</v>
          </cell>
          <cell r="J2028"/>
          <cell r="K2028"/>
        </row>
        <row r="2029">
          <cell r="A2029">
            <v>20450</v>
          </cell>
          <cell r="B2029" t="str">
            <v>MOHAMED REZAL BIN MOHAMED YUSOF</v>
          </cell>
          <cell r="C2029" t="str">
            <v>MOHAMED_REZAL_MOHAMED_YUSOF@PUB.GOV.SG</v>
          </cell>
          <cell r="D2029" t="str">
            <v>PUB (Singapore)</v>
          </cell>
          <cell r="E2029" t="str">
            <v>Div 2 (NS)</v>
          </cell>
          <cell r="F2029" t="str">
            <v>R13</v>
          </cell>
          <cell r="G2029" t="str">
            <v>ASST ENGINEER</v>
          </cell>
          <cell r="H2029" t="str">
            <v>Catchment &amp; Waterways Department</v>
          </cell>
          <cell r="I2029" t="str">
            <v>Marina Barrage Div</v>
          </cell>
          <cell r="J2029" t="str">
            <v>Marina Barrage/RWPS/MRRS Maintenance</v>
          </cell>
          <cell r="K2029" t="str">
            <v>Mechanical Section</v>
          </cell>
        </row>
        <row r="2030">
          <cell r="A2030">
            <v>20451</v>
          </cell>
          <cell r="B2030" t="str">
            <v>MOHAMED HAJA NAZIMUDEEN</v>
          </cell>
          <cell r="C2030" t="str">
            <v>MOHAMED_HAJA_NAZIMUDEEN@PUB.GOV.SG</v>
          </cell>
          <cell r="D2030" t="str">
            <v>PUB (Singapore)</v>
          </cell>
          <cell r="E2030" t="str">
            <v>Div 1 (NS)</v>
          </cell>
          <cell r="F2030" t="str">
            <v>R12</v>
          </cell>
          <cell r="G2030" t="str">
            <v>SR ASST ENGINEER</v>
          </cell>
          <cell r="H2030" t="str">
            <v>Catchment &amp; Waterways Department</v>
          </cell>
          <cell r="I2030" t="str">
            <v>Marina Barrage Div</v>
          </cell>
          <cell r="J2030" t="str">
            <v>Marina Barrage/RWPS/MRRS Maintenance</v>
          </cell>
          <cell r="K2030" t="str">
            <v>Mechanical Section</v>
          </cell>
        </row>
        <row r="2031">
          <cell r="A2031">
            <v>20452</v>
          </cell>
          <cell r="B2031" t="str">
            <v>MUHAMMAD ADLI BIN HASSAN</v>
          </cell>
          <cell r="C2031" t="str">
            <v>MUHAMMAD_ADLI_HASSAN@PUB.GOV.SG</v>
          </cell>
          <cell r="D2031" t="str">
            <v>PUB (Singapore)</v>
          </cell>
          <cell r="E2031" t="str">
            <v>Div 2 (NS)</v>
          </cell>
          <cell r="F2031" t="str">
            <v>R13</v>
          </cell>
          <cell r="G2031" t="str">
            <v>ASST ENGINEER</v>
          </cell>
          <cell r="H2031" t="str">
            <v>Catchment &amp; Waterways Department</v>
          </cell>
          <cell r="I2031" t="str">
            <v>Drainage Operations Div</v>
          </cell>
          <cell r="J2031" t="str">
            <v>Regulatory Unit</v>
          </cell>
          <cell r="K2031" t="str">
            <v>Eastern</v>
          </cell>
        </row>
        <row r="2032">
          <cell r="A2032">
            <v>20453</v>
          </cell>
          <cell r="B2032" t="str">
            <v>MUHAMMAD AZHAR BIN OTHMAN</v>
          </cell>
          <cell r="C2032" t="str">
            <v>MUHD_AZHAR_OTHMAN@PUB.GOV.SG</v>
          </cell>
          <cell r="D2032" t="str">
            <v>PUB (Singapore)</v>
          </cell>
          <cell r="E2032" t="str">
            <v>Div 2 (NS)</v>
          </cell>
          <cell r="F2032" t="str">
            <v>R13</v>
          </cell>
          <cell r="G2032" t="str">
            <v>ASST ENGINEER</v>
          </cell>
          <cell r="H2032" t="str">
            <v>Catchment &amp; Waterways Department</v>
          </cell>
          <cell r="I2032" t="str">
            <v>Reservoir Management Div</v>
          </cell>
          <cell r="J2032" t="str">
            <v>Reservoirs Operations &amp; Maintenance</v>
          </cell>
          <cell r="K2032" t="str">
            <v>Eastern Reservoirs</v>
          </cell>
        </row>
        <row r="2033">
          <cell r="A2033">
            <v>20456</v>
          </cell>
          <cell r="B2033" t="str">
            <v>ZURAIDAH BINTE YAHYA</v>
          </cell>
          <cell r="C2033" t="str">
            <v>ZURAIDAH_YAHYA@PUB.GOV.SG</v>
          </cell>
          <cell r="D2033" t="str">
            <v>PUB (Singapore)</v>
          </cell>
          <cell r="E2033" t="str">
            <v>Div 2 (NS)</v>
          </cell>
          <cell r="F2033" t="str">
            <v>EX14</v>
          </cell>
          <cell r="G2033" t="str">
            <v>MANAGEMENT SUPPORT OFFICER</v>
          </cell>
          <cell r="H2033" t="str">
            <v>Catchment &amp; Waterways Department</v>
          </cell>
          <cell r="I2033" t="str">
            <v>Drainage Operations Div</v>
          </cell>
          <cell r="J2033" t="str">
            <v>CRI Proj, Assets, CWQS, ABC Waters, CWOC</v>
          </cell>
          <cell r="K2033" t="str">
            <v>CRI Projects/Drainage Assets/CWQS</v>
          </cell>
        </row>
        <row r="2034">
          <cell r="A2034">
            <v>20459</v>
          </cell>
          <cell r="B2034" t="str">
            <v>NORSINHA BINTE ABDUL RAHIM</v>
          </cell>
          <cell r="C2034" t="str">
            <v>NORSINHA_ABDUL_RAHIM@PUB.GOV.SG</v>
          </cell>
          <cell r="D2034" t="str">
            <v>PUB (Singapore)</v>
          </cell>
          <cell r="E2034" t="str">
            <v>Div 2 (NS)</v>
          </cell>
          <cell r="F2034" t="str">
            <v>EX14</v>
          </cell>
          <cell r="G2034" t="str">
            <v>ASST TRAINING SPECIALIST</v>
          </cell>
          <cell r="H2034" t="str">
            <v>Singapore Water Academy</v>
          </cell>
          <cell r="I2034" t="str">
            <v>Programmes Delivery &amp; Facilities</v>
          </cell>
          <cell r="J2034" t="str">
            <v>Programmes Implementation &amp; Facilities</v>
          </cell>
          <cell r="K2034"/>
        </row>
        <row r="2035">
          <cell r="A2035">
            <v>20460</v>
          </cell>
          <cell r="B2035" t="str">
            <v>CHUA HOCK SAN</v>
          </cell>
          <cell r="C2035" t="str">
            <v>CHUA_HOCK_SAN@PUB.GOV.SG</v>
          </cell>
          <cell r="D2035" t="str">
            <v>PUB (Singapore)</v>
          </cell>
          <cell r="E2035" t="str">
            <v>Div 1 (NS)</v>
          </cell>
          <cell r="F2035" t="str">
            <v>R11A</v>
          </cell>
          <cell r="G2035" t="str">
            <v>SR ENGINEER</v>
          </cell>
          <cell r="H2035" t="str">
            <v>Catchment &amp; Waterways Department</v>
          </cell>
          <cell r="I2035" t="str">
            <v>Electrical, Mechanical &amp; Instrumentation</v>
          </cell>
          <cell r="J2035" t="str">
            <v>Mechanical / Projects  Branch</v>
          </cell>
          <cell r="K2035" t="str">
            <v>Mechanical Section</v>
          </cell>
        </row>
        <row r="2036">
          <cell r="A2036">
            <v>20463</v>
          </cell>
          <cell r="B2036" t="str">
            <v>INDRA WIJAYA BIN NASROEL</v>
          </cell>
          <cell r="C2036" t="str">
            <v>INDRA_WIJAYA_NASROEL@PUB.GOV.SG</v>
          </cell>
          <cell r="D2036" t="str">
            <v>PUB (Singapore)</v>
          </cell>
          <cell r="E2036" t="str">
            <v>Div 1 (Shift)</v>
          </cell>
          <cell r="F2036" t="str">
            <v>R12</v>
          </cell>
          <cell r="G2036" t="str">
            <v>SR ASST ENGINEER</v>
          </cell>
          <cell r="H2036" t="str">
            <v>Catchment &amp; Waterways Department</v>
          </cell>
          <cell r="I2036" t="str">
            <v>Marina Barrage Div</v>
          </cell>
          <cell r="J2036" t="str">
            <v>MB/Marina Resv/MRRS Operations</v>
          </cell>
          <cell r="K2036" t="str">
            <v>Marina Barrage Operations</v>
          </cell>
        </row>
        <row r="2037">
          <cell r="A2037">
            <v>20465</v>
          </cell>
          <cell r="B2037" t="str">
            <v>HO HAN SONG</v>
          </cell>
          <cell r="C2037" t="str">
            <v>DAVID_HO@PUB.GOV.SG</v>
          </cell>
          <cell r="D2037" t="str">
            <v>PUB (Singapore)</v>
          </cell>
          <cell r="E2037" t="str">
            <v>Div 1 (NS)</v>
          </cell>
          <cell r="F2037" t="str">
            <v>EX12</v>
          </cell>
          <cell r="G2037" t="str">
            <v>HR EXECUTIVE</v>
          </cell>
          <cell r="H2037" t="str">
            <v>Human Resources Department</v>
          </cell>
          <cell r="I2037" t="str">
            <v>Workforce Planning</v>
          </cell>
          <cell r="J2037" t="str">
            <v>Talent &amp; Performance Management</v>
          </cell>
          <cell r="K2037"/>
        </row>
        <row r="2038">
          <cell r="A2038">
            <v>20466</v>
          </cell>
          <cell r="B2038" t="str">
            <v>HUSSIN BIN RAHIM</v>
          </cell>
          <cell r="C2038" t="str">
            <v>HUSSIN_RAHIM@PUB.GOV.SG</v>
          </cell>
          <cell r="D2038" t="str">
            <v>PUB (Singapore)</v>
          </cell>
          <cell r="E2038" t="str">
            <v>Div 3 (Shift)</v>
          </cell>
          <cell r="F2038" t="str">
            <v>R15</v>
          </cell>
          <cell r="G2038" t="str">
            <v>HIGHER TECHNICIAN</v>
          </cell>
          <cell r="H2038" t="str">
            <v>Water Reclamation (Plants) Department</v>
          </cell>
          <cell r="I2038" t="str">
            <v>Operations</v>
          </cell>
          <cell r="J2038" t="str">
            <v>Ulu Pandan WRP</v>
          </cell>
          <cell r="K2038"/>
        </row>
        <row r="2039">
          <cell r="A2039">
            <v>20467</v>
          </cell>
          <cell r="B2039" t="str">
            <v>MOHAMAD FARID BIN RIDWAN</v>
          </cell>
          <cell r="C2039" t="str">
            <v>MOHAMAD_FARID_RIDWAN@PUB.GOV.SG</v>
          </cell>
          <cell r="D2039" t="str">
            <v>PUB (Singapore)</v>
          </cell>
          <cell r="E2039" t="str">
            <v>Div 1 (NS)</v>
          </cell>
          <cell r="F2039" t="str">
            <v>R12</v>
          </cell>
          <cell r="G2039" t="str">
            <v>SR ASST ENGINEER</v>
          </cell>
          <cell r="H2039" t="str">
            <v>Catchment &amp; Waterways Department</v>
          </cell>
          <cell r="I2039" t="str">
            <v>Marina Barrage Div</v>
          </cell>
          <cell r="J2039" t="str">
            <v>MB/Marina Resv/MRRS Operations</v>
          </cell>
          <cell r="K2039" t="str">
            <v>Marina Barrage Operations</v>
          </cell>
        </row>
        <row r="2040">
          <cell r="A2040">
            <v>20468</v>
          </cell>
          <cell r="B2040" t="str">
            <v>AW SI WEI</v>
          </cell>
          <cell r="C2040" t="str">
            <v>AW_SI_WEI@PUB.GOV.SG</v>
          </cell>
          <cell r="D2040" t="str">
            <v>PUB (Singapore)</v>
          </cell>
          <cell r="E2040" t="str">
            <v>Div 2 (NS)</v>
          </cell>
          <cell r="F2040" t="str">
            <v>E13I</v>
          </cell>
          <cell r="G2040" t="str">
            <v>MANAGEMENT SUPPORT OFFICER</v>
          </cell>
          <cell r="H2040" t="str">
            <v>Finance Department</v>
          </cell>
          <cell r="I2040" t="str">
            <v>Financial Planning &amp; Analysis Div</v>
          </cell>
          <cell r="J2040" t="str">
            <v>Financial Planning</v>
          </cell>
          <cell r="K2040"/>
        </row>
        <row r="2041">
          <cell r="A2041">
            <v>20470</v>
          </cell>
          <cell r="B2041" t="str">
            <v>MUHAMMAD RIDZAL BIN ABDUL WAHID</v>
          </cell>
          <cell r="C2041" t="str">
            <v>MUHD_RIDZAL_ABDUL_WAHID@PUB.GOV.SG</v>
          </cell>
          <cell r="D2041" t="str">
            <v>PUB (Singapore)</v>
          </cell>
          <cell r="E2041" t="str">
            <v>Div 3 (Shift)</v>
          </cell>
          <cell r="F2041" t="str">
            <v>R15</v>
          </cell>
          <cell r="G2041" t="str">
            <v>HIGHER TECHNICIAN</v>
          </cell>
          <cell r="H2041" t="str">
            <v>Catchment &amp; Waterways Department</v>
          </cell>
          <cell r="I2041" t="str">
            <v>Reservoir Management Div</v>
          </cell>
          <cell r="J2041" t="str">
            <v>Reservoirs Operations &amp; Maintenance</v>
          </cell>
          <cell r="K2041" t="str">
            <v>Western Reservoirs</v>
          </cell>
        </row>
        <row r="2042">
          <cell r="A2042">
            <v>20472</v>
          </cell>
          <cell r="B2042" t="str">
            <v>MAHMOOD ABDUL HAKAM BIN MD NAZAIMODDIN</v>
          </cell>
          <cell r="C2042" t="str">
            <v>ABDUL_HAKAM_NAZAIMODDIN@PUB.GOV.SG</v>
          </cell>
          <cell r="D2042" t="str">
            <v>PUB (Singapore)</v>
          </cell>
          <cell r="E2042" t="str">
            <v>Div 2 (Shift)</v>
          </cell>
          <cell r="F2042" t="str">
            <v>R14</v>
          </cell>
          <cell r="G2042" t="str">
            <v>ASST ENGINEER</v>
          </cell>
          <cell r="H2042" t="str">
            <v>Water Reclamation (Plants) Department</v>
          </cell>
          <cell r="I2042" t="str">
            <v>Operations</v>
          </cell>
          <cell r="J2042" t="str">
            <v>Jurong WRP</v>
          </cell>
          <cell r="K2042"/>
        </row>
        <row r="2043">
          <cell r="A2043">
            <v>20473</v>
          </cell>
          <cell r="B2043" t="str">
            <v>MOHAMMAD KHAIRULLAH BIN JAMAL</v>
          </cell>
          <cell r="C2043" t="str">
            <v>MOHD_KHAIRULLAH_JAMAL@PUB.GOV.SG</v>
          </cell>
          <cell r="D2043" t="str">
            <v>PUB (Singapore)</v>
          </cell>
          <cell r="E2043" t="str">
            <v>Div 2 (NS)</v>
          </cell>
          <cell r="F2043" t="str">
            <v>R13</v>
          </cell>
          <cell r="G2043" t="str">
            <v>ASST ENGINEER</v>
          </cell>
          <cell r="H2043" t="str">
            <v>Water Reclamation (Plants) Department</v>
          </cell>
          <cell r="I2043" t="str">
            <v>Changi WRP</v>
          </cell>
          <cell r="J2043" t="str">
            <v>Changi WRP</v>
          </cell>
          <cell r="K2043" t="str">
            <v>Liquids</v>
          </cell>
        </row>
        <row r="2044">
          <cell r="A2044">
            <v>20474</v>
          </cell>
          <cell r="B2044" t="str">
            <v>ERWAN BIN EHSAN</v>
          </cell>
          <cell r="C2044" t="str">
            <v>ERWAN_EHSAN@PUB.GOV.SG</v>
          </cell>
          <cell r="D2044" t="str">
            <v>PUB (Singapore)</v>
          </cell>
          <cell r="E2044" t="str">
            <v>Div 2 (Shift)</v>
          </cell>
          <cell r="F2044" t="str">
            <v>R14</v>
          </cell>
          <cell r="G2044" t="str">
            <v>ASST ENGINEER</v>
          </cell>
          <cell r="H2044" t="str">
            <v>Water Supply (Network) Department</v>
          </cell>
          <cell r="I2044" t="str">
            <v>Combined Control &amp; Operation Centre</v>
          </cell>
          <cell r="J2044" t="str">
            <v>Water Service &amp; Operations Centre</v>
          </cell>
          <cell r="K2044" t="str">
            <v>'-</v>
          </cell>
        </row>
        <row r="2045">
          <cell r="A2045">
            <v>20475</v>
          </cell>
          <cell r="B2045" t="str">
            <v>MOHAMMAD SHAM BIN JAMIL</v>
          </cell>
          <cell r="C2045" t="str">
            <v>MOHD_SHAM_JAMIL@PUB.GOV.SG</v>
          </cell>
          <cell r="D2045" t="str">
            <v>PUB (Singapore)</v>
          </cell>
          <cell r="E2045" t="str">
            <v>Div 2 (NS)</v>
          </cell>
          <cell r="F2045" t="str">
            <v>R13</v>
          </cell>
          <cell r="G2045" t="str">
            <v>ASST ENGINEER</v>
          </cell>
          <cell r="H2045" t="str">
            <v>Water Supply (Network) Department</v>
          </cell>
          <cell r="I2045" t="str">
            <v>Customer Supply Div</v>
          </cell>
          <cell r="J2045" t="str">
            <v>Customer Projects Branch</v>
          </cell>
          <cell r="K2045" t="str">
            <v>Supply-West Sect</v>
          </cell>
        </row>
        <row r="2046">
          <cell r="A2046">
            <v>20476</v>
          </cell>
          <cell r="B2046" t="str">
            <v>ABDUL ALIF BIN SAPARI</v>
          </cell>
          <cell r="C2046" t="str">
            <v>ABDUL_ALIF_SAPARI@PUB.GOV.SG</v>
          </cell>
          <cell r="D2046" t="str">
            <v>PUB (Singapore)</v>
          </cell>
          <cell r="E2046" t="str">
            <v>Div 2 (NS)</v>
          </cell>
          <cell r="F2046" t="str">
            <v>R14</v>
          </cell>
          <cell r="G2046" t="str">
            <v>ASST ENGINEER</v>
          </cell>
          <cell r="H2046" t="str">
            <v>Catchment &amp; Waterways Department</v>
          </cell>
          <cell r="I2046" t="str">
            <v>Drainage Operations Div</v>
          </cell>
          <cell r="J2046" t="str">
            <v>Western Waterways</v>
          </cell>
          <cell r="K2046" t="str">
            <v>Kranji</v>
          </cell>
        </row>
        <row r="2047">
          <cell r="A2047">
            <v>20477</v>
          </cell>
          <cell r="B2047" t="str">
            <v>AHMAD ZAKI BIN MOHAMED ALI</v>
          </cell>
          <cell r="C2047" t="str">
            <v>AHMAD_ZAKI_MOHD_ALI@PUB.GOV.SG</v>
          </cell>
          <cell r="D2047" t="str">
            <v>PUB (Singapore)</v>
          </cell>
          <cell r="E2047" t="str">
            <v>Div 2 (Shift)</v>
          </cell>
          <cell r="F2047" t="str">
            <v>R14</v>
          </cell>
          <cell r="G2047" t="str">
            <v>ASST ENGINEER</v>
          </cell>
          <cell r="H2047" t="str">
            <v>Catchment &amp; Waterways Department</v>
          </cell>
          <cell r="I2047" t="str">
            <v>Reservoir Management Div</v>
          </cell>
          <cell r="J2047" t="str">
            <v>Reservoirs Operations &amp; Maintenance</v>
          </cell>
          <cell r="K2047" t="str">
            <v>Western Reservoirs</v>
          </cell>
        </row>
        <row r="2048">
          <cell r="A2048">
            <v>20479</v>
          </cell>
          <cell r="B2048" t="str">
            <v>FADLY BIN RAMLI</v>
          </cell>
          <cell r="C2048" t="str">
            <v>FADLY_RAMLI@PUB.GOV.SG</v>
          </cell>
          <cell r="D2048" t="str">
            <v>PUB (Singapore)</v>
          </cell>
          <cell r="E2048" t="str">
            <v>Div 2 (Shift)</v>
          </cell>
          <cell r="F2048" t="str">
            <v>R14</v>
          </cell>
          <cell r="G2048" t="str">
            <v>ASST ENGINEER</v>
          </cell>
          <cell r="H2048" t="str">
            <v>Water Supply (Plants) Department</v>
          </cell>
          <cell r="I2048" t="str">
            <v>Singapore Works - Central</v>
          </cell>
          <cell r="J2048" t="str">
            <v>Lower Seletar Waterworks</v>
          </cell>
          <cell r="K2048" t="str">
            <v>Operations</v>
          </cell>
        </row>
        <row r="2049">
          <cell r="A2049">
            <v>20480</v>
          </cell>
          <cell r="B2049" t="str">
            <v>MOHAMED FUAD BIN MOHAMED NOOR</v>
          </cell>
          <cell r="C2049" t="str">
            <v>MOHAMED_FUAD_MD_NOOR@PUB.GOV.SG</v>
          </cell>
          <cell r="D2049" t="str">
            <v>PUB (Singapore)</v>
          </cell>
          <cell r="E2049" t="str">
            <v>Div 1 (NS)</v>
          </cell>
          <cell r="F2049" t="str">
            <v>R12</v>
          </cell>
          <cell r="G2049" t="str">
            <v>SR ASST ENGINEER</v>
          </cell>
          <cell r="H2049" t="str">
            <v>Water Supply (Network) Department</v>
          </cell>
          <cell r="I2049" t="str">
            <v>Customer Supply Div</v>
          </cell>
          <cell r="J2049" t="str">
            <v>Metering Branch</v>
          </cell>
          <cell r="K2049" t="str">
            <v>Metering-West 2 Sect</v>
          </cell>
        </row>
        <row r="2050">
          <cell r="A2050">
            <v>20481</v>
          </cell>
          <cell r="B2050" t="str">
            <v>TAN YING NI WINNIE</v>
          </cell>
          <cell r="C2050" t="str">
            <v>WINNIE_TAN@PUB.GOV.SG</v>
          </cell>
          <cell r="D2050" t="str">
            <v>PUB (Singapore)</v>
          </cell>
          <cell r="E2050" t="str">
            <v>Div 1 (NS)</v>
          </cell>
          <cell r="F2050" t="str">
            <v>E11A</v>
          </cell>
          <cell r="G2050" t="str">
            <v>SR MANAGER</v>
          </cell>
          <cell r="H2050" t="str">
            <v>Catchment &amp; Waterways Department</v>
          </cell>
          <cell r="I2050" t="str">
            <v>Marina Barrage Div</v>
          </cell>
          <cell r="J2050" t="str">
            <v>Marina Barrage Visitor Experience</v>
          </cell>
          <cell r="K2050"/>
        </row>
        <row r="2051">
          <cell r="A2051">
            <v>20483</v>
          </cell>
          <cell r="B2051" t="str">
            <v>SITI AISAH BINTE ALI</v>
          </cell>
          <cell r="C2051" t="str">
            <v>SITI_AISAH_ALI@PUB.GOV.SG</v>
          </cell>
          <cell r="D2051" t="str">
            <v>PUB (Singapore)</v>
          </cell>
          <cell r="E2051" t="str">
            <v>Div 2 (NS)</v>
          </cell>
          <cell r="F2051" t="str">
            <v>R13</v>
          </cell>
          <cell r="G2051" t="str">
            <v>ASST ENGINEER</v>
          </cell>
          <cell r="H2051" t="str">
            <v>Water Supply (Network) Department</v>
          </cell>
          <cell r="I2051" t="str">
            <v>Network Design &amp; Construction Div</v>
          </cell>
          <cell r="J2051" t="str">
            <v>NEWater &amp; Industrial Water Branch</v>
          </cell>
          <cell r="K2051" t="str">
            <v>NEWater Business Services</v>
          </cell>
        </row>
        <row r="2052">
          <cell r="A2052">
            <v>20489</v>
          </cell>
          <cell r="B2052" t="str">
            <v>MUHAMMAD SUFFI BIN AHMAD</v>
          </cell>
          <cell r="C2052" t="str">
            <v>MUHAMMAD_SUFFI_AHMAD@PUB.GOV.SG</v>
          </cell>
          <cell r="D2052" t="str">
            <v>PUB (Singapore)</v>
          </cell>
          <cell r="E2052" t="str">
            <v>Div 2 (NS)</v>
          </cell>
          <cell r="F2052" t="str">
            <v>R13</v>
          </cell>
          <cell r="G2052" t="str">
            <v>ASST ENGINEER</v>
          </cell>
          <cell r="H2052" t="str">
            <v>Catchment &amp; Waterways Department</v>
          </cell>
          <cell r="I2052" t="str">
            <v>Drainage Operations Div</v>
          </cell>
          <cell r="J2052" t="str">
            <v>Western Waterways</v>
          </cell>
          <cell r="K2052" t="str">
            <v>Jurong</v>
          </cell>
        </row>
        <row r="2053">
          <cell r="A2053">
            <v>20491</v>
          </cell>
          <cell r="B2053" t="str">
            <v>MUS ISKANDAR BIN ABDUL MOTALIB</v>
          </cell>
          <cell r="C2053" t="str">
            <v>MUS_ISKANDAR_ABDUL_MOTALIB@PUB.GOV.SG</v>
          </cell>
          <cell r="D2053" t="str">
            <v>PUB (Singapore)</v>
          </cell>
          <cell r="E2053" t="str">
            <v>Div 2 (NS)</v>
          </cell>
          <cell r="F2053" t="str">
            <v>R14</v>
          </cell>
          <cell r="G2053" t="str">
            <v>ASST ENGINEER</v>
          </cell>
          <cell r="H2053" t="str">
            <v>Water Supply (Network) Department</v>
          </cell>
          <cell r="I2053" t="str">
            <v>Water Demand Mgt &amp; Inspectorate Div</v>
          </cell>
          <cell r="J2053" t="str">
            <v>Inspectorate Branch</v>
          </cell>
          <cell r="K2053" t="str">
            <v>Licensing Section</v>
          </cell>
        </row>
        <row r="2054">
          <cell r="A2054">
            <v>20492</v>
          </cell>
          <cell r="B2054" t="str">
            <v>KOH YOONG KEAT KELVIN</v>
          </cell>
          <cell r="C2054" t="str">
            <v>KELVIN_KOH@PUB.GOV.SG</v>
          </cell>
          <cell r="D2054" t="str">
            <v>PUB (Singapore)</v>
          </cell>
          <cell r="E2054" t="str">
            <v>Div 1 (NS)</v>
          </cell>
          <cell r="F2054" t="str">
            <v>R10</v>
          </cell>
          <cell r="G2054" t="str">
            <v>GENERAL MANAGER</v>
          </cell>
          <cell r="H2054" t="str">
            <v>Water Reclamation (Plants) Department</v>
          </cell>
          <cell r="I2054" t="str">
            <v>Operations</v>
          </cell>
          <cell r="J2054"/>
          <cell r="K2054"/>
        </row>
        <row r="2055">
          <cell r="A2055">
            <v>20493</v>
          </cell>
          <cell r="B2055" t="str">
            <v>MUHAMAD FAZLY BIN ISMAIL</v>
          </cell>
          <cell r="C2055" t="str">
            <v>MUHAMAD_FAZLY_ISMAIL@PUB.GOV.SG</v>
          </cell>
          <cell r="D2055" t="str">
            <v>PUB (Singapore)</v>
          </cell>
          <cell r="E2055" t="str">
            <v>Div 1 (NS)</v>
          </cell>
          <cell r="F2055" t="str">
            <v>R12</v>
          </cell>
          <cell r="G2055" t="str">
            <v>SR ASST ENGINEER</v>
          </cell>
          <cell r="H2055" t="str">
            <v>Catchment &amp; Waterways Department</v>
          </cell>
          <cell r="I2055" t="str">
            <v>Marina Barrage Div</v>
          </cell>
          <cell r="J2055" t="str">
            <v>MB/Marina Resv/MRRS Operations</v>
          </cell>
          <cell r="K2055" t="str">
            <v>MR/MRRS Operations</v>
          </cell>
        </row>
        <row r="2056">
          <cell r="A2056">
            <v>20494</v>
          </cell>
          <cell r="B2056" t="str">
            <v>KAMARUDIN BIN FADILAH</v>
          </cell>
          <cell r="C2056" t="str">
            <v>KAMARUDIN_FADILAH@PUB.GOV.SG</v>
          </cell>
          <cell r="D2056" t="str">
            <v>PUB (Singapore)</v>
          </cell>
          <cell r="E2056" t="str">
            <v>Div 2 (NS)</v>
          </cell>
          <cell r="F2056" t="str">
            <v>R13</v>
          </cell>
          <cell r="G2056" t="str">
            <v>ASST ENGINEER</v>
          </cell>
          <cell r="H2056" t="str">
            <v>Catchment &amp; Waterways Department</v>
          </cell>
          <cell r="I2056" t="str">
            <v>Drainage Operations Div</v>
          </cell>
          <cell r="J2056" t="str">
            <v>Central Waterways</v>
          </cell>
          <cell r="K2056" t="str">
            <v>Bukit Timah</v>
          </cell>
        </row>
        <row r="2057">
          <cell r="A2057">
            <v>20495</v>
          </cell>
          <cell r="B2057" t="str">
            <v>AW JIN HUI</v>
          </cell>
          <cell r="C2057" t="str">
            <v>AW_JIN_HUI@PUB.GOV.SG</v>
          </cell>
          <cell r="D2057" t="str">
            <v>PUB (Singapore)</v>
          </cell>
          <cell r="E2057" t="str">
            <v>Div 2 (Shift)</v>
          </cell>
          <cell r="F2057" t="str">
            <v>R13</v>
          </cell>
          <cell r="G2057" t="str">
            <v>ASST ENGINEER</v>
          </cell>
          <cell r="H2057" t="str">
            <v>Water Supply (Plants) Department</v>
          </cell>
          <cell r="I2057" t="str">
            <v>Singapore Works - Central</v>
          </cell>
          <cell r="J2057" t="str">
            <v>Chestnut Ave Waterworks</v>
          </cell>
          <cell r="K2057" t="str">
            <v>Operations</v>
          </cell>
        </row>
        <row r="2058">
          <cell r="A2058">
            <v>20497</v>
          </cell>
          <cell r="B2058" t="str">
            <v>MOHAMAD AL FAZIL BIN NABALI</v>
          </cell>
          <cell r="C2058" t="str">
            <v>AL_FAZIL_NABALI@PUB.GOV.SG</v>
          </cell>
          <cell r="D2058" t="str">
            <v>PUB (Singapore)</v>
          </cell>
          <cell r="E2058" t="str">
            <v>Div 2 (NS)</v>
          </cell>
          <cell r="F2058" t="str">
            <v>R14</v>
          </cell>
          <cell r="G2058" t="str">
            <v>ASST ENGINEER</v>
          </cell>
          <cell r="H2058" t="str">
            <v>Catchment &amp; Waterways Department</v>
          </cell>
          <cell r="I2058" t="str">
            <v>Drainage Operations Div</v>
          </cell>
          <cell r="J2058" t="str">
            <v>Western Waterways</v>
          </cell>
          <cell r="K2058" t="str">
            <v>Pandan</v>
          </cell>
        </row>
        <row r="2059">
          <cell r="A2059">
            <v>20499</v>
          </cell>
          <cell r="B2059" t="str">
            <v>AHMAD FAHMI BIN MOHMAD SAID</v>
          </cell>
          <cell r="C2059" t="str">
            <v>AHMAD_FAHMI_MD_SAID@PUB.GOV.SG</v>
          </cell>
          <cell r="D2059" t="str">
            <v>PUB (Singapore)</v>
          </cell>
          <cell r="E2059" t="str">
            <v>Div 2 (Shift)</v>
          </cell>
          <cell r="F2059" t="str">
            <v>R14</v>
          </cell>
          <cell r="G2059" t="str">
            <v>ASST ENGINEER</v>
          </cell>
          <cell r="H2059" t="str">
            <v>Catchment &amp; Waterways Department</v>
          </cell>
          <cell r="I2059" t="str">
            <v>Reservoir Management Div</v>
          </cell>
          <cell r="J2059" t="str">
            <v>Reservoirs Operations &amp; Maintenance</v>
          </cell>
          <cell r="K2059" t="str">
            <v>Western Reservoirs</v>
          </cell>
        </row>
        <row r="2060">
          <cell r="A2060">
            <v>20500</v>
          </cell>
          <cell r="B2060" t="str">
            <v>ALIMAN BIN MOHAMED YUSOF</v>
          </cell>
          <cell r="C2060" t="str">
            <v>ALIMAN_MD_YUSOF@PUB.GOV.SG</v>
          </cell>
          <cell r="D2060" t="str">
            <v>PUB (Singapore)</v>
          </cell>
          <cell r="E2060" t="str">
            <v>Div 1 (NS)</v>
          </cell>
          <cell r="F2060" t="str">
            <v>R10</v>
          </cell>
          <cell r="G2060" t="str">
            <v>PRINCIPAL ENGINEER</v>
          </cell>
          <cell r="H2060" t="str">
            <v>Water Supply (Plants) Department</v>
          </cell>
          <cell r="I2060" t="str">
            <v>M &amp; E Resource</v>
          </cell>
          <cell r="J2060" t="str">
            <v>Electrical</v>
          </cell>
          <cell r="K2060"/>
        </row>
        <row r="2061">
          <cell r="A2061">
            <v>20501</v>
          </cell>
          <cell r="B2061" t="str">
            <v>TAN ZHI JIA</v>
          </cell>
          <cell r="C2061" t="str">
            <v>TAN_ZHI_JIA@PUB.GOV.SG</v>
          </cell>
          <cell r="D2061" t="str">
            <v>PUB (Singapore)</v>
          </cell>
          <cell r="E2061" t="str">
            <v>Div 2 (Shift)</v>
          </cell>
          <cell r="F2061" t="str">
            <v>R13</v>
          </cell>
          <cell r="G2061" t="str">
            <v>ASST ENGINEER</v>
          </cell>
          <cell r="H2061" t="str">
            <v>Water Reclamation (Plants) Department</v>
          </cell>
          <cell r="I2061" t="str">
            <v>Changi WRP</v>
          </cell>
          <cell r="J2061" t="str">
            <v>Changi WRP</v>
          </cell>
          <cell r="K2061" t="str">
            <v>Biosolids</v>
          </cell>
        </row>
        <row r="2062">
          <cell r="A2062">
            <v>20504</v>
          </cell>
          <cell r="B2062" t="str">
            <v>LIM CHAI YIN</v>
          </cell>
          <cell r="C2062" t="str">
            <v>LIM_CHAI_YIN@PUB.GOV.SG</v>
          </cell>
          <cell r="D2062" t="str">
            <v>PUB (Singapore)</v>
          </cell>
          <cell r="E2062" t="str">
            <v>Div 1 (NS)</v>
          </cell>
          <cell r="F2062" t="str">
            <v>E11A</v>
          </cell>
          <cell r="G2062" t="str">
            <v>SR MANAGER</v>
          </cell>
          <cell r="H2062" t="str">
            <v>Human Resources Department</v>
          </cell>
          <cell r="I2062" t="str">
            <v>Workforce Planning</v>
          </cell>
          <cell r="J2062" t="str">
            <v>Talent &amp; Performance Management</v>
          </cell>
          <cell r="K2062"/>
        </row>
        <row r="2063">
          <cell r="A2063">
            <v>20505</v>
          </cell>
          <cell r="B2063" t="str">
            <v>RAHMAT BIN JAMALUDDIN</v>
          </cell>
          <cell r="C2063" t="str">
            <v>RAHMAT_JAMALUDDIN@PUB.GOV.SG</v>
          </cell>
          <cell r="D2063" t="str">
            <v>PUB (Singapore)</v>
          </cell>
          <cell r="E2063" t="str">
            <v>Div 3 (NS)</v>
          </cell>
          <cell r="F2063" t="str">
            <v>R15</v>
          </cell>
          <cell r="G2063" t="str">
            <v>HIGHER TECHNICIAN</v>
          </cell>
          <cell r="H2063" t="str">
            <v>Catchment &amp; Waterways Department</v>
          </cell>
          <cell r="I2063" t="str">
            <v>Reservoir Management Div</v>
          </cell>
          <cell r="J2063" t="str">
            <v>Dam Safety &amp; Raw Water Pipline</v>
          </cell>
          <cell r="K2063" t="str">
            <v>Raw Water Pipelines</v>
          </cell>
        </row>
        <row r="2064">
          <cell r="A2064">
            <v>20506</v>
          </cell>
          <cell r="B2064" t="str">
            <v>MOHAMAD AMIR BIN MOHD KAMAR</v>
          </cell>
          <cell r="C2064" t="str">
            <v>MOHAMAD_AMIR_MOHD_KAMAR@PUB.GOV.SG</v>
          </cell>
          <cell r="D2064" t="str">
            <v>PUB (Singapore)</v>
          </cell>
          <cell r="E2064" t="str">
            <v>Div 2 (NS)</v>
          </cell>
          <cell r="F2064" t="str">
            <v>R13</v>
          </cell>
          <cell r="G2064" t="str">
            <v>ASST ENGINEER</v>
          </cell>
          <cell r="H2064" t="str">
            <v>Water Reclamation (Network) Department</v>
          </cell>
          <cell r="I2064" t="str">
            <v>Operation &amp; Maintenance Div</v>
          </cell>
          <cell r="J2064" t="str">
            <v>Network Management Branch</v>
          </cell>
          <cell r="K2064"/>
        </row>
        <row r="2065">
          <cell r="A2065">
            <v>20507</v>
          </cell>
          <cell r="B2065" t="str">
            <v>MUHAMMAD NAJIB BIN SARDON</v>
          </cell>
          <cell r="C2065" t="str">
            <v>MUHAMMAD_NAJIB_SARDON@PUB.GOV.SG</v>
          </cell>
          <cell r="D2065" t="str">
            <v>PUB (Singapore)</v>
          </cell>
          <cell r="E2065" t="str">
            <v>Div 2 (NS)</v>
          </cell>
          <cell r="F2065" t="str">
            <v>R13</v>
          </cell>
          <cell r="G2065" t="str">
            <v>ASST ENGINEER</v>
          </cell>
          <cell r="H2065" t="str">
            <v>Water Reclamation (Network) Department</v>
          </cell>
          <cell r="I2065" t="str">
            <v>Operation &amp; Maintenance Div</v>
          </cell>
          <cell r="J2065" t="str">
            <v>Installations/Pumping Mains</v>
          </cell>
          <cell r="K2065"/>
        </row>
        <row r="2066">
          <cell r="A2066">
            <v>20508</v>
          </cell>
          <cell r="B2066" t="str">
            <v>MUHAMMAD TAUFIK BIN SULAIMAN</v>
          </cell>
          <cell r="C2066" t="str">
            <v>MUHAMMAD_TAUFIK_SULAIMAN@PUB.GOV.SG</v>
          </cell>
          <cell r="D2066" t="str">
            <v>PUB (Singapore)</v>
          </cell>
          <cell r="E2066" t="str">
            <v>Div 2 (NS)</v>
          </cell>
          <cell r="F2066" t="str">
            <v>R14</v>
          </cell>
          <cell r="G2066" t="str">
            <v>ASST ENGINEER</v>
          </cell>
          <cell r="H2066" t="str">
            <v>Catchment &amp; Waterways Department</v>
          </cell>
          <cell r="I2066" t="str">
            <v>Drainage Operations Div</v>
          </cell>
          <cell r="J2066" t="str">
            <v>Central Waterways</v>
          </cell>
          <cell r="K2066" t="str">
            <v>Bukit Timah</v>
          </cell>
        </row>
        <row r="2067">
          <cell r="A2067">
            <v>20509</v>
          </cell>
          <cell r="B2067" t="str">
            <v>MUHAMMED FADHIL BIN MUHAMMED AFFANDI</v>
          </cell>
          <cell r="C2067" t="str">
            <v>MD_FADHIL_MD_AFFANDI@PUB.GOV.SG</v>
          </cell>
          <cell r="D2067" t="str">
            <v>PUB (Singapore)</v>
          </cell>
          <cell r="E2067" t="str">
            <v>Div 3 (NS)</v>
          </cell>
          <cell r="F2067" t="str">
            <v>R16</v>
          </cell>
          <cell r="G2067" t="str">
            <v>TECHNICIAN</v>
          </cell>
          <cell r="H2067" t="str">
            <v>Catchment &amp; Waterways Department</v>
          </cell>
          <cell r="I2067" t="str">
            <v>Reservoir Management Div</v>
          </cell>
          <cell r="J2067" t="str">
            <v>Reservoirs Operations &amp; Maintenance</v>
          </cell>
          <cell r="K2067" t="str">
            <v>Central Reservoirs</v>
          </cell>
        </row>
        <row r="2068">
          <cell r="A2068">
            <v>20510</v>
          </cell>
          <cell r="B2068" t="str">
            <v>KOH KIANG HENG</v>
          </cell>
          <cell r="C2068" t="str">
            <v>KOH_KIANG_HENG@PUB.GOV.SG</v>
          </cell>
          <cell r="D2068" t="str">
            <v>PUB (Singapore)</v>
          </cell>
          <cell r="E2068" t="str">
            <v>Div 2 (Shift)</v>
          </cell>
          <cell r="F2068" t="str">
            <v>R13</v>
          </cell>
          <cell r="G2068" t="str">
            <v>ASST ENGINEER</v>
          </cell>
          <cell r="H2068" t="str">
            <v>Catchment &amp; Waterways Department</v>
          </cell>
          <cell r="I2068" t="str">
            <v>Marina Barrage Div</v>
          </cell>
          <cell r="J2068" t="str">
            <v>MB/Marina Resv/MRRS Operations</v>
          </cell>
          <cell r="K2068" t="str">
            <v>Marina Barrage Operations</v>
          </cell>
        </row>
        <row r="2069">
          <cell r="A2069">
            <v>20511</v>
          </cell>
          <cell r="B2069" t="str">
            <v>MOHAMMAD SAZALI BIN SUHAIMI</v>
          </cell>
          <cell r="C2069" t="str">
            <v>MOHD_SAZALI_SUHAIMI@PUB.GOV.SG</v>
          </cell>
          <cell r="D2069" t="str">
            <v>PUB (Singapore)</v>
          </cell>
          <cell r="E2069" t="str">
            <v>Div 2 (NS)</v>
          </cell>
          <cell r="F2069" t="str">
            <v>R13</v>
          </cell>
          <cell r="G2069" t="str">
            <v>ASST ENGINEER</v>
          </cell>
          <cell r="H2069" t="str">
            <v>Water Reclamation (Network) Department</v>
          </cell>
          <cell r="I2069" t="str">
            <v>Operation &amp; Maintenance Div</v>
          </cell>
          <cell r="J2069" t="str">
            <v>Network Management Branch</v>
          </cell>
          <cell r="K2069"/>
        </row>
        <row r="2070">
          <cell r="A2070">
            <v>20512</v>
          </cell>
          <cell r="B2070" t="str">
            <v>LOW SOO BEE</v>
          </cell>
          <cell r="C2070" t="str">
            <v>LOW_SOO_BEE@PUB.GOV.SG</v>
          </cell>
          <cell r="D2070" t="str">
            <v>PUB (Singapore)</v>
          </cell>
          <cell r="E2070" t="str">
            <v>Div 2 (NS)</v>
          </cell>
          <cell r="F2070" t="str">
            <v>R13</v>
          </cell>
          <cell r="G2070" t="str">
            <v>ASST PLANNER</v>
          </cell>
          <cell r="H2070" t="str">
            <v>Policy &amp; Planning Department</v>
          </cell>
          <cell r="I2070" t="str">
            <v>Water Resources Planning Div</v>
          </cell>
          <cell r="J2070" t="str">
            <v>Development Control</v>
          </cell>
          <cell r="K2070"/>
        </row>
        <row r="2071">
          <cell r="A2071">
            <v>20513</v>
          </cell>
          <cell r="B2071" t="str">
            <v>NUR IRYANI BINTE YOUNOS</v>
          </cell>
          <cell r="C2071" t="str">
            <v>NUR_IRYANI_YOUNOS@PUB.GOV.SG</v>
          </cell>
          <cell r="D2071" t="str">
            <v>PUB (Singapore)</v>
          </cell>
          <cell r="E2071" t="str">
            <v>Div 2 (NS)</v>
          </cell>
          <cell r="F2071" t="str">
            <v>R13</v>
          </cell>
          <cell r="G2071" t="str">
            <v>ASST ENGINEER</v>
          </cell>
          <cell r="H2071" t="str">
            <v>Water Supply (Network) Department</v>
          </cell>
          <cell r="I2071" t="str">
            <v>Water Demand Mgt &amp; Inspectorate Div</v>
          </cell>
          <cell r="J2071" t="str">
            <v>Inspectorate Branch</v>
          </cell>
          <cell r="K2071" t="str">
            <v>Enforcement Section</v>
          </cell>
        </row>
        <row r="2072">
          <cell r="A2072">
            <v>20514</v>
          </cell>
          <cell r="B2072" t="str">
            <v>MOHAMMAD RIDZUAN BIN ABDULLAH</v>
          </cell>
          <cell r="C2072" t="str">
            <v>MOHD_RIDZUAN_ABDULLAH@PUB.GOV.SG</v>
          </cell>
          <cell r="D2072" t="str">
            <v>PUB (Singapore)</v>
          </cell>
          <cell r="E2072" t="str">
            <v>Div 1 (NS)</v>
          </cell>
          <cell r="F2072" t="str">
            <v>R11A</v>
          </cell>
          <cell r="G2072" t="str">
            <v>SR ENGINEER</v>
          </cell>
          <cell r="H2072" t="str">
            <v>Catchment &amp; Waterways Department</v>
          </cell>
          <cell r="I2072" t="str">
            <v>Electrical, Mechanical &amp; Instrumentation</v>
          </cell>
          <cell r="J2072" t="str">
            <v>Mechanical / Projects  Branch</v>
          </cell>
          <cell r="K2072" t="str">
            <v>Projects Section</v>
          </cell>
        </row>
        <row r="2073">
          <cell r="A2073">
            <v>20515</v>
          </cell>
          <cell r="B2073" t="str">
            <v>SAIRAH BANU BINTE MOHAMED SULTAN</v>
          </cell>
          <cell r="C2073" t="str">
            <v>SAIRAH_BANU_MOHD_SULTAN@PUB.GOV.SG</v>
          </cell>
          <cell r="D2073" t="str">
            <v>PUB (Singapore)</v>
          </cell>
          <cell r="E2073" t="str">
            <v>Div 2 (NS)</v>
          </cell>
          <cell r="F2073" t="str">
            <v>R13</v>
          </cell>
          <cell r="G2073" t="str">
            <v>ASST ENGINEER</v>
          </cell>
          <cell r="H2073" t="str">
            <v>Water Reclamation (Network) Department</v>
          </cell>
          <cell r="I2073" t="str">
            <v>Planning &amp; Design Div</v>
          </cell>
          <cell r="J2073"/>
          <cell r="K2073"/>
        </row>
        <row r="2074">
          <cell r="A2074">
            <v>20516</v>
          </cell>
          <cell r="B2074" t="str">
            <v>LEW WEN CHI</v>
          </cell>
          <cell r="C2074" t="str">
            <v>LEW_WEN_CHI@PUB.GOV.SG</v>
          </cell>
          <cell r="D2074" t="str">
            <v>PUB (Singapore)</v>
          </cell>
          <cell r="E2074" t="str">
            <v>Div 1 (NS)</v>
          </cell>
          <cell r="F2074" t="str">
            <v>R11</v>
          </cell>
          <cell r="G2074" t="str">
            <v>SR ENGINEER</v>
          </cell>
          <cell r="H2074" t="str">
            <v>Catchment &amp; Waterways Department</v>
          </cell>
          <cell r="I2074" t="str">
            <v>Reservoir Management Div</v>
          </cell>
          <cell r="J2074" t="str">
            <v>Reservoirs Operations &amp; Maintenance</v>
          </cell>
          <cell r="K2074" t="str">
            <v>Eastern Reservoirs</v>
          </cell>
        </row>
        <row r="2075">
          <cell r="A2075">
            <v>20517</v>
          </cell>
          <cell r="B2075" t="str">
            <v>RASHA BINTE MOHAMMED RAFIL KHAN</v>
          </cell>
          <cell r="C2075" t="str">
            <v>RASHA_MOHD_RAFIL_KHAN@PUB.GOV.SG</v>
          </cell>
          <cell r="D2075" t="str">
            <v>PUB (Singapore)</v>
          </cell>
          <cell r="E2075" t="str">
            <v>Div 2 (NS)</v>
          </cell>
          <cell r="F2075" t="str">
            <v>E13I</v>
          </cell>
          <cell r="G2075" t="str">
            <v>MANAGEMENT SUPPORT OFFICER</v>
          </cell>
          <cell r="H2075" t="str">
            <v>Human Resources Department</v>
          </cell>
          <cell r="I2075" t="str">
            <v>HR Management</v>
          </cell>
          <cell r="J2075" t="str">
            <v>HR Services</v>
          </cell>
          <cell r="K2075"/>
        </row>
        <row r="2076">
          <cell r="A2076">
            <v>20519</v>
          </cell>
          <cell r="B2076" t="str">
            <v>ANG BISI VIKKI</v>
          </cell>
          <cell r="C2076" t="str">
            <v>VIKKI_ANG@PUB.GOV.SG</v>
          </cell>
          <cell r="D2076" t="str">
            <v>PUB (Singapore)</v>
          </cell>
          <cell r="E2076" t="str">
            <v>Div 2 (NS)</v>
          </cell>
          <cell r="F2076" t="str">
            <v>R13</v>
          </cell>
          <cell r="G2076" t="str">
            <v>ASST ENGINEER</v>
          </cell>
          <cell r="H2076" t="str">
            <v>Centralised Services Department</v>
          </cell>
          <cell r="I2076" t="str">
            <v>Building Plan</v>
          </cell>
          <cell r="J2076" t="str">
            <v>Sewerage Services</v>
          </cell>
          <cell r="K2076"/>
        </row>
        <row r="2077">
          <cell r="A2077">
            <v>20522</v>
          </cell>
          <cell r="B2077" t="str">
            <v>NORIZAN BIN ZAINAL</v>
          </cell>
          <cell r="C2077" t="str">
            <v>NORIZAN_ZAINAL@PUB.GOV.SG</v>
          </cell>
          <cell r="D2077" t="str">
            <v>PUB (Singapore)</v>
          </cell>
          <cell r="E2077" t="str">
            <v>Div 2 (NS)</v>
          </cell>
          <cell r="F2077" t="str">
            <v>R13</v>
          </cell>
          <cell r="G2077" t="str">
            <v>ASST ENGINEER</v>
          </cell>
          <cell r="H2077" t="str">
            <v>Catchment &amp; Waterways Department</v>
          </cell>
          <cell r="I2077" t="str">
            <v>Drainage Operations Div</v>
          </cell>
          <cell r="J2077" t="str">
            <v>CRI Proj, Assets, CWQS, ABC Waters, CWOC</v>
          </cell>
          <cell r="K2077" t="str">
            <v>ABC Waters &amp; Drainage Installations</v>
          </cell>
        </row>
        <row r="2078">
          <cell r="A2078">
            <v>20523</v>
          </cell>
          <cell r="B2078" t="str">
            <v>MUHAMMAD BIN SALLEH</v>
          </cell>
          <cell r="C2078" t="str">
            <v>MUHAMMAD_SALLEH@PUB.GOV.SG</v>
          </cell>
          <cell r="D2078" t="str">
            <v>PUB (Singapore)</v>
          </cell>
          <cell r="E2078" t="str">
            <v>Div 2 (NS)</v>
          </cell>
          <cell r="F2078" t="str">
            <v>R13</v>
          </cell>
          <cell r="G2078" t="str">
            <v>ASST ENGINEER</v>
          </cell>
          <cell r="H2078" t="str">
            <v>Catchment &amp; Waterways Department</v>
          </cell>
          <cell r="I2078" t="str">
            <v>Marina Barrage Div</v>
          </cell>
          <cell r="J2078" t="str">
            <v>Marina Barrage/RWPS/MRRS Maintenance</v>
          </cell>
          <cell r="K2078"/>
        </row>
        <row r="2079">
          <cell r="A2079">
            <v>20525</v>
          </cell>
          <cell r="B2079" t="str">
            <v>LIM KAI YI</v>
          </cell>
          <cell r="C2079" t="str">
            <v>WINNIE_LIM@PUB.GOV.SG</v>
          </cell>
          <cell r="D2079" t="str">
            <v>PUB (Singapore)</v>
          </cell>
          <cell r="E2079" t="str">
            <v>Div 2 (NS)</v>
          </cell>
          <cell r="F2079" t="str">
            <v>R13</v>
          </cell>
          <cell r="G2079" t="str">
            <v>ASST PLANNER</v>
          </cell>
          <cell r="H2079" t="str">
            <v>Policy &amp; Planning Department</v>
          </cell>
          <cell r="I2079" t="str">
            <v>Strategic Policy Div</v>
          </cell>
          <cell r="J2079" t="str">
            <v>Regulation &amp; Demand Management</v>
          </cell>
          <cell r="K2079" t="str">
            <v>Demand Management (Strategy &amp; Policy)</v>
          </cell>
        </row>
        <row r="2080">
          <cell r="A2080">
            <v>20526</v>
          </cell>
          <cell r="B2080" t="str">
            <v>LEE SI TING KATHLEEN</v>
          </cell>
          <cell r="C2080" t="str">
            <v>KATHLEEN_LEE@PUB.GOV.SG</v>
          </cell>
          <cell r="D2080" t="str">
            <v>PUB (Singapore)</v>
          </cell>
          <cell r="E2080" t="str">
            <v>Div 1 (NS)</v>
          </cell>
          <cell r="F2080" t="str">
            <v>R11A</v>
          </cell>
          <cell r="G2080" t="str">
            <v>SR ENGINEER</v>
          </cell>
          <cell r="H2080" t="str">
            <v>Water Reclamation (Network) Department</v>
          </cell>
          <cell r="I2080" t="str">
            <v>Network Rehabilitation Mgt Div</v>
          </cell>
          <cell r="J2080"/>
          <cell r="K2080"/>
        </row>
        <row r="2081">
          <cell r="A2081">
            <v>20530</v>
          </cell>
          <cell r="B2081" t="str">
            <v>MOK FU ZHEN EUNICE</v>
          </cell>
          <cell r="C2081" t="str">
            <v>EUNICE_MOK@PUB.GOV.SG</v>
          </cell>
          <cell r="D2081" t="str">
            <v>PUB (Singapore)</v>
          </cell>
          <cell r="E2081" t="str">
            <v>Div 2 (NS)</v>
          </cell>
          <cell r="F2081" t="str">
            <v>E13I</v>
          </cell>
          <cell r="G2081" t="str">
            <v>TECHNICAL OFFICER</v>
          </cell>
          <cell r="H2081" t="str">
            <v>Water Quality Department</v>
          </cell>
          <cell r="I2081" t="str">
            <v>Water Systems Science</v>
          </cell>
          <cell r="J2081" t="str">
            <v>Potable Water Treatment</v>
          </cell>
          <cell r="K2081"/>
        </row>
        <row r="2082">
          <cell r="A2082">
            <v>20532</v>
          </cell>
          <cell r="B2082" t="str">
            <v>YEO SHENG WEI</v>
          </cell>
          <cell r="C2082" t="str">
            <v>YEO_SHENG_WEI@PUB.GOV.SG</v>
          </cell>
          <cell r="D2082" t="str">
            <v>PUB (Singapore)</v>
          </cell>
          <cell r="E2082" t="str">
            <v>Div 1 (NS)</v>
          </cell>
          <cell r="F2082" t="str">
            <v>EX10</v>
          </cell>
          <cell r="G2082" t="str">
            <v>SR ASST DIRECTOR</v>
          </cell>
          <cell r="H2082" t="str">
            <v>Industry Development Department</v>
          </cell>
          <cell r="I2082" t="str">
            <v>Water Industry Programme Office/SIWW</v>
          </cell>
          <cell r="J2082"/>
          <cell r="K2082"/>
        </row>
        <row r="2083">
          <cell r="A2083">
            <v>20534</v>
          </cell>
          <cell r="B2083" t="str">
            <v>RAZALI BIN ISMAIL</v>
          </cell>
          <cell r="C2083" t="str">
            <v>RAZALI_ISMAIL@PUB.GOV.SG</v>
          </cell>
          <cell r="D2083" t="str">
            <v>PUB (Singapore)</v>
          </cell>
          <cell r="E2083" t="str">
            <v>Div 1 (Shift)</v>
          </cell>
          <cell r="F2083" t="str">
            <v>R12</v>
          </cell>
          <cell r="G2083" t="str">
            <v>SR ASST ENGINEER</v>
          </cell>
          <cell r="H2083" t="str">
            <v>Catchment &amp; Waterways Department</v>
          </cell>
          <cell r="I2083" t="str">
            <v>Marina Barrage Div</v>
          </cell>
          <cell r="J2083" t="str">
            <v>MB/Marina Resv/MRRS Operations</v>
          </cell>
          <cell r="K2083" t="str">
            <v>Marina Barrage Operations</v>
          </cell>
        </row>
        <row r="2084">
          <cell r="A2084">
            <v>20535</v>
          </cell>
          <cell r="B2084" t="str">
            <v>RAHAYU BINTE MAZELAN</v>
          </cell>
          <cell r="C2084" t="str">
            <v>RAHAYU_MAZELAN@PUB.GOV.SG</v>
          </cell>
          <cell r="D2084" t="str">
            <v>PUB (Singapore)</v>
          </cell>
          <cell r="E2084" t="str">
            <v>Div 2 (NS)</v>
          </cell>
          <cell r="F2084" t="str">
            <v>E13I</v>
          </cell>
          <cell r="G2084" t="str">
            <v>MANAGEMENT SUPPORT OFFICER</v>
          </cell>
          <cell r="H2084" t="str">
            <v>Water Reclamation (Plants) Department</v>
          </cell>
          <cell r="I2084" t="str">
            <v>Changi WRP</v>
          </cell>
          <cell r="J2084" t="str">
            <v>Changi WRP</v>
          </cell>
          <cell r="K2084" t="str">
            <v>Facilities</v>
          </cell>
        </row>
        <row r="2085">
          <cell r="A2085">
            <v>20536</v>
          </cell>
          <cell r="B2085" t="str">
            <v>WONG WEI QIANG MARK</v>
          </cell>
          <cell r="C2085" t="str">
            <v>MARK_WONG@PUB.GOV.SG</v>
          </cell>
          <cell r="D2085" t="str">
            <v>PUB (Singapore)</v>
          </cell>
          <cell r="E2085" t="str">
            <v>Div 1 (NS)</v>
          </cell>
          <cell r="F2085" t="str">
            <v>R10</v>
          </cell>
          <cell r="G2085" t="str">
            <v>PRINCIPAL ENGINEER</v>
          </cell>
          <cell r="H2085" t="str">
            <v>DTSS 2 Department</v>
          </cell>
          <cell r="I2085" t="str">
            <v>Tuas WRP</v>
          </cell>
          <cell r="J2085" t="str">
            <v>Instrumentation &amp; Control</v>
          </cell>
          <cell r="K2085"/>
        </row>
        <row r="2086">
          <cell r="A2086">
            <v>20537</v>
          </cell>
          <cell r="B2086" t="str">
            <v>SITI ZANARIAH BINTE SA'AD</v>
          </cell>
          <cell r="C2086" t="str">
            <v>SITI_ZANARIAH_SAAD@PUB.GOV.SG</v>
          </cell>
          <cell r="D2086" t="str">
            <v>PUB (Singapore)</v>
          </cell>
          <cell r="E2086" t="str">
            <v>Div 2 (NS)</v>
          </cell>
          <cell r="F2086" t="str">
            <v>EX14</v>
          </cell>
          <cell r="G2086" t="str">
            <v>MANAGEMENT SUPPORT OFFICER</v>
          </cell>
          <cell r="H2086" t="str">
            <v>Water Reclamation (Plants) Department</v>
          </cell>
          <cell r="I2086" t="str">
            <v>Changi WRP</v>
          </cell>
          <cell r="J2086" t="str">
            <v>Changi WRP</v>
          </cell>
          <cell r="K2086" t="str">
            <v>Facilities</v>
          </cell>
        </row>
        <row r="2087">
          <cell r="A2087">
            <v>20538</v>
          </cell>
          <cell r="B2087" t="str">
            <v>LEE ZHANG ER</v>
          </cell>
          <cell r="C2087" t="str">
            <v>LEE_ZHANG_ER@PUB.GOV.SG</v>
          </cell>
          <cell r="D2087" t="str">
            <v>PUB (Singapore)</v>
          </cell>
          <cell r="E2087" t="str">
            <v>Div 1 (NS)</v>
          </cell>
          <cell r="F2087" t="str">
            <v>R10</v>
          </cell>
          <cell r="G2087" t="str">
            <v>SR MANAGER (COMMERCIAL &amp; CORP DEV), LTA</v>
          </cell>
          <cell r="H2087" t="str">
            <v>Human Resources Department</v>
          </cell>
          <cell r="I2087" t="str">
            <v>Secondment Out/Study Leave</v>
          </cell>
          <cell r="J2087" t="str">
            <v>Secondment Out</v>
          </cell>
          <cell r="K2087"/>
        </row>
        <row r="2088">
          <cell r="A2088">
            <v>20540</v>
          </cell>
          <cell r="B2088" t="str">
            <v>SOH KIAN PHENG</v>
          </cell>
          <cell r="C2088" t="str">
            <v>SOH_KIAN_PHENG@PUB.GOV.SG</v>
          </cell>
          <cell r="D2088" t="str">
            <v>PUB (Singapore)</v>
          </cell>
          <cell r="E2088" t="str">
            <v>Div 1 (NS)</v>
          </cell>
          <cell r="F2088" t="str">
            <v>R11A</v>
          </cell>
          <cell r="G2088" t="str">
            <v>SR ENGINEER</v>
          </cell>
          <cell r="H2088" t="str">
            <v>Water Supply (Network) Department</v>
          </cell>
          <cell r="I2088" t="str">
            <v>Network Design &amp; Construction Div</v>
          </cell>
          <cell r="J2088" t="str">
            <v>Network Expansion - 2</v>
          </cell>
          <cell r="K2088" t="str">
            <v>Team 2</v>
          </cell>
        </row>
        <row r="2089">
          <cell r="A2089">
            <v>20541</v>
          </cell>
          <cell r="B2089" t="str">
            <v>MOHAMAD RASHID BIN OMAR</v>
          </cell>
          <cell r="C2089" t="str">
            <v>MOHD_RASHID_OMAR@PUB.GOV.SG</v>
          </cell>
          <cell r="D2089" t="str">
            <v>PUB (Singapore)</v>
          </cell>
          <cell r="E2089" t="str">
            <v>Div 2 (NS)</v>
          </cell>
          <cell r="F2089" t="str">
            <v>R14</v>
          </cell>
          <cell r="G2089" t="str">
            <v>ASST ENGINEER</v>
          </cell>
          <cell r="H2089" t="str">
            <v>Catchment &amp; Waterways Department</v>
          </cell>
          <cell r="I2089" t="str">
            <v>Drainage Operations Div</v>
          </cell>
          <cell r="J2089" t="str">
            <v>Central Waterways</v>
          </cell>
          <cell r="K2089" t="str">
            <v>Geylang</v>
          </cell>
        </row>
        <row r="2090">
          <cell r="A2090">
            <v>20542</v>
          </cell>
          <cell r="B2090" t="str">
            <v>MOHAMAD ZAHRI BIN KASIR</v>
          </cell>
          <cell r="C2090" t="str">
            <v>ZAHRI_KASIR_MOHAMAD@PUB.GOV.SG</v>
          </cell>
          <cell r="D2090" t="str">
            <v>PUB (Singapore)</v>
          </cell>
          <cell r="E2090" t="str">
            <v>Div 1 (NS)</v>
          </cell>
          <cell r="F2090" t="str">
            <v>R12</v>
          </cell>
          <cell r="G2090" t="str">
            <v>SR ASST ENGINEER</v>
          </cell>
          <cell r="H2090" t="str">
            <v>Catchment &amp; Waterways Department</v>
          </cell>
          <cell r="I2090" t="str">
            <v>Drainage Operations Div</v>
          </cell>
          <cell r="J2090" t="str">
            <v>Eastern Waterways</v>
          </cell>
          <cell r="K2090" t="str">
            <v>Woodlands</v>
          </cell>
        </row>
        <row r="2091">
          <cell r="A2091">
            <v>20543</v>
          </cell>
          <cell r="B2091" t="str">
            <v>LAM CHENG POH</v>
          </cell>
          <cell r="C2091" t="str">
            <v>LAM_CHENG_POH@PUB.GOV.SG</v>
          </cell>
          <cell r="D2091" t="str">
            <v>PUB (Singapore)</v>
          </cell>
          <cell r="E2091" t="str">
            <v>Superscale (NS)</v>
          </cell>
          <cell r="F2091" t="str">
            <v>EX9</v>
          </cell>
          <cell r="G2091" t="str">
            <v>HEAD (LEGAL)</v>
          </cell>
          <cell r="H2091" t="str">
            <v>Legal Office</v>
          </cell>
          <cell r="I2091" t="str">
            <v>Legal Office</v>
          </cell>
          <cell r="J2091"/>
          <cell r="K2091"/>
        </row>
        <row r="2092">
          <cell r="A2092">
            <v>20546</v>
          </cell>
          <cell r="B2092" t="str">
            <v>GAO RUOMING</v>
          </cell>
          <cell r="C2092" t="str">
            <v>GAO_RUOMING@PUB.GOV.SG</v>
          </cell>
          <cell r="D2092" t="str">
            <v>PUB (Singapore)</v>
          </cell>
          <cell r="E2092" t="str">
            <v>Div 1 (NS)</v>
          </cell>
          <cell r="F2092" t="str">
            <v>R11A</v>
          </cell>
          <cell r="G2092" t="str">
            <v>SR ENGINEER</v>
          </cell>
          <cell r="H2092" t="str">
            <v>Water Quality Department</v>
          </cell>
          <cell r="I2092" t="str">
            <v>Water Systems Science</v>
          </cell>
          <cell r="J2092" t="str">
            <v>Raw Water</v>
          </cell>
          <cell r="K2092"/>
        </row>
        <row r="2093">
          <cell r="A2093">
            <v>20547</v>
          </cell>
          <cell r="B2093" t="str">
            <v>YEHAN .</v>
          </cell>
          <cell r="C2093" t="str">
            <v>YEHAN@PUB.GOV.SG</v>
          </cell>
          <cell r="D2093" t="str">
            <v>PUB (Singapore)</v>
          </cell>
          <cell r="E2093" t="str">
            <v>Div 1 (NS)</v>
          </cell>
          <cell r="F2093" t="str">
            <v>R11A</v>
          </cell>
          <cell r="G2093" t="str">
            <v>DY GENERAL MANAGER</v>
          </cell>
          <cell r="H2093" t="str">
            <v>Water Supply (Plants) Department</v>
          </cell>
          <cell r="I2093" t="str">
            <v>Singapore Works - Central</v>
          </cell>
          <cell r="J2093" t="str">
            <v>Chestnut Ave Waterworks</v>
          </cell>
          <cell r="K2093" t="str">
            <v>Operations</v>
          </cell>
        </row>
        <row r="2094">
          <cell r="A2094">
            <v>20548</v>
          </cell>
          <cell r="B2094" t="str">
            <v>LIE HILDA</v>
          </cell>
          <cell r="C2094" t="str">
            <v>HILDA_LIE@PUB.GOV.SG</v>
          </cell>
          <cell r="D2094" t="str">
            <v>PUB (Singapore)</v>
          </cell>
          <cell r="E2094" t="str">
            <v>Div 1 (NS)</v>
          </cell>
          <cell r="F2094" t="str">
            <v>R10</v>
          </cell>
          <cell r="G2094" t="str">
            <v>PLANT MANAGER</v>
          </cell>
          <cell r="H2094" t="str">
            <v>Water Supply (Plants) Department</v>
          </cell>
          <cell r="I2094" t="str">
            <v>Singapore Works - Central</v>
          </cell>
          <cell r="J2094" t="str">
            <v>Lower Seletar Waterworks</v>
          </cell>
          <cell r="K2094"/>
        </row>
        <row r="2095">
          <cell r="A2095">
            <v>20549</v>
          </cell>
          <cell r="B2095" t="str">
            <v>LAU SOH MUI</v>
          </cell>
          <cell r="C2095" t="str">
            <v>JOYCE_LAU@PUB.GOV.SG</v>
          </cell>
          <cell r="D2095" t="str">
            <v>PUB (Singapore)</v>
          </cell>
          <cell r="E2095" t="str">
            <v>Div 1 (NS)</v>
          </cell>
          <cell r="F2095" t="str">
            <v>R11A</v>
          </cell>
          <cell r="G2095" t="str">
            <v>SR ENGINEER</v>
          </cell>
          <cell r="H2095" t="str">
            <v>Water Supply (Network) Department</v>
          </cell>
          <cell r="I2095" t="str">
            <v>Customer Supply Div</v>
          </cell>
          <cell r="J2095" t="str">
            <v>Customer Projects Branch</v>
          </cell>
          <cell r="K2095" t="str">
            <v>Supply-West Sect</v>
          </cell>
        </row>
        <row r="2096">
          <cell r="A2096">
            <v>20551</v>
          </cell>
          <cell r="B2096" t="str">
            <v>VU THANH HANG</v>
          </cell>
          <cell r="C2096" t="str">
            <v>VU_THANH_HANG@PUB.GOV.SG</v>
          </cell>
          <cell r="D2096" t="str">
            <v>PUB (Singapore)</v>
          </cell>
          <cell r="E2096" t="str">
            <v>Div 1 (NS)</v>
          </cell>
          <cell r="F2096" t="str">
            <v>R11</v>
          </cell>
          <cell r="G2096" t="str">
            <v>SR ENGINEER</v>
          </cell>
          <cell r="H2096" t="str">
            <v>Water Reclamation (Network) Department</v>
          </cell>
          <cell r="I2096" t="str">
            <v>Planning &amp; Design Div</v>
          </cell>
          <cell r="J2096"/>
          <cell r="K2096"/>
        </row>
        <row r="2097">
          <cell r="A2097">
            <v>20553</v>
          </cell>
          <cell r="B2097" t="str">
            <v>CHUA CHONG TZEH</v>
          </cell>
          <cell r="C2097" t="str">
            <v>CHUA_CHONG_TZEH@PUB.GOV.SG</v>
          </cell>
          <cell r="D2097" t="str">
            <v>PUB (Singapore)</v>
          </cell>
          <cell r="E2097" t="str">
            <v>Div 1 (NS)</v>
          </cell>
          <cell r="F2097" t="str">
            <v>E11A</v>
          </cell>
          <cell r="G2097" t="str">
            <v>SR ENGINEER</v>
          </cell>
          <cell r="H2097" t="str">
            <v>Human Resources Department</v>
          </cell>
          <cell r="I2097" t="str">
            <v>No-Pay Leave</v>
          </cell>
          <cell r="J2097"/>
          <cell r="K2097"/>
        </row>
        <row r="2098">
          <cell r="A2098">
            <v>20554</v>
          </cell>
          <cell r="B2098" t="str">
            <v>LI MENGMENG</v>
          </cell>
          <cell r="C2098" t="str">
            <v>LI_MENGMENG@PUB.GOV.SG</v>
          </cell>
          <cell r="D2098" t="str">
            <v>PUB (Singapore)</v>
          </cell>
          <cell r="E2098" t="str">
            <v>Div 1 (NS)</v>
          </cell>
          <cell r="F2098" t="str">
            <v>R11A</v>
          </cell>
          <cell r="G2098" t="str">
            <v>SR ENGINEER</v>
          </cell>
          <cell r="H2098" t="str">
            <v>Water Supply (Network) Department</v>
          </cell>
          <cell r="I2098" t="str">
            <v>Network Renewal</v>
          </cell>
          <cell r="J2098" t="str">
            <v>Small Mains Renewal &amp; Development</v>
          </cell>
          <cell r="K2098" t="str">
            <v>Project Development</v>
          </cell>
        </row>
        <row r="2099">
          <cell r="A2099">
            <v>20557</v>
          </cell>
          <cell r="B2099" t="str">
            <v>TRAN LAM GIANG</v>
          </cell>
          <cell r="C2099" t="str">
            <v>TRAN_LAM_GIANG@PUB.GOV.SG</v>
          </cell>
          <cell r="D2099" t="str">
            <v>PUB (Singapore)</v>
          </cell>
          <cell r="E2099" t="str">
            <v>Div 1 (NS)</v>
          </cell>
          <cell r="F2099" t="str">
            <v>R11</v>
          </cell>
          <cell r="G2099" t="str">
            <v>SR ENGINEER</v>
          </cell>
          <cell r="H2099" t="str">
            <v>Catchment &amp; Waterways Department</v>
          </cell>
          <cell r="I2099" t="str">
            <v>Drainage Operations Div</v>
          </cell>
          <cell r="J2099" t="str">
            <v>Project, Design &amp; Innovation</v>
          </cell>
          <cell r="K2099" t="str">
            <v>Projects</v>
          </cell>
        </row>
        <row r="2100">
          <cell r="A2100">
            <v>20558</v>
          </cell>
          <cell r="B2100" t="str">
            <v>LU QINGLIN</v>
          </cell>
          <cell r="C2100" t="str">
            <v>LU_QINGLIN@PUB.GOV.SG</v>
          </cell>
          <cell r="D2100" t="str">
            <v>PUB (Singapore)</v>
          </cell>
          <cell r="E2100" t="str">
            <v>Div 1 (NS)</v>
          </cell>
          <cell r="F2100" t="str">
            <v>R11</v>
          </cell>
          <cell r="G2100" t="str">
            <v>SR ENGINEER</v>
          </cell>
          <cell r="H2100" t="str">
            <v>Water Supply (Plants) Department</v>
          </cell>
          <cell r="I2100" t="str">
            <v>Project Management</v>
          </cell>
          <cell r="J2100"/>
          <cell r="K2100"/>
        </row>
        <row r="2101">
          <cell r="A2101">
            <v>20559</v>
          </cell>
          <cell r="B2101" t="str">
            <v>LEUNG MAN KIT</v>
          </cell>
          <cell r="C2101" t="str">
            <v>JAMES_LEUNG@PUB.GOV.SG</v>
          </cell>
          <cell r="D2101" t="str">
            <v>PUB (Singapore)</v>
          </cell>
          <cell r="E2101" t="str">
            <v>Div 1 (NS)</v>
          </cell>
          <cell r="F2101" t="str">
            <v>R10</v>
          </cell>
          <cell r="G2101" t="str">
            <v>PRINCIPAL ENGINEER</v>
          </cell>
          <cell r="H2101" t="str">
            <v>Water Supply (Network) Department</v>
          </cell>
          <cell r="I2101" t="str">
            <v>Network Services Div</v>
          </cell>
          <cell r="J2101"/>
          <cell r="K2101"/>
        </row>
        <row r="2102">
          <cell r="A2102">
            <v>20561</v>
          </cell>
          <cell r="B2102" t="str">
            <v>RIZAL BIN MOHAMED ELIAS</v>
          </cell>
          <cell r="C2102" t="str">
            <v>RIZAL_MOHD_ELIAS@PUB.GOV.SG</v>
          </cell>
          <cell r="D2102" t="str">
            <v>PUB (Singapore)</v>
          </cell>
          <cell r="E2102" t="str">
            <v>Div 2 (Shift)</v>
          </cell>
          <cell r="F2102" t="str">
            <v>R14</v>
          </cell>
          <cell r="G2102" t="str">
            <v>ASST ENGINEER</v>
          </cell>
          <cell r="H2102" t="str">
            <v>Catchment &amp; Waterways Department</v>
          </cell>
          <cell r="I2102" t="str">
            <v>Reservoir Management Div</v>
          </cell>
          <cell r="J2102" t="str">
            <v>Reservoirs Operations &amp; Maintenance</v>
          </cell>
          <cell r="K2102" t="str">
            <v>Western Reservoirs</v>
          </cell>
        </row>
        <row r="2103">
          <cell r="A2103">
            <v>20567</v>
          </cell>
          <cell r="B2103" t="str">
            <v>KOH HONG KIAH</v>
          </cell>
          <cell r="C2103" t="str">
            <v>JAMES_KOH@PUB.GOV.SG</v>
          </cell>
          <cell r="D2103" t="str">
            <v>PUB (Singapore)</v>
          </cell>
          <cell r="E2103" t="str">
            <v>Div 1 (NS)</v>
          </cell>
          <cell r="F2103" t="str">
            <v>R10</v>
          </cell>
          <cell r="G2103" t="str">
            <v>PRINCIPAL ENGINEER</v>
          </cell>
          <cell r="H2103" t="str">
            <v>Catchment &amp; Waterways Department</v>
          </cell>
          <cell r="I2103" t="str">
            <v>Drainage Construction Division</v>
          </cell>
          <cell r="J2103" t="str">
            <v>Major Canal/Outlet Drains Branch</v>
          </cell>
          <cell r="K2103" t="str">
            <v>Team 4</v>
          </cell>
        </row>
        <row r="2104">
          <cell r="A2104">
            <v>20568</v>
          </cell>
          <cell r="B2104" t="str">
            <v>YANG WEN</v>
          </cell>
          <cell r="C2104" t="str">
            <v>YANG_WEN@PUB.GOV.SG</v>
          </cell>
          <cell r="D2104" t="str">
            <v>PUB (Singapore)</v>
          </cell>
          <cell r="E2104" t="str">
            <v>Div 1 (NS)</v>
          </cell>
          <cell r="F2104" t="str">
            <v>EX10</v>
          </cell>
          <cell r="G2104" t="str">
            <v>DY DIRECTOR</v>
          </cell>
          <cell r="H2104" t="str">
            <v>Human Resources Department</v>
          </cell>
          <cell r="I2104" t="str">
            <v>Workforce Planning</v>
          </cell>
          <cell r="J2104"/>
          <cell r="K2104"/>
        </row>
        <row r="2105">
          <cell r="A2105">
            <v>20570</v>
          </cell>
          <cell r="B2105" t="str">
            <v>WONG XIN WEI</v>
          </cell>
          <cell r="C2105" t="str">
            <v>WONG_XIN_WEI@PUB.GOV.SG</v>
          </cell>
          <cell r="D2105" t="str">
            <v>PUB (Singapore)</v>
          </cell>
          <cell r="E2105" t="str">
            <v>Div 1 (NS)</v>
          </cell>
          <cell r="F2105" t="str">
            <v>E11A</v>
          </cell>
          <cell r="G2105" t="str">
            <v>SR MANAGER</v>
          </cell>
          <cell r="H2105" t="str">
            <v>Policy &amp; Planning Department</v>
          </cell>
          <cell r="I2105" t="str">
            <v>Environmental Sustainability</v>
          </cell>
          <cell r="J2105" t="str">
            <v>Environmental Systems</v>
          </cell>
          <cell r="K2105"/>
        </row>
        <row r="2106">
          <cell r="A2106">
            <v>20574</v>
          </cell>
          <cell r="B2106" t="str">
            <v>LIM TIONG KIAP</v>
          </cell>
          <cell r="C2106" t="str">
            <v>LIM_TIONG_KIAP@PUB.GOV.SG</v>
          </cell>
          <cell r="D2106" t="str">
            <v>PUB (Singapore)</v>
          </cell>
          <cell r="E2106" t="str">
            <v>Div 1 (NS)</v>
          </cell>
          <cell r="F2106" t="str">
            <v>E11A</v>
          </cell>
          <cell r="G2106" t="str">
            <v>SR FINANCE OFFICER</v>
          </cell>
          <cell r="H2106" t="str">
            <v>Finance Department</v>
          </cell>
          <cell r="I2106" t="str">
            <v>Shared Services Div</v>
          </cell>
          <cell r="J2106" t="str">
            <v>Project, Asset &amp; Receivable</v>
          </cell>
          <cell r="K2106" t="str">
            <v>Receivable</v>
          </cell>
        </row>
        <row r="2107">
          <cell r="A2107">
            <v>20575</v>
          </cell>
          <cell r="B2107" t="str">
            <v>LEE CAI JIE</v>
          </cell>
          <cell r="C2107" t="str">
            <v>LEE_CAI_JIE@PUB.GOV.SG</v>
          </cell>
          <cell r="D2107" t="str">
            <v>PUB (Singapore)</v>
          </cell>
          <cell r="E2107" t="str">
            <v>Div 1 (NS)</v>
          </cell>
          <cell r="F2107" t="str">
            <v>R11A</v>
          </cell>
          <cell r="G2107" t="str">
            <v>PRINCIPAL ENGINEER</v>
          </cell>
          <cell r="H2107" t="str">
            <v>Water Supply (Network) Department</v>
          </cell>
          <cell r="I2107" t="str">
            <v>Customer Supply Div</v>
          </cell>
          <cell r="J2107" t="str">
            <v>Customer Projects Branch</v>
          </cell>
          <cell r="K2107" t="str">
            <v>Supply-East Sect</v>
          </cell>
        </row>
        <row r="2108">
          <cell r="A2108">
            <v>20581</v>
          </cell>
          <cell r="B2108" t="str">
            <v>TENG WEE LIN</v>
          </cell>
          <cell r="C2108" t="str">
            <v>SARAH_TENG@PUB.GOV.SG</v>
          </cell>
          <cell r="D2108" t="str">
            <v>PUB (Singapore)</v>
          </cell>
          <cell r="E2108" t="str">
            <v>Div 1 (NS)</v>
          </cell>
          <cell r="F2108" t="str">
            <v>EX10</v>
          </cell>
          <cell r="G2108" t="str">
            <v>PRINCIPAL MICROBIOLOGIST</v>
          </cell>
          <cell r="H2108" t="str">
            <v>Water Quality Department</v>
          </cell>
          <cell r="I2108" t="str">
            <v>Water Systems Science</v>
          </cell>
          <cell r="J2108" t="str">
            <v>Potable Water Treatment</v>
          </cell>
          <cell r="K2108"/>
        </row>
        <row r="2109">
          <cell r="A2109">
            <v>20582</v>
          </cell>
          <cell r="B2109" t="str">
            <v>VICKNESWARAN S/O DANABAL KAHSAIRAJAH</v>
          </cell>
          <cell r="C2109" t="str">
            <v>VICKNESWARAN_DANABAL@PUB.GOV.SG</v>
          </cell>
          <cell r="D2109" t="str">
            <v>PUB (Singapore)</v>
          </cell>
          <cell r="E2109" t="str">
            <v>Div 2 (NS)</v>
          </cell>
          <cell r="F2109" t="str">
            <v>E13I</v>
          </cell>
          <cell r="G2109" t="str">
            <v>MANAGEMENT SUPPORT OFFICER</v>
          </cell>
          <cell r="H2109" t="str">
            <v>Industry Development Department</v>
          </cell>
          <cell r="I2109" t="str">
            <v>International Relations &amp; Capability Dev</v>
          </cell>
          <cell r="J2109"/>
          <cell r="K2109"/>
        </row>
        <row r="2110">
          <cell r="A2110">
            <v>20583</v>
          </cell>
          <cell r="B2110" t="str">
            <v>XIAO YONGJUN</v>
          </cell>
          <cell r="C2110" t="str">
            <v>XIAO_YONGJUN@PUB.GOV.SG</v>
          </cell>
          <cell r="D2110" t="str">
            <v>PUB (Singapore)</v>
          </cell>
          <cell r="E2110" t="str">
            <v>Div 1 (NS)</v>
          </cell>
          <cell r="F2110" t="str">
            <v>EX11</v>
          </cell>
          <cell r="G2110" t="str">
            <v>SR CHEMIST</v>
          </cell>
          <cell r="H2110" t="str">
            <v>Water Quality Department</v>
          </cell>
          <cell r="I2110" t="str">
            <v>Water Quality Laboratory</v>
          </cell>
          <cell r="J2110" t="str">
            <v>Organic Chemistry</v>
          </cell>
          <cell r="K2110"/>
        </row>
        <row r="2111">
          <cell r="A2111">
            <v>20587</v>
          </cell>
          <cell r="B2111" t="str">
            <v>ZHANG HAIBAO</v>
          </cell>
          <cell r="C2111" t="str">
            <v>ZHANG_HAI_BAO@PUB.GOV.SG</v>
          </cell>
          <cell r="D2111" t="str">
            <v>PUB (Singapore)</v>
          </cell>
          <cell r="E2111" t="str">
            <v>Div 1 (NS)</v>
          </cell>
          <cell r="F2111" t="str">
            <v>EX10</v>
          </cell>
          <cell r="G2111" t="str">
            <v>PRINCIPAL SPECIALIST (WATER QUALITY)</v>
          </cell>
          <cell r="H2111" t="str">
            <v>Water Quality Department</v>
          </cell>
          <cell r="I2111" t="str">
            <v>Water Quality Laboratory</v>
          </cell>
          <cell r="J2111" t="str">
            <v>Microbiology</v>
          </cell>
          <cell r="K2111"/>
        </row>
        <row r="2112">
          <cell r="A2112">
            <v>20590</v>
          </cell>
          <cell r="B2112" t="str">
            <v>NOORLIANA BINTE SADLI</v>
          </cell>
          <cell r="C2112" t="str">
            <v>NOORLIANA_SADLI@PUB.GOV.SG</v>
          </cell>
          <cell r="D2112" t="str">
            <v>PUB (Singapore)</v>
          </cell>
          <cell r="E2112" t="str">
            <v>Div 1 (NS)</v>
          </cell>
          <cell r="F2112" t="str">
            <v>EX12</v>
          </cell>
          <cell r="G2112" t="str">
            <v>COMMUNITY RELATIONS EXECUTIVE</v>
          </cell>
          <cell r="H2112" t="str">
            <v>3P Network Department</v>
          </cell>
          <cell r="I2112" t="str">
            <v>Community Relations Div</v>
          </cell>
          <cell r="J2112" t="str">
            <v>Education</v>
          </cell>
          <cell r="K2112" t="str">
            <v>Research</v>
          </cell>
        </row>
        <row r="2113">
          <cell r="A2113">
            <v>20596</v>
          </cell>
          <cell r="B2113" t="str">
            <v>MUHAMMAD FAIQ BIN AHMAD</v>
          </cell>
          <cell r="C2113" t="str">
            <v>MUHD_FAIQ_AHMAD@PUB.GOV.SG</v>
          </cell>
          <cell r="D2113" t="str">
            <v>PUB (Singapore)</v>
          </cell>
          <cell r="E2113" t="str">
            <v>Div 2 (NS)</v>
          </cell>
          <cell r="F2113" t="str">
            <v>R13</v>
          </cell>
          <cell r="G2113" t="str">
            <v>ASST ENGINEER</v>
          </cell>
          <cell r="H2113" t="str">
            <v>Water Supply (Plants) Department</v>
          </cell>
          <cell r="I2113" t="str">
            <v>Singapore Works - Central</v>
          </cell>
          <cell r="J2113" t="str">
            <v>Woodleigh/Bukit Timah Waterworks</v>
          </cell>
          <cell r="K2113" t="str">
            <v>Electrical</v>
          </cell>
        </row>
        <row r="2114">
          <cell r="A2114">
            <v>20597</v>
          </cell>
          <cell r="B2114" t="str">
            <v>CHOO YI XUAN</v>
          </cell>
          <cell r="C2114" t="str">
            <v>CHOO_YI_XUAN@PUB.GOV.SG</v>
          </cell>
          <cell r="D2114" t="str">
            <v>PUB (Singapore)</v>
          </cell>
          <cell r="E2114" t="str">
            <v>Div 2 (NS)</v>
          </cell>
          <cell r="F2114" t="str">
            <v>R13</v>
          </cell>
          <cell r="G2114" t="str">
            <v>ASST ENGINEER</v>
          </cell>
          <cell r="H2114" t="str">
            <v>Water Supply (Network) Department</v>
          </cell>
          <cell r="I2114" t="str">
            <v>Network Services Div</v>
          </cell>
          <cell r="J2114" t="str">
            <v>Network Mgt-West</v>
          </cell>
          <cell r="K2114" t="str">
            <v>NS West BU</v>
          </cell>
        </row>
        <row r="2115">
          <cell r="A2115">
            <v>20599</v>
          </cell>
          <cell r="B2115" t="str">
            <v>TAN JIA XIN JUSTIN PAUL</v>
          </cell>
          <cell r="C2115" t="str">
            <v>JUSTIN_PAUL_TAN@PUB.GOV.SG</v>
          </cell>
          <cell r="D2115" t="str">
            <v>PUB (Singapore)</v>
          </cell>
          <cell r="E2115" t="str">
            <v>Div 2 (NS)</v>
          </cell>
          <cell r="F2115" t="str">
            <v>R13</v>
          </cell>
          <cell r="G2115" t="str">
            <v>ASST ENGINEER</v>
          </cell>
          <cell r="H2115" t="str">
            <v>Catchment &amp; Waterways Department</v>
          </cell>
          <cell r="I2115" t="str">
            <v>Drainage Operations Div</v>
          </cell>
          <cell r="J2115" t="str">
            <v>Western Waterways</v>
          </cell>
          <cell r="K2115" t="str">
            <v>Pandan</v>
          </cell>
        </row>
        <row r="2116">
          <cell r="A2116">
            <v>20600</v>
          </cell>
          <cell r="B2116" t="str">
            <v>CHIN NYUK HAN</v>
          </cell>
          <cell r="C2116" t="str">
            <v>CHIN_NYUK_HAN@PUB.GOV.SG</v>
          </cell>
          <cell r="D2116" t="str">
            <v>PUB (Singapore)</v>
          </cell>
          <cell r="E2116" t="str">
            <v>Div 1 (NS)</v>
          </cell>
          <cell r="F2116" t="str">
            <v>EX12</v>
          </cell>
          <cell r="G2116" t="str">
            <v>CHEMIST</v>
          </cell>
          <cell r="H2116" t="str">
            <v>Water Quality Department</v>
          </cell>
          <cell r="I2116" t="str">
            <v>Water Quality Laboratory</v>
          </cell>
          <cell r="J2116" t="str">
            <v>General Chemistry</v>
          </cell>
          <cell r="K2116"/>
        </row>
        <row r="2117">
          <cell r="A2117">
            <v>20602</v>
          </cell>
          <cell r="B2117" t="str">
            <v>NEO GUO QIANG</v>
          </cell>
          <cell r="C2117" t="str">
            <v>NEO_GUO_QIANG@PUB.GOV.SG</v>
          </cell>
          <cell r="D2117" t="str">
            <v>PUB (Singapore)</v>
          </cell>
          <cell r="E2117" t="str">
            <v>Div 1 (NS)</v>
          </cell>
          <cell r="F2117" t="str">
            <v>EX12</v>
          </cell>
          <cell r="G2117" t="str">
            <v>SAFETY OFFICER</v>
          </cell>
          <cell r="H2117" t="str">
            <v>Catchment &amp; Waterways Department</v>
          </cell>
          <cell r="I2117" t="str">
            <v>Drainage Operations Div</v>
          </cell>
          <cell r="J2117" t="str">
            <v>CRI Proj, Assets, CWQS, ABC Waters, CWOC</v>
          </cell>
          <cell r="K2117" t="str">
            <v>Safety</v>
          </cell>
        </row>
        <row r="2118">
          <cell r="A2118">
            <v>20603</v>
          </cell>
          <cell r="B2118" t="str">
            <v>HTUN KYAW</v>
          </cell>
          <cell r="C2118" t="str">
            <v>HTUN_KYAW@PUB.GOV.SG</v>
          </cell>
          <cell r="D2118" t="str">
            <v>PUB (Singapore)</v>
          </cell>
          <cell r="E2118" t="str">
            <v>Div 1 (NS)</v>
          </cell>
          <cell r="F2118" t="str">
            <v>R12A</v>
          </cell>
          <cell r="G2118" t="str">
            <v>ENGINEER</v>
          </cell>
          <cell r="H2118" t="str">
            <v>Water Reclamation (Plants) Department</v>
          </cell>
          <cell r="I2118" t="str">
            <v>Operations</v>
          </cell>
          <cell r="J2118" t="str">
            <v>Ulu Pandan WRP</v>
          </cell>
          <cell r="K2118"/>
        </row>
        <row r="2119">
          <cell r="A2119">
            <v>20606</v>
          </cell>
          <cell r="B2119" t="str">
            <v>ER GEOK LIAN</v>
          </cell>
          <cell r="C2119" t="str">
            <v>ER_GEOK_LIAN@PUB.GOV.SG</v>
          </cell>
          <cell r="D2119" t="str">
            <v>PUB (Singapore)</v>
          </cell>
          <cell r="E2119" t="str">
            <v>Div 1 (NS)</v>
          </cell>
          <cell r="F2119" t="str">
            <v>EX12</v>
          </cell>
          <cell r="G2119" t="str">
            <v>HR EXECUTIVE</v>
          </cell>
          <cell r="H2119" t="str">
            <v>Human Resources Department</v>
          </cell>
          <cell r="I2119" t="str">
            <v>HR Management</v>
          </cell>
          <cell r="J2119" t="str">
            <v>HR Services</v>
          </cell>
          <cell r="K2119"/>
        </row>
        <row r="2120">
          <cell r="A2120">
            <v>20608</v>
          </cell>
          <cell r="B2120" t="str">
            <v>THINN THIRI</v>
          </cell>
          <cell r="C2120" t="str">
            <v>MA_THINN_THIRI@PUB.GOV.SG</v>
          </cell>
          <cell r="D2120" t="str">
            <v>PUB (Singapore)</v>
          </cell>
          <cell r="E2120" t="str">
            <v>Div 1 (NS)</v>
          </cell>
          <cell r="F2120" t="str">
            <v>R12A</v>
          </cell>
          <cell r="G2120" t="str">
            <v>ENGINEER</v>
          </cell>
          <cell r="H2120" t="str">
            <v>Catchment &amp; Waterways Department</v>
          </cell>
          <cell r="I2120" t="str">
            <v>Drainage Operations Div</v>
          </cell>
          <cell r="J2120" t="str">
            <v>CRI Proj, Assets, CWQS, ABC Waters, CWOC</v>
          </cell>
          <cell r="K2120" t="str">
            <v>ABC Waters &amp; Drainage Installations</v>
          </cell>
        </row>
        <row r="2121">
          <cell r="A2121">
            <v>20610</v>
          </cell>
          <cell r="B2121" t="str">
            <v>HOR WAI KEAT</v>
          </cell>
          <cell r="C2121" t="str">
            <v>HOR_WAI_KEAT@PUB.GOV.SG</v>
          </cell>
          <cell r="D2121" t="str">
            <v>PUB (Singapore)</v>
          </cell>
          <cell r="E2121" t="str">
            <v>Div 1 (NS)</v>
          </cell>
          <cell r="F2121" t="str">
            <v>R12A</v>
          </cell>
          <cell r="G2121" t="str">
            <v>ENGINEER</v>
          </cell>
          <cell r="H2121" t="str">
            <v>Catchment &amp; Waterways Department</v>
          </cell>
          <cell r="I2121" t="str">
            <v>Reservoir Management Div</v>
          </cell>
          <cell r="J2121" t="str">
            <v>Reservoirs Operations &amp; Maintenance</v>
          </cell>
          <cell r="K2121" t="str">
            <v>Western Reservoirs</v>
          </cell>
        </row>
        <row r="2122">
          <cell r="A2122">
            <v>20612</v>
          </cell>
          <cell r="B2122" t="str">
            <v>LAW SEOW KIM</v>
          </cell>
          <cell r="C2122" t="str">
            <v>LAW_SEOW_KIM@PUB.GOV.SG</v>
          </cell>
          <cell r="D2122" t="str">
            <v>PUB (Singapore)</v>
          </cell>
          <cell r="E2122" t="str">
            <v>Div 1 (NS)</v>
          </cell>
          <cell r="F2122" t="str">
            <v>EX12</v>
          </cell>
          <cell r="G2122" t="str">
            <v>FINANCE OFFICER</v>
          </cell>
          <cell r="H2122" t="str">
            <v>Finance Department</v>
          </cell>
          <cell r="I2122" t="str">
            <v>Shared Services Div</v>
          </cell>
          <cell r="J2122" t="str">
            <v>Accounting, Loans &amp; Travel Claims</v>
          </cell>
          <cell r="K2122"/>
        </row>
        <row r="2123">
          <cell r="A2123">
            <v>20613</v>
          </cell>
          <cell r="B2123" t="str">
            <v>QIN JIANJUN</v>
          </cell>
          <cell r="C2123" t="str">
            <v>QIN_JIANJUN@PUB.GOV.SG</v>
          </cell>
          <cell r="D2123" t="str">
            <v>PUB (Singapore)</v>
          </cell>
          <cell r="E2123" t="str">
            <v>Div 1 (NS)</v>
          </cell>
          <cell r="F2123" t="str">
            <v>R10</v>
          </cell>
          <cell r="G2123" t="str">
            <v>PRINCIPAL SPECIALIST (WATER TREATMENT)</v>
          </cell>
          <cell r="H2123" t="str">
            <v>Water Supply (Plants) Department</v>
          </cell>
          <cell r="I2123" t="str">
            <v>Planning, Knowledge Management , R&amp;D</v>
          </cell>
          <cell r="J2123" t="str">
            <v>R &amp;D</v>
          </cell>
          <cell r="K2123"/>
        </row>
        <row r="2124">
          <cell r="A2124">
            <v>20615</v>
          </cell>
          <cell r="B2124" t="str">
            <v>TAO GUIHE</v>
          </cell>
          <cell r="C2124" t="str">
            <v>TAO_GUIHE@PUB.GOV.SG</v>
          </cell>
          <cell r="D2124" t="str">
            <v>PUB (Singapore)</v>
          </cell>
          <cell r="E2124" t="str">
            <v>Div 1 (NS)</v>
          </cell>
          <cell r="F2124" t="str">
            <v>R10</v>
          </cell>
          <cell r="G2124" t="str">
            <v>PRINCIPAL SPECIALIST (WATER RECLAMATION)</v>
          </cell>
          <cell r="H2124" t="str">
            <v>Water Reclamation (Plants) Department</v>
          </cell>
          <cell r="I2124" t="str">
            <v>Operations</v>
          </cell>
          <cell r="J2124" t="str">
            <v>Technology &amp; R&amp;D</v>
          </cell>
          <cell r="K2124"/>
        </row>
        <row r="2125">
          <cell r="A2125">
            <v>20616</v>
          </cell>
          <cell r="B2125" t="str">
            <v>FU YONG</v>
          </cell>
          <cell r="C2125" t="str">
            <v>FU_YONG@PUB.GOV.SG</v>
          </cell>
          <cell r="D2125" t="str">
            <v>PUB (Singapore)</v>
          </cell>
          <cell r="E2125" t="str">
            <v>Div 1 (NS)</v>
          </cell>
          <cell r="F2125" t="str">
            <v>R12A</v>
          </cell>
          <cell r="G2125" t="str">
            <v>ENGINEER</v>
          </cell>
          <cell r="H2125" t="str">
            <v>Water Reclamation (Plants) Department</v>
          </cell>
          <cell r="I2125" t="str">
            <v>Operations</v>
          </cell>
          <cell r="J2125" t="str">
            <v>Kranji WRP</v>
          </cell>
          <cell r="K2125"/>
        </row>
        <row r="2126">
          <cell r="A2126">
            <v>20617</v>
          </cell>
          <cell r="B2126" t="str">
            <v>XING YONGJIE</v>
          </cell>
          <cell r="C2126" t="str">
            <v>XING_YONGJIE@PUB.GOV.SG</v>
          </cell>
          <cell r="D2126" t="str">
            <v>PUB (Singapore)</v>
          </cell>
          <cell r="E2126" t="str">
            <v>Div 1 (NS)</v>
          </cell>
          <cell r="F2126" t="str">
            <v>R11</v>
          </cell>
          <cell r="G2126" t="str">
            <v>SR ENGINEER</v>
          </cell>
          <cell r="H2126" t="str">
            <v>Water Supply (Plants) Department</v>
          </cell>
          <cell r="I2126" t="str">
            <v>Planning, Knowledge Management , R&amp;D</v>
          </cell>
          <cell r="J2126" t="str">
            <v>R &amp;D</v>
          </cell>
          <cell r="K2126"/>
        </row>
        <row r="2127">
          <cell r="A2127">
            <v>20618</v>
          </cell>
          <cell r="B2127" t="str">
            <v>ONG PEI LI</v>
          </cell>
          <cell r="C2127" t="str">
            <v>JOEY_ONG@PUB.GOV.SG</v>
          </cell>
          <cell r="D2127" t="str">
            <v>PUB (Singapore)</v>
          </cell>
          <cell r="E2127" t="str">
            <v>Div 1 (NS)</v>
          </cell>
          <cell r="F2127" t="str">
            <v>E11A</v>
          </cell>
          <cell r="G2127" t="str">
            <v>SR FINANCE OFFICER</v>
          </cell>
          <cell r="H2127" t="str">
            <v>Finance Department</v>
          </cell>
          <cell r="I2127" t="str">
            <v>Shared Services Div</v>
          </cell>
          <cell r="J2127" t="str">
            <v>Accounting, Loans &amp; Travel Claims</v>
          </cell>
          <cell r="K2127"/>
        </row>
        <row r="2128">
          <cell r="A2128">
            <v>20620</v>
          </cell>
          <cell r="B2128" t="str">
            <v>LIM TIEN TZE</v>
          </cell>
          <cell r="C2128" t="str">
            <v>LIM_TIEN_TZE@PUB.GOV.SG</v>
          </cell>
          <cell r="D2128" t="str">
            <v>PUB (Singapore)</v>
          </cell>
          <cell r="E2128" t="str">
            <v>Div 1 (NS)</v>
          </cell>
          <cell r="F2128" t="str">
            <v>EX11</v>
          </cell>
          <cell r="G2128" t="str">
            <v>SR MICROBIOLOGIST</v>
          </cell>
          <cell r="H2128" t="str">
            <v>Water Quality Department</v>
          </cell>
          <cell r="I2128" t="str">
            <v>Water Quality Laboratory</v>
          </cell>
          <cell r="J2128" t="str">
            <v>Microbiology</v>
          </cell>
          <cell r="K2128"/>
        </row>
        <row r="2129">
          <cell r="A2129">
            <v>20621</v>
          </cell>
          <cell r="B2129" t="str">
            <v>XIE RONGJING</v>
          </cell>
          <cell r="C2129" t="str">
            <v>XIE_RONGJING@PUB.GOV.SG</v>
          </cell>
          <cell r="D2129" t="str">
            <v>PUB (Singapore)</v>
          </cell>
          <cell r="E2129" t="str">
            <v>Superscale (NS)</v>
          </cell>
          <cell r="F2129" t="str">
            <v>R09</v>
          </cell>
          <cell r="G2129" t="str">
            <v>SR PRINCIPAL SPECIALIST(WATER TREATMENT)</v>
          </cell>
          <cell r="H2129" t="str">
            <v>Water Supply (Plants) Department</v>
          </cell>
          <cell r="I2129" t="str">
            <v>Planning, Knowledge Management , R&amp;D</v>
          </cell>
          <cell r="J2129" t="str">
            <v>R &amp;D</v>
          </cell>
          <cell r="K2129"/>
        </row>
        <row r="2130">
          <cell r="A2130">
            <v>20622</v>
          </cell>
          <cell r="B2130" t="str">
            <v>FENG CAIPING</v>
          </cell>
          <cell r="C2130" t="str">
            <v>FENG_CAIPING@PUB.GOV.SG</v>
          </cell>
          <cell r="D2130" t="str">
            <v>PUB (Singapore)</v>
          </cell>
          <cell r="E2130" t="str">
            <v>Div 1 (NS)</v>
          </cell>
          <cell r="F2130" t="str">
            <v>EX11</v>
          </cell>
          <cell r="G2130" t="str">
            <v>SR BIOLOGIST</v>
          </cell>
          <cell r="H2130" t="str">
            <v>Water Quality Department</v>
          </cell>
          <cell r="I2130" t="str">
            <v>Water Quality Laboratory</v>
          </cell>
          <cell r="J2130" t="str">
            <v>Advanced Biotechnology</v>
          </cell>
          <cell r="K2130"/>
        </row>
        <row r="2131">
          <cell r="A2131">
            <v>20623</v>
          </cell>
          <cell r="B2131" t="str">
            <v>GAO PINGPING</v>
          </cell>
          <cell r="C2131" t="str">
            <v>GAO_PINGPING@PUB.GOV.SG</v>
          </cell>
          <cell r="D2131" t="str">
            <v>PUB (Singapore)</v>
          </cell>
          <cell r="E2131" t="str">
            <v>Div 1 (NS)</v>
          </cell>
          <cell r="F2131" t="str">
            <v>E11A</v>
          </cell>
          <cell r="G2131" t="str">
            <v>SR MICROBIOLOGIST</v>
          </cell>
          <cell r="H2131" t="str">
            <v>Water Quality Department</v>
          </cell>
          <cell r="I2131" t="str">
            <v>Water Quality Laboratory</v>
          </cell>
          <cell r="J2131" t="str">
            <v>Microbiology</v>
          </cell>
          <cell r="K2131"/>
        </row>
        <row r="2132">
          <cell r="A2132">
            <v>20624</v>
          </cell>
          <cell r="B2132" t="str">
            <v>KIRAN ARUN KEKRE</v>
          </cell>
          <cell r="C2132" t="str">
            <v>KIRAN_KEKRE@PUB.GOV.SG</v>
          </cell>
          <cell r="D2132" t="str">
            <v>PUB (Singapore)</v>
          </cell>
          <cell r="E2132" t="str">
            <v>Superscale (NS)</v>
          </cell>
          <cell r="F2132" t="str">
            <v>R09</v>
          </cell>
          <cell r="G2132" t="str">
            <v>SR PRINCIPAL ENGINEER</v>
          </cell>
          <cell r="H2132" t="str">
            <v>Technology Department</v>
          </cell>
          <cell r="I2132" t="str">
            <v>Technology</v>
          </cell>
          <cell r="J2132" t="str">
            <v>Industrial Water Solution Project Unit</v>
          </cell>
          <cell r="K2132"/>
        </row>
        <row r="2133">
          <cell r="A2133">
            <v>20625</v>
          </cell>
          <cell r="B2133" t="str">
            <v>LEE BEE PENG</v>
          </cell>
          <cell r="C2133" t="str">
            <v>LEE_BEE_PENG@PUB.GOV.SG</v>
          </cell>
          <cell r="D2133" t="str">
            <v>PUB (Singapore)</v>
          </cell>
          <cell r="E2133" t="str">
            <v>Div 2 (NS)</v>
          </cell>
          <cell r="F2133" t="str">
            <v>E13I</v>
          </cell>
          <cell r="G2133" t="str">
            <v>SECRETARY</v>
          </cell>
          <cell r="H2133" t="str">
            <v>Water Reclamation (Network) Department</v>
          </cell>
          <cell r="I2133"/>
          <cell r="J2133"/>
          <cell r="K2133"/>
        </row>
        <row r="2134">
          <cell r="A2134">
            <v>20626</v>
          </cell>
          <cell r="B2134" t="str">
            <v>YANG YIXIN</v>
          </cell>
          <cell r="C2134" t="str">
            <v>YANG_YIXIN@PUB.GOV.SG</v>
          </cell>
          <cell r="D2134" t="str">
            <v>PUB (Singapore)</v>
          </cell>
          <cell r="E2134" t="str">
            <v>Div 1 (NS)</v>
          </cell>
          <cell r="F2134" t="str">
            <v>EX10</v>
          </cell>
          <cell r="G2134" t="str">
            <v>PRINCIPAL CHEMIST</v>
          </cell>
          <cell r="H2134" t="str">
            <v>Water Quality Department</v>
          </cell>
          <cell r="I2134" t="str">
            <v>QA Inspectorate</v>
          </cell>
          <cell r="J2134" t="str">
            <v>QAQC &amp; Data Management</v>
          </cell>
          <cell r="K2134"/>
        </row>
        <row r="2135">
          <cell r="A2135">
            <v>20629</v>
          </cell>
          <cell r="B2135" t="str">
            <v>LIM KOK YONG FRANCIS</v>
          </cell>
          <cell r="C2135" t="str">
            <v>LIM_KOK_YONG@PUB.GOV.SG</v>
          </cell>
          <cell r="D2135" t="str">
            <v>PUB (Singapore)</v>
          </cell>
          <cell r="E2135" t="str">
            <v>Div 1 (NS)</v>
          </cell>
          <cell r="F2135" t="str">
            <v>E11A</v>
          </cell>
          <cell r="G2135" t="str">
            <v>PRINCIPAL CHEMIST</v>
          </cell>
          <cell r="H2135" t="str">
            <v>Water Quality Department</v>
          </cell>
          <cell r="I2135" t="str">
            <v>Water Systems Science</v>
          </cell>
          <cell r="J2135" t="str">
            <v>Potable Water Distribution Network</v>
          </cell>
          <cell r="K2135"/>
        </row>
        <row r="2136">
          <cell r="A2136">
            <v>20630</v>
          </cell>
          <cell r="B2136" t="str">
            <v>QIAN XIAOQING</v>
          </cell>
          <cell r="C2136" t="str">
            <v>QIAN_XIAOQING@PUB.GOV.SG</v>
          </cell>
          <cell r="D2136" t="str">
            <v>PUB (Singapore)</v>
          </cell>
          <cell r="E2136" t="str">
            <v>Div 1 (NS)</v>
          </cell>
          <cell r="F2136" t="str">
            <v>EX10</v>
          </cell>
          <cell r="G2136" t="str">
            <v>PRINCIPAL CHEMIST</v>
          </cell>
          <cell r="H2136" t="str">
            <v>Water Quality Department</v>
          </cell>
          <cell r="I2136" t="str">
            <v>Water Quality Laboratory</v>
          </cell>
          <cell r="J2136" t="str">
            <v>Inorganic Chemistry</v>
          </cell>
          <cell r="K2136"/>
        </row>
        <row r="2137">
          <cell r="A2137">
            <v>20631</v>
          </cell>
          <cell r="B2137" t="str">
            <v>LIU YING</v>
          </cell>
          <cell r="C2137" t="str">
            <v>LIU_YING@PUB.GOV.SG</v>
          </cell>
          <cell r="D2137" t="str">
            <v>PUB (Singapore)</v>
          </cell>
          <cell r="E2137" t="str">
            <v>Div 1 (NS)</v>
          </cell>
          <cell r="F2137" t="str">
            <v>EX11</v>
          </cell>
          <cell r="G2137" t="str">
            <v>SR CHEMIST</v>
          </cell>
          <cell r="H2137" t="str">
            <v>Water Quality Department</v>
          </cell>
          <cell r="I2137" t="str">
            <v>Water Quality Laboratory</v>
          </cell>
          <cell r="J2137" t="str">
            <v>Inorganic Chemistry</v>
          </cell>
          <cell r="K2137"/>
        </row>
        <row r="2138">
          <cell r="A2138">
            <v>20632</v>
          </cell>
          <cell r="B2138" t="str">
            <v>WU JINGMING</v>
          </cell>
          <cell r="C2138" t="str">
            <v>WU_JINGMING@PUB.GOV.SG</v>
          </cell>
          <cell r="D2138" t="str">
            <v>PUB (Singapore)</v>
          </cell>
          <cell r="E2138" t="str">
            <v>Div 1 (NS)</v>
          </cell>
          <cell r="F2138" t="str">
            <v>E11A</v>
          </cell>
          <cell r="G2138" t="str">
            <v>SR CHEMIST</v>
          </cell>
          <cell r="H2138" t="str">
            <v>Water Quality Department</v>
          </cell>
          <cell r="I2138" t="str">
            <v>Water Quality Laboratory</v>
          </cell>
          <cell r="J2138" t="str">
            <v>Organic Chemistry</v>
          </cell>
          <cell r="K2138"/>
        </row>
        <row r="2139">
          <cell r="A2139">
            <v>20633</v>
          </cell>
          <cell r="B2139" t="str">
            <v>YUE JUNQI</v>
          </cell>
          <cell r="C2139" t="str">
            <v>YUE_JUNQI@PUB.GOV.SG</v>
          </cell>
          <cell r="D2139" t="str">
            <v>PUB (Singapore)</v>
          </cell>
          <cell r="E2139" t="str">
            <v>Div 1 (NS)</v>
          </cell>
          <cell r="F2139" t="str">
            <v>EX10</v>
          </cell>
          <cell r="G2139" t="str">
            <v>PRINCIPAL CHEMIST</v>
          </cell>
          <cell r="H2139" t="str">
            <v>Water Quality Department</v>
          </cell>
          <cell r="I2139" t="str">
            <v>Water Quality Laboratory</v>
          </cell>
          <cell r="J2139" t="str">
            <v>Organic Chemistry</v>
          </cell>
          <cell r="K2139"/>
        </row>
        <row r="2140">
          <cell r="A2140">
            <v>20634</v>
          </cell>
          <cell r="B2140" t="str">
            <v>HU RUIKANG</v>
          </cell>
          <cell r="C2140" t="str">
            <v>HU_RUIKANG@PUB.GOV.SG</v>
          </cell>
          <cell r="D2140" t="str">
            <v>PUB (Singapore)</v>
          </cell>
          <cell r="E2140" t="str">
            <v>Div 1 (NS)</v>
          </cell>
          <cell r="F2140" t="str">
            <v>E11A</v>
          </cell>
          <cell r="G2140" t="str">
            <v>SR CHEMIST</v>
          </cell>
          <cell r="H2140" t="str">
            <v>Water Quality Department</v>
          </cell>
          <cell r="I2140" t="str">
            <v>Water Systems Science</v>
          </cell>
          <cell r="J2140" t="str">
            <v>Potable Water Distribution Network</v>
          </cell>
          <cell r="K2140"/>
        </row>
        <row r="2141">
          <cell r="A2141">
            <v>20635</v>
          </cell>
          <cell r="B2141" t="str">
            <v>SHE WENWEI</v>
          </cell>
          <cell r="C2141" t="str">
            <v>SHE_WENWEI@PUB.GOV.SG</v>
          </cell>
          <cell r="D2141" t="str">
            <v>PUB (Singapore)</v>
          </cell>
          <cell r="E2141" t="str">
            <v>Div 1 (NS)</v>
          </cell>
          <cell r="F2141" t="str">
            <v>TSO3</v>
          </cell>
          <cell r="G2141" t="str">
            <v>SAFETY OFFICER</v>
          </cell>
          <cell r="H2141" t="str">
            <v>Water Quality Department</v>
          </cell>
          <cell r="I2141" t="str">
            <v>Water Quality Laboratory</v>
          </cell>
          <cell r="J2141" t="str">
            <v>Organic Chemistry</v>
          </cell>
          <cell r="K2141"/>
        </row>
        <row r="2142">
          <cell r="A2142">
            <v>20636</v>
          </cell>
          <cell r="B2142" t="str">
            <v>ZHANG LIFENG</v>
          </cell>
          <cell r="C2142" t="str">
            <v>ZHANG_LIFENG@PUB.GOV.SG</v>
          </cell>
          <cell r="D2142" t="str">
            <v>PUB (Singapore)</v>
          </cell>
          <cell r="E2142" t="str">
            <v>Div 1 (NS)</v>
          </cell>
          <cell r="F2142" t="str">
            <v>EX10</v>
          </cell>
          <cell r="G2142" t="str">
            <v>PRINCIPAL SPECIALIST (WATER QUALITY)</v>
          </cell>
          <cell r="H2142" t="str">
            <v>Water Quality Department</v>
          </cell>
          <cell r="I2142" t="str">
            <v>Water Quality Laboratory</v>
          </cell>
          <cell r="J2142"/>
          <cell r="K2142"/>
        </row>
        <row r="2143">
          <cell r="A2143">
            <v>20637</v>
          </cell>
          <cell r="B2143" t="str">
            <v>YAP KIM WING</v>
          </cell>
          <cell r="C2143" t="str">
            <v>YAP_KIM_WING@PUB.GOV.SG</v>
          </cell>
          <cell r="D2143" t="str">
            <v>PUB (Singapore)</v>
          </cell>
          <cell r="E2143" t="str">
            <v>Div 3 (NS)</v>
          </cell>
          <cell r="F2143" t="str">
            <v>TSO7</v>
          </cell>
          <cell r="G2143" t="str">
            <v>HIGHER TECHNICIAN</v>
          </cell>
          <cell r="H2143" t="str">
            <v>Water Quality Department</v>
          </cell>
          <cell r="I2143" t="str">
            <v>Water Quality Laboratory</v>
          </cell>
          <cell r="J2143" t="str">
            <v>Organic Chemistry</v>
          </cell>
          <cell r="K2143"/>
        </row>
        <row r="2144">
          <cell r="A2144">
            <v>20638</v>
          </cell>
          <cell r="B2144" t="str">
            <v>YU LEI</v>
          </cell>
          <cell r="C2144" t="str">
            <v>YU_LEI@PUB.GOV.SG</v>
          </cell>
          <cell r="D2144" t="str">
            <v>PUB (Singapore)</v>
          </cell>
          <cell r="E2144" t="str">
            <v>Div 1 (NS)</v>
          </cell>
          <cell r="F2144" t="str">
            <v>R11</v>
          </cell>
          <cell r="G2144" t="str">
            <v>SR ENGINEER</v>
          </cell>
          <cell r="H2144" t="str">
            <v>Water Reclamation (Plants) Department</v>
          </cell>
          <cell r="I2144" t="str">
            <v>Operations</v>
          </cell>
          <cell r="J2144" t="str">
            <v>Jurong WRP</v>
          </cell>
          <cell r="K2144"/>
        </row>
        <row r="2145">
          <cell r="A2145">
            <v>20640</v>
          </cell>
          <cell r="B2145" t="str">
            <v>LAM SIU WAI</v>
          </cell>
          <cell r="C2145" t="str">
            <v>IVY_LAM@PUB.GOV.SG</v>
          </cell>
          <cell r="D2145" t="str">
            <v>PUB (Singapore)</v>
          </cell>
          <cell r="E2145" t="str">
            <v>Div 1 (NS)</v>
          </cell>
          <cell r="F2145" t="str">
            <v>EX10</v>
          </cell>
          <cell r="G2145" t="str">
            <v>PRINCIPAL MICROBIOLOGIST</v>
          </cell>
          <cell r="H2145" t="str">
            <v>Water Quality Department</v>
          </cell>
          <cell r="I2145" t="str">
            <v>Water Quality Laboratory</v>
          </cell>
          <cell r="J2145" t="str">
            <v>Advanced Biotechnology</v>
          </cell>
          <cell r="K2145"/>
        </row>
        <row r="2146">
          <cell r="A2146">
            <v>20641</v>
          </cell>
          <cell r="B2146" t="str">
            <v>ZHANG WEI</v>
          </cell>
          <cell r="C2146" t="str">
            <v>WENDY_ZHANG@PUB.GOV.SG</v>
          </cell>
          <cell r="D2146" t="str">
            <v>PUB (Singapore)</v>
          </cell>
          <cell r="E2146" t="str">
            <v>Div 1 (NS)</v>
          </cell>
          <cell r="F2146" t="str">
            <v>EX10</v>
          </cell>
          <cell r="G2146" t="str">
            <v>PRINCIPAL CHEMIST</v>
          </cell>
          <cell r="H2146" t="str">
            <v>Water Quality Department</v>
          </cell>
          <cell r="I2146" t="str">
            <v>Water Quality Laboratory</v>
          </cell>
          <cell r="J2146" t="str">
            <v>General Chemistry</v>
          </cell>
          <cell r="K2146"/>
        </row>
        <row r="2147">
          <cell r="A2147">
            <v>20642</v>
          </cell>
          <cell r="B2147" t="str">
            <v>GUO ZHONGXIAN</v>
          </cell>
          <cell r="C2147" t="str">
            <v>GUO_ZHONGXIAN@PUB.GOV.SG</v>
          </cell>
          <cell r="D2147" t="str">
            <v>PUB (Singapore)</v>
          </cell>
          <cell r="E2147" t="str">
            <v>Div 1 (NS)</v>
          </cell>
          <cell r="F2147" t="str">
            <v>EX10</v>
          </cell>
          <cell r="G2147" t="str">
            <v>PRINCIPAL CHEMIST</v>
          </cell>
          <cell r="H2147" t="str">
            <v>Water Quality Department</v>
          </cell>
          <cell r="I2147" t="str">
            <v>Water Quality Laboratory</v>
          </cell>
          <cell r="J2147" t="str">
            <v>Inorganic Chemistry</v>
          </cell>
          <cell r="K2147"/>
        </row>
        <row r="2148">
          <cell r="A2148">
            <v>20643</v>
          </cell>
          <cell r="B2148" t="str">
            <v>ENG SENG HONG</v>
          </cell>
          <cell r="C2148" t="str">
            <v>ENG_SENG_HONG@PUB.GOV.SG</v>
          </cell>
          <cell r="D2148" t="str">
            <v>PUB (Singapore)</v>
          </cell>
          <cell r="E2148" t="str">
            <v>Div 1 (NS)</v>
          </cell>
          <cell r="F2148" t="str">
            <v>TSO4</v>
          </cell>
          <cell r="G2148" t="str">
            <v>CHEMIST</v>
          </cell>
          <cell r="H2148" t="str">
            <v>Water Quality Department</v>
          </cell>
          <cell r="I2148" t="str">
            <v>QA Inspectorate</v>
          </cell>
          <cell r="J2148" t="str">
            <v>Inspectorate</v>
          </cell>
          <cell r="K2148" t="str">
            <v>Sampling &amp; Monitoring</v>
          </cell>
        </row>
        <row r="2149">
          <cell r="A2149">
            <v>20644</v>
          </cell>
          <cell r="B2149" t="str">
            <v>YAP MAY YAN</v>
          </cell>
          <cell r="C2149" t="str">
            <v>YAP_MAY_YAN@PUB.GOV.SG</v>
          </cell>
          <cell r="D2149" t="str">
            <v>PUB (Singapore)</v>
          </cell>
          <cell r="E2149" t="str">
            <v>Div 1 (NS)</v>
          </cell>
          <cell r="F2149" t="str">
            <v>R11A</v>
          </cell>
          <cell r="G2149" t="str">
            <v>PLANT MANAGER</v>
          </cell>
          <cell r="H2149" t="str">
            <v>Water Supply (Plants) Department</v>
          </cell>
          <cell r="I2149" t="str">
            <v>Johor Works</v>
          </cell>
          <cell r="J2149"/>
          <cell r="K2149"/>
        </row>
        <row r="2150">
          <cell r="A2150">
            <v>20648</v>
          </cell>
          <cell r="B2150" t="str">
            <v>BALAKRISHNAN VISWANATH</v>
          </cell>
          <cell r="C2150" t="str">
            <v>BALAKRISHNAN_VISWANATH@PUB.GOV.SG</v>
          </cell>
          <cell r="D2150" t="str">
            <v>PUB (Singapore)</v>
          </cell>
          <cell r="E2150" t="str">
            <v>Div 1 (NS)</v>
          </cell>
          <cell r="F2150" t="str">
            <v>R11</v>
          </cell>
          <cell r="G2150" t="str">
            <v>SR ENGINEER</v>
          </cell>
          <cell r="H2150" t="str">
            <v>Water Supply (Plants) Department</v>
          </cell>
          <cell r="I2150" t="str">
            <v>Planning, Knowledge Management , R&amp;D</v>
          </cell>
          <cell r="J2150" t="str">
            <v>R &amp;D</v>
          </cell>
          <cell r="K2150"/>
        </row>
        <row r="2151">
          <cell r="A2151">
            <v>20652</v>
          </cell>
          <cell r="B2151" t="str">
            <v>HIONG PUI LENG, SARAH</v>
          </cell>
          <cell r="C2151" t="str">
            <v>SARAH_HIONG@MND.GOV.SG</v>
          </cell>
          <cell r="D2151" t="str">
            <v>PUB (Singapore)</v>
          </cell>
          <cell r="E2151" t="str">
            <v>Div 1 (NS)</v>
          </cell>
          <cell r="F2151" t="str">
            <v>R11A</v>
          </cell>
          <cell r="G2151" t="str">
            <v>PRINCIPAL ENGINEER</v>
          </cell>
          <cell r="H2151" t="str">
            <v>Water Supply (Network) Department</v>
          </cell>
          <cell r="I2151" t="str">
            <v>Customer Supply Div</v>
          </cell>
          <cell r="J2151" t="str">
            <v>Metering Branch</v>
          </cell>
          <cell r="K2151"/>
        </row>
        <row r="2152">
          <cell r="A2152">
            <v>20653</v>
          </cell>
          <cell r="B2152" t="str">
            <v>TAN SEOW CHENG, SALLY</v>
          </cell>
          <cell r="C2152" t="str">
            <v>SALLY_TAN@PUB.GOV.SG</v>
          </cell>
          <cell r="D2152" t="str">
            <v>PUB (Singapore)</v>
          </cell>
          <cell r="E2152" t="str">
            <v>Div 1 (NS)</v>
          </cell>
          <cell r="F2152" t="str">
            <v>EX11</v>
          </cell>
          <cell r="G2152" t="str">
            <v>SR MANAGER</v>
          </cell>
          <cell r="H2152" t="str">
            <v>Organisational Excellence Department</v>
          </cell>
          <cell r="I2152" t="str">
            <v>Corporate Services Div</v>
          </cell>
          <cell r="J2152"/>
          <cell r="K2152"/>
        </row>
        <row r="2153">
          <cell r="A2153">
            <v>20654</v>
          </cell>
          <cell r="B2153" t="str">
            <v>CHRISTIAN BUDIMAN</v>
          </cell>
          <cell r="C2153" t="str">
            <v>CHRISTIAN_BUDIMAN@PUB.GOV.SG</v>
          </cell>
          <cell r="D2153" t="str">
            <v>PUB (Singapore)</v>
          </cell>
          <cell r="E2153" t="str">
            <v>Div 1 (NS)</v>
          </cell>
          <cell r="F2153" t="str">
            <v>R11A</v>
          </cell>
          <cell r="G2153" t="str">
            <v>SR ENGINEER</v>
          </cell>
          <cell r="H2153" t="str">
            <v>Water Reclamation (Network) Department</v>
          </cell>
          <cell r="I2153" t="str">
            <v>Planning &amp; Design Div</v>
          </cell>
          <cell r="J2153"/>
          <cell r="K2153"/>
        </row>
        <row r="2154">
          <cell r="A2154">
            <v>20655</v>
          </cell>
          <cell r="B2154" t="str">
            <v>LEE WEI TIAN</v>
          </cell>
          <cell r="C2154" t="str">
            <v>LEE_WEI_TIAN@PUB.GOV.SG</v>
          </cell>
          <cell r="D2154" t="str">
            <v>PUB (Malaysia)</v>
          </cell>
          <cell r="E2154" t="str">
            <v>Div 1 (NS)</v>
          </cell>
          <cell r="F2154" t="str">
            <v>R12A</v>
          </cell>
          <cell r="G2154" t="str">
            <v>ENGINEER</v>
          </cell>
          <cell r="H2154" t="str">
            <v>Water Supply (Plants) Department</v>
          </cell>
          <cell r="I2154" t="str">
            <v>Johor Works</v>
          </cell>
          <cell r="J2154" t="str">
            <v>Johor River Waterworks</v>
          </cell>
          <cell r="K2154"/>
        </row>
        <row r="2155">
          <cell r="A2155">
            <v>20657</v>
          </cell>
          <cell r="B2155" t="str">
            <v>CHEN XIN</v>
          </cell>
          <cell r="C2155" t="str">
            <v>CHEN_XIN@PUB.GOV.SG</v>
          </cell>
          <cell r="D2155" t="str">
            <v>PUB (Singapore)</v>
          </cell>
          <cell r="E2155" t="str">
            <v>Div 2 (NS)</v>
          </cell>
          <cell r="F2155" t="str">
            <v>R13</v>
          </cell>
          <cell r="G2155" t="str">
            <v>ASST ENGINEER</v>
          </cell>
          <cell r="H2155" t="str">
            <v>Water Supply (Network) Department</v>
          </cell>
          <cell r="I2155" t="str">
            <v>Network Services Div</v>
          </cell>
          <cell r="J2155" t="str">
            <v>Network Mgt - East</v>
          </cell>
          <cell r="K2155" t="str">
            <v>NS East BU</v>
          </cell>
        </row>
        <row r="2156">
          <cell r="A2156">
            <v>20658</v>
          </cell>
          <cell r="B2156" t="str">
            <v>TAN JAN KIAT, ALLAN</v>
          </cell>
          <cell r="C2156" t="str">
            <v>ALLAN_TAN@PUB.GOV.SG</v>
          </cell>
          <cell r="D2156" t="str">
            <v>PUB (Singapore)</v>
          </cell>
          <cell r="E2156" t="str">
            <v>Div 1 (NS)</v>
          </cell>
          <cell r="F2156" t="str">
            <v>R11A</v>
          </cell>
          <cell r="G2156" t="str">
            <v>SR ENGINEER</v>
          </cell>
          <cell r="H2156" t="str">
            <v>InfoTech &amp; Digital Transformation Dept</v>
          </cell>
          <cell r="I2156" t="str">
            <v>Smart Operations Systems</v>
          </cell>
          <cell r="J2156" t="str">
            <v>Automater Meter Reading Project</v>
          </cell>
          <cell r="K2156"/>
        </row>
        <row r="2157">
          <cell r="A2157">
            <v>20659</v>
          </cell>
          <cell r="B2157" t="str">
            <v>MAK MING FOONG</v>
          </cell>
          <cell r="C2157" t="str">
            <v>MAK_MING_FOONG@PUB.GOV.SG</v>
          </cell>
          <cell r="D2157" t="str">
            <v>PUB (Singapore)</v>
          </cell>
          <cell r="E2157" t="str">
            <v>Div 1 (NS)</v>
          </cell>
          <cell r="F2157" t="str">
            <v>R11</v>
          </cell>
          <cell r="G2157" t="str">
            <v>SR ENGINEER</v>
          </cell>
          <cell r="H2157" t="str">
            <v>Technology Department</v>
          </cell>
          <cell r="I2157" t="str">
            <v>Technology</v>
          </cell>
          <cell r="J2157" t="str">
            <v>EWI (Technology Development)</v>
          </cell>
          <cell r="K2157"/>
        </row>
        <row r="2158">
          <cell r="A2158">
            <v>20663</v>
          </cell>
          <cell r="B2158" t="str">
            <v>LIOW WEE SIANG</v>
          </cell>
          <cell r="C2158" t="str">
            <v>LIOW_WEE_SIANG@PUB.GOV.SG</v>
          </cell>
          <cell r="D2158" t="str">
            <v>PUB (Singapore)</v>
          </cell>
          <cell r="E2158" t="str">
            <v>Div 1 (NS)</v>
          </cell>
          <cell r="F2158" t="str">
            <v>R11A</v>
          </cell>
          <cell r="G2158" t="str">
            <v>SR ENGINEER</v>
          </cell>
          <cell r="H2158" t="str">
            <v>DTSS 2 Department</v>
          </cell>
          <cell r="I2158" t="str">
            <v>Tuas WRP</v>
          </cell>
          <cell r="J2158" t="str">
            <v>Mechanical</v>
          </cell>
          <cell r="K2158"/>
        </row>
        <row r="2159">
          <cell r="A2159">
            <v>20664</v>
          </cell>
          <cell r="B2159" t="str">
            <v>MOHAMMAD RAIHAN BIN MOHAMED SULTAN</v>
          </cell>
          <cell r="C2159" t="str">
            <v>MOHD_RAIHAN_MOHD_SULTAN@PUB.GOV.SG</v>
          </cell>
          <cell r="D2159" t="str">
            <v>PUB (Singapore)</v>
          </cell>
          <cell r="E2159" t="str">
            <v>Div 1 (NS)</v>
          </cell>
          <cell r="F2159" t="str">
            <v>E11A</v>
          </cell>
          <cell r="G2159" t="str">
            <v>SR ASST DIRECTOR</v>
          </cell>
          <cell r="H2159" t="str">
            <v>InfoTech &amp; Digital Transformation Dept</v>
          </cell>
          <cell r="I2159" t="str">
            <v>Infrastructure &amp; Resilient Systems</v>
          </cell>
          <cell r="J2159" t="str">
            <v>Cybersecurity</v>
          </cell>
          <cell r="K2159"/>
        </row>
        <row r="2160">
          <cell r="A2160">
            <v>20666</v>
          </cell>
          <cell r="B2160" t="str">
            <v>LIM SIMIN, AMELIA</v>
          </cell>
          <cell r="C2160" t="str">
            <v>AMELIA_LIM@PUB.GOV.SG</v>
          </cell>
          <cell r="D2160" t="str">
            <v>PUB (Singapore)</v>
          </cell>
          <cell r="E2160" t="str">
            <v>Div 1 (NS)</v>
          </cell>
          <cell r="F2160" t="str">
            <v>R11</v>
          </cell>
          <cell r="G2160" t="str">
            <v>ASST DIRECTOR (SUPPLY &amp; DRAINAGE), MEWR</v>
          </cell>
          <cell r="H2160" t="str">
            <v>Human Resources Department</v>
          </cell>
          <cell r="I2160" t="str">
            <v>Secondment Out/Study Leave</v>
          </cell>
          <cell r="J2160" t="str">
            <v>Secondment Out</v>
          </cell>
          <cell r="K2160"/>
        </row>
        <row r="2161">
          <cell r="A2161">
            <v>20668</v>
          </cell>
          <cell r="B2161" t="str">
            <v>SHEN DANQIAN</v>
          </cell>
          <cell r="C2161" t="str">
            <v>SHEN_DANQIAN@PUB.GOV.SG</v>
          </cell>
          <cell r="D2161" t="str">
            <v>PUB (Singapore)</v>
          </cell>
          <cell r="E2161" t="str">
            <v>Div 1 (NS)</v>
          </cell>
          <cell r="F2161" t="str">
            <v>R11</v>
          </cell>
          <cell r="G2161" t="str">
            <v>SR TRAINING SPECIALIST</v>
          </cell>
          <cell r="H2161" t="str">
            <v>Singapore Water Academy</v>
          </cell>
          <cell r="I2161" t="str">
            <v>Programmes Design &amp; Placement</v>
          </cell>
          <cell r="J2161" t="str">
            <v>Networks</v>
          </cell>
          <cell r="K2161"/>
        </row>
        <row r="2162">
          <cell r="A2162">
            <v>20669</v>
          </cell>
          <cell r="B2162" t="str">
            <v>CHEN YILING</v>
          </cell>
          <cell r="C2162" t="str">
            <v>CHEN_YILING@PUB.GOV.SG</v>
          </cell>
          <cell r="D2162" t="str">
            <v>PUB (Singapore)</v>
          </cell>
          <cell r="E2162" t="str">
            <v>Div 1 (NS)</v>
          </cell>
          <cell r="F2162" t="str">
            <v>R11</v>
          </cell>
          <cell r="G2162" t="str">
            <v>SR ENGINEER</v>
          </cell>
          <cell r="H2162" t="str">
            <v>DTSS 2 Department</v>
          </cell>
          <cell r="I2162" t="str">
            <v>Conveyance</v>
          </cell>
          <cell r="J2162" t="str">
            <v>Link Sewer</v>
          </cell>
          <cell r="K2162" t="str">
            <v>Area 1 &amp;2</v>
          </cell>
        </row>
        <row r="2163">
          <cell r="A2163">
            <v>20670</v>
          </cell>
          <cell r="B2163" t="str">
            <v>MUHAMMAD ISKANDAR BIN KAMAL</v>
          </cell>
          <cell r="C2163" t="str">
            <v>MUHD_ISKANDAR_KAMAL@PUB.GOV.SG</v>
          </cell>
          <cell r="D2163" t="str">
            <v>PUB (Singapore)</v>
          </cell>
          <cell r="E2163" t="str">
            <v>Div 2 (Shift)</v>
          </cell>
          <cell r="F2163" t="str">
            <v>R13</v>
          </cell>
          <cell r="G2163" t="str">
            <v>ASST ENGINEER</v>
          </cell>
          <cell r="H2163" t="str">
            <v>Catchment &amp; Waterways Department</v>
          </cell>
          <cell r="I2163" t="str">
            <v>Reservoir Management Div</v>
          </cell>
          <cell r="J2163" t="str">
            <v>Reservoirs Operations &amp; Maintenance</v>
          </cell>
          <cell r="K2163" t="str">
            <v>Eastern Reservoirs</v>
          </cell>
        </row>
        <row r="2164">
          <cell r="A2164">
            <v>20672</v>
          </cell>
          <cell r="B2164" t="str">
            <v>CHOW MEI WEI SHARAN</v>
          </cell>
          <cell r="C2164" t="str">
            <v>SHARAN_CHOW@PUB.GOV.SG</v>
          </cell>
          <cell r="D2164" t="str">
            <v>PUB (Singapore)</v>
          </cell>
          <cell r="E2164" t="str">
            <v>Div 1 (NS)</v>
          </cell>
          <cell r="F2164" t="str">
            <v>R11</v>
          </cell>
          <cell r="G2164" t="str">
            <v>SR ENGINEER</v>
          </cell>
          <cell r="H2164" t="str">
            <v>Water Reclamation (Network) Department</v>
          </cell>
          <cell r="I2164" t="str">
            <v>Planning &amp; Design Div</v>
          </cell>
          <cell r="J2164"/>
          <cell r="K2164"/>
        </row>
        <row r="2165">
          <cell r="A2165">
            <v>20673</v>
          </cell>
          <cell r="B2165" t="str">
            <v>YAU WING KEN</v>
          </cell>
          <cell r="C2165" t="str">
            <v>YAU_WING_KEN@PUB.GOV.SG</v>
          </cell>
          <cell r="D2165" t="str">
            <v>PUB (Singapore)</v>
          </cell>
          <cell r="E2165" t="str">
            <v>Div 1 (NS)</v>
          </cell>
          <cell r="F2165" t="str">
            <v>R11A</v>
          </cell>
          <cell r="G2165" t="str">
            <v>SR ENGINEER</v>
          </cell>
          <cell r="H2165" t="str">
            <v>Catchment &amp; Waterways Department</v>
          </cell>
          <cell r="I2165" t="str">
            <v>Drainage Planning Div</v>
          </cell>
          <cell r="J2165" t="str">
            <v>Hydrology &amp; Hydraulic Modelling Branch</v>
          </cell>
          <cell r="K2165" t="str">
            <v>Hydraulic Modelling Team</v>
          </cell>
        </row>
        <row r="2166">
          <cell r="A2166">
            <v>20676</v>
          </cell>
          <cell r="B2166" t="str">
            <v>TONG MIN TING RHODA</v>
          </cell>
          <cell r="C2166" t="str">
            <v>RHODA_TONG@PUB.GOV.SG</v>
          </cell>
          <cell r="D2166" t="str">
            <v>PUB (Singapore)</v>
          </cell>
          <cell r="E2166" t="str">
            <v>Div 1 (NS)</v>
          </cell>
          <cell r="F2166" t="str">
            <v>R11A</v>
          </cell>
          <cell r="G2166" t="str">
            <v>SR ENGINEER</v>
          </cell>
          <cell r="H2166" t="str">
            <v>Water Supply (Network) Department</v>
          </cell>
          <cell r="I2166" t="str">
            <v>Network Optimisation Div</v>
          </cell>
          <cell r="J2166" t="str">
            <v>Water Supply Control Centre</v>
          </cell>
          <cell r="K2166" t="str">
            <v>'-</v>
          </cell>
        </row>
        <row r="2167">
          <cell r="A2167">
            <v>20677</v>
          </cell>
          <cell r="B2167" t="str">
            <v>FARAH'AIN NIZA BINTE MOHD TAMREN</v>
          </cell>
          <cell r="C2167" t="str">
            <v>FARAHAIN_NIZA_MD_TAMREN@PUB.GOV.SG</v>
          </cell>
          <cell r="D2167" t="str">
            <v>PUB (Singapore)</v>
          </cell>
          <cell r="E2167" t="str">
            <v>Div 1 (NS)</v>
          </cell>
          <cell r="F2167" t="str">
            <v>EX12</v>
          </cell>
          <cell r="G2167" t="str">
            <v>COMMUNITY RELATIONS EXECUTIVE</v>
          </cell>
          <cell r="H2167" t="str">
            <v>3P Network Department</v>
          </cell>
          <cell r="I2167" t="str">
            <v>Community Relations Div</v>
          </cell>
          <cell r="J2167" t="str">
            <v>Education</v>
          </cell>
          <cell r="K2167" t="str">
            <v>Marcom</v>
          </cell>
        </row>
        <row r="2168">
          <cell r="A2168">
            <v>20678</v>
          </cell>
          <cell r="B2168" t="str">
            <v>LEE HONG WEI</v>
          </cell>
          <cell r="C2168" t="str">
            <v>LEE_HONG_WEI@PUB.GOV.SG</v>
          </cell>
          <cell r="D2168" t="str">
            <v>PUB (Singapore)</v>
          </cell>
          <cell r="E2168" t="str">
            <v>Div 1 (NS)</v>
          </cell>
          <cell r="F2168" t="str">
            <v>R11A</v>
          </cell>
          <cell r="G2168" t="str">
            <v>PLANT MANAGER</v>
          </cell>
          <cell r="H2168" t="str">
            <v>Water Supply (Plants) Department</v>
          </cell>
          <cell r="I2168" t="str">
            <v>Singapore Works - Eastern</v>
          </cell>
          <cell r="J2168" t="str">
            <v>Bedok NWF</v>
          </cell>
          <cell r="K2168"/>
        </row>
        <row r="2169">
          <cell r="A2169">
            <v>20679</v>
          </cell>
          <cell r="B2169" t="str">
            <v>YEONG MAY LING</v>
          </cell>
          <cell r="C2169" t="str">
            <v>YEONG_MAY_LING@PUB.GOV.SG</v>
          </cell>
          <cell r="D2169" t="str">
            <v>PUB (Singapore)</v>
          </cell>
          <cell r="E2169" t="str">
            <v>Div 1 (NS)</v>
          </cell>
          <cell r="F2169" t="str">
            <v>R11</v>
          </cell>
          <cell r="G2169" t="str">
            <v>SR ENGINEER</v>
          </cell>
          <cell r="H2169" t="str">
            <v>DTSS 2 Department</v>
          </cell>
          <cell r="I2169" t="str">
            <v>Conveyance</v>
          </cell>
          <cell r="J2169" t="str">
            <v>Link Sewer</v>
          </cell>
          <cell r="K2169"/>
        </row>
        <row r="2170">
          <cell r="A2170">
            <v>20680</v>
          </cell>
          <cell r="B2170" t="str">
            <v>ONG GUO RONG</v>
          </cell>
          <cell r="C2170" t="str">
            <v>ONG_GUO_RONG@PUB.GOV.SG</v>
          </cell>
          <cell r="D2170" t="str">
            <v>PUB (Singapore)</v>
          </cell>
          <cell r="E2170" t="str">
            <v>Div 1 (NS)</v>
          </cell>
          <cell r="F2170" t="str">
            <v>R11A</v>
          </cell>
          <cell r="G2170" t="str">
            <v>PLANT MANAGER</v>
          </cell>
          <cell r="H2170" t="str">
            <v>Water Supply (Plants) Department</v>
          </cell>
          <cell r="I2170" t="str">
            <v>Singapore Works - Western</v>
          </cell>
          <cell r="J2170" t="str">
            <v>Kranji NWF</v>
          </cell>
          <cell r="K2170"/>
        </row>
        <row r="2171">
          <cell r="A2171">
            <v>20684</v>
          </cell>
          <cell r="B2171" t="str">
            <v>CHEN XINGXIA</v>
          </cell>
          <cell r="C2171" t="str">
            <v>CHEN_XINGXIA@PUB.GOV.SG</v>
          </cell>
          <cell r="D2171" t="str">
            <v>PUB (Singapore)</v>
          </cell>
          <cell r="E2171" t="str">
            <v>Div 1 (NS)</v>
          </cell>
          <cell r="F2171" t="str">
            <v>R11A</v>
          </cell>
          <cell r="G2171" t="str">
            <v>ASST DIRECTOR (FDP), MEWR</v>
          </cell>
          <cell r="H2171" t="str">
            <v>Human Resources Department</v>
          </cell>
          <cell r="I2171" t="str">
            <v>Secondment Out/Study Leave</v>
          </cell>
          <cell r="J2171" t="str">
            <v>Secondment Out</v>
          </cell>
          <cell r="K2171"/>
        </row>
        <row r="2172">
          <cell r="A2172">
            <v>20686</v>
          </cell>
          <cell r="B2172" t="str">
            <v>TAN KAH KYEE</v>
          </cell>
          <cell r="C2172" t="str">
            <v>TAN_KAH_KYEE@PUB.GOV.SG</v>
          </cell>
          <cell r="D2172" t="str">
            <v>PUB (Singapore)</v>
          </cell>
          <cell r="E2172" t="str">
            <v>Div 1 (NS)</v>
          </cell>
          <cell r="F2172" t="str">
            <v>R11A</v>
          </cell>
          <cell r="G2172" t="str">
            <v>PRINCIPAL ENGINEER</v>
          </cell>
          <cell r="H2172" t="str">
            <v>Water Reclamation (Network) Department</v>
          </cell>
          <cell r="I2172" t="str">
            <v>Operation &amp; Maintenance Div</v>
          </cell>
          <cell r="J2172" t="str">
            <v>Network Management Branch</v>
          </cell>
          <cell r="K2172"/>
        </row>
        <row r="2173">
          <cell r="A2173">
            <v>20687</v>
          </cell>
          <cell r="B2173" t="str">
            <v>CHENG GUANG HUEI</v>
          </cell>
          <cell r="C2173" t="str">
            <v>ANTHONY_CHENG@PUB.GOV.SG</v>
          </cell>
          <cell r="D2173" t="str">
            <v>PUB (Singapore)</v>
          </cell>
          <cell r="E2173" t="str">
            <v>Superscale (NS)</v>
          </cell>
          <cell r="F2173" t="str">
            <v>EX9</v>
          </cell>
          <cell r="G2173" t="str">
            <v>DY DIRECTOR</v>
          </cell>
          <cell r="H2173" t="str">
            <v>Industry Development Department</v>
          </cell>
          <cell r="I2173" t="str">
            <v>Directorate, Finance &amp; Admin</v>
          </cell>
          <cell r="J2173"/>
          <cell r="K2173"/>
        </row>
        <row r="2174">
          <cell r="A2174">
            <v>20689</v>
          </cell>
          <cell r="B2174" t="str">
            <v>LIM YAN CHING</v>
          </cell>
          <cell r="C2174" t="str">
            <v>LIM_YAN_CHING@PUB.GOV.SG</v>
          </cell>
          <cell r="D2174" t="str">
            <v>PUB (Singapore)</v>
          </cell>
          <cell r="E2174" t="str">
            <v>Div 2 (NS)</v>
          </cell>
          <cell r="F2174" t="str">
            <v>R13</v>
          </cell>
          <cell r="G2174" t="str">
            <v>ASST PLANNER</v>
          </cell>
          <cell r="H2174" t="str">
            <v>Policy &amp; Planning Department</v>
          </cell>
          <cell r="I2174" t="str">
            <v>Water Resources Planning Div</v>
          </cell>
          <cell r="J2174" t="str">
            <v>Western Planning</v>
          </cell>
          <cell r="K2174"/>
        </row>
        <row r="2175">
          <cell r="A2175">
            <v>20690</v>
          </cell>
          <cell r="B2175" t="str">
            <v>ANG MUI KEE</v>
          </cell>
          <cell r="C2175" t="str">
            <v>ANG_MUI_KEE@PUB.GOV.SG</v>
          </cell>
          <cell r="D2175" t="str">
            <v>PUB (Singapore)</v>
          </cell>
          <cell r="E2175" t="str">
            <v>Div 1 (NS)</v>
          </cell>
          <cell r="F2175" t="str">
            <v>EX12</v>
          </cell>
          <cell r="G2175" t="str">
            <v>FINANCE OFFICER</v>
          </cell>
          <cell r="H2175" t="str">
            <v>Finance Department</v>
          </cell>
          <cell r="I2175" t="str">
            <v>Shared Services Div</v>
          </cell>
          <cell r="J2175" t="str">
            <v>Project, Asset &amp; Receivable</v>
          </cell>
          <cell r="K2175" t="str">
            <v>Cash (Receipting) &amp; Debt Management</v>
          </cell>
        </row>
        <row r="2176">
          <cell r="A2176">
            <v>20696</v>
          </cell>
          <cell r="B2176" t="str">
            <v>HONG CHOON KEAT</v>
          </cell>
          <cell r="C2176" t="str">
            <v>HONG_CHOON_KEAT@PUB.GOV.SG</v>
          </cell>
          <cell r="D2176" t="str">
            <v>PUB (Singapore)</v>
          </cell>
          <cell r="E2176" t="str">
            <v>Div 1 (NS)</v>
          </cell>
          <cell r="F2176" t="str">
            <v>R12</v>
          </cell>
          <cell r="G2176" t="str">
            <v>SR ASST ENGINEER</v>
          </cell>
          <cell r="H2176" t="str">
            <v>Catchment &amp; Waterways Department</v>
          </cell>
          <cell r="I2176" t="str">
            <v>Electrical, Mechanical &amp; Instrumentation</v>
          </cell>
          <cell r="J2176" t="str">
            <v>Mechanical / Projects  Branch</v>
          </cell>
          <cell r="K2176" t="str">
            <v>Mechanical Section</v>
          </cell>
        </row>
        <row r="2177">
          <cell r="A2177">
            <v>20697</v>
          </cell>
          <cell r="B2177" t="str">
            <v>TAN KIAN MENG</v>
          </cell>
          <cell r="C2177" t="str">
            <v>TAN_KIAN_MENG@PUB.GOV.SG</v>
          </cell>
          <cell r="D2177" t="str">
            <v>PUB (Singapore)</v>
          </cell>
          <cell r="E2177" t="str">
            <v>Div 1 (NS)</v>
          </cell>
          <cell r="F2177" t="str">
            <v>R12A</v>
          </cell>
          <cell r="G2177" t="str">
            <v>ENGINEER</v>
          </cell>
          <cell r="H2177" t="str">
            <v>Catchment &amp; Waterways Department</v>
          </cell>
          <cell r="I2177" t="str">
            <v>Drainage Operations Div</v>
          </cell>
          <cell r="J2177" t="str">
            <v>Central Waterways</v>
          </cell>
          <cell r="K2177" t="str">
            <v>Kallang</v>
          </cell>
        </row>
        <row r="2178">
          <cell r="A2178">
            <v>20698</v>
          </cell>
          <cell r="B2178" t="str">
            <v>QIU TIAN</v>
          </cell>
          <cell r="C2178" t="str">
            <v>QIU_TIAN@PUB.GOV.SG</v>
          </cell>
          <cell r="D2178" t="str">
            <v>PUB (Singapore)</v>
          </cell>
          <cell r="E2178" t="str">
            <v>Div 1 (NS)</v>
          </cell>
          <cell r="F2178" t="str">
            <v>R11</v>
          </cell>
          <cell r="G2178" t="str">
            <v>SR ENGINEER</v>
          </cell>
          <cell r="H2178" t="str">
            <v>Water Supply (Network) Department</v>
          </cell>
          <cell r="I2178" t="str">
            <v>Network Renewal</v>
          </cell>
          <cell r="J2178" t="str">
            <v>Small Mains Renewal &amp; Analytics</v>
          </cell>
          <cell r="K2178" t="str">
            <v>Network Asset Planning</v>
          </cell>
        </row>
        <row r="2179">
          <cell r="A2179">
            <v>20699</v>
          </cell>
          <cell r="B2179" t="str">
            <v>SUN HAO</v>
          </cell>
          <cell r="C2179" t="str">
            <v>SUN_HAO@PUB.GOV.SG</v>
          </cell>
          <cell r="D2179" t="str">
            <v>PUB (Singapore)</v>
          </cell>
          <cell r="E2179" t="str">
            <v>Div 2 (Shift)</v>
          </cell>
          <cell r="F2179" t="str">
            <v>R13</v>
          </cell>
          <cell r="G2179" t="str">
            <v>ASST ENGINEER</v>
          </cell>
          <cell r="H2179" t="str">
            <v>Water Supply (Plants) Department</v>
          </cell>
          <cell r="I2179" t="str">
            <v>Singapore Works - Central</v>
          </cell>
          <cell r="J2179" t="str">
            <v>Chestnut Ave Waterworks</v>
          </cell>
          <cell r="K2179" t="str">
            <v>Operations</v>
          </cell>
        </row>
        <row r="2180">
          <cell r="A2180">
            <v>20700</v>
          </cell>
          <cell r="B2180" t="str">
            <v>RIZAL BIN ISMAIL</v>
          </cell>
          <cell r="C2180" t="str">
            <v>RIZAL_ISMAIL@PUB.GOV.SG</v>
          </cell>
          <cell r="D2180" t="str">
            <v>PUB (Singapore)</v>
          </cell>
          <cell r="E2180" t="str">
            <v>Div 2 (NS)</v>
          </cell>
          <cell r="F2180" t="str">
            <v>R13</v>
          </cell>
          <cell r="G2180" t="str">
            <v>ASST ENGINEER</v>
          </cell>
          <cell r="H2180" t="str">
            <v>Catchment &amp; Waterways Department</v>
          </cell>
          <cell r="I2180" t="str">
            <v>Electrical, Mechanical &amp; Instrumentation</v>
          </cell>
          <cell r="J2180" t="str">
            <v>Electrical/ICA Branch</v>
          </cell>
          <cell r="K2180" t="str">
            <v>Electrical Section</v>
          </cell>
        </row>
        <row r="2181">
          <cell r="A2181">
            <v>20702</v>
          </cell>
          <cell r="B2181" t="str">
            <v>MOHAMED NOOR BIN MOHAMED KASIM</v>
          </cell>
          <cell r="C2181" t="str">
            <v>MOHD_NOOR_MOHD_KASIM@PUB.GOV.SG</v>
          </cell>
          <cell r="D2181" t="str">
            <v>PUB (Singapore)</v>
          </cell>
          <cell r="E2181" t="str">
            <v>Div 2 (NS)</v>
          </cell>
          <cell r="F2181" t="str">
            <v>R13</v>
          </cell>
          <cell r="G2181" t="str">
            <v>ASST ENGINEER</v>
          </cell>
          <cell r="H2181" t="str">
            <v>Water Supply (Network) Department</v>
          </cell>
          <cell r="I2181" t="str">
            <v>Network Optimisation Div</v>
          </cell>
          <cell r="J2181" t="str">
            <v>MEICA - Mech, Elect, I, C &amp; Automation</v>
          </cell>
          <cell r="K2181" t="str">
            <v>Electrical Section</v>
          </cell>
        </row>
        <row r="2182">
          <cell r="A2182">
            <v>20704</v>
          </cell>
          <cell r="B2182" t="str">
            <v>CHAN CHU DE</v>
          </cell>
          <cell r="C2182" t="str">
            <v>CHAN_CHU_DE@PUB.GOV.SG</v>
          </cell>
          <cell r="D2182" t="str">
            <v>PUB (Singapore)</v>
          </cell>
          <cell r="E2182" t="str">
            <v>Div 2 (NS)</v>
          </cell>
          <cell r="F2182" t="str">
            <v>R13</v>
          </cell>
          <cell r="G2182" t="str">
            <v>ASST ENGINEER</v>
          </cell>
          <cell r="H2182" t="str">
            <v>Water Supply (Plants) Department</v>
          </cell>
          <cell r="I2182" t="str">
            <v>Singapore Works - Western</v>
          </cell>
          <cell r="J2182" t="str">
            <v>Choa Chu Kang Waterworks</v>
          </cell>
          <cell r="K2182"/>
        </row>
        <row r="2183">
          <cell r="A2183">
            <v>20705</v>
          </cell>
          <cell r="B2183" t="str">
            <v>SEAH SIEW LEE</v>
          </cell>
          <cell r="C2183" t="str">
            <v>SERENA_SEAH@PUB.GOV.SG</v>
          </cell>
          <cell r="D2183" t="str">
            <v>PUB (Singapore)</v>
          </cell>
          <cell r="E2183" t="str">
            <v>Div 1 (NS)</v>
          </cell>
          <cell r="F2183" t="str">
            <v>R10</v>
          </cell>
          <cell r="G2183" t="str">
            <v>SR ASST DIRECTOR</v>
          </cell>
          <cell r="H2183" t="str">
            <v>Policy &amp; Planning Department</v>
          </cell>
          <cell r="I2183" t="str">
            <v>Water Resources Planning Div</v>
          </cell>
          <cell r="J2183" t="str">
            <v>Eastern Planning</v>
          </cell>
          <cell r="K2183"/>
        </row>
        <row r="2184">
          <cell r="A2184">
            <v>20712</v>
          </cell>
          <cell r="B2184" t="str">
            <v>NUNTHINEE D/O SUNDARAMURTHI</v>
          </cell>
          <cell r="C2184" t="str">
            <v>NUNTHINEE_SUNDARAMURTHI@PUB.GOV.SG</v>
          </cell>
          <cell r="D2184" t="str">
            <v>PUB (Singapore)</v>
          </cell>
          <cell r="E2184" t="str">
            <v>Div 1 (NS)</v>
          </cell>
          <cell r="F2184" t="str">
            <v>R11A</v>
          </cell>
          <cell r="G2184" t="str">
            <v>SR ENGINEER</v>
          </cell>
          <cell r="H2184" t="str">
            <v>DTSS 2 Department</v>
          </cell>
          <cell r="I2184" t="str">
            <v>Tuas WRP</v>
          </cell>
          <cell r="J2184" t="str">
            <v>Instrumentation &amp; Control</v>
          </cell>
          <cell r="K2184"/>
        </row>
        <row r="2185">
          <cell r="A2185">
            <v>20715</v>
          </cell>
          <cell r="B2185" t="str">
            <v>TEO CHEK WEI</v>
          </cell>
          <cell r="C2185" t="str">
            <v>TEO_CHEK_WEI@PUB.GOV.SG</v>
          </cell>
          <cell r="D2185" t="str">
            <v>PUB (Singapore)</v>
          </cell>
          <cell r="E2185" t="str">
            <v>Div 1 (NS)</v>
          </cell>
          <cell r="F2185" t="str">
            <v>R11</v>
          </cell>
          <cell r="G2185" t="str">
            <v>SR ENGINEER</v>
          </cell>
          <cell r="H2185" t="str">
            <v>Human Resources Department</v>
          </cell>
          <cell r="I2185" t="str">
            <v>Secondment Out/Study Leave</v>
          </cell>
          <cell r="J2185" t="str">
            <v>Study Leave</v>
          </cell>
          <cell r="K2185"/>
        </row>
        <row r="2186">
          <cell r="A2186">
            <v>20716</v>
          </cell>
          <cell r="B2186" t="str">
            <v>MAS SHAFREEN BIN SIRAT</v>
          </cell>
          <cell r="C2186" t="str">
            <v>MAS_SHAFREEN_SIRAT@PUB.GOV.SG</v>
          </cell>
          <cell r="D2186" t="str">
            <v>PUB (Singapore)</v>
          </cell>
          <cell r="E2186" t="str">
            <v>Div 1 (NS)</v>
          </cell>
          <cell r="F2186" t="str">
            <v>EX10</v>
          </cell>
          <cell r="G2186" t="str">
            <v>AG DY DIRECTOR</v>
          </cell>
          <cell r="H2186" t="str">
            <v>3P Network Department</v>
          </cell>
          <cell r="I2186" t="str">
            <v>Community Relations Div</v>
          </cell>
          <cell r="J2186" t="str">
            <v>Education</v>
          </cell>
          <cell r="K2186"/>
        </row>
        <row r="2187">
          <cell r="A2187">
            <v>20720</v>
          </cell>
          <cell r="B2187" t="str">
            <v>SEAH SIEW HWEE</v>
          </cell>
          <cell r="C2187" t="str">
            <v>SEAH_SIEW_HWEE@PUB.GOV.SG</v>
          </cell>
          <cell r="D2187" t="str">
            <v>PUB (Singapore)</v>
          </cell>
          <cell r="E2187" t="str">
            <v>Div 1 (NS)</v>
          </cell>
          <cell r="F2187" t="str">
            <v>EX12</v>
          </cell>
          <cell r="G2187" t="str">
            <v>SECRETARY TO DCE (OPERATIONS)</v>
          </cell>
          <cell r="H2187" t="str">
            <v>Chairman's / Chief Executive's Office</v>
          </cell>
          <cell r="I2187"/>
          <cell r="J2187"/>
          <cell r="K2187"/>
        </row>
        <row r="2188">
          <cell r="A2188">
            <v>20721</v>
          </cell>
          <cell r="B2188" t="str">
            <v>DUARAH ANKUR</v>
          </cell>
          <cell r="C2188" t="str">
            <v>ANKUR_DUARAH@PUB.GOV.SG</v>
          </cell>
          <cell r="D2188" t="str">
            <v>PUB (Singapore)</v>
          </cell>
          <cell r="E2188" t="str">
            <v>Div 1 (NS)</v>
          </cell>
          <cell r="F2188" t="str">
            <v>E11A</v>
          </cell>
          <cell r="G2188" t="str">
            <v>SR CHEMIST</v>
          </cell>
          <cell r="H2188" t="str">
            <v>Water Quality Department</v>
          </cell>
          <cell r="I2188" t="str">
            <v>Water Quality Laboratory</v>
          </cell>
          <cell r="J2188" t="str">
            <v>Organic Chemistry</v>
          </cell>
          <cell r="K2188"/>
        </row>
        <row r="2189">
          <cell r="A2189">
            <v>20723</v>
          </cell>
          <cell r="B2189" t="str">
            <v>SELVAKUMAR THANYASALAM</v>
          </cell>
          <cell r="C2189" t="str">
            <v>SELVAKUMAR_THANYASALAM@PUB.GOV.SG</v>
          </cell>
          <cell r="D2189" t="str">
            <v>PUB (Singapore)</v>
          </cell>
          <cell r="E2189" t="str">
            <v>Div 1 (NS)</v>
          </cell>
          <cell r="F2189" t="str">
            <v>R12A</v>
          </cell>
          <cell r="G2189" t="str">
            <v>ENGINEER</v>
          </cell>
          <cell r="H2189" t="str">
            <v>Water Supply (Network) Department</v>
          </cell>
          <cell r="I2189" t="str">
            <v>Network Renewal</v>
          </cell>
          <cell r="J2189" t="str">
            <v>Large Mains Renewal</v>
          </cell>
          <cell r="K2189" t="str">
            <v>Team F</v>
          </cell>
        </row>
        <row r="2190">
          <cell r="A2190">
            <v>20726</v>
          </cell>
          <cell r="B2190" t="str">
            <v>CHOONG WAI YEE</v>
          </cell>
          <cell r="C2190" t="str">
            <v>CHOONG_WAI_YEE@PUB.GOV.SG</v>
          </cell>
          <cell r="D2190" t="str">
            <v>PUB (Singapore)</v>
          </cell>
          <cell r="E2190" t="str">
            <v>Div 1 (NS)</v>
          </cell>
          <cell r="F2190" t="str">
            <v>R11</v>
          </cell>
          <cell r="G2190" t="str">
            <v>SR ENGINEER</v>
          </cell>
          <cell r="H2190" t="str">
            <v>Centralised Services Department</v>
          </cell>
          <cell r="I2190" t="str">
            <v>Building Plan</v>
          </cell>
          <cell r="J2190" t="str">
            <v>Drainage Services</v>
          </cell>
          <cell r="K2190"/>
        </row>
        <row r="2191">
          <cell r="A2191">
            <v>20727</v>
          </cell>
          <cell r="B2191" t="str">
            <v>ANG YU QIN</v>
          </cell>
          <cell r="C2191" t="str">
            <v>ANG_YU_QIN@PUB.GOV.SG</v>
          </cell>
          <cell r="D2191" t="str">
            <v>PUB (Singapore)</v>
          </cell>
          <cell r="E2191" t="str">
            <v>Div 1 (NS)</v>
          </cell>
          <cell r="F2191" t="str">
            <v>R11</v>
          </cell>
          <cell r="G2191" t="str">
            <v>SR ENGINEER</v>
          </cell>
          <cell r="H2191" t="str">
            <v>Water Supply (Plants) Department</v>
          </cell>
          <cell r="I2191" t="str">
            <v>Singapore Works - Eastern</v>
          </cell>
          <cell r="J2191" t="str">
            <v>Bedok/Pulau Tekong Waterworks</v>
          </cell>
          <cell r="K2191" t="str">
            <v>Bedok Waterworks</v>
          </cell>
        </row>
        <row r="2192">
          <cell r="A2192">
            <v>20728</v>
          </cell>
          <cell r="B2192" t="str">
            <v>MARWIN .</v>
          </cell>
          <cell r="C2192" t="str">
            <v>MARWIN_SUHAIMI@PUB.GOV.SG</v>
          </cell>
          <cell r="D2192" t="str">
            <v>PUB (Singapore)</v>
          </cell>
          <cell r="E2192" t="str">
            <v>Div 1 (NS)</v>
          </cell>
          <cell r="F2192" t="str">
            <v>R11</v>
          </cell>
          <cell r="G2192" t="str">
            <v>SR ENGINEER</v>
          </cell>
          <cell r="H2192" t="str">
            <v>Catchment &amp; Waterways Department</v>
          </cell>
          <cell r="I2192" t="str">
            <v>Electrical, Mechanical &amp; Instrumentation</v>
          </cell>
          <cell r="J2192" t="str">
            <v>Mechanical / Projects  Branch</v>
          </cell>
          <cell r="K2192" t="str">
            <v>Mechanical Section</v>
          </cell>
        </row>
        <row r="2193">
          <cell r="A2193">
            <v>20729</v>
          </cell>
          <cell r="B2193" t="str">
            <v>SOH YEOW CHONG</v>
          </cell>
          <cell r="C2193" t="str">
            <v>SOH_YEOW_CHONG@PUB.GOV.SG</v>
          </cell>
          <cell r="D2193" t="str">
            <v>PUB (Singapore)</v>
          </cell>
          <cell r="E2193" t="str">
            <v>Div 1 (NS)</v>
          </cell>
          <cell r="F2193" t="str">
            <v>R10</v>
          </cell>
          <cell r="G2193" t="str">
            <v>PRINCIPAL TRAINING SPECIALIST</v>
          </cell>
          <cell r="H2193" t="str">
            <v>Singapore Water Academy</v>
          </cell>
          <cell r="I2193" t="str">
            <v>Programmes Design &amp; Placement</v>
          </cell>
          <cell r="J2193" t="str">
            <v>Corporate &amp; Development</v>
          </cell>
          <cell r="K2193"/>
        </row>
        <row r="2194">
          <cell r="A2194">
            <v>20730</v>
          </cell>
          <cell r="B2194" t="str">
            <v>ARUN MOZHI SELVAM</v>
          </cell>
          <cell r="C2194" t="str">
            <v>ARUN_MOZHI_SELVAM@PUB.GOV.SG</v>
          </cell>
          <cell r="D2194" t="str">
            <v>PUB (Singapore)</v>
          </cell>
          <cell r="E2194" t="str">
            <v>Div 2 (NS)</v>
          </cell>
          <cell r="F2194" t="str">
            <v>R14</v>
          </cell>
          <cell r="G2194" t="str">
            <v>ASST ENGINEER</v>
          </cell>
          <cell r="H2194" t="str">
            <v>Water Reclamation (Network) Department</v>
          </cell>
          <cell r="I2194" t="str">
            <v>Operation &amp; Maintenance Div</v>
          </cell>
          <cell r="J2194" t="str">
            <v>Network Management Branch</v>
          </cell>
          <cell r="K2194"/>
        </row>
        <row r="2195">
          <cell r="A2195">
            <v>20731</v>
          </cell>
          <cell r="B2195" t="str">
            <v>SIM YUZE</v>
          </cell>
          <cell r="C2195" t="str">
            <v>GABRIEL_SIM@PUB.GOV.SG</v>
          </cell>
          <cell r="D2195" t="str">
            <v>PUB (Singapore)</v>
          </cell>
          <cell r="E2195" t="str">
            <v>Div 1 (NS)</v>
          </cell>
          <cell r="F2195" t="str">
            <v>R11A</v>
          </cell>
          <cell r="G2195" t="str">
            <v>PRINCIPAL ENGINEER</v>
          </cell>
          <cell r="H2195" t="str">
            <v>Joint Operations Department</v>
          </cell>
          <cell r="I2195"/>
          <cell r="J2195"/>
          <cell r="K2195"/>
        </row>
        <row r="2196">
          <cell r="A2196">
            <v>20733</v>
          </cell>
          <cell r="B2196" t="str">
            <v>WONG KIN WEE</v>
          </cell>
          <cell r="C2196" t="str">
            <v>WONG_KIN_WEE@PUB.GOV.SG</v>
          </cell>
          <cell r="D2196" t="str">
            <v>PUB (Singapore)</v>
          </cell>
          <cell r="E2196" t="str">
            <v>Div 1 (NS)</v>
          </cell>
          <cell r="F2196" t="str">
            <v>R11A</v>
          </cell>
          <cell r="G2196" t="str">
            <v>SR ENGINEER</v>
          </cell>
          <cell r="H2196" t="str">
            <v>Water Reclamation (Network) Department</v>
          </cell>
          <cell r="I2196" t="str">
            <v>Operation &amp; Maintenance Div</v>
          </cell>
          <cell r="J2196" t="str">
            <v>Network Management Branch</v>
          </cell>
          <cell r="K2196"/>
        </row>
        <row r="2197">
          <cell r="A2197">
            <v>20735</v>
          </cell>
          <cell r="B2197" t="str">
            <v>ROHAIMI BIN MAS'OD</v>
          </cell>
          <cell r="C2197" t="str">
            <v>ROHAIMI_MASOD@PUB.GOV.SG</v>
          </cell>
          <cell r="D2197" t="str">
            <v>PUB (Singapore)</v>
          </cell>
          <cell r="E2197" t="str">
            <v>Div 2 (NS)</v>
          </cell>
          <cell r="F2197" t="str">
            <v>R14</v>
          </cell>
          <cell r="G2197" t="str">
            <v>ASST ENGINEER</v>
          </cell>
          <cell r="H2197" t="str">
            <v>Catchment &amp; Waterways Department</v>
          </cell>
          <cell r="I2197" t="str">
            <v>Reservoir Management Div</v>
          </cell>
          <cell r="J2197" t="str">
            <v>Reservoirs Operations &amp; Maintenance</v>
          </cell>
          <cell r="K2197" t="str">
            <v>Central Reservoirs</v>
          </cell>
        </row>
        <row r="2198">
          <cell r="A2198">
            <v>20737</v>
          </cell>
          <cell r="B2198" t="str">
            <v>LIN LI LEONARD</v>
          </cell>
          <cell r="C2198" t="str">
            <v>LIN_LI@PUB.GOV.SG</v>
          </cell>
          <cell r="D2198" t="str">
            <v>PUB (Singapore)</v>
          </cell>
          <cell r="E2198" t="str">
            <v>Div 1 (NS)</v>
          </cell>
          <cell r="F2198" t="str">
            <v>R11A</v>
          </cell>
          <cell r="G2198" t="str">
            <v>DY GENERAL MANAGER</v>
          </cell>
          <cell r="H2198" t="str">
            <v>Water Reclamation (Plants) Department</v>
          </cell>
          <cell r="I2198" t="str">
            <v>Changi WRP</v>
          </cell>
          <cell r="J2198" t="str">
            <v>Changi WRP</v>
          </cell>
          <cell r="K2198" t="str">
            <v>Biosolids</v>
          </cell>
        </row>
        <row r="2199">
          <cell r="A2199">
            <v>20739</v>
          </cell>
          <cell r="B2199" t="str">
            <v>MUDDASYIR BIN AZHAR</v>
          </cell>
          <cell r="C2199" t="str">
            <v>MUDDASYIR_AZHAR@PUB.GOV.SG</v>
          </cell>
          <cell r="D2199" t="str">
            <v>PUB (Singapore)</v>
          </cell>
          <cell r="E2199" t="str">
            <v>Div 2 (NS)</v>
          </cell>
          <cell r="F2199" t="str">
            <v>R13</v>
          </cell>
          <cell r="G2199" t="str">
            <v>ASST ENGINEER</v>
          </cell>
          <cell r="H2199" t="str">
            <v>Catchment &amp; Waterways Department</v>
          </cell>
          <cell r="I2199" t="str">
            <v>Drainage Operations Div</v>
          </cell>
          <cell r="J2199" t="str">
            <v>Central Waterways</v>
          </cell>
          <cell r="K2199" t="str">
            <v>Kallang</v>
          </cell>
        </row>
        <row r="2200">
          <cell r="A2200">
            <v>20741</v>
          </cell>
          <cell r="B2200" t="str">
            <v>ONG SWEE ANN</v>
          </cell>
          <cell r="C2200" t="str">
            <v>ONG_SWEE_ANN@PUB.GOV.SG</v>
          </cell>
          <cell r="D2200" t="str">
            <v>PUB (Singapore)</v>
          </cell>
          <cell r="E2200" t="str">
            <v>Div 1 (NS)</v>
          </cell>
          <cell r="F2200" t="str">
            <v>R12</v>
          </cell>
          <cell r="G2200" t="str">
            <v>SR ASST ENGINEER</v>
          </cell>
          <cell r="H2200" t="str">
            <v>Water Supply (Plants) Department</v>
          </cell>
          <cell r="I2200" t="str">
            <v>Singapore Works - Central</v>
          </cell>
          <cell r="J2200" t="str">
            <v>Chestnut Ave Waterworks</v>
          </cell>
          <cell r="K2200" t="str">
            <v>Electrical</v>
          </cell>
        </row>
        <row r="2201">
          <cell r="A2201">
            <v>20743</v>
          </cell>
          <cell r="B2201" t="str">
            <v>MUHAMMAD ZAKI BIN MOHAMEDZEN</v>
          </cell>
          <cell r="C2201" t="str">
            <v>MUHD_ZAKI_MOHAMEDZEN@PUB.GOV.SG</v>
          </cell>
          <cell r="D2201" t="str">
            <v>PUB (Singapore)</v>
          </cell>
          <cell r="E2201" t="str">
            <v>Div 1 (NS)</v>
          </cell>
          <cell r="F2201" t="str">
            <v>R11A</v>
          </cell>
          <cell r="G2201" t="str">
            <v>SR ENGINEER</v>
          </cell>
          <cell r="H2201" t="str">
            <v>Catchment &amp; Waterways Department</v>
          </cell>
          <cell r="I2201" t="str">
            <v>Drainage Operations Div</v>
          </cell>
          <cell r="J2201" t="str">
            <v>Central Waterways</v>
          </cell>
          <cell r="K2201" t="str">
            <v>Geylang</v>
          </cell>
        </row>
        <row r="2202">
          <cell r="A2202">
            <v>20746</v>
          </cell>
          <cell r="B2202" t="str">
            <v>SAJITH SUDHAKARAN</v>
          </cell>
          <cell r="C2202" t="str">
            <v>SAJITH_SUDHAKARAN@PUB.GOV.SG</v>
          </cell>
          <cell r="D2202" t="str">
            <v>PUB (Singapore)</v>
          </cell>
          <cell r="E2202" t="str">
            <v>Div 1 (NS)</v>
          </cell>
          <cell r="F2202" t="str">
            <v>R12A</v>
          </cell>
          <cell r="G2202" t="str">
            <v>ENGINEER</v>
          </cell>
          <cell r="H2202" t="str">
            <v>Catchment &amp; Waterways Department</v>
          </cell>
          <cell r="I2202" t="str">
            <v>Electrical, Mechanical &amp; Instrumentation</v>
          </cell>
          <cell r="J2202" t="str">
            <v>Electrical/ICA Branch</v>
          </cell>
          <cell r="K2202" t="str">
            <v>Electrical Section</v>
          </cell>
        </row>
        <row r="2203">
          <cell r="A2203">
            <v>20751</v>
          </cell>
          <cell r="B2203" t="str">
            <v>MOH TIING LIANG</v>
          </cell>
          <cell r="C2203" t="str">
            <v>MOH_TIING_LIANG@PUB.GOV.SG</v>
          </cell>
          <cell r="D2203" t="str">
            <v>PUB (Singapore)</v>
          </cell>
          <cell r="E2203" t="str">
            <v>Div 1 (NS)</v>
          </cell>
          <cell r="F2203" t="str">
            <v>EX10</v>
          </cell>
          <cell r="G2203" t="str">
            <v>DY DIRECTOR</v>
          </cell>
          <cell r="H2203" t="str">
            <v>Industry Development Department</v>
          </cell>
          <cell r="I2203" t="str">
            <v>International Relations &amp; Capability Dev</v>
          </cell>
          <cell r="J2203"/>
          <cell r="K2203"/>
        </row>
        <row r="2204">
          <cell r="A2204">
            <v>20752</v>
          </cell>
          <cell r="B2204" t="str">
            <v>LIU BAOJING</v>
          </cell>
          <cell r="C2204" t="str">
            <v>LIU_BAO_JING@PUB.GOV.SG</v>
          </cell>
          <cell r="D2204" t="str">
            <v>PUB (Singapore)</v>
          </cell>
          <cell r="E2204" t="str">
            <v>Div 1 (NS)</v>
          </cell>
          <cell r="F2204" t="str">
            <v>R11</v>
          </cell>
          <cell r="G2204" t="str">
            <v>SR ENGINEER</v>
          </cell>
          <cell r="H2204" t="str">
            <v>Water Reclamation (Plants) Department</v>
          </cell>
          <cell r="I2204" t="str">
            <v>Operations</v>
          </cell>
          <cell r="J2204" t="str">
            <v>Jurong WRP</v>
          </cell>
          <cell r="K2204"/>
        </row>
        <row r="2205">
          <cell r="A2205">
            <v>20755</v>
          </cell>
          <cell r="B2205" t="str">
            <v>SIM KHENG HIANG</v>
          </cell>
          <cell r="C2205" t="str">
            <v>SIM_KHENG_HIANG@PUB.GOV.SG</v>
          </cell>
          <cell r="D2205" t="str">
            <v>PUB (Singapore)</v>
          </cell>
          <cell r="E2205" t="str">
            <v>Div 2 (NS)</v>
          </cell>
          <cell r="F2205" t="str">
            <v>R13</v>
          </cell>
          <cell r="G2205" t="str">
            <v>ASST ENGINEER</v>
          </cell>
          <cell r="H2205" t="str">
            <v>Water Supply (Plants) Department</v>
          </cell>
          <cell r="I2205" t="str">
            <v>Singapore Works - Eastern</v>
          </cell>
          <cell r="J2205" t="str">
            <v>Bedok/Pulau Tekong Waterworks</v>
          </cell>
          <cell r="K2205" t="str">
            <v>Bedok Waterworks</v>
          </cell>
        </row>
        <row r="2206">
          <cell r="A2206">
            <v>20756</v>
          </cell>
          <cell r="B2206" t="str">
            <v>MUHAMAD NAZRULHISHAM BIN MD NOOR</v>
          </cell>
          <cell r="C2206" t="str">
            <v>NAZRULHISHAM_NOOR@PUB.GOV.SG</v>
          </cell>
          <cell r="D2206" t="str">
            <v>PUB (Singapore)</v>
          </cell>
          <cell r="E2206" t="str">
            <v>Div 2 (NS)</v>
          </cell>
          <cell r="F2206" t="str">
            <v>R13</v>
          </cell>
          <cell r="G2206" t="str">
            <v>ASST ENGINEER</v>
          </cell>
          <cell r="H2206" t="str">
            <v>Water Supply (Network) Department</v>
          </cell>
          <cell r="I2206" t="str">
            <v>Network Optimisation Div</v>
          </cell>
          <cell r="J2206" t="str">
            <v>Transmission System Mgt Branch</v>
          </cell>
          <cell r="K2206" t="str">
            <v>Service Reservoir Management Sect</v>
          </cell>
        </row>
        <row r="2207">
          <cell r="A2207">
            <v>20757</v>
          </cell>
          <cell r="B2207" t="str">
            <v>CHER KOK HOW</v>
          </cell>
          <cell r="C2207" t="str">
            <v>CHER_KOK_HOW@PUB.GOV.SG</v>
          </cell>
          <cell r="D2207" t="str">
            <v>PUB (Singapore)</v>
          </cell>
          <cell r="E2207" t="str">
            <v>Div 2 (NS)</v>
          </cell>
          <cell r="F2207" t="str">
            <v>E13I</v>
          </cell>
          <cell r="G2207" t="str">
            <v>ASST ORGANISATION DEVELOPMENT EXECUTIVE</v>
          </cell>
          <cell r="H2207" t="str">
            <v>Organisational Excellence Department</v>
          </cell>
          <cell r="I2207" t="str">
            <v>Service Excellence</v>
          </cell>
          <cell r="J2207"/>
          <cell r="K2207"/>
        </row>
        <row r="2208">
          <cell r="A2208">
            <v>20758</v>
          </cell>
          <cell r="B2208" t="str">
            <v>YU CHONGKAI</v>
          </cell>
          <cell r="C2208" t="str">
            <v>YU_CHONGKAI@PUB.GOV.SG</v>
          </cell>
          <cell r="D2208" t="str">
            <v>PUB (Singapore)</v>
          </cell>
          <cell r="E2208" t="str">
            <v>Div 1 (NS)</v>
          </cell>
          <cell r="F2208" t="str">
            <v>R12A</v>
          </cell>
          <cell r="G2208" t="str">
            <v>ENGINEER</v>
          </cell>
          <cell r="H2208" t="str">
            <v>Water Reclamation (Plants) Department</v>
          </cell>
          <cell r="I2208" t="str">
            <v>Changi WRP</v>
          </cell>
          <cell r="J2208" t="str">
            <v>Changi WRP</v>
          </cell>
          <cell r="K2208" t="str">
            <v>Biosolids</v>
          </cell>
        </row>
        <row r="2209">
          <cell r="A2209">
            <v>20759</v>
          </cell>
          <cell r="B2209" t="str">
            <v>SEOW ZHI WEI</v>
          </cell>
          <cell r="C2209" t="str">
            <v>SEOW_ZHI_WEI@PUB.GOV.SG</v>
          </cell>
          <cell r="D2209" t="str">
            <v>PUB (Singapore)</v>
          </cell>
          <cell r="E2209" t="str">
            <v>Div 1 (NS)</v>
          </cell>
          <cell r="F2209" t="str">
            <v>R11</v>
          </cell>
          <cell r="G2209" t="str">
            <v>SR ENGINEER</v>
          </cell>
          <cell r="H2209" t="str">
            <v>Water Reclamation (Plants) Department</v>
          </cell>
          <cell r="I2209" t="str">
            <v>Operations</v>
          </cell>
          <cell r="J2209" t="str">
            <v>Plant Projects</v>
          </cell>
          <cell r="K2209"/>
        </row>
        <row r="2210">
          <cell r="A2210">
            <v>20760</v>
          </cell>
          <cell r="B2210" t="str">
            <v>MUHAMMAD SHUKOR BIN ABDUL MALEK</v>
          </cell>
          <cell r="C2210" t="str">
            <v>MUHD_SHUKOR_ABDUL_MALEK@PUB.GOV.SG</v>
          </cell>
          <cell r="D2210" t="str">
            <v>PUB (Singapore)</v>
          </cell>
          <cell r="E2210" t="str">
            <v>Div 2 (NS)</v>
          </cell>
          <cell r="F2210" t="str">
            <v>R13</v>
          </cell>
          <cell r="G2210" t="str">
            <v>ASST ENGINEER</v>
          </cell>
          <cell r="H2210" t="str">
            <v>Catchment &amp; Waterways Department</v>
          </cell>
          <cell r="I2210" t="str">
            <v>Electrical, Mechanical &amp; Instrumentation</v>
          </cell>
          <cell r="J2210" t="str">
            <v>Electrical/ICA Branch</v>
          </cell>
          <cell r="K2210" t="str">
            <v>Electrical Section</v>
          </cell>
        </row>
        <row r="2211">
          <cell r="A2211">
            <v>20761</v>
          </cell>
          <cell r="B2211" t="str">
            <v>NEO PENG SIANG</v>
          </cell>
          <cell r="C2211" t="str">
            <v>NEO_PENG_SIANG@PUB.GOV.SG</v>
          </cell>
          <cell r="D2211" t="str">
            <v>PUB (Singapore)</v>
          </cell>
          <cell r="E2211" t="str">
            <v>Div 1 (NS)</v>
          </cell>
          <cell r="F2211" t="str">
            <v>R11A</v>
          </cell>
          <cell r="G2211" t="str">
            <v>SR ENGINEER</v>
          </cell>
          <cell r="H2211" t="str">
            <v>Catchment &amp; Waterways Department</v>
          </cell>
          <cell r="I2211" t="str">
            <v>Urban Liveability</v>
          </cell>
          <cell r="J2211" t="str">
            <v>Project Development</v>
          </cell>
          <cell r="K2211"/>
        </row>
        <row r="2212">
          <cell r="A2212">
            <v>20762</v>
          </cell>
          <cell r="B2212" t="str">
            <v>TAN PEI SHAN</v>
          </cell>
          <cell r="C2212" t="str">
            <v>YVONNE_TAN@PUB.GOV.SG</v>
          </cell>
          <cell r="D2212" t="str">
            <v>PUB (Singapore)</v>
          </cell>
          <cell r="E2212" t="str">
            <v>Div 1 (NS)</v>
          </cell>
          <cell r="F2212" t="str">
            <v>R11A</v>
          </cell>
          <cell r="G2212" t="str">
            <v>SR ENGINEER</v>
          </cell>
          <cell r="H2212" t="str">
            <v>Water Supply (Network) Department</v>
          </cell>
          <cell r="I2212" t="str">
            <v>Planning &amp; Process Development Div</v>
          </cell>
          <cell r="J2212" t="str">
            <v>Planning Branch</v>
          </cell>
          <cell r="K2212" t="str">
            <v>Demand Projection &amp; Network Planning</v>
          </cell>
        </row>
        <row r="2213">
          <cell r="A2213">
            <v>20763</v>
          </cell>
          <cell r="B2213" t="str">
            <v>MOHAMAD FARUQ BIN ARIFFIN</v>
          </cell>
          <cell r="C2213" t="str">
            <v>MOHD_FARUQ_ARIFFIN@PUB.GOV.SG</v>
          </cell>
          <cell r="D2213" t="str">
            <v>PUB (Singapore)</v>
          </cell>
          <cell r="E2213" t="str">
            <v>Div 2 (NS)</v>
          </cell>
          <cell r="F2213" t="str">
            <v>R13</v>
          </cell>
          <cell r="G2213" t="str">
            <v>ASST ENGINEER</v>
          </cell>
          <cell r="H2213" t="str">
            <v>Water Reclamation (Network) Department</v>
          </cell>
          <cell r="I2213" t="str">
            <v>Network Rehabilitation Mgt Div</v>
          </cell>
          <cell r="J2213"/>
          <cell r="K2213"/>
        </row>
        <row r="2214">
          <cell r="A2214">
            <v>20764</v>
          </cell>
          <cell r="B2214" t="str">
            <v>SOH JUNHAO, DESMOND</v>
          </cell>
          <cell r="C2214" t="str">
            <v>DESMOND_SOH@PUB.GOV.SG</v>
          </cell>
          <cell r="D2214" t="str">
            <v>PUB (Singapore)</v>
          </cell>
          <cell r="E2214" t="str">
            <v>Div 1 (NS)</v>
          </cell>
          <cell r="F2214" t="str">
            <v>R12A</v>
          </cell>
          <cell r="G2214" t="str">
            <v>ENGINEER</v>
          </cell>
          <cell r="H2214" t="str">
            <v>Water Supply (Network) Department</v>
          </cell>
          <cell r="I2214" t="str">
            <v>Network Optimisation Div</v>
          </cell>
          <cell r="J2214" t="str">
            <v>MEICA - Mech, Elect, I, C &amp; Automation</v>
          </cell>
          <cell r="K2214" t="str">
            <v>Instrumentation, Control &amp; Automation</v>
          </cell>
        </row>
        <row r="2215">
          <cell r="A2215">
            <v>20765</v>
          </cell>
          <cell r="B2215" t="str">
            <v>HENG AI HOON</v>
          </cell>
          <cell r="C2215" t="str">
            <v>KATHY_HENG@PUB.GOV.SG</v>
          </cell>
          <cell r="D2215" t="str">
            <v>PUB (Singapore)</v>
          </cell>
          <cell r="E2215" t="str">
            <v>Div 1 (NS)</v>
          </cell>
          <cell r="F2215" t="str">
            <v>EX12</v>
          </cell>
          <cell r="G2215" t="str">
            <v>SECRETARY</v>
          </cell>
          <cell r="H2215" t="str">
            <v>Water Reclamation (Plants) Department</v>
          </cell>
          <cell r="I2215"/>
          <cell r="J2215"/>
          <cell r="K2215"/>
        </row>
        <row r="2216">
          <cell r="A2216">
            <v>20767</v>
          </cell>
          <cell r="B2216" t="str">
            <v>THYAGARAJAN SHANKAR RAM</v>
          </cell>
          <cell r="C2216" t="str">
            <v>SHANKAR_RAM@PUB.GOV.SG</v>
          </cell>
          <cell r="D2216" t="str">
            <v>PUB (Singapore)</v>
          </cell>
          <cell r="E2216" t="str">
            <v>Div 1 (NS)</v>
          </cell>
          <cell r="F2216" t="str">
            <v>R10</v>
          </cell>
          <cell r="G2216" t="str">
            <v>PRINCIPAL SYSTEMS ANALYST</v>
          </cell>
          <cell r="H2216" t="str">
            <v>InfoTech &amp; Digital Transformation Dept</v>
          </cell>
          <cell r="I2216" t="str">
            <v>Operation Systems Division</v>
          </cell>
          <cell r="J2216" t="str">
            <v>Asset Management System</v>
          </cell>
          <cell r="K2216"/>
        </row>
        <row r="2217">
          <cell r="A2217">
            <v>20771</v>
          </cell>
          <cell r="B2217" t="str">
            <v>GOH KOK HUI</v>
          </cell>
          <cell r="C2217" t="str">
            <v>ALVIN_GOH@PUB.GOV.SG</v>
          </cell>
          <cell r="D2217" t="str">
            <v>PUB (Singapore)</v>
          </cell>
          <cell r="E2217" t="str">
            <v>Div 1 (NS)</v>
          </cell>
          <cell r="F2217" t="str">
            <v>R11A</v>
          </cell>
          <cell r="G2217" t="str">
            <v>SR ENGINEER</v>
          </cell>
          <cell r="H2217" t="str">
            <v>Catchment &amp; Waterways Department</v>
          </cell>
          <cell r="I2217" t="str">
            <v>Water Quality Management and Modeling</v>
          </cell>
          <cell r="J2217" t="str">
            <v>Water Quality Management &amp; Mitigation</v>
          </cell>
          <cell r="K2217"/>
        </row>
        <row r="2218">
          <cell r="A2218">
            <v>20772</v>
          </cell>
          <cell r="B2218" t="str">
            <v>LOH YEE WEN</v>
          </cell>
          <cell r="C2218" t="str">
            <v>LOH_YEE_WEN@PUB.GOV.SG</v>
          </cell>
          <cell r="D2218" t="str">
            <v>PUB (Singapore)</v>
          </cell>
          <cell r="E2218" t="str">
            <v>Div 1 (NS)</v>
          </cell>
          <cell r="F2218" t="str">
            <v>R11A</v>
          </cell>
          <cell r="G2218" t="str">
            <v>SR ENGINEER</v>
          </cell>
          <cell r="H2218" t="str">
            <v>DTSS 2 Department</v>
          </cell>
          <cell r="I2218" t="str">
            <v>Tuas WRP</v>
          </cell>
          <cell r="J2218" t="str">
            <v>Civil/Process</v>
          </cell>
          <cell r="K2218"/>
        </row>
        <row r="2219">
          <cell r="A2219">
            <v>20773</v>
          </cell>
          <cell r="B2219" t="str">
            <v>YEN JIA TING</v>
          </cell>
          <cell r="C2219" t="str">
            <v>YEN_JIA_TING@PUB.GOV.SG</v>
          </cell>
          <cell r="D2219" t="str">
            <v>PUB (Singapore)</v>
          </cell>
          <cell r="E2219" t="str">
            <v>Div 1 (NS)</v>
          </cell>
          <cell r="F2219" t="str">
            <v>R11A</v>
          </cell>
          <cell r="G2219" t="str">
            <v>SR ENGINEER</v>
          </cell>
          <cell r="H2219" t="str">
            <v>Catchment &amp; Waterways Department</v>
          </cell>
          <cell r="I2219" t="str">
            <v>Urban Liveability</v>
          </cell>
          <cell r="J2219" t="str">
            <v>Project Development</v>
          </cell>
          <cell r="K2219"/>
        </row>
        <row r="2220">
          <cell r="A2220">
            <v>20774</v>
          </cell>
          <cell r="B2220" t="str">
            <v>TEH CHING YEN SARA</v>
          </cell>
          <cell r="C2220" t="str">
            <v>SARA_TEH@PUB.GOV.SG</v>
          </cell>
          <cell r="D2220" t="str">
            <v>PUB (Singapore)</v>
          </cell>
          <cell r="E2220" t="str">
            <v>Div 1 (NS)</v>
          </cell>
          <cell r="F2220" t="str">
            <v>R11A</v>
          </cell>
          <cell r="G2220" t="str">
            <v>SR ENGINEER</v>
          </cell>
          <cell r="H2220" t="str">
            <v>Catchment &amp; Waterways Department</v>
          </cell>
          <cell r="I2220" t="str">
            <v>Water Quality Management and Modeling</v>
          </cell>
          <cell r="J2220" t="str">
            <v>Water Quality Modeling &amp; Prediction</v>
          </cell>
          <cell r="K2220"/>
        </row>
        <row r="2221">
          <cell r="A2221">
            <v>20778</v>
          </cell>
          <cell r="B2221" t="str">
            <v>CHUA EFFENDY</v>
          </cell>
          <cell r="C2221" t="str">
            <v>EFFENDY@PUB.GOV.SG</v>
          </cell>
          <cell r="D2221" t="str">
            <v>PUB (Singapore)</v>
          </cell>
          <cell r="E2221" t="str">
            <v>Div 1 (NS)</v>
          </cell>
          <cell r="F2221" t="str">
            <v>R11A</v>
          </cell>
          <cell r="G2221" t="str">
            <v>SR TRAINING SPECIALIST</v>
          </cell>
          <cell r="H2221" t="str">
            <v>Singapore Water Academy</v>
          </cell>
          <cell r="I2221" t="str">
            <v>Programmes Design &amp; Placement</v>
          </cell>
          <cell r="J2221" t="str">
            <v>Networks</v>
          </cell>
          <cell r="K2221"/>
        </row>
        <row r="2222">
          <cell r="A2222">
            <v>20780</v>
          </cell>
          <cell r="B2222" t="str">
            <v>YAN SIEW MUI</v>
          </cell>
          <cell r="C2222" t="str">
            <v>MARY_YAN@PUB.GOV.SG</v>
          </cell>
          <cell r="D2222" t="str">
            <v>PUB (Singapore)</v>
          </cell>
          <cell r="E2222" t="str">
            <v>Div 2 (NS)</v>
          </cell>
          <cell r="F2222" t="str">
            <v>R13</v>
          </cell>
          <cell r="G2222" t="str">
            <v>ASST ENGINEER</v>
          </cell>
          <cell r="H2222" t="str">
            <v>Centralised Services Department</v>
          </cell>
          <cell r="I2222" t="str">
            <v>Building Plan</v>
          </cell>
          <cell r="J2222" t="str">
            <v>Sewerage Services</v>
          </cell>
          <cell r="K2222"/>
        </row>
        <row r="2223">
          <cell r="A2223">
            <v>20782</v>
          </cell>
          <cell r="B2223" t="str">
            <v>TAY ZI HUI, JULIA</v>
          </cell>
          <cell r="C2223" t="str">
            <v>JULIA_TAY@PUB.GOV.SG</v>
          </cell>
          <cell r="D2223" t="str">
            <v>PUB (Singapore)</v>
          </cell>
          <cell r="E2223" t="str">
            <v>Div 2 (NS)</v>
          </cell>
          <cell r="F2223" t="str">
            <v>R14</v>
          </cell>
          <cell r="G2223" t="str">
            <v>ASST ENGINEER</v>
          </cell>
          <cell r="H2223" t="str">
            <v>Water Supply (Network) Department</v>
          </cell>
          <cell r="I2223" t="str">
            <v>Planning &amp; Process Development Div</v>
          </cell>
          <cell r="J2223" t="str">
            <v>Planning Branch</v>
          </cell>
          <cell r="K2223" t="str">
            <v>Demand Projection &amp; Network Planning</v>
          </cell>
        </row>
        <row r="2224">
          <cell r="A2224">
            <v>20783</v>
          </cell>
          <cell r="B2224" t="str">
            <v>LI QIMING</v>
          </cell>
          <cell r="C2224" t="str">
            <v>LI_QIMING@PUB.GOV.SG</v>
          </cell>
          <cell r="D2224" t="str">
            <v>PUB (Singapore)</v>
          </cell>
          <cell r="E2224" t="str">
            <v>Div 1 (NS)</v>
          </cell>
          <cell r="F2224" t="str">
            <v>R12A</v>
          </cell>
          <cell r="G2224" t="str">
            <v>ENGINEER</v>
          </cell>
          <cell r="H2224" t="str">
            <v>Water Supply (Network) Department</v>
          </cell>
          <cell r="I2224" t="str">
            <v>Network Services Div</v>
          </cell>
          <cell r="J2224" t="str">
            <v>Network Mgt-West</v>
          </cell>
          <cell r="K2224" t="str">
            <v>NS Central BU</v>
          </cell>
        </row>
        <row r="2225">
          <cell r="A2225">
            <v>20784</v>
          </cell>
          <cell r="B2225" t="str">
            <v>TAY HUI SHI MELISSA</v>
          </cell>
          <cell r="C2225" t="str">
            <v>MELISSA_TAY@PUB.GOV.SG</v>
          </cell>
          <cell r="D2225" t="str">
            <v>PUB (Singapore)</v>
          </cell>
          <cell r="E2225" t="str">
            <v>Div 1 (NS)</v>
          </cell>
          <cell r="F2225" t="str">
            <v>EX12</v>
          </cell>
          <cell r="G2225" t="str">
            <v>BIOLOGIST</v>
          </cell>
          <cell r="H2225" t="str">
            <v>Water Quality Department</v>
          </cell>
          <cell r="I2225" t="str">
            <v>Water Systems Science</v>
          </cell>
          <cell r="J2225" t="str">
            <v>Raw Water</v>
          </cell>
          <cell r="K2225"/>
        </row>
        <row r="2226">
          <cell r="A2226">
            <v>20785</v>
          </cell>
          <cell r="B2226" t="str">
            <v>TAI LIYUN</v>
          </cell>
          <cell r="C2226" t="str">
            <v>TAI_LIYUN@PUB.GOV.SG</v>
          </cell>
          <cell r="D2226" t="str">
            <v>PUB (Singapore)</v>
          </cell>
          <cell r="E2226" t="str">
            <v>Div 1 (NS)</v>
          </cell>
          <cell r="F2226" t="str">
            <v>E11A</v>
          </cell>
          <cell r="G2226" t="str">
            <v>SR TRAINING SPECIALIST</v>
          </cell>
          <cell r="H2226" t="str">
            <v>Singapore Water Academy</v>
          </cell>
          <cell r="I2226" t="str">
            <v>Programmes Design &amp; Placement</v>
          </cell>
          <cell r="J2226" t="str">
            <v>Corporate &amp; Development</v>
          </cell>
          <cell r="K2226"/>
        </row>
        <row r="2227">
          <cell r="A2227">
            <v>20786</v>
          </cell>
          <cell r="B2227" t="str">
            <v>RAMASAMY PARTHIPAN</v>
          </cell>
          <cell r="C2227" t="str">
            <v>RAMASAMY_PARTHIPAN@PUB.GOV.SG</v>
          </cell>
          <cell r="D2227" t="str">
            <v>PUB (Singapore)</v>
          </cell>
          <cell r="E2227" t="str">
            <v>Div 2 (Shift)</v>
          </cell>
          <cell r="F2227" t="str">
            <v>R13</v>
          </cell>
          <cell r="G2227" t="str">
            <v>ASST ENGINEER</v>
          </cell>
          <cell r="H2227" t="str">
            <v>Water Supply (Plants) Department</v>
          </cell>
          <cell r="I2227" t="str">
            <v>Singapore Works - Central</v>
          </cell>
          <cell r="J2227" t="str">
            <v>Lower Seletar Waterworks</v>
          </cell>
          <cell r="K2227" t="str">
            <v>Operations</v>
          </cell>
        </row>
        <row r="2228">
          <cell r="A2228">
            <v>20788</v>
          </cell>
          <cell r="B2228" t="str">
            <v>SUNDARARAJAN VENKATESA PERUMAL</v>
          </cell>
          <cell r="C2228" t="str">
            <v>VENKATESA_PERUMAL@PUB.GOV.SG</v>
          </cell>
          <cell r="D2228" t="str">
            <v>PUB (Singapore)</v>
          </cell>
          <cell r="E2228" t="str">
            <v>Div 1 (NS)</v>
          </cell>
          <cell r="F2228" t="str">
            <v>R11A</v>
          </cell>
          <cell r="G2228" t="str">
            <v>SR ENGINEER</v>
          </cell>
          <cell r="H2228" t="str">
            <v>DTSS 2 Department</v>
          </cell>
          <cell r="I2228" t="str">
            <v>Conveyance</v>
          </cell>
          <cell r="J2228" t="str">
            <v>Tunnel</v>
          </cell>
          <cell r="K2228"/>
        </row>
        <row r="2229">
          <cell r="A2229">
            <v>20789</v>
          </cell>
          <cell r="B2229" t="str">
            <v>KWOK YUAN LI</v>
          </cell>
          <cell r="C2229" t="str">
            <v>KWOK_YUAN_LI@PUB.GOV.SG</v>
          </cell>
          <cell r="D2229" t="str">
            <v>PUB (Singapore)</v>
          </cell>
          <cell r="E2229" t="str">
            <v>Div 1 (NS)</v>
          </cell>
          <cell r="F2229" t="str">
            <v>R11</v>
          </cell>
          <cell r="G2229" t="str">
            <v>SR ENGINEER</v>
          </cell>
          <cell r="H2229" t="str">
            <v>Water Supply (Plants) Department</v>
          </cell>
          <cell r="I2229" t="str">
            <v>PPP Management</v>
          </cell>
          <cell r="J2229"/>
          <cell r="K2229"/>
        </row>
        <row r="2230">
          <cell r="A2230">
            <v>20790</v>
          </cell>
          <cell r="B2230" t="str">
            <v>VICTOR WIDJAJA DHARMA</v>
          </cell>
          <cell r="C2230" t="str">
            <v>VICTOR_DHARMA@PUB.GOV.SG</v>
          </cell>
          <cell r="D2230" t="str">
            <v>PUB (Singapore)</v>
          </cell>
          <cell r="E2230" t="str">
            <v>Div 1 (NS)</v>
          </cell>
          <cell r="F2230" t="str">
            <v>R11A</v>
          </cell>
          <cell r="G2230" t="str">
            <v>SR ENGINEER</v>
          </cell>
          <cell r="H2230" t="str">
            <v>Catchment &amp; Waterways Department</v>
          </cell>
          <cell r="I2230" t="str">
            <v>Electrical, Mechanical &amp; Instrumentation</v>
          </cell>
          <cell r="J2230" t="str">
            <v>Electrical/ICA Branch</v>
          </cell>
          <cell r="K2230" t="str">
            <v>Electrical Section</v>
          </cell>
        </row>
        <row r="2231">
          <cell r="A2231">
            <v>20791</v>
          </cell>
          <cell r="B2231" t="str">
            <v>NEO WEIJIE BERNARD</v>
          </cell>
          <cell r="C2231" t="str">
            <v>BERNARD_NEO@PUB.GOV.SG</v>
          </cell>
          <cell r="D2231" t="str">
            <v>PUB (Singapore)</v>
          </cell>
          <cell r="E2231" t="str">
            <v>Div 1 (NS)</v>
          </cell>
          <cell r="F2231" t="str">
            <v>R11A</v>
          </cell>
          <cell r="G2231" t="str">
            <v>SR MANAGER</v>
          </cell>
          <cell r="H2231" t="str">
            <v>Enterprise Risk Management Department</v>
          </cell>
          <cell r="I2231"/>
          <cell r="J2231"/>
          <cell r="K2231"/>
        </row>
        <row r="2232">
          <cell r="A2232">
            <v>20792</v>
          </cell>
          <cell r="B2232" t="str">
            <v>CHEONG XIN LING</v>
          </cell>
          <cell r="C2232" t="str">
            <v>CHEONG_XIN_LING@PUB.GOV.SG</v>
          </cell>
          <cell r="D2232" t="str">
            <v>PUB (Singapore)</v>
          </cell>
          <cell r="E2232" t="str">
            <v>Div 1 (NS)</v>
          </cell>
          <cell r="F2232" t="str">
            <v>R11A</v>
          </cell>
          <cell r="G2232" t="str">
            <v>PLANT MANAGER</v>
          </cell>
          <cell r="H2232" t="str">
            <v>Water Supply (Plants) Department</v>
          </cell>
          <cell r="I2232" t="str">
            <v>Singapore Works - Eastern</v>
          </cell>
          <cell r="J2232" t="str">
            <v>Bedok/Pulau Tekong Waterworks</v>
          </cell>
          <cell r="K2232"/>
        </row>
        <row r="2233">
          <cell r="A2233">
            <v>20793</v>
          </cell>
          <cell r="B2233" t="str">
            <v>GOH XUE PING</v>
          </cell>
          <cell r="C2233" t="str">
            <v>ADELINE_GOH@MEWR.GOV.SG</v>
          </cell>
          <cell r="D2233" t="str">
            <v>PUB (Singapore)</v>
          </cell>
          <cell r="E2233" t="str">
            <v>Div 1 (NS)</v>
          </cell>
          <cell r="F2233" t="str">
            <v>R11</v>
          </cell>
          <cell r="G2233" t="str">
            <v>ASST DIRECTOR (SUPPLY &amp; DRAINAGE), MEWR</v>
          </cell>
          <cell r="H2233" t="str">
            <v>Human Resources Department</v>
          </cell>
          <cell r="I2233" t="str">
            <v>Secondment Out/Study Leave</v>
          </cell>
          <cell r="J2233" t="str">
            <v>Secondment Out</v>
          </cell>
          <cell r="K2233"/>
        </row>
        <row r="2234">
          <cell r="A2234">
            <v>20797</v>
          </cell>
          <cell r="B2234" t="str">
            <v>CHEN LIQIN</v>
          </cell>
          <cell r="C2234" t="str">
            <v>CHEN_LIQIN@PUB.GOV.SG</v>
          </cell>
          <cell r="D2234" t="str">
            <v>PUB (Singapore)</v>
          </cell>
          <cell r="E2234" t="str">
            <v>Div 2 (NS)</v>
          </cell>
          <cell r="F2234" t="str">
            <v>E13I</v>
          </cell>
          <cell r="G2234" t="str">
            <v>MANAGEMENT SUPPORT OFFICER</v>
          </cell>
          <cell r="H2234" t="str">
            <v>Finance Department</v>
          </cell>
          <cell r="I2234" t="str">
            <v>Corporate Finance &amp; Treasury Div</v>
          </cell>
          <cell r="J2234"/>
          <cell r="K2234"/>
        </row>
        <row r="2235">
          <cell r="A2235">
            <v>20798</v>
          </cell>
          <cell r="B2235" t="str">
            <v>FAISAL AHMAD</v>
          </cell>
          <cell r="C2235" t="str">
            <v>FAISAL_AHMAD@PUB.GOV.SG</v>
          </cell>
          <cell r="D2235" t="str">
            <v>PUB (Singapore)</v>
          </cell>
          <cell r="E2235" t="str">
            <v>Div 1 (NS)</v>
          </cell>
          <cell r="F2235" t="str">
            <v>R11A</v>
          </cell>
          <cell r="G2235" t="str">
            <v>SR ENGINEER</v>
          </cell>
          <cell r="H2235" t="str">
            <v>Water Supply (Plants) Department</v>
          </cell>
          <cell r="I2235" t="str">
            <v>PPP Management</v>
          </cell>
          <cell r="J2235"/>
          <cell r="K2235"/>
        </row>
        <row r="2236">
          <cell r="A2236">
            <v>20799</v>
          </cell>
          <cell r="B2236" t="str">
            <v>TAY ZHI WEI</v>
          </cell>
          <cell r="C2236" t="str">
            <v>TAY_ZHI_WEI@PUB.GOV.SG</v>
          </cell>
          <cell r="D2236" t="str">
            <v>PUB (Singapore)</v>
          </cell>
          <cell r="E2236" t="str">
            <v>Div 1 (NS)</v>
          </cell>
          <cell r="F2236" t="str">
            <v>R12A</v>
          </cell>
          <cell r="G2236" t="str">
            <v>ENGINEER</v>
          </cell>
          <cell r="H2236" t="str">
            <v>Water Reclamation (Plants) Department</v>
          </cell>
          <cell r="I2236" t="str">
            <v>Operations</v>
          </cell>
          <cell r="J2236" t="str">
            <v>Kranji WRP</v>
          </cell>
          <cell r="K2236"/>
        </row>
        <row r="2237">
          <cell r="A2237">
            <v>20800</v>
          </cell>
          <cell r="B2237" t="str">
            <v>CHEOH WEE KEAT</v>
          </cell>
          <cell r="C2237" t="str">
            <v>CHEOH_WEE_KEAT@MOH.GOV.SG</v>
          </cell>
          <cell r="D2237" t="str">
            <v>PUB (Singapore)</v>
          </cell>
          <cell r="E2237" t="str">
            <v>Div 1 (NS)</v>
          </cell>
          <cell r="F2237" t="str">
            <v>EX10</v>
          </cell>
          <cell r="G2237" t="str">
            <v>ASST DIRECTOR (SYS GOV &amp; PLANNING), MOH</v>
          </cell>
          <cell r="H2237" t="str">
            <v>Human Resources Department</v>
          </cell>
          <cell r="I2237" t="str">
            <v>Secondment Out/Study Leave</v>
          </cell>
          <cell r="J2237" t="str">
            <v>Secondment Out</v>
          </cell>
          <cell r="K2237"/>
        </row>
        <row r="2238">
          <cell r="A2238">
            <v>20801</v>
          </cell>
          <cell r="B2238" t="str">
            <v>MOHAMMAD HAZMIE BIN RAZALI</v>
          </cell>
          <cell r="C2238" t="str">
            <v>MOHD_HAZMIE_RAZALI@PUB.GOV.SG</v>
          </cell>
          <cell r="D2238" t="str">
            <v>PUB (Singapore)</v>
          </cell>
          <cell r="E2238" t="str">
            <v>Div 2 (Shift)</v>
          </cell>
          <cell r="F2238" t="str">
            <v>R13</v>
          </cell>
          <cell r="G2238" t="str">
            <v>ASST ENGINEER</v>
          </cell>
          <cell r="H2238" t="str">
            <v>Catchment &amp; Waterways Department</v>
          </cell>
          <cell r="I2238" t="str">
            <v>Reservoir Management Div</v>
          </cell>
          <cell r="J2238" t="str">
            <v>Reservoirs Operations &amp; Maintenance</v>
          </cell>
          <cell r="K2238" t="str">
            <v>Eastern Reservoirs</v>
          </cell>
        </row>
        <row r="2239">
          <cell r="A2239">
            <v>20803</v>
          </cell>
          <cell r="B2239" t="str">
            <v>CHEW AH CHIN</v>
          </cell>
          <cell r="C2239" t="str">
            <v>JESSY_CHEW@PUB.GOV.SG</v>
          </cell>
          <cell r="D2239" t="str">
            <v>PUB (Singapore)</v>
          </cell>
          <cell r="E2239" t="str">
            <v>Div 1 (NS)</v>
          </cell>
          <cell r="F2239" t="str">
            <v>MSO2</v>
          </cell>
          <cell r="G2239" t="str">
            <v>SR MANAGER</v>
          </cell>
          <cell r="H2239" t="str">
            <v>Catchment &amp; Waterways Department</v>
          </cell>
          <cell r="I2239" t="str">
            <v>Marina Barrage Div</v>
          </cell>
          <cell r="J2239" t="str">
            <v>Marina Barrage Visitor Experience</v>
          </cell>
          <cell r="K2239" t="str">
            <v>Land Event &amp; Programming</v>
          </cell>
        </row>
        <row r="2240">
          <cell r="A2240">
            <v>20805</v>
          </cell>
          <cell r="B2240" t="str">
            <v>CHOW QIN WEI</v>
          </cell>
          <cell r="C2240" t="str">
            <v>CHOW_QIN_WEI@PUB.GOV.SG</v>
          </cell>
          <cell r="D2240" t="str">
            <v>PUB (Singapore)</v>
          </cell>
          <cell r="E2240" t="str">
            <v>Div 1 (NS)</v>
          </cell>
          <cell r="F2240" t="str">
            <v>R11A</v>
          </cell>
          <cell r="G2240" t="str">
            <v>SR ENGINEER</v>
          </cell>
          <cell r="H2240" t="str">
            <v>Water Supply (Plants) Department</v>
          </cell>
          <cell r="I2240" t="str">
            <v>Singapore Works - Western</v>
          </cell>
          <cell r="J2240" t="str">
            <v>Choa Chu Kang Waterworks</v>
          </cell>
          <cell r="K2240"/>
        </row>
        <row r="2241">
          <cell r="A2241">
            <v>20806</v>
          </cell>
          <cell r="B2241" t="str">
            <v>CHOW TUCK WAI CAROLINE</v>
          </cell>
          <cell r="C2241" t="str">
            <v>CAROLINE_CHOW@PUB.GOV.SG</v>
          </cell>
          <cell r="D2241" t="str">
            <v>PUB (Singapore)</v>
          </cell>
          <cell r="E2241" t="str">
            <v>Div 1 (NS)</v>
          </cell>
          <cell r="F2241" t="str">
            <v>E11A</v>
          </cell>
          <cell r="G2241" t="str">
            <v>SR MANAGER</v>
          </cell>
          <cell r="H2241" t="str">
            <v>3P Network Department</v>
          </cell>
          <cell r="I2241" t="str">
            <v>Community Relations Div</v>
          </cell>
          <cell r="J2241" t="str">
            <v>Outreach</v>
          </cell>
          <cell r="K2241" t="str">
            <v>Private Companies</v>
          </cell>
        </row>
        <row r="2242">
          <cell r="A2242">
            <v>20807</v>
          </cell>
          <cell r="B2242" t="str">
            <v>FAN RONGLI</v>
          </cell>
          <cell r="C2242" t="str">
            <v>FAN_RONGLI@PUB.GOV.SG</v>
          </cell>
          <cell r="D2242" t="str">
            <v>PUB (Singapore)</v>
          </cell>
          <cell r="E2242" t="str">
            <v>Div 1 (NS)</v>
          </cell>
          <cell r="F2242" t="str">
            <v>EX11</v>
          </cell>
          <cell r="G2242" t="str">
            <v>SR CHEMIST</v>
          </cell>
          <cell r="H2242" t="str">
            <v>Water Quality Department</v>
          </cell>
          <cell r="I2242" t="str">
            <v>Water Quality Laboratory</v>
          </cell>
          <cell r="J2242" t="str">
            <v>Inorganic Chemistry</v>
          </cell>
          <cell r="K2242"/>
        </row>
        <row r="2243">
          <cell r="A2243">
            <v>20808</v>
          </cell>
          <cell r="B2243" t="str">
            <v>ZHOU KAIJING</v>
          </cell>
          <cell r="C2243" t="str">
            <v>ZHOU_KAIJING@PUB.GOV.SG</v>
          </cell>
          <cell r="D2243" t="str">
            <v>PUB (Singapore)</v>
          </cell>
          <cell r="E2243" t="str">
            <v>Div 1 (NS)</v>
          </cell>
          <cell r="F2243" t="str">
            <v>R11</v>
          </cell>
          <cell r="G2243" t="str">
            <v>SR ENGINEER</v>
          </cell>
          <cell r="H2243" t="str">
            <v>Technology Department</v>
          </cell>
          <cell r="I2243" t="str">
            <v>Technology</v>
          </cell>
          <cell r="J2243" t="str">
            <v>R&amp;D (Planning, Design &amp; Monitoring)</v>
          </cell>
          <cell r="K2243"/>
        </row>
        <row r="2244">
          <cell r="A2244">
            <v>20809</v>
          </cell>
          <cell r="B2244" t="str">
            <v>POON OI MAY IVY</v>
          </cell>
          <cell r="C2244" t="str">
            <v>IVY_POON@PUB.GOV.SG</v>
          </cell>
          <cell r="D2244" t="str">
            <v>PUB (Singapore)</v>
          </cell>
          <cell r="E2244" t="str">
            <v>Div 1 (NS)</v>
          </cell>
          <cell r="F2244" t="str">
            <v>R10</v>
          </cell>
          <cell r="G2244" t="str">
            <v>PRINCIPAL ENGINEER</v>
          </cell>
          <cell r="H2244" t="str">
            <v>Centralised Services Department</v>
          </cell>
          <cell r="I2244" t="str">
            <v>Building Plan</v>
          </cell>
          <cell r="J2244" t="str">
            <v>Drainage Services</v>
          </cell>
          <cell r="K2244"/>
        </row>
        <row r="2245">
          <cell r="A2245">
            <v>20810</v>
          </cell>
          <cell r="B2245" t="str">
            <v>LOO WAI LEONG</v>
          </cell>
          <cell r="C2245" t="str">
            <v>LOO_WAI_LEONG@PUB.GOV.SG</v>
          </cell>
          <cell r="D2245" t="str">
            <v>PUB (Singapore)</v>
          </cell>
          <cell r="E2245" t="str">
            <v>Div 1 (NS)</v>
          </cell>
          <cell r="F2245" t="str">
            <v>R11</v>
          </cell>
          <cell r="G2245" t="str">
            <v>SR ENGINEER</v>
          </cell>
          <cell r="H2245" t="str">
            <v>DTSS 2 Department</v>
          </cell>
          <cell r="I2245" t="str">
            <v>Conveyance</v>
          </cell>
          <cell r="J2245" t="str">
            <v>Link Sewer</v>
          </cell>
          <cell r="K2245"/>
        </row>
        <row r="2246">
          <cell r="A2246">
            <v>20811</v>
          </cell>
          <cell r="B2246" t="str">
            <v>CHIN WEI JIE, EDWIN</v>
          </cell>
          <cell r="C2246" t="str">
            <v>EDWIN_CHIN@PUB.GOV.SG</v>
          </cell>
          <cell r="D2246" t="str">
            <v>PUB (Singapore)</v>
          </cell>
          <cell r="E2246" t="str">
            <v>Div 1 (NS)</v>
          </cell>
          <cell r="F2246" t="str">
            <v>R11A</v>
          </cell>
          <cell r="G2246" t="str">
            <v>SR TRAINING SPECIALIST</v>
          </cell>
          <cell r="H2246" t="str">
            <v>Singapore Water Academy</v>
          </cell>
          <cell r="I2246" t="str">
            <v>Programmes Design &amp; Placement</v>
          </cell>
          <cell r="J2246" t="str">
            <v>Plants</v>
          </cell>
          <cell r="K2246"/>
        </row>
        <row r="2247">
          <cell r="A2247">
            <v>20812</v>
          </cell>
          <cell r="B2247" t="str">
            <v>KHOR FOO SIAH</v>
          </cell>
          <cell r="C2247" t="str">
            <v>KHOR_FOO_SIAH@PUB.GOV.SG</v>
          </cell>
          <cell r="D2247" t="str">
            <v>PUB (Malaysia)</v>
          </cell>
          <cell r="E2247" t="str">
            <v>Div 2 (NS)</v>
          </cell>
          <cell r="F2247" t="str">
            <v>R13</v>
          </cell>
          <cell r="G2247" t="str">
            <v>ASST ENGINEER</v>
          </cell>
          <cell r="H2247" t="str">
            <v>Water Supply (Plants) Department</v>
          </cell>
          <cell r="I2247" t="str">
            <v>Johor Works</v>
          </cell>
          <cell r="J2247" t="str">
            <v>Johor River Waterworks</v>
          </cell>
          <cell r="K2247"/>
        </row>
        <row r="2248">
          <cell r="A2248">
            <v>20814</v>
          </cell>
          <cell r="B2248" t="str">
            <v>GO RIN SEE</v>
          </cell>
          <cell r="C2248" t="str">
            <v>GO_RIN_SEE@PUB.GOV.SG</v>
          </cell>
          <cell r="D2248" t="str">
            <v>PUB (Malaysia)</v>
          </cell>
          <cell r="E2248" t="str">
            <v>Div 2 (NS)</v>
          </cell>
          <cell r="F2248" t="str">
            <v>R13</v>
          </cell>
          <cell r="G2248" t="str">
            <v>ASST ENGINEER</v>
          </cell>
          <cell r="H2248" t="str">
            <v>Water Supply (Plants) Department</v>
          </cell>
          <cell r="I2248" t="str">
            <v>Johor Works</v>
          </cell>
          <cell r="J2248" t="str">
            <v>Johor River Waterworks</v>
          </cell>
          <cell r="K2248"/>
        </row>
        <row r="2249">
          <cell r="A2249">
            <v>20815</v>
          </cell>
          <cell r="B2249" t="str">
            <v>FADLY SHAH BIN MOHAMED SHAH</v>
          </cell>
          <cell r="C2249" t="str">
            <v>FADLY_SHAH@PUB.GOV.SG</v>
          </cell>
          <cell r="D2249" t="str">
            <v>PUB (Singapore)</v>
          </cell>
          <cell r="E2249" t="str">
            <v>Div 2 (NS)</v>
          </cell>
          <cell r="F2249" t="str">
            <v>R13</v>
          </cell>
          <cell r="G2249" t="str">
            <v>ASST ENGINEER</v>
          </cell>
          <cell r="H2249" t="str">
            <v>Catchment &amp; Waterways Department</v>
          </cell>
          <cell r="I2249" t="str">
            <v>Reservoir Management Div</v>
          </cell>
          <cell r="J2249" t="str">
            <v>Reservoirs Operations &amp; Maintenance</v>
          </cell>
          <cell r="K2249" t="str">
            <v>Eastern Reservoirs</v>
          </cell>
        </row>
        <row r="2250">
          <cell r="A2250">
            <v>20818</v>
          </cell>
          <cell r="B2250" t="str">
            <v>PEI NAN</v>
          </cell>
          <cell r="C2250" t="str">
            <v>PEI_NAN@PUB.GOV.SG</v>
          </cell>
          <cell r="D2250" t="str">
            <v>PUB (Singapore)</v>
          </cell>
          <cell r="E2250" t="str">
            <v>Div 1 (NS)</v>
          </cell>
          <cell r="F2250" t="str">
            <v>R11</v>
          </cell>
          <cell r="G2250" t="str">
            <v>SR ENGINEER</v>
          </cell>
          <cell r="H2250" t="str">
            <v>Water Supply (Network) Department</v>
          </cell>
          <cell r="I2250" t="str">
            <v>Water Demand Mgt &amp; Inspectorate Div</v>
          </cell>
          <cell r="J2250" t="str">
            <v>Water Demand Mgt Branch</v>
          </cell>
          <cell r="K2250" t="str">
            <v>Non-Domestic (Buildings)</v>
          </cell>
        </row>
        <row r="2251">
          <cell r="A2251">
            <v>20823</v>
          </cell>
          <cell r="B2251" t="str">
            <v>KUPPUSWAMY RAMESH GANDHI</v>
          </cell>
          <cell r="C2251" t="str">
            <v>KUPPUSWAMY_GANDHI@PUB.GOV.SG</v>
          </cell>
          <cell r="D2251" t="str">
            <v>PUB (Singapore)</v>
          </cell>
          <cell r="E2251" t="str">
            <v>Div 2 (Shift)</v>
          </cell>
          <cell r="F2251" t="str">
            <v>R13</v>
          </cell>
          <cell r="G2251" t="str">
            <v>ASST ENGINEER</v>
          </cell>
          <cell r="H2251" t="str">
            <v>Water Supply (Plants) Department</v>
          </cell>
          <cell r="I2251" t="str">
            <v>Singapore Works - Eastern</v>
          </cell>
          <cell r="J2251" t="str">
            <v>Bedok NWF</v>
          </cell>
          <cell r="K2251"/>
        </row>
        <row r="2252">
          <cell r="A2252">
            <v>20825</v>
          </cell>
          <cell r="B2252" t="str">
            <v>NGUYEN PHUONG HANH</v>
          </cell>
          <cell r="C2252" t="str">
            <v>PHUONG_HANH_NGUYEN@PUB.GOV.SG</v>
          </cell>
          <cell r="D2252" t="str">
            <v>PUB (Singapore)</v>
          </cell>
          <cell r="E2252" t="str">
            <v>Div 1 (NS)</v>
          </cell>
          <cell r="F2252" t="str">
            <v>R11</v>
          </cell>
          <cell r="G2252" t="str">
            <v>SR ENGINEER</v>
          </cell>
          <cell r="H2252" t="str">
            <v>Water Supply (Plants) Department</v>
          </cell>
          <cell r="I2252" t="str">
            <v>Project Management</v>
          </cell>
          <cell r="J2252"/>
          <cell r="K2252"/>
        </row>
        <row r="2253">
          <cell r="A2253">
            <v>20826</v>
          </cell>
          <cell r="B2253" t="str">
            <v>NEO TAI WEE, JACK (LIANG DAWEI)</v>
          </cell>
          <cell r="C2253" t="str">
            <v>JACK_NEO@PUB.GOV.SG</v>
          </cell>
          <cell r="D2253" t="str">
            <v>PUB (Singapore)</v>
          </cell>
          <cell r="E2253" t="str">
            <v>Div 2 (NS)</v>
          </cell>
          <cell r="F2253" t="str">
            <v>R14</v>
          </cell>
          <cell r="G2253" t="str">
            <v>ASST ENGINEER</v>
          </cell>
          <cell r="H2253" t="str">
            <v>Water Supply (Plants) Department</v>
          </cell>
          <cell r="I2253" t="str">
            <v>Singapore Works - Eastern</v>
          </cell>
          <cell r="J2253" t="str">
            <v>Bedok NWF</v>
          </cell>
          <cell r="K2253"/>
        </row>
        <row r="2254">
          <cell r="A2254">
            <v>20828</v>
          </cell>
          <cell r="B2254" t="str">
            <v>HUANG XIANG</v>
          </cell>
          <cell r="C2254" t="str">
            <v>HUANG_XIANG@PUB.GOV.SG</v>
          </cell>
          <cell r="D2254" t="str">
            <v>PUB (Singapore)</v>
          </cell>
          <cell r="E2254" t="str">
            <v>Div 1 (NS)</v>
          </cell>
          <cell r="F2254" t="str">
            <v>R11</v>
          </cell>
          <cell r="G2254" t="str">
            <v>SR ENGINEER</v>
          </cell>
          <cell r="H2254" t="str">
            <v>Water Reclamation (Network) Department</v>
          </cell>
          <cell r="I2254" t="str">
            <v>Network Rehabilitation Mgt Div</v>
          </cell>
          <cell r="J2254"/>
          <cell r="K2254"/>
        </row>
        <row r="2255">
          <cell r="A2255">
            <v>20829</v>
          </cell>
          <cell r="B2255" t="str">
            <v>ZHOU YANNA</v>
          </cell>
          <cell r="C2255" t="str">
            <v>ZHOU_YANNA@PUB.GOV.SG</v>
          </cell>
          <cell r="D2255" t="str">
            <v>PUB (Singapore)</v>
          </cell>
          <cell r="E2255" t="str">
            <v>Div 1 (NS)</v>
          </cell>
          <cell r="F2255" t="str">
            <v>R11</v>
          </cell>
          <cell r="G2255" t="str">
            <v>SR ENGINEER</v>
          </cell>
          <cell r="H2255" t="str">
            <v>Water Reclamation (Network) Department</v>
          </cell>
          <cell r="I2255" t="str">
            <v>Planning &amp; Design Div</v>
          </cell>
          <cell r="J2255"/>
          <cell r="K2255"/>
        </row>
        <row r="2256">
          <cell r="A2256">
            <v>20830</v>
          </cell>
          <cell r="B2256" t="str">
            <v>KOH HWEE YING</v>
          </cell>
          <cell r="C2256" t="str">
            <v>KOH_HWEE_YING@PUB.GOV.SG</v>
          </cell>
          <cell r="D2256" t="str">
            <v>PUB (Singapore)</v>
          </cell>
          <cell r="E2256" t="str">
            <v>Div 1 (NS)</v>
          </cell>
          <cell r="F2256" t="str">
            <v>R11</v>
          </cell>
          <cell r="G2256" t="str">
            <v>SR ENGINEER</v>
          </cell>
          <cell r="H2256" t="str">
            <v>Water Supply (Network) Department</v>
          </cell>
          <cell r="I2256" t="str">
            <v>Network Design &amp; Construction Div</v>
          </cell>
          <cell r="J2256" t="str">
            <v>Network Expansion - 1</v>
          </cell>
          <cell r="K2256" t="str">
            <v>Team 1</v>
          </cell>
        </row>
        <row r="2257">
          <cell r="A2257">
            <v>20833</v>
          </cell>
          <cell r="B2257" t="str">
            <v>QUEK AI CHOO</v>
          </cell>
          <cell r="C2257" t="str">
            <v>QUEK_AI_CHOO@PUB.GOV.SG</v>
          </cell>
          <cell r="D2257" t="str">
            <v>PUB (Singapore)</v>
          </cell>
          <cell r="E2257" t="str">
            <v>Div 1 (NS)</v>
          </cell>
          <cell r="F2257" t="str">
            <v>EX10</v>
          </cell>
          <cell r="G2257" t="str">
            <v>DY DIRECTOR</v>
          </cell>
          <cell r="H2257" t="str">
            <v>3P Network Department</v>
          </cell>
          <cell r="I2257" t="str">
            <v>Communications Div</v>
          </cell>
          <cell r="J2257"/>
          <cell r="K2257"/>
        </row>
        <row r="2258">
          <cell r="A2258">
            <v>20834</v>
          </cell>
          <cell r="B2258" t="str">
            <v>QUEK BOON SHAN</v>
          </cell>
          <cell r="C2258" t="str">
            <v>QUEK_BOON_SHAN@PUB.GOV.SG</v>
          </cell>
          <cell r="D2258" t="str">
            <v>PUB (Singapore)</v>
          </cell>
          <cell r="E2258" t="str">
            <v>Div 1 (NS)</v>
          </cell>
          <cell r="F2258" t="str">
            <v>R11A</v>
          </cell>
          <cell r="G2258" t="str">
            <v>ASST DIRECTOR</v>
          </cell>
          <cell r="H2258" t="str">
            <v>Technology Department</v>
          </cell>
          <cell r="I2258" t="str">
            <v>Technology</v>
          </cell>
          <cell r="J2258" t="str">
            <v>R&amp;D (Development)</v>
          </cell>
          <cell r="K2258"/>
        </row>
        <row r="2259">
          <cell r="A2259">
            <v>20835</v>
          </cell>
          <cell r="B2259" t="str">
            <v>YEO SIEW TENG,JUDY</v>
          </cell>
          <cell r="C2259" t="str">
            <v>JUDY_YEO@PUB.GOV.SG</v>
          </cell>
          <cell r="D2259" t="str">
            <v>PUB (Singapore)</v>
          </cell>
          <cell r="E2259" t="str">
            <v>Div 1 (NS)</v>
          </cell>
          <cell r="F2259" t="str">
            <v>EX11</v>
          </cell>
          <cell r="G2259" t="str">
            <v>SR AUDIT OFFICER</v>
          </cell>
          <cell r="H2259" t="str">
            <v>Internal Audit Office</v>
          </cell>
          <cell r="I2259"/>
          <cell r="J2259"/>
          <cell r="K2259"/>
        </row>
        <row r="2260">
          <cell r="A2260">
            <v>20836</v>
          </cell>
          <cell r="B2260" t="str">
            <v>LIM WEE LEONG</v>
          </cell>
          <cell r="C2260" t="str">
            <v>LIM_WEE_LEONG@PUB.GOV.SG</v>
          </cell>
          <cell r="D2260" t="str">
            <v>PUB (Singapore)</v>
          </cell>
          <cell r="E2260" t="str">
            <v>Div 2 (NS)</v>
          </cell>
          <cell r="F2260" t="str">
            <v>R13</v>
          </cell>
          <cell r="G2260" t="str">
            <v>ASST ENGINEER</v>
          </cell>
          <cell r="H2260" t="str">
            <v>Water Reclamation (Network) Department</v>
          </cell>
          <cell r="I2260" t="str">
            <v>Network Rehabilitation Mgt Div</v>
          </cell>
          <cell r="J2260"/>
          <cell r="K2260"/>
        </row>
        <row r="2261">
          <cell r="A2261">
            <v>20839</v>
          </cell>
          <cell r="B2261" t="str">
            <v>LAU KUM KEE JOSEPH</v>
          </cell>
          <cell r="C2261" t="str">
            <v>JOSEPH_LAU@PUB.GOV.SG</v>
          </cell>
          <cell r="D2261" t="str">
            <v>PUB (Singapore)</v>
          </cell>
          <cell r="E2261" t="str">
            <v>Div 1 (NS)</v>
          </cell>
          <cell r="F2261" t="str">
            <v>TSO3</v>
          </cell>
          <cell r="G2261" t="str">
            <v>MICROBIOLOGIST</v>
          </cell>
          <cell r="H2261" t="str">
            <v>Water Quality Department</v>
          </cell>
          <cell r="I2261" t="str">
            <v>Water Quality Laboratory</v>
          </cell>
          <cell r="J2261" t="str">
            <v>Advanced Biotechnology</v>
          </cell>
          <cell r="K2261"/>
        </row>
        <row r="2262">
          <cell r="A2262">
            <v>20840</v>
          </cell>
          <cell r="B2262" t="str">
            <v>MUHAMMAD LUQMAN BIN YANG RAZALI</v>
          </cell>
          <cell r="C2262" t="str">
            <v>MUHD_LUQMAN_RAZALI@PUB.GOV.SG</v>
          </cell>
          <cell r="D2262" t="str">
            <v>PUB (Singapore)</v>
          </cell>
          <cell r="E2262" t="str">
            <v>Div 1 (NS)</v>
          </cell>
          <cell r="F2262" t="str">
            <v>R11</v>
          </cell>
          <cell r="G2262" t="str">
            <v>SR ENGINEER</v>
          </cell>
          <cell r="H2262" t="str">
            <v>Water Reclamation (Plants) Department</v>
          </cell>
          <cell r="I2262" t="str">
            <v>Changi WRP</v>
          </cell>
          <cell r="J2262" t="str">
            <v>Changi WRP</v>
          </cell>
          <cell r="K2262" t="str">
            <v>Liquids</v>
          </cell>
        </row>
        <row r="2263">
          <cell r="A2263">
            <v>20841</v>
          </cell>
          <cell r="B2263" t="str">
            <v>ONG GIN WEI</v>
          </cell>
          <cell r="C2263" t="str">
            <v>KATHRYN_ONG@PUB.GOV.SG</v>
          </cell>
          <cell r="D2263" t="str">
            <v>PUB (Singapore)</v>
          </cell>
          <cell r="E2263" t="str">
            <v>Div 2 (NS)</v>
          </cell>
          <cell r="F2263" t="str">
            <v>E13I</v>
          </cell>
          <cell r="G2263" t="str">
            <v>MANAGEMENT SUPPORT OFFICER</v>
          </cell>
          <cell r="H2263" t="str">
            <v>Industry Development Department</v>
          </cell>
          <cell r="I2263" t="str">
            <v>Industry Promotion</v>
          </cell>
          <cell r="J2263"/>
          <cell r="K2263"/>
        </row>
        <row r="2264">
          <cell r="A2264">
            <v>20842</v>
          </cell>
          <cell r="B2264" t="str">
            <v>NG JUN YI</v>
          </cell>
          <cell r="C2264" t="str">
            <v>NG_JUN_YI@PUB.GOV.SG</v>
          </cell>
          <cell r="D2264" t="str">
            <v>PUB (Singapore)</v>
          </cell>
          <cell r="E2264" t="str">
            <v>Div 2 (NS)</v>
          </cell>
          <cell r="F2264" t="str">
            <v>R13</v>
          </cell>
          <cell r="G2264" t="str">
            <v>ASST ENGINEER</v>
          </cell>
          <cell r="H2264" t="str">
            <v>Water Reclamation (Network) Department</v>
          </cell>
          <cell r="I2264" t="str">
            <v>Network Rehabilitation Mgt Div</v>
          </cell>
          <cell r="J2264"/>
          <cell r="K2264"/>
        </row>
        <row r="2265">
          <cell r="A2265">
            <v>20843</v>
          </cell>
          <cell r="B2265" t="str">
            <v>MOHAMED SABIR BIN MOHAMED SAID</v>
          </cell>
          <cell r="C2265" t="str">
            <v>MOHD_SABIR_MOHD_SAID@PUB.GOV.SG</v>
          </cell>
          <cell r="D2265" t="str">
            <v>PUB (Singapore)</v>
          </cell>
          <cell r="E2265" t="str">
            <v>Div 2 (NS)</v>
          </cell>
          <cell r="F2265" t="str">
            <v>R13</v>
          </cell>
          <cell r="G2265" t="str">
            <v>ASST ENGINEER</v>
          </cell>
          <cell r="H2265" t="str">
            <v>Water Supply (Network) Department</v>
          </cell>
          <cell r="I2265" t="str">
            <v>Network Services Div</v>
          </cell>
          <cell r="J2265" t="str">
            <v>Network Mgt-West</v>
          </cell>
          <cell r="K2265" t="str">
            <v>NS Central BU</v>
          </cell>
        </row>
        <row r="2266">
          <cell r="A2266">
            <v>20844</v>
          </cell>
          <cell r="B2266" t="str">
            <v>TEO QISHAN OLIVIA</v>
          </cell>
          <cell r="C2266" t="str">
            <v>OLIVIA_TEO@PUB.GOV.SG</v>
          </cell>
          <cell r="D2266" t="str">
            <v>PUB (Singapore)</v>
          </cell>
          <cell r="E2266" t="str">
            <v>Div 1 (NS)</v>
          </cell>
          <cell r="F2266" t="str">
            <v>R11A</v>
          </cell>
          <cell r="G2266" t="str">
            <v>SR ENGINEER</v>
          </cell>
          <cell r="H2266" t="str">
            <v>Water Supply (Network) Department</v>
          </cell>
          <cell r="I2266" t="str">
            <v>Customer Supply Div</v>
          </cell>
          <cell r="J2266" t="str">
            <v>Customer Projects Branch</v>
          </cell>
          <cell r="K2266" t="str">
            <v>Consultation/Processing (PE) Sect</v>
          </cell>
        </row>
        <row r="2267">
          <cell r="A2267">
            <v>20846</v>
          </cell>
          <cell r="B2267" t="str">
            <v>HUANG XUELING NELLYANA</v>
          </cell>
          <cell r="C2267" t="str">
            <v>NELLYANA_HUANG@PUB.GOV.SG</v>
          </cell>
          <cell r="D2267" t="str">
            <v>PUB (Singapore)</v>
          </cell>
          <cell r="E2267" t="str">
            <v>Div 1 (NS)</v>
          </cell>
          <cell r="F2267" t="str">
            <v>R12A</v>
          </cell>
          <cell r="G2267" t="str">
            <v>ENGINEER</v>
          </cell>
          <cell r="H2267" t="str">
            <v>Water Supply (Plants) Department</v>
          </cell>
          <cell r="I2267" t="str">
            <v>Singapore Works - Central</v>
          </cell>
          <cell r="J2267" t="str">
            <v>Lower Seletar Waterworks</v>
          </cell>
          <cell r="K2267" t="str">
            <v>Operations</v>
          </cell>
        </row>
        <row r="2268">
          <cell r="A2268">
            <v>20847</v>
          </cell>
          <cell r="B2268" t="str">
            <v>NURFAEZAH BINTE MOHAMED NOR</v>
          </cell>
          <cell r="C2268" t="str">
            <v>NURFAEZAH_MOHD_NOR@PUB.GOV.SG</v>
          </cell>
          <cell r="D2268" t="str">
            <v>PUB (Singapore)</v>
          </cell>
          <cell r="E2268" t="str">
            <v>Div 2 (NS)</v>
          </cell>
          <cell r="F2268" t="str">
            <v>E13I</v>
          </cell>
          <cell r="G2268" t="str">
            <v>TECHNICAL OFFICER</v>
          </cell>
          <cell r="H2268" t="str">
            <v>Human Resources Department</v>
          </cell>
          <cell r="I2268" t="str">
            <v>Workforce Planning</v>
          </cell>
          <cell r="J2268" t="str">
            <v>Resourcing &amp; Remuneration</v>
          </cell>
          <cell r="K2268"/>
        </row>
        <row r="2269">
          <cell r="A2269">
            <v>20849</v>
          </cell>
          <cell r="B2269" t="str">
            <v>LOO SHI HUI RACHEL</v>
          </cell>
          <cell r="C2269" t="str">
            <v>RACHEL_LOO@PUB.GOV.SG</v>
          </cell>
          <cell r="D2269" t="str">
            <v>PUB (Singapore)</v>
          </cell>
          <cell r="E2269" t="str">
            <v>Div 1 (NS)</v>
          </cell>
          <cell r="F2269" t="str">
            <v>EX11</v>
          </cell>
          <cell r="G2269" t="str">
            <v>SR MANAGER</v>
          </cell>
          <cell r="H2269" t="str">
            <v>Organisational Excellence Department</v>
          </cell>
          <cell r="I2269" t="str">
            <v>Organisation Development</v>
          </cell>
          <cell r="J2269"/>
          <cell r="K2269"/>
        </row>
        <row r="2270">
          <cell r="A2270">
            <v>20850</v>
          </cell>
          <cell r="B2270" t="str">
            <v>LIM QUN YUAN</v>
          </cell>
          <cell r="C2270" t="str">
            <v>LIM_QUN_YUAN@PUB.GOV.SG</v>
          </cell>
          <cell r="D2270" t="str">
            <v>PUB (Singapore)</v>
          </cell>
          <cell r="E2270" t="str">
            <v>Div 2 (NS)</v>
          </cell>
          <cell r="F2270" t="str">
            <v>R14</v>
          </cell>
          <cell r="G2270" t="str">
            <v>ASST ENGINEER</v>
          </cell>
          <cell r="H2270" t="str">
            <v>Centralised Services Department</v>
          </cell>
          <cell r="I2270" t="str">
            <v>Building Plan</v>
          </cell>
          <cell r="J2270" t="str">
            <v>Sewerage Services</v>
          </cell>
          <cell r="K2270"/>
        </row>
        <row r="2271">
          <cell r="A2271">
            <v>20851</v>
          </cell>
          <cell r="B2271" t="str">
            <v>YEO XIN HE</v>
          </cell>
          <cell r="C2271" t="str">
            <v>YEO_XIN_HE@PUB.GOV.SG</v>
          </cell>
          <cell r="D2271" t="str">
            <v>PUB (Singapore)</v>
          </cell>
          <cell r="E2271" t="str">
            <v>Div 1 (NS)</v>
          </cell>
          <cell r="F2271" t="str">
            <v>E11A</v>
          </cell>
          <cell r="G2271" t="str">
            <v>SR TRAINING SPECIALIST</v>
          </cell>
          <cell r="H2271" t="str">
            <v>Singapore Water Academy</v>
          </cell>
          <cell r="I2271" t="str">
            <v>Programmes Design &amp; Placement</v>
          </cell>
          <cell r="J2271" t="str">
            <v>Corporate &amp; Development</v>
          </cell>
          <cell r="K2271"/>
        </row>
        <row r="2272">
          <cell r="A2272">
            <v>20852</v>
          </cell>
          <cell r="B2272" t="str">
            <v>TAN BOON MENG IGNITIUS</v>
          </cell>
          <cell r="C2272" t="str">
            <v>JULIAN_TAN@PUB.GOV.SG</v>
          </cell>
          <cell r="D2272" t="str">
            <v>PUB (Singapore)</v>
          </cell>
          <cell r="E2272" t="str">
            <v>Div 1 (NS)</v>
          </cell>
          <cell r="F2272" t="str">
            <v>E11A</v>
          </cell>
          <cell r="G2272" t="str">
            <v>SR ASST DIRECTOR</v>
          </cell>
          <cell r="H2272" t="str">
            <v>3P Network Department</v>
          </cell>
          <cell r="I2272" t="str">
            <v>Community Relations Div</v>
          </cell>
          <cell r="J2272" t="str">
            <v>Project Engagement</v>
          </cell>
          <cell r="K2272"/>
        </row>
        <row r="2273">
          <cell r="A2273">
            <v>20853</v>
          </cell>
          <cell r="B2273" t="str">
            <v>NUR FARHAIN BINTE MOHAMED HAMIM</v>
          </cell>
          <cell r="C2273" t="str">
            <v>NORA_FARHAIN_HAMIM@PUB.GOV.SG</v>
          </cell>
          <cell r="D2273" t="str">
            <v>PUB (Singapore)</v>
          </cell>
          <cell r="E2273" t="str">
            <v>Div 1 (NS)</v>
          </cell>
          <cell r="F2273" t="str">
            <v>EX11</v>
          </cell>
          <cell r="G2273" t="str">
            <v>SR MANAGER</v>
          </cell>
          <cell r="H2273" t="str">
            <v>3P Network Department</v>
          </cell>
          <cell r="I2273" t="str">
            <v>Community Relations Div</v>
          </cell>
          <cell r="J2273" t="str">
            <v>Education</v>
          </cell>
          <cell r="K2273" t="str">
            <v>Research</v>
          </cell>
        </row>
        <row r="2274">
          <cell r="A2274">
            <v>20855</v>
          </cell>
          <cell r="B2274" t="str">
            <v>XU YU LIN CHLOE</v>
          </cell>
          <cell r="C2274" t="str">
            <v>XU_LIN@PUB.GOV.SG</v>
          </cell>
          <cell r="D2274" t="str">
            <v>PUB (Singapore)</v>
          </cell>
          <cell r="E2274" t="str">
            <v>Div 2 (NS)</v>
          </cell>
          <cell r="F2274" t="str">
            <v>E13I</v>
          </cell>
          <cell r="G2274" t="str">
            <v>TECHNICAL OFFICER</v>
          </cell>
          <cell r="H2274" t="str">
            <v>Industry Development Department</v>
          </cell>
          <cell r="I2274" t="str">
            <v>Water Industry Programme Office/SIWW</v>
          </cell>
          <cell r="J2274"/>
          <cell r="K2274"/>
        </row>
        <row r="2275">
          <cell r="A2275">
            <v>20856</v>
          </cell>
          <cell r="B2275" t="str">
            <v>WONG LENG KEAT</v>
          </cell>
          <cell r="C2275" t="str">
            <v>WONG_LENG_KEAT@PUB.GOV.SG</v>
          </cell>
          <cell r="D2275" t="str">
            <v>PUB (Singapore)</v>
          </cell>
          <cell r="E2275" t="str">
            <v>Div 2 (NS)</v>
          </cell>
          <cell r="F2275" t="str">
            <v>R13</v>
          </cell>
          <cell r="G2275" t="str">
            <v>ASST ENGINEER</v>
          </cell>
          <cell r="H2275" t="str">
            <v>Water Supply (Network) Department</v>
          </cell>
          <cell r="I2275" t="str">
            <v>Network Services Div</v>
          </cell>
          <cell r="J2275" t="str">
            <v>Network Mgt - East</v>
          </cell>
          <cell r="K2275" t="str">
            <v>NS East BU</v>
          </cell>
        </row>
        <row r="2276">
          <cell r="A2276">
            <v>20858</v>
          </cell>
          <cell r="B2276" t="str">
            <v>TAN ZHENG QIANG DARRYL</v>
          </cell>
          <cell r="C2276" t="str">
            <v>DARRYL_TAN@PUB.GOV.SG</v>
          </cell>
          <cell r="D2276" t="str">
            <v>PUB (Singapore)</v>
          </cell>
          <cell r="E2276" t="str">
            <v>Div 1 (NS)</v>
          </cell>
          <cell r="F2276" t="str">
            <v>R11</v>
          </cell>
          <cell r="G2276" t="str">
            <v>SR ENGINEER</v>
          </cell>
          <cell r="H2276" t="str">
            <v>DTSS 2 Department</v>
          </cell>
          <cell r="I2276" t="str">
            <v>Conveyance</v>
          </cell>
          <cell r="J2276" t="str">
            <v>Tunnel</v>
          </cell>
          <cell r="K2276" t="str">
            <v>Contract T07</v>
          </cell>
        </row>
        <row r="2277">
          <cell r="A2277">
            <v>20862</v>
          </cell>
          <cell r="B2277" t="str">
            <v>TAN QIANSHAN</v>
          </cell>
          <cell r="C2277" t="str">
            <v>TAN_QIANSHAN@PUB.GOV.SG</v>
          </cell>
          <cell r="D2277" t="str">
            <v>PUB (Singapore)</v>
          </cell>
          <cell r="E2277" t="str">
            <v>Div 1 (NS)</v>
          </cell>
          <cell r="F2277" t="str">
            <v>EX12</v>
          </cell>
          <cell r="G2277" t="str">
            <v>CHEMIST</v>
          </cell>
          <cell r="H2277" t="str">
            <v>Water Quality Department</v>
          </cell>
          <cell r="I2277" t="str">
            <v>Water Quality Laboratory</v>
          </cell>
          <cell r="J2277" t="str">
            <v>Organic Chemistry</v>
          </cell>
          <cell r="K2277"/>
        </row>
        <row r="2278">
          <cell r="A2278">
            <v>20866</v>
          </cell>
          <cell r="B2278" t="str">
            <v>TEY JIA HAO</v>
          </cell>
          <cell r="C2278" t="str">
            <v>RYAN_TEY@PUB.GOV.SG</v>
          </cell>
          <cell r="D2278" t="str">
            <v>PUB (Singapore)</v>
          </cell>
          <cell r="E2278" t="str">
            <v>Div 2 (NS)</v>
          </cell>
          <cell r="F2278" t="str">
            <v>TSO6</v>
          </cell>
          <cell r="G2278" t="str">
            <v>TECHNICAL OFFICER</v>
          </cell>
          <cell r="H2278" t="str">
            <v>Catchment &amp; Waterways Department</v>
          </cell>
          <cell r="I2278" t="str">
            <v>Marina Barrage Div</v>
          </cell>
          <cell r="J2278" t="str">
            <v>Water Activities</v>
          </cell>
          <cell r="K2278"/>
        </row>
        <row r="2279">
          <cell r="A2279">
            <v>20867</v>
          </cell>
          <cell r="B2279" t="str">
            <v>GAY JIAN XIN</v>
          </cell>
          <cell r="C2279" t="str">
            <v>JON_GAY@PUB.GOV.SG</v>
          </cell>
          <cell r="D2279" t="str">
            <v>PUB (Singapore)</v>
          </cell>
          <cell r="E2279" t="str">
            <v>Div 2 (NS)</v>
          </cell>
          <cell r="F2279" t="str">
            <v>R13</v>
          </cell>
          <cell r="G2279" t="str">
            <v>ASST ENGINEER</v>
          </cell>
          <cell r="H2279" t="str">
            <v>Catchment &amp; Waterways Department</v>
          </cell>
          <cell r="I2279" t="str">
            <v>Marina Barrage Div</v>
          </cell>
          <cell r="J2279" t="str">
            <v>Marina Barrage/RWPS/MRRS Maintenance</v>
          </cell>
          <cell r="K2279"/>
        </row>
        <row r="2280">
          <cell r="A2280">
            <v>20868</v>
          </cell>
          <cell r="B2280" t="str">
            <v>MUHAMMAD AMIR HUSSEIN BIN ABDUL MUTALIB</v>
          </cell>
          <cell r="C2280" t="str">
            <v>MOHD_AMIR_HUSSEIN@PUB.GOV.SG</v>
          </cell>
          <cell r="D2280" t="str">
            <v>PUB (Singapore)</v>
          </cell>
          <cell r="E2280" t="str">
            <v>Div 1 (NS)</v>
          </cell>
          <cell r="F2280" t="str">
            <v>R12A</v>
          </cell>
          <cell r="G2280" t="str">
            <v>ENGINEER</v>
          </cell>
          <cell r="H2280" t="str">
            <v>Water Reclamation (Plants) Department</v>
          </cell>
          <cell r="I2280" t="str">
            <v>Operations</v>
          </cell>
          <cell r="J2280" t="str">
            <v>Ulu Pandan WRP</v>
          </cell>
          <cell r="K2280"/>
        </row>
        <row r="2281">
          <cell r="A2281">
            <v>20869</v>
          </cell>
          <cell r="B2281" t="str">
            <v>CHEW TING YU STEPHANIE</v>
          </cell>
          <cell r="C2281" t="str">
            <v>STEPHANIE_CHEW@PUB.GOV.SG</v>
          </cell>
          <cell r="D2281" t="str">
            <v>PUB (Singapore)</v>
          </cell>
          <cell r="E2281" t="str">
            <v>Div 1 (NS)</v>
          </cell>
          <cell r="F2281" t="str">
            <v>R11A</v>
          </cell>
          <cell r="G2281" t="str">
            <v>SR ENGINEER</v>
          </cell>
          <cell r="H2281" t="str">
            <v>Water Supply (Network) Department</v>
          </cell>
          <cell r="I2281" t="str">
            <v>Network Design &amp; Construction Div</v>
          </cell>
          <cell r="J2281" t="str">
            <v>Network Expansion - 2</v>
          </cell>
          <cell r="K2281" t="str">
            <v>Team 3</v>
          </cell>
        </row>
        <row r="2282">
          <cell r="A2282">
            <v>20870</v>
          </cell>
          <cell r="B2282" t="str">
            <v>ANG POH HOON</v>
          </cell>
          <cell r="C2282" t="str">
            <v>ANG_POH_HOON@PUB.GOV.SG</v>
          </cell>
          <cell r="D2282" t="str">
            <v>PUB (Singapore)</v>
          </cell>
          <cell r="E2282" t="str">
            <v>Div 1 (NS)</v>
          </cell>
          <cell r="F2282" t="str">
            <v>R11</v>
          </cell>
          <cell r="G2282" t="str">
            <v>SR ENGINEER</v>
          </cell>
          <cell r="H2282" t="str">
            <v>Technology Department</v>
          </cell>
          <cell r="I2282" t="str">
            <v>Technology</v>
          </cell>
          <cell r="J2282" t="str">
            <v>R&amp;D (Development)</v>
          </cell>
          <cell r="K2282"/>
        </row>
        <row r="2283">
          <cell r="A2283">
            <v>20871</v>
          </cell>
          <cell r="B2283" t="str">
            <v>NAWWAR SYAHIRAH BINTE AKHBAR KHAN</v>
          </cell>
          <cell r="C2283" t="str">
            <v>NAWWAR_SYAHIRAH@PUB.GOV.SG</v>
          </cell>
          <cell r="D2283" t="str">
            <v>PUB (Singapore)</v>
          </cell>
          <cell r="E2283" t="str">
            <v>Div 1 (NS)</v>
          </cell>
          <cell r="F2283" t="str">
            <v>EX11</v>
          </cell>
          <cell r="G2283" t="str">
            <v>SR MANAGER</v>
          </cell>
          <cell r="H2283" t="str">
            <v>3P Network Department</v>
          </cell>
          <cell r="I2283" t="str">
            <v>Communications Div</v>
          </cell>
          <cell r="J2283" t="str">
            <v>Media Comms Team B Branch</v>
          </cell>
          <cell r="K2283"/>
        </row>
        <row r="2284">
          <cell r="A2284">
            <v>20873</v>
          </cell>
          <cell r="B2284" t="str">
            <v>RAMIZAN BIN RASSOL</v>
          </cell>
          <cell r="C2284" t="str">
            <v>RAMIZAN_RASSOL@PUB.GOV.SG</v>
          </cell>
          <cell r="D2284" t="str">
            <v>PUB (Singapore)</v>
          </cell>
          <cell r="E2284" t="str">
            <v>Div 2 (NS)</v>
          </cell>
          <cell r="F2284" t="str">
            <v>R13</v>
          </cell>
          <cell r="G2284" t="str">
            <v>ASST ENGINEER</v>
          </cell>
          <cell r="H2284" t="str">
            <v>Catchment &amp; Waterways Department</v>
          </cell>
          <cell r="I2284" t="str">
            <v>Drainage Operations Div</v>
          </cell>
          <cell r="J2284" t="str">
            <v>Eastern Waterways</v>
          </cell>
          <cell r="K2284" t="str">
            <v>Punggol</v>
          </cell>
        </row>
        <row r="2285">
          <cell r="A2285">
            <v>20874</v>
          </cell>
          <cell r="B2285" t="str">
            <v>LEE WEI JIA</v>
          </cell>
          <cell r="C2285" t="str">
            <v>LEE_WEI_JIA@PUB.GOV.SG</v>
          </cell>
          <cell r="D2285" t="str">
            <v>PUB (Singapore)</v>
          </cell>
          <cell r="E2285" t="str">
            <v>Div 2 (NS)</v>
          </cell>
          <cell r="F2285" t="str">
            <v>R13</v>
          </cell>
          <cell r="G2285" t="str">
            <v>ASST ENGINEER</v>
          </cell>
          <cell r="H2285" t="str">
            <v>Water Supply (Network) Department</v>
          </cell>
          <cell r="I2285" t="str">
            <v>Network Services Div</v>
          </cell>
          <cell r="J2285" t="str">
            <v>Network Mgt-West</v>
          </cell>
          <cell r="K2285" t="str">
            <v>NS Central BU</v>
          </cell>
        </row>
        <row r="2286">
          <cell r="A2286">
            <v>20875</v>
          </cell>
          <cell r="B2286" t="str">
            <v>JAMALULAIL BIN AMIN</v>
          </cell>
          <cell r="C2286" t="str">
            <v>JAMALULAIL_AMIN@PUB.GOV.SG</v>
          </cell>
          <cell r="D2286" t="str">
            <v>PUB (Singapore)</v>
          </cell>
          <cell r="E2286" t="str">
            <v>Div 1 (NS)</v>
          </cell>
          <cell r="F2286" t="str">
            <v>R11</v>
          </cell>
          <cell r="G2286" t="str">
            <v>SR ENGINEER</v>
          </cell>
          <cell r="H2286" t="str">
            <v>Catchment &amp; Waterways Department</v>
          </cell>
          <cell r="I2286" t="str">
            <v>Electrical, Mechanical &amp; Instrumentation</v>
          </cell>
          <cell r="J2286" t="str">
            <v>Electrical/ICA Branch</v>
          </cell>
          <cell r="K2286" t="str">
            <v>Electrical Section</v>
          </cell>
        </row>
        <row r="2287">
          <cell r="A2287">
            <v>20876</v>
          </cell>
          <cell r="B2287" t="str">
            <v>RANJITH KUMAR THYLAKANDY</v>
          </cell>
          <cell r="C2287" t="str">
            <v>RANJITH_THYLAKANDY@PUB.GOV.SG</v>
          </cell>
          <cell r="D2287" t="str">
            <v>PUB (Singapore)</v>
          </cell>
          <cell r="E2287" t="str">
            <v>Div 2 (Shift)</v>
          </cell>
          <cell r="F2287" t="str">
            <v>R13</v>
          </cell>
          <cell r="G2287" t="str">
            <v>ASST ENGINEER</v>
          </cell>
          <cell r="H2287" t="str">
            <v>Water Supply (Plants) Department</v>
          </cell>
          <cell r="I2287" t="str">
            <v>Singapore Works - Eastern</v>
          </cell>
          <cell r="J2287" t="str">
            <v>Tuas Desalination Plant 3</v>
          </cell>
          <cell r="K2287" t="str">
            <v>Operations</v>
          </cell>
        </row>
        <row r="2288">
          <cell r="A2288">
            <v>20877</v>
          </cell>
          <cell r="B2288" t="str">
            <v>MUHAMMAD SOLIHIN BIN RAHIM</v>
          </cell>
          <cell r="C2288" t="str">
            <v>MUHD_SOLIHIN_RAHIM@PUB.GOV.SG</v>
          </cell>
          <cell r="D2288" t="str">
            <v>PUB (Singapore)</v>
          </cell>
          <cell r="E2288" t="str">
            <v>Div 2 (NS)</v>
          </cell>
          <cell r="F2288" t="str">
            <v>R13</v>
          </cell>
          <cell r="G2288" t="str">
            <v>ASST ENGINEER</v>
          </cell>
          <cell r="H2288" t="str">
            <v>Water Reclamation (Network) Department</v>
          </cell>
          <cell r="I2288" t="str">
            <v>Operation &amp; Maintenance Div</v>
          </cell>
          <cell r="J2288" t="str">
            <v>Network Management Branch</v>
          </cell>
          <cell r="K2288"/>
        </row>
        <row r="2289">
          <cell r="A2289">
            <v>20878</v>
          </cell>
          <cell r="B2289" t="str">
            <v>ACHMAD FAHMY BIN ABDUL RAHMAN</v>
          </cell>
          <cell r="C2289" t="str">
            <v>ACHMAD_FAHMY_RAHMAN@PUB.GOV.SG</v>
          </cell>
          <cell r="D2289" t="str">
            <v>PUB (Singapore)</v>
          </cell>
          <cell r="E2289" t="str">
            <v>Div 2 (NS)</v>
          </cell>
          <cell r="F2289" t="str">
            <v>R13</v>
          </cell>
          <cell r="G2289" t="str">
            <v>ASST ENGINEER</v>
          </cell>
          <cell r="H2289" t="str">
            <v>Water Reclamation (Network) Department</v>
          </cell>
          <cell r="I2289" t="str">
            <v>Operation &amp; Maintenance Div</v>
          </cell>
          <cell r="J2289" t="str">
            <v>Network Management Branch</v>
          </cell>
          <cell r="K2289"/>
        </row>
        <row r="2290">
          <cell r="A2290">
            <v>20880</v>
          </cell>
          <cell r="B2290" t="str">
            <v>TEO LI LIAN</v>
          </cell>
          <cell r="C2290" t="str">
            <v>TEO_LI_LIAN@PUB.GOV.SG</v>
          </cell>
          <cell r="D2290" t="str">
            <v>PUB (Singapore)</v>
          </cell>
          <cell r="E2290" t="str">
            <v>Div 2 (NS)</v>
          </cell>
          <cell r="F2290" t="str">
            <v>E13I</v>
          </cell>
          <cell r="G2290" t="str">
            <v>MANAGEMENT SUPPORT OFFICER</v>
          </cell>
          <cell r="H2290" t="str">
            <v>Finance Department</v>
          </cell>
          <cell r="I2290" t="str">
            <v>Shared Services Div</v>
          </cell>
          <cell r="J2290" t="str">
            <v>Payroll &amp; Accounts Payable</v>
          </cell>
          <cell r="K2290" t="str">
            <v>Payroll</v>
          </cell>
        </row>
        <row r="2291">
          <cell r="A2291">
            <v>20882</v>
          </cell>
          <cell r="B2291" t="str">
            <v>HO SHENG YUAN JOVINA</v>
          </cell>
          <cell r="C2291" t="str">
            <v>JOVINA_HO@PUB.GOV.SG</v>
          </cell>
          <cell r="D2291" t="str">
            <v>PUB (Singapore)</v>
          </cell>
          <cell r="E2291" t="str">
            <v>Div 1 (NS)</v>
          </cell>
          <cell r="F2291" t="str">
            <v>R11</v>
          </cell>
          <cell r="G2291" t="str">
            <v>SR ENGINEER</v>
          </cell>
          <cell r="H2291" t="str">
            <v>Catchment &amp; Waterways Department</v>
          </cell>
          <cell r="I2291" t="str">
            <v>Reservoir Management Div</v>
          </cell>
          <cell r="J2291" t="str">
            <v>Reservoirs Operations &amp; Maintenance</v>
          </cell>
          <cell r="K2291" t="str">
            <v>Dev Consultation, Facilities &amp; Land Mgt</v>
          </cell>
        </row>
        <row r="2292">
          <cell r="A2292">
            <v>20887</v>
          </cell>
          <cell r="B2292" t="str">
            <v>SCHOON HANANEEL MARIE</v>
          </cell>
          <cell r="C2292" t="str">
            <v>HANA_SCHOON@PUB.GOV.SG</v>
          </cell>
          <cell r="D2292" t="str">
            <v>PUB (Singapore)</v>
          </cell>
          <cell r="E2292" t="str">
            <v>Div 1 (NS)</v>
          </cell>
          <cell r="F2292" t="str">
            <v>EX11</v>
          </cell>
          <cell r="G2292" t="str">
            <v>SR MANAGER</v>
          </cell>
          <cell r="H2292" t="str">
            <v>3P Network Department</v>
          </cell>
          <cell r="I2292" t="str">
            <v>Community Relations Div</v>
          </cell>
          <cell r="J2292" t="str">
            <v>Project Engagement</v>
          </cell>
          <cell r="K2292"/>
        </row>
        <row r="2293">
          <cell r="A2293">
            <v>20888</v>
          </cell>
          <cell r="B2293" t="str">
            <v>AINA FILZA BINTE ABDULLAH</v>
          </cell>
          <cell r="C2293" t="str">
            <v>AINA_FILZA_ABDULLAH@PUB.GOV.SG</v>
          </cell>
          <cell r="D2293" t="str">
            <v>PUB (Singapore)</v>
          </cell>
          <cell r="E2293" t="str">
            <v>Div 2 (NS)</v>
          </cell>
          <cell r="F2293" t="str">
            <v>E13I</v>
          </cell>
          <cell r="G2293" t="str">
            <v>MANAGEMENT SUPPORT OFFICER</v>
          </cell>
          <cell r="H2293" t="str">
            <v>Catchment &amp; Waterways Department</v>
          </cell>
          <cell r="I2293" t="str">
            <v>Marina Barrage Div</v>
          </cell>
          <cell r="J2293" t="str">
            <v>Marina Barrage Visitor Experience</v>
          </cell>
          <cell r="K2293" t="str">
            <v>Land Event &amp; Programming</v>
          </cell>
        </row>
        <row r="2294">
          <cell r="A2294">
            <v>20889</v>
          </cell>
          <cell r="B2294" t="str">
            <v>HEW KIT SAN</v>
          </cell>
          <cell r="C2294" t="str">
            <v>HEW_KIT_SAN@PUB.GOV.SG</v>
          </cell>
          <cell r="D2294" t="str">
            <v>PUB (Singapore)</v>
          </cell>
          <cell r="E2294" t="str">
            <v>Superscale (NS)</v>
          </cell>
          <cell r="F2294" t="str">
            <v>R09</v>
          </cell>
          <cell r="G2294" t="str">
            <v>CHIEF ENGINEER</v>
          </cell>
          <cell r="H2294" t="str">
            <v>Water Supply (Plants) Department</v>
          </cell>
          <cell r="I2294" t="str">
            <v>Plant Projects 2</v>
          </cell>
          <cell r="J2294"/>
          <cell r="K2294"/>
        </row>
        <row r="2295">
          <cell r="A2295">
            <v>20890</v>
          </cell>
          <cell r="B2295" t="str">
            <v>YEO GUANG CHAO JACOB</v>
          </cell>
          <cell r="C2295" t="str">
            <v>JACOB_YEO@PUB.GOV.SG</v>
          </cell>
          <cell r="D2295" t="str">
            <v>PUB (Singapore)</v>
          </cell>
          <cell r="E2295" t="str">
            <v>Div 2 (NS)</v>
          </cell>
          <cell r="F2295" t="str">
            <v>E13I</v>
          </cell>
          <cell r="G2295" t="str">
            <v>MANAGEMENT SUPPORT OFFICER</v>
          </cell>
          <cell r="H2295" t="str">
            <v>Finance Department</v>
          </cell>
          <cell r="I2295" t="str">
            <v>Shared Services Div</v>
          </cell>
          <cell r="J2295" t="str">
            <v>Payroll &amp; Accounts Payable</v>
          </cell>
          <cell r="K2295" t="str">
            <v>Accounts Payable</v>
          </cell>
        </row>
        <row r="2296">
          <cell r="A2296">
            <v>20892</v>
          </cell>
          <cell r="B2296" t="str">
            <v>KOK WENG FATT, KELVIN</v>
          </cell>
          <cell r="C2296" t="str">
            <v>KELVIN_KOK@PUB.GOV.SG</v>
          </cell>
          <cell r="D2296" t="str">
            <v>PUB (Singapore)</v>
          </cell>
          <cell r="E2296" t="str">
            <v>Div 2 (NS)</v>
          </cell>
          <cell r="F2296" t="str">
            <v>R13</v>
          </cell>
          <cell r="G2296" t="str">
            <v>ASST ENGINEER</v>
          </cell>
          <cell r="H2296" t="str">
            <v>Water Supply (Network) Department</v>
          </cell>
          <cell r="I2296" t="str">
            <v>Network Services Div</v>
          </cell>
          <cell r="J2296" t="str">
            <v>Network Mgt - East</v>
          </cell>
          <cell r="K2296" t="str">
            <v>NS North BU</v>
          </cell>
        </row>
        <row r="2297">
          <cell r="A2297">
            <v>20894</v>
          </cell>
          <cell r="B2297" t="str">
            <v>JEE YIN LING</v>
          </cell>
          <cell r="C2297" t="str">
            <v>JEE_YIN_LING@PUB.GOV.SG</v>
          </cell>
          <cell r="D2297" t="str">
            <v>PUB (Singapore)</v>
          </cell>
          <cell r="E2297" t="str">
            <v>Div 1 (NS)</v>
          </cell>
          <cell r="F2297" t="str">
            <v>EX10</v>
          </cell>
          <cell r="G2297" t="str">
            <v>SR ASST DIRECTOR</v>
          </cell>
          <cell r="H2297" t="str">
            <v>3P Network Department</v>
          </cell>
          <cell r="I2297" t="str">
            <v>Community Relations Div</v>
          </cell>
          <cell r="J2297" t="str">
            <v>Community</v>
          </cell>
          <cell r="K2297"/>
        </row>
        <row r="2298">
          <cell r="A2298">
            <v>20895</v>
          </cell>
          <cell r="B2298" t="str">
            <v>HO SOON HEE</v>
          </cell>
          <cell r="C2298" t="str">
            <v>HO_SOON_HEE@PUB.GOV.SG</v>
          </cell>
          <cell r="D2298" t="str">
            <v>PUB (Singapore)</v>
          </cell>
          <cell r="E2298" t="str">
            <v>Div 2 (Shift)</v>
          </cell>
          <cell r="F2298" t="str">
            <v>R13</v>
          </cell>
          <cell r="G2298" t="str">
            <v>ASST ENGINEER</v>
          </cell>
          <cell r="H2298" t="str">
            <v>Catchment &amp; Waterways Department</v>
          </cell>
          <cell r="I2298" t="str">
            <v>Drainage Operations Div</v>
          </cell>
          <cell r="J2298" t="str">
            <v>CRI Proj, Assets, CWQS, ABC Waters, CWOC</v>
          </cell>
          <cell r="K2298" t="str">
            <v>CWOC/E-Planning</v>
          </cell>
        </row>
        <row r="2299">
          <cell r="A2299">
            <v>20897</v>
          </cell>
          <cell r="B2299" t="str">
            <v>LI JUNFENG</v>
          </cell>
          <cell r="C2299" t="str">
            <v>JULIAN_LI@PUB.GOV.SG</v>
          </cell>
          <cell r="D2299" t="str">
            <v>PUB (Singapore)</v>
          </cell>
          <cell r="E2299" t="str">
            <v>Div 1 (NS)</v>
          </cell>
          <cell r="F2299" t="str">
            <v>R11</v>
          </cell>
          <cell r="G2299" t="str">
            <v>SR ENGINEER</v>
          </cell>
          <cell r="H2299" t="str">
            <v>Water Reclamation (Plants) Department</v>
          </cell>
          <cell r="I2299" t="str">
            <v>Operations</v>
          </cell>
          <cell r="J2299"/>
          <cell r="K2299"/>
        </row>
        <row r="2300">
          <cell r="A2300">
            <v>20898</v>
          </cell>
          <cell r="B2300" t="str">
            <v>DAI JIANRONG</v>
          </cell>
          <cell r="C2300" t="str">
            <v>DAI_JIANRONG@PUB.GOV.SG</v>
          </cell>
          <cell r="D2300" t="str">
            <v>PUB (Singapore)</v>
          </cell>
          <cell r="E2300" t="str">
            <v>Div 1 (NS)</v>
          </cell>
          <cell r="F2300" t="str">
            <v>R11</v>
          </cell>
          <cell r="G2300" t="str">
            <v>SR ENGINEER</v>
          </cell>
          <cell r="H2300" t="str">
            <v>Water Reclamation (Plants) Department</v>
          </cell>
          <cell r="I2300" t="str">
            <v>Operations</v>
          </cell>
          <cell r="J2300" t="str">
            <v>Kranji WRP</v>
          </cell>
          <cell r="K2300"/>
        </row>
        <row r="2301">
          <cell r="A2301">
            <v>20899</v>
          </cell>
          <cell r="B2301" t="str">
            <v>SEE SENG KIO</v>
          </cell>
          <cell r="C2301" t="str">
            <v>SEE_SENG_KIO@PUB.GOV.SG</v>
          </cell>
          <cell r="D2301" t="str">
            <v>PUB (Singapore)</v>
          </cell>
          <cell r="E2301" t="str">
            <v>Div 1 (NS)</v>
          </cell>
          <cell r="F2301" t="str">
            <v>R12</v>
          </cell>
          <cell r="G2301" t="str">
            <v>SR ASST ENGINEER</v>
          </cell>
          <cell r="H2301" t="str">
            <v>Water Supply (Plants) Department</v>
          </cell>
          <cell r="I2301" t="str">
            <v>Singapore Works - Eastern</v>
          </cell>
          <cell r="J2301" t="str">
            <v>Bedok/Pulau Tekong Waterworks</v>
          </cell>
          <cell r="K2301" t="str">
            <v>Bedok Waterworks</v>
          </cell>
        </row>
        <row r="2302">
          <cell r="A2302">
            <v>20900</v>
          </cell>
          <cell r="B2302" t="str">
            <v>BOON KOK ENG</v>
          </cell>
          <cell r="C2302" t="str">
            <v>BOON_KOK_ENG@PUB.GOV.SG</v>
          </cell>
          <cell r="D2302" t="str">
            <v>PUB (Singapore)</v>
          </cell>
          <cell r="E2302" t="str">
            <v>Div 2 (NS)</v>
          </cell>
          <cell r="F2302" t="str">
            <v>R13</v>
          </cell>
          <cell r="G2302" t="str">
            <v>ASST ENGINEER</v>
          </cell>
          <cell r="H2302" t="str">
            <v>Water Supply (Network) Department</v>
          </cell>
          <cell r="I2302" t="str">
            <v>Combined Control &amp; Operation Centre</v>
          </cell>
          <cell r="J2302" t="str">
            <v>Water Service &amp; Operations Centre</v>
          </cell>
          <cell r="K2302" t="str">
            <v>'-</v>
          </cell>
        </row>
        <row r="2303">
          <cell r="A2303">
            <v>20902</v>
          </cell>
          <cell r="B2303" t="str">
            <v>TONG YIU YAN</v>
          </cell>
          <cell r="C2303" t="str">
            <v>TONG_YIU_YAN@PUB.GOV.SG</v>
          </cell>
          <cell r="D2303" t="str">
            <v>PUB (Singapore)</v>
          </cell>
          <cell r="E2303" t="str">
            <v>Div 1 (NS)</v>
          </cell>
          <cell r="F2303" t="str">
            <v>R11A</v>
          </cell>
          <cell r="G2303" t="str">
            <v>SR ENGINEER</v>
          </cell>
          <cell r="H2303" t="str">
            <v>Human Resources Department</v>
          </cell>
          <cell r="I2303" t="str">
            <v>Secondment Out/Study Leave</v>
          </cell>
          <cell r="J2303" t="str">
            <v>Study Leave</v>
          </cell>
          <cell r="K2303"/>
        </row>
        <row r="2304">
          <cell r="A2304">
            <v>20905</v>
          </cell>
          <cell r="B2304" t="str">
            <v>SEAH TAI LONG RAYMOND</v>
          </cell>
          <cell r="C2304" t="str">
            <v>RAYMOND_SEAH@PUB.GOV.SG</v>
          </cell>
          <cell r="D2304" t="str">
            <v>PUB (Singapore)</v>
          </cell>
          <cell r="E2304" t="str">
            <v>Div 1 (NS)</v>
          </cell>
          <cell r="F2304" t="str">
            <v>R12A</v>
          </cell>
          <cell r="G2304" t="str">
            <v>ENGINEER</v>
          </cell>
          <cell r="H2304" t="str">
            <v>Water Supply (Plants) Department</v>
          </cell>
          <cell r="I2304" t="str">
            <v>Singapore Works - Western</v>
          </cell>
          <cell r="J2304" t="str">
            <v>Kranji NWF</v>
          </cell>
          <cell r="K2304"/>
        </row>
        <row r="2305">
          <cell r="A2305">
            <v>20909</v>
          </cell>
          <cell r="B2305" t="str">
            <v>EAINT NWE ZIN HTOO</v>
          </cell>
          <cell r="C2305" t="str">
            <v>CHARLOTTE_HTOO@PUB.GOV.SG</v>
          </cell>
          <cell r="D2305" t="str">
            <v>PUB (Singapore)</v>
          </cell>
          <cell r="E2305" t="str">
            <v>Div 1 (NS)</v>
          </cell>
          <cell r="F2305" t="str">
            <v>R12A</v>
          </cell>
          <cell r="G2305" t="str">
            <v>ENGINEER</v>
          </cell>
          <cell r="H2305" t="str">
            <v>Water Reclamation (Plants) Department</v>
          </cell>
          <cell r="I2305" t="str">
            <v>Operations</v>
          </cell>
          <cell r="J2305" t="str">
            <v>Technology &amp; R&amp;D</v>
          </cell>
          <cell r="K2305"/>
        </row>
        <row r="2306">
          <cell r="A2306">
            <v>20910</v>
          </cell>
          <cell r="B2306" t="str">
            <v>CHIAM HOCK KIONG</v>
          </cell>
          <cell r="C2306" t="str">
            <v>ERIC_CHIAM@PUB.GOV.SG</v>
          </cell>
          <cell r="D2306" t="str">
            <v>PUB (Singapore)</v>
          </cell>
          <cell r="E2306" t="str">
            <v>Div 2 (NS)</v>
          </cell>
          <cell r="F2306" t="str">
            <v>R13</v>
          </cell>
          <cell r="G2306" t="str">
            <v>ASST ENGINEER</v>
          </cell>
          <cell r="H2306" t="str">
            <v>Catchment &amp; Waterways Department</v>
          </cell>
          <cell r="I2306" t="str">
            <v>Drainage Operations Div</v>
          </cell>
          <cell r="J2306" t="str">
            <v>CRI Proj, Assets, CWQS, ABC Waters, CWOC</v>
          </cell>
          <cell r="K2306" t="str">
            <v>ABC Waters &amp; Drainage Installations</v>
          </cell>
        </row>
        <row r="2307">
          <cell r="A2307">
            <v>20912</v>
          </cell>
          <cell r="B2307" t="str">
            <v>MOHAMMED FIRDAUS BIN ZAINUDEEN</v>
          </cell>
          <cell r="C2307" t="str">
            <v>MOHD_FIRDAUS_ZAINUDEEN@PUB.GOV.SG</v>
          </cell>
          <cell r="D2307" t="str">
            <v>PUB (Singapore)</v>
          </cell>
          <cell r="E2307" t="str">
            <v>Div 2 (Shift)</v>
          </cell>
          <cell r="F2307" t="str">
            <v>R13</v>
          </cell>
          <cell r="G2307" t="str">
            <v>ASST ENGINEER</v>
          </cell>
          <cell r="H2307" t="str">
            <v>Water Supply (Plants) Department</v>
          </cell>
          <cell r="I2307" t="str">
            <v>Singapore Works - Central</v>
          </cell>
          <cell r="J2307" t="str">
            <v>Chestnut Ave Waterworks</v>
          </cell>
          <cell r="K2307" t="str">
            <v>Operations</v>
          </cell>
        </row>
        <row r="2308">
          <cell r="A2308">
            <v>20913</v>
          </cell>
          <cell r="B2308" t="str">
            <v>CHONG CHOR MING</v>
          </cell>
          <cell r="C2308" t="str">
            <v>CHONG_CHOR_MING@PUB.GOV.SG</v>
          </cell>
          <cell r="D2308" t="str">
            <v>PUB (Singapore)</v>
          </cell>
          <cell r="E2308" t="str">
            <v>Div 1 (NS)</v>
          </cell>
          <cell r="F2308" t="str">
            <v>EX11</v>
          </cell>
          <cell r="G2308" t="str">
            <v>SR MANAGER</v>
          </cell>
          <cell r="H2308" t="str">
            <v>Enterprise Risk Management Department</v>
          </cell>
          <cell r="I2308"/>
          <cell r="J2308"/>
          <cell r="K2308"/>
        </row>
        <row r="2309">
          <cell r="A2309">
            <v>20914</v>
          </cell>
          <cell r="B2309" t="str">
            <v>LIM CHENG-YING</v>
          </cell>
          <cell r="C2309" t="str">
            <v>LIM_CHENG_YING@PUB.GOV.SG</v>
          </cell>
          <cell r="D2309" t="str">
            <v>PUB (Singapore)</v>
          </cell>
          <cell r="E2309" t="str">
            <v>Div 1 (NS)</v>
          </cell>
          <cell r="F2309" t="str">
            <v>R11</v>
          </cell>
          <cell r="G2309" t="str">
            <v>SR ENGINEER</v>
          </cell>
          <cell r="H2309" t="str">
            <v>Water Reclamation (Network) Department</v>
          </cell>
          <cell r="I2309" t="str">
            <v>Network Rehabilitation Mgt Div</v>
          </cell>
          <cell r="J2309"/>
          <cell r="K2309"/>
        </row>
        <row r="2310">
          <cell r="A2310">
            <v>20916</v>
          </cell>
          <cell r="B2310" t="str">
            <v>YU JI</v>
          </cell>
          <cell r="C2310" t="str">
            <v>KELVIN_YU@PUB.GOV.SG</v>
          </cell>
          <cell r="D2310" t="str">
            <v>PUB (Singapore)</v>
          </cell>
          <cell r="E2310" t="str">
            <v>Div 1 (NS)</v>
          </cell>
          <cell r="F2310" t="str">
            <v>R11</v>
          </cell>
          <cell r="G2310" t="str">
            <v>SR ENGINEER</v>
          </cell>
          <cell r="H2310" t="str">
            <v>Catchment &amp; Waterways Department</v>
          </cell>
          <cell r="I2310" t="str">
            <v>Drainage Operations Div</v>
          </cell>
          <cell r="J2310" t="str">
            <v>Western Waterways</v>
          </cell>
          <cell r="K2310" t="str">
            <v>Jurong</v>
          </cell>
        </row>
        <row r="2311">
          <cell r="A2311">
            <v>20918</v>
          </cell>
          <cell r="B2311" t="str">
            <v>BILAL BIN ABDULL SALAM</v>
          </cell>
          <cell r="C2311" t="str">
            <v>BILAL_ABDULL_SALAM@PUB.GOV.SG</v>
          </cell>
          <cell r="D2311" t="str">
            <v>PUB (Singapore)</v>
          </cell>
          <cell r="E2311" t="str">
            <v>Div 2 (Shift)</v>
          </cell>
          <cell r="F2311" t="str">
            <v>R13</v>
          </cell>
          <cell r="G2311" t="str">
            <v>ASST ENGINEER</v>
          </cell>
          <cell r="H2311" t="str">
            <v>Water Reclamation (Plants) Department</v>
          </cell>
          <cell r="I2311" t="str">
            <v>Changi WRP</v>
          </cell>
          <cell r="J2311" t="str">
            <v>Changi WRP</v>
          </cell>
          <cell r="K2311" t="str">
            <v>Biosolids</v>
          </cell>
        </row>
        <row r="2312">
          <cell r="A2312">
            <v>20920</v>
          </cell>
          <cell r="B2312" t="str">
            <v>NUR SYAZWANI TAN @ TAN PEI FERN</v>
          </cell>
          <cell r="C2312" t="str">
            <v>TAN_PEI_FERN@PUB.GOV.SG</v>
          </cell>
          <cell r="D2312" t="str">
            <v>PUB (Singapore)</v>
          </cell>
          <cell r="E2312" t="str">
            <v>Div 2 (NS)</v>
          </cell>
          <cell r="F2312" t="str">
            <v>R13</v>
          </cell>
          <cell r="G2312" t="str">
            <v>ASST ENGINEER</v>
          </cell>
          <cell r="H2312" t="str">
            <v>Centralised Services Department</v>
          </cell>
          <cell r="I2312" t="str">
            <v>Building Plan</v>
          </cell>
          <cell r="J2312" t="str">
            <v>Drainage Services</v>
          </cell>
          <cell r="K2312"/>
        </row>
        <row r="2313">
          <cell r="A2313">
            <v>20921</v>
          </cell>
          <cell r="B2313" t="str">
            <v>ANG ZHE HENG</v>
          </cell>
          <cell r="C2313" t="str">
            <v>BENSON_ANG@PUB.GOV.SG</v>
          </cell>
          <cell r="D2313" t="str">
            <v>PUB (Singapore)</v>
          </cell>
          <cell r="E2313" t="str">
            <v>Div 1 (NS)</v>
          </cell>
          <cell r="F2313" t="str">
            <v>R11</v>
          </cell>
          <cell r="G2313" t="str">
            <v>SR ENGINEER</v>
          </cell>
          <cell r="H2313" t="str">
            <v>Water Reclamation (Plants) Department</v>
          </cell>
          <cell r="I2313" t="str">
            <v>Operations</v>
          </cell>
          <cell r="J2313" t="str">
            <v>Kranji WRP</v>
          </cell>
          <cell r="K2313"/>
        </row>
        <row r="2314">
          <cell r="A2314">
            <v>20925</v>
          </cell>
          <cell r="B2314" t="str">
            <v>CHANG KAI BIN ANGELA</v>
          </cell>
          <cell r="C2314" t="str">
            <v>ANGELA_CHANG@PUB.GOV.SG</v>
          </cell>
          <cell r="D2314" t="str">
            <v>PUB (Singapore)</v>
          </cell>
          <cell r="E2314" t="str">
            <v>Div 1 (NS)</v>
          </cell>
          <cell r="F2314" t="str">
            <v>R11</v>
          </cell>
          <cell r="G2314" t="str">
            <v>SR ENGINEER</v>
          </cell>
          <cell r="H2314" t="str">
            <v>Water Supply (Plants) Department</v>
          </cell>
          <cell r="I2314" t="str">
            <v>Project Management</v>
          </cell>
          <cell r="J2314"/>
          <cell r="K2314"/>
        </row>
        <row r="2315">
          <cell r="A2315">
            <v>20927</v>
          </cell>
          <cell r="B2315" t="str">
            <v>CHIN CHEE WOEI</v>
          </cell>
          <cell r="C2315" t="str">
            <v>SIMON_CHIN@PUB.GOV.SG</v>
          </cell>
          <cell r="D2315" t="str">
            <v>PUB (Singapore)</v>
          </cell>
          <cell r="E2315" t="str">
            <v>Div 1 (NS)</v>
          </cell>
          <cell r="F2315" t="str">
            <v>R10</v>
          </cell>
          <cell r="G2315" t="str">
            <v>PRINCIPAL ENGINEER</v>
          </cell>
          <cell r="H2315" t="str">
            <v>Catchment &amp; Waterways Department</v>
          </cell>
          <cell r="I2315" t="str">
            <v>Drainage Construction Division</v>
          </cell>
          <cell r="J2315" t="str">
            <v>Major Canal/Outlet Drains Branch</v>
          </cell>
          <cell r="K2315" t="str">
            <v>Team 3</v>
          </cell>
        </row>
        <row r="2316">
          <cell r="A2316">
            <v>20928</v>
          </cell>
          <cell r="B2316" t="str">
            <v>YAU CHOI HAR FELICIA</v>
          </cell>
          <cell r="C2316" t="str">
            <v>FELICIA_YAU@PUB.GOV.SG</v>
          </cell>
          <cell r="D2316" t="str">
            <v>PUB (Singapore)</v>
          </cell>
          <cell r="E2316" t="str">
            <v>Div 1 (NS)</v>
          </cell>
          <cell r="F2316" t="str">
            <v>EX10</v>
          </cell>
          <cell r="G2316" t="str">
            <v>SR ASST DIRECTOR</v>
          </cell>
          <cell r="H2316" t="str">
            <v>Organisational Excellence Department</v>
          </cell>
          <cell r="I2316" t="str">
            <v>Land &amp; Properties Div</v>
          </cell>
          <cell r="J2316"/>
          <cell r="K2316"/>
        </row>
        <row r="2317">
          <cell r="A2317">
            <v>20929</v>
          </cell>
          <cell r="B2317" t="str">
            <v>YE HUIPING</v>
          </cell>
          <cell r="C2317" t="str">
            <v>NIKKI_YE@PUB.GOV.SG</v>
          </cell>
          <cell r="D2317" t="str">
            <v>PUB (Singapore)</v>
          </cell>
          <cell r="E2317" t="str">
            <v>Div 1 (NS)</v>
          </cell>
          <cell r="F2317" t="str">
            <v>R11</v>
          </cell>
          <cell r="G2317" t="str">
            <v>SR ENGINEER</v>
          </cell>
          <cell r="H2317" t="str">
            <v>Water Supply (Network) Department</v>
          </cell>
          <cell r="I2317" t="str">
            <v>Network Renewal</v>
          </cell>
          <cell r="J2317" t="str">
            <v>Large Mains Renewal</v>
          </cell>
          <cell r="K2317"/>
        </row>
        <row r="2318">
          <cell r="A2318">
            <v>20930</v>
          </cell>
          <cell r="B2318" t="str">
            <v>LOU PANG BOON</v>
          </cell>
          <cell r="C2318" t="str">
            <v>LOU_PANG_BOON@PUB.GOV.SG</v>
          </cell>
          <cell r="D2318" t="str">
            <v>PUB (Singapore)</v>
          </cell>
          <cell r="E2318" t="str">
            <v>Div 1 (NS)</v>
          </cell>
          <cell r="F2318" t="str">
            <v>R11A</v>
          </cell>
          <cell r="G2318" t="str">
            <v>SR TRAINING SPECIALIST</v>
          </cell>
          <cell r="H2318" t="str">
            <v>Singapore Water Academy</v>
          </cell>
          <cell r="I2318" t="str">
            <v>Programmes Design &amp; Placement</v>
          </cell>
          <cell r="J2318" t="str">
            <v>Corporate &amp; Development</v>
          </cell>
          <cell r="K2318"/>
        </row>
        <row r="2319">
          <cell r="A2319">
            <v>20931</v>
          </cell>
          <cell r="B2319" t="str">
            <v>HSU WEN LONG</v>
          </cell>
          <cell r="C2319" t="str">
            <v>HSU_WEN_LONG@PUB.GOV.SG</v>
          </cell>
          <cell r="D2319" t="str">
            <v>PUB (Singapore)</v>
          </cell>
          <cell r="E2319" t="str">
            <v>Div 1 (NS)</v>
          </cell>
          <cell r="F2319" t="str">
            <v>R11</v>
          </cell>
          <cell r="G2319" t="str">
            <v>SR ENGINEER</v>
          </cell>
          <cell r="H2319" t="str">
            <v>Water Reclamation (Network) Department</v>
          </cell>
          <cell r="I2319" t="str">
            <v>Planning &amp; Design Div</v>
          </cell>
          <cell r="J2319"/>
          <cell r="K2319"/>
        </row>
        <row r="2320">
          <cell r="A2320">
            <v>20932</v>
          </cell>
          <cell r="B2320" t="str">
            <v>TEO KAI WEN</v>
          </cell>
          <cell r="C2320" t="str">
            <v>TEO_KAI_WEN@PUB.GOV.SG</v>
          </cell>
          <cell r="D2320" t="str">
            <v>PUB (Singapore)</v>
          </cell>
          <cell r="E2320" t="str">
            <v>Div 1 (NS)</v>
          </cell>
          <cell r="F2320" t="str">
            <v>R11</v>
          </cell>
          <cell r="G2320" t="str">
            <v>SR ENGINEER</v>
          </cell>
          <cell r="H2320" t="str">
            <v>Human Resources Department</v>
          </cell>
          <cell r="I2320" t="str">
            <v>Secondment Out/Study Leave</v>
          </cell>
          <cell r="J2320" t="str">
            <v>Study Leave</v>
          </cell>
          <cell r="K2320"/>
        </row>
        <row r="2321">
          <cell r="A2321">
            <v>20933</v>
          </cell>
          <cell r="B2321" t="str">
            <v>TAMILARRESAN A/L RAVICHANTHIRAN</v>
          </cell>
          <cell r="C2321" t="str">
            <v>TAMILARRESAN_RAVICHANTHIRAN@PUB.GOV.SG</v>
          </cell>
          <cell r="D2321" t="str">
            <v>PUB (Singapore)</v>
          </cell>
          <cell r="E2321" t="str">
            <v>Div 1 (NS)</v>
          </cell>
          <cell r="F2321" t="str">
            <v>R12A</v>
          </cell>
          <cell r="G2321" t="str">
            <v>ENGINEER</v>
          </cell>
          <cell r="H2321" t="str">
            <v>Water Reclamation (Network) Department</v>
          </cell>
          <cell r="I2321" t="str">
            <v>Planning &amp; Design Div</v>
          </cell>
          <cell r="J2321"/>
          <cell r="K2321"/>
        </row>
        <row r="2322">
          <cell r="A2322">
            <v>20934</v>
          </cell>
          <cell r="B2322" t="str">
            <v>WANG YINJIE</v>
          </cell>
          <cell r="C2322" t="str">
            <v>WANG_YINJIE@PUB.GOV.SG</v>
          </cell>
          <cell r="D2322" t="str">
            <v>PUB (Singapore)</v>
          </cell>
          <cell r="E2322" t="str">
            <v>Div 1 (NS)</v>
          </cell>
          <cell r="F2322" t="str">
            <v>R11A</v>
          </cell>
          <cell r="G2322" t="str">
            <v>SR ENGINEER</v>
          </cell>
          <cell r="H2322" t="str">
            <v>Water Supply (Plants) Department</v>
          </cell>
          <cell r="I2322" t="str">
            <v>Singapore Works - Western</v>
          </cell>
          <cell r="J2322" t="str">
            <v>Choa Chu Kang Waterworks</v>
          </cell>
          <cell r="K2322"/>
        </row>
        <row r="2323">
          <cell r="A2323">
            <v>20937</v>
          </cell>
          <cell r="B2323" t="str">
            <v>MUHAMMAD FAIZ BIN RAHMAT</v>
          </cell>
          <cell r="C2323" t="str">
            <v>MUHD_FAIZ_RAHMAT@PUB.GOV.SG</v>
          </cell>
          <cell r="D2323" t="str">
            <v>PUB (Singapore)</v>
          </cell>
          <cell r="E2323" t="str">
            <v>Div 2 (NS)</v>
          </cell>
          <cell r="F2323" t="str">
            <v>R13</v>
          </cell>
          <cell r="G2323" t="str">
            <v>ASST ENGINEER</v>
          </cell>
          <cell r="H2323" t="str">
            <v>Catchment &amp; Waterways Department</v>
          </cell>
          <cell r="I2323" t="str">
            <v>Drainage Operations Div</v>
          </cell>
          <cell r="J2323" t="str">
            <v>CRI Proj, Assets, CWQS, ABC Waters, CWOC</v>
          </cell>
          <cell r="K2323" t="str">
            <v>CWOC/E-Planning</v>
          </cell>
        </row>
        <row r="2324">
          <cell r="A2324">
            <v>20940</v>
          </cell>
          <cell r="B2324" t="str">
            <v>CHEN GUISANG DAPHNE</v>
          </cell>
          <cell r="C2324" t="str">
            <v>DAPHNE_CHEN@PUB.GOV.SG</v>
          </cell>
          <cell r="D2324" t="str">
            <v>PUB (Singapore)</v>
          </cell>
          <cell r="E2324" t="str">
            <v>Div 1 (NS)</v>
          </cell>
          <cell r="F2324" t="str">
            <v>R11</v>
          </cell>
          <cell r="G2324" t="str">
            <v>SR ENGINEER</v>
          </cell>
          <cell r="H2324" t="str">
            <v>Water Reclamation (Network) Department</v>
          </cell>
          <cell r="I2324" t="str">
            <v>Network Rehabilitation Mgt Div</v>
          </cell>
          <cell r="J2324"/>
          <cell r="K2324"/>
        </row>
        <row r="2325">
          <cell r="A2325">
            <v>20942</v>
          </cell>
          <cell r="B2325" t="str">
            <v>LUO ZHANHONG HENRY</v>
          </cell>
          <cell r="C2325" t="str">
            <v>HENRY_LUO@PUB.GOV.SG</v>
          </cell>
          <cell r="D2325" t="str">
            <v>PUB (Singapore)</v>
          </cell>
          <cell r="E2325" t="str">
            <v>Div 1 (NS)</v>
          </cell>
          <cell r="F2325" t="str">
            <v>R11A</v>
          </cell>
          <cell r="G2325" t="str">
            <v>SR ENGINEER</v>
          </cell>
          <cell r="H2325" t="str">
            <v>Water Supply (Network) Department</v>
          </cell>
          <cell r="I2325" t="str">
            <v>Network Services Div</v>
          </cell>
          <cell r="J2325" t="str">
            <v>Network Mgt - East</v>
          </cell>
          <cell r="K2325" t="str">
            <v>NS East BU</v>
          </cell>
        </row>
        <row r="2326">
          <cell r="A2326">
            <v>20943</v>
          </cell>
          <cell r="B2326" t="str">
            <v>LI LIHUI ANDREA</v>
          </cell>
          <cell r="C2326" t="str">
            <v>ANDREA_LI@PUB.GOV.SG</v>
          </cell>
          <cell r="D2326" t="str">
            <v>PUB (Singapore)</v>
          </cell>
          <cell r="E2326" t="str">
            <v>Div 1 (NS)</v>
          </cell>
          <cell r="F2326" t="str">
            <v>R11</v>
          </cell>
          <cell r="G2326" t="str">
            <v>SR ENGINEER</v>
          </cell>
          <cell r="H2326" t="str">
            <v>Water Supply (Plants) Department</v>
          </cell>
          <cell r="I2326" t="str">
            <v>Singapore Works - Eastern</v>
          </cell>
          <cell r="J2326" t="str">
            <v>Bedok/Pulau Tekong Waterworks</v>
          </cell>
          <cell r="K2326" t="str">
            <v>Bedok Waterworks</v>
          </cell>
        </row>
        <row r="2327">
          <cell r="A2327">
            <v>20945</v>
          </cell>
          <cell r="B2327" t="str">
            <v>TANG WANZHEN</v>
          </cell>
          <cell r="C2327" t="str">
            <v>TANG_WANZHEN@MOE.GOV.SG</v>
          </cell>
          <cell r="D2327" t="str">
            <v>PUB (Singapore)</v>
          </cell>
          <cell r="E2327" t="str">
            <v>Div 1 (NS)</v>
          </cell>
          <cell r="F2327" t="str">
            <v>R11A</v>
          </cell>
          <cell r="G2327" t="str">
            <v>SR ASST DIRECTOR (PLANNING), MOE</v>
          </cell>
          <cell r="H2327" t="str">
            <v>Human Resources Department</v>
          </cell>
          <cell r="I2327" t="str">
            <v>Secondment Out/Study Leave</v>
          </cell>
          <cell r="J2327" t="str">
            <v>Secondment Out</v>
          </cell>
          <cell r="K2327"/>
        </row>
        <row r="2328">
          <cell r="A2328">
            <v>20946</v>
          </cell>
          <cell r="B2328" t="str">
            <v>ONG HWEE LENG</v>
          </cell>
          <cell r="C2328" t="str">
            <v>ONG_HWEE_LENG@PUB.GOV.SG</v>
          </cell>
          <cell r="D2328" t="str">
            <v>PUB (Singapore)</v>
          </cell>
          <cell r="E2328" t="str">
            <v>Div 2 (Shift)</v>
          </cell>
          <cell r="F2328" t="str">
            <v>TSO5</v>
          </cell>
          <cell r="G2328" t="str">
            <v>CORPORATE COMMUNICATIONS OFFICER</v>
          </cell>
          <cell r="H2328" t="str">
            <v>Water Supply (Network) Department</v>
          </cell>
          <cell r="I2328" t="str">
            <v>Combined Control &amp; Operation Centre</v>
          </cell>
          <cell r="J2328" t="str">
            <v>PUB-One</v>
          </cell>
          <cell r="K2328" t="str">
            <v>'-</v>
          </cell>
        </row>
        <row r="2329">
          <cell r="A2329">
            <v>20947</v>
          </cell>
          <cell r="B2329" t="str">
            <v>CHONG KAH HOW</v>
          </cell>
          <cell r="C2329" t="str">
            <v>CHONG_KAH_HOW@PUB.GOV.SG</v>
          </cell>
          <cell r="D2329" t="str">
            <v>PUB (Singapore)</v>
          </cell>
          <cell r="E2329" t="str">
            <v>Div 2 (Shift)</v>
          </cell>
          <cell r="F2329" t="str">
            <v>R14</v>
          </cell>
          <cell r="G2329" t="str">
            <v>ASST ENGINEER</v>
          </cell>
          <cell r="H2329" t="str">
            <v>Catchment &amp; Waterways Department</v>
          </cell>
          <cell r="I2329" t="str">
            <v>Drainage Operations Div</v>
          </cell>
          <cell r="J2329" t="str">
            <v>CRI Proj, Assets, CWQS, ABC Waters, CWOC</v>
          </cell>
          <cell r="K2329" t="str">
            <v>CWOC/E-Planning</v>
          </cell>
        </row>
        <row r="2330">
          <cell r="A2330">
            <v>20948</v>
          </cell>
          <cell r="B2330" t="str">
            <v>NG CHEN MIN</v>
          </cell>
          <cell r="C2330" t="str">
            <v>NG_CHEN_MIN@PUB.GOV.SG</v>
          </cell>
          <cell r="D2330" t="str">
            <v>PUB (Singapore)</v>
          </cell>
          <cell r="E2330" t="str">
            <v>Div 2 (NS)</v>
          </cell>
          <cell r="F2330" t="str">
            <v>R13</v>
          </cell>
          <cell r="G2330" t="str">
            <v>ASST ENGINEER</v>
          </cell>
          <cell r="H2330" t="str">
            <v>Water Supply (Network) Department</v>
          </cell>
          <cell r="I2330" t="str">
            <v>Network Services Div</v>
          </cell>
          <cell r="J2330" t="str">
            <v>Network Mgt - East</v>
          </cell>
          <cell r="K2330" t="str">
            <v>NS East BU</v>
          </cell>
        </row>
        <row r="2331">
          <cell r="A2331">
            <v>20949</v>
          </cell>
          <cell r="B2331" t="str">
            <v>LE THU HIEN</v>
          </cell>
          <cell r="C2331" t="str">
            <v>THU_HIEN_LE@PUB.GOV.SG</v>
          </cell>
          <cell r="D2331" t="str">
            <v>PUB (Singapore)</v>
          </cell>
          <cell r="E2331" t="str">
            <v>Div 1 (NS)</v>
          </cell>
          <cell r="F2331" t="str">
            <v>R11</v>
          </cell>
          <cell r="G2331" t="str">
            <v>SR ENGINEER</v>
          </cell>
          <cell r="H2331" t="str">
            <v>Technology Department</v>
          </cell>
          <cell r="I2331" t="str">
            <v>Technology</v>
          </cell>
          <cell r="J2331" t="str">
            <v>R&amp;D (Planning, Design &amp; Monitoring)</v>
          </cell>
          <cell r="K2331"/>
        </row>
        <row r="2332">
          <cell r="A2332">
            <v>20950</v>
          </cell>
          <cell r="B2332" t="str">
            <v>GU YAN</v>
          </cell>
          <cell r="C2332" t="str">
            <v>GU_YAN@PUB.GOV.SG</v>
          </cell>
          <cell r="D2332" t="str">
            <v>PUB (Singapore)</v>
          </cell>
          <cell r="E2332" t="str">
            <v>Div 1 (NS)</v>
          </cell>
          <cell r="F2332" t="str">
            <v>R11</v>
          </cell>
          <cell r="G2332" t="str">
            <v>SR ENGINEER</v>
          </cell>
          <cell r="H2332" t="str">
            <v>Technology Department</v>
          </cell>
          <cell r="I2332" t="str">
            <v>Technology</v>
          </cell>
          <cell r="J2332" t="str">
            <v>R&amp;D (Planning, Design &amp; Monitoring)</v>
          </cell>
          <cell r="K2332"/>
        </row>
        <row r="2333">
          <cell r="A2333">
            <v>20954</v>
          </cell>
          <cell r="B2333" t="str">
            <v>LEE KOK ANN</v>
          </cell>
          <cell r="C2333" t="str">
            <v>LEE_KOK_ANN@PUB.GOV.SG</v>
          </cell>
          <cell r="D2333" t="str">
            <v>PUB (Singapore)</v>
          </cell>
          <cell r="E2333" t="str">
            <v>Div 1 (NS)</v>
          </cell>
          <cell r="F2333" t="str">
            <v>R11A</v>
          </cell>
          <cell r="G2333" t="str">
            <v>SR ENGINEER</v>
          </cell>
          <cell r="H2333" t="str">
            <v>Catchment &amp; Waterways Department</v>
          </cell>
          <cell r="I2333" t="str">
            <v>Drainage Planning Div</v>
          </cell>
          <cell r="J2333" t="str">
            <v>Catchment Planning, Devt Ctrl, Bldg Plan</v>
          </cell>
          <cell r="K2333" t="str">
            <v>Central Catchment</v>
          </cell>
        </row>
        <row r="2334">
          <cell r="A2334">
            <v>20956</v>
          </cell>
          <cell r="B2334" t="str">
            <v>CHIONG YEW MUN ADRIAN</v>
          </cell>
          <cell r="C2334" t="str">
            <v>ADRIAN_CHIONG@PUB.GOV.SG</v>
          </cell>
          <cell r="D2334" t="str">
            <v>PUB (Singapore)</v>
          </cell>
          <cell r="E2334" t="str">
            <v>Div 2 (Shift)</v>
          </cell>
          <cell r="F2334" t="str">
            <v>R14</v>
          </cell>
          <cell r="G2334" t="str">
            <v>ASST ENGINEER</v>
          </cell>
          <cell r="H2334" t="str">
            <v>Catchment &amp; Waterways Department</v>
          </cell>
          <cell r="I2334" t="str">
            <v>Drainage Operations Div</v>
          </cell>
          <cell r="J2334" t="str">
            <v>CRI Proj, Assets, CWQS, ABC Waters, CWOC</v>
          </cell>
          <cell r="K2334" t="str">
            <v>CWOC/E-Planning</v>
          </cell>
        </row>
        <row r="2335">
          <cell r="A2335">
            <v>20957</v>
          </cell>
          <cell r="B2335" t="str">
            <v>KWANG TIEN LI</v>
          </cell>
          <cell r="C2335" t="str">
            <v>JOYCE_KWANG@PUB.GOV.SG</v>
          </cell>
          <cell r="D2335" t="str">
            <v>PUB (Singapore)</v>
          </cell>
          <cell r="E2335" t="str">
            <v>Div 1 (NS)</v>
          </cell>
          <cell r="F2335" t="str">
            <v>E11A</v>
          </cell>
          <cell r="G2335" t="str">
            <v>SR MANAGER</v>
          </cell>
          <cell r="H2335" t="str">
            <v>Catchment &amp; Waterways Department</v>
          </cell>
          <cell r="I2335" t="str">
            <v>Marina Barrage Div</v>
          </cell>
          <cell r="J2335" t="str">
            <v>Water Activities</v>
          </cell>
          <cell r="K2335"/>
        </row>
        <row r="2336">
          <cell r="A2336">
            <v>20961</v>
          </cell>
          <cell r="B2336" t="str">
            <v>THONG MING CHIN</v>
          </cell>
          <cell r="C2336" t="str">
            <v>THONG_MING_CHIN@PUB.GOV.SG</v>
          </cell>
          <cell r="D2336" t="str">
            <v>PUB (Singapore)</v>
          </cell>
          <cell r="E2336" t="str">
            <v>Div 1 (NS)</v>
          </cell>
          <cell r="F2336" t="str">
            <v>R11</v>
          </cell>
          <cell r="G2336" t="str">
            <v>SR ENGINEER</v>
          </cell>
          <cell r="H2336" t="str">
            <v>Water Reclamation (Network) Department</v>
          </cell>
          <cell r="I2336" t="str">
            <v>Planning &amp; Design Div</v>
          </cell>
          <cell r="J2336"/>
          <cell r="K2336"/>
        </row>
        <row r="2337">
          <cell r="A2337">
            <v>20963</v>
          </cell>
          <cell r="B2337" t="str">
            <v>ADDISON S/O ANTHONYSAMY</v>
          </cell>
          <cell r="C2337" t="str">
            <v>ADDISON_ANTHONYSAMY@PUB.GOV.SG</v>
          </cell>
          <cell r="D2337" t="str">
            <v>PUB (Singapore)</v>
          </cell>
          <cell r="E2337" t="str">
            <v>Div 2 (Shift)</v>
          </cell>
          <cell r="F2337" t="str">
            <v>R13</v>
          </cell>
          <cell r="G2337" t="str">
            <v>ASST ENGINEER</v>
          </cell>
          <cell r="H2337" t="str">
            <v>Catchment &amp; Waterways Department</v>
          </cell>
          <cell r="I2337" t="str">
            <v>Drainage Operations Div</v>
          </cell>
          <cell r="J2337" t="str">
            <v>CRI Proj, Assets, CWQS, ABC Waters, CWOC</v>
          </cell>
          <cell r="K2337" t="str">
            <v>CWOC/E-Planning</v>
          </cell>
        </row>
        <row r="2338">
          <cell r="A2338">
            <v>20965</v>
          </cell>
          <cell r="B2338" t="str">
            <v>LEONG YUAN SHAN</v>
          </cell>
          <cell r="C2338" t="str">
            <v>LEONG_YUAN_SHAN@PUB.GOV.SG</v>
          </cell>
          <cell r="D2338" t="str">
            <v>PUB (Singapore)</v>
          </cell>
          <cell r="E2338" t="str">
            <v>Div 1 (NS)</v>
          </cell>
          <cell r="F2338" t="str">
            <v>R11A</v>
          </cell>
          <cell r="G2338" t="str">
            <v>SR ENGINEER</v>
          </cell>
          <cell r="H2338" t="str">
            <v>Catchment &amp; Waterways Department</v>
          </cell>
          <cell r="I2338" t="str">
            <v>Reservoir Management Div</v>
          </cell>
          <cell r="J2338" t="str">
            <v>Dam Safety &amp; Raw Water Pipline</v>
          </cell>
          <cell r="K2338" t="str">
            <v>Raw Water Pipelines</v>
          </cell>
        </row>
        <row r="2339">
          <cell r="A2339">
            <v>20966</v>
          </cell>
          <cell r="B2339" t="str">
            <v>YAP WAI KIT</v>
          </cell>
          <cell r="C2339" t="str">
            <v>YAP_WAI_KIT@PUB.GOV.SG</v>
          </cell>
          <cell r="D2339" t="str">
            <v>PUB (Singapore)</v>
          </cell>
          <cell r="E2339" t="str">
            <v>Div 1 (NS)</v>
          </cell>
          <cell r="F2339" t="str">
            <v>EX11</v>
          </cell>
          <cell r="G2339" t="str">
            <v>SR MANAGER</v>
          </cell>
          <cell r="H2339" t="str">
            <v>3P Network Department</v>
          </cell>
          <cell r="I2339" t="str">
            <v>Community Relations Div</v>
          </cell>
          <cell r="J2339" t="str">
            <v>Education</v>
          </cell>
          <cell r="K2339" t="str">
            <v>NEWater Visitor Centre</v>
          </cell>
        </row>
        <row r="2340">
          <cell r="A2340">
            <v>20968</v>
          </cell>
          <cell r="B2340" t="str">
            <v>VARATHARAJAN S/O RAMASWAMY</v>
          </cell>
          <cell r="C2340" t="str">
            <v>VARATHARAJAN_RAMASWAMY@PUB.GOV.SG</v>
          </cell>
          <cell r="D2340" t="str">
            <v>PUB (Singapore)</v>
          </cell>
          <cell r="E2340" t="str">
            <v>Div 1 (NS)</v>
          </cell>
          <cell r="F2340" t="str">
            <v>R10</v>
          </cell>
          <cell r="G2340" t="str">
            <v>PRINCIPAL ENGINEER</v>
          </cell>
          <cell r="H2340" t="str">
            <v>Water Supply (Network) Department</v>
          </cell>
          <cell r="I2340" t="str">
            <v>Network Optimisation Div</v>
          </cell>
          <cell r="J2340" t="str">
            <v>Transmission System Mgt Branch</v>
          </cell>
          <cell r="K2340" t="str">
            <v>Service Reservoir Management Sect</v>
          </cell>
        </row>
        <row r="2341">
          <cell r="A2341">
            <v>20972</v>
          </cell>
          <cell r="B2341" t="str">
            <v>NURSHAKINAH BINTE RAMAN</v>
          </cell>
          <cell r="C2341" t="str">
            <v>NURSHAKINAH_RAMAN@PUB.GOV.SG</v>
          </cell>
          <cell r="D2341" t="str">
            <v>PUB (Singapore)</v>
          </cell>
          <cell r="E2341" t="str">
            <v>Div 2 (NS)</v>
          </cell>
          <cell r="F2341" t="str">
            <v>E13I</v>
          </cell>
          <cell r="G2341" t="str">
            <v>MANAGEMENT SUPPORT OFFICER</v>
          </cell>
          <cell r="H2341" t="str">
            <v>Finance Department</v>
          </cell>
          <cell r="I2341" t="str">
            <v>Shared Services Div</v>
          </cell>
          <cell r="J2341" t="str">
            <v>Payroll &amp; Accounts Payable</v>
          </cell>
          <cell r="K2341" t="str">
            <v>Payroll</v>
          </cell>
        </row>
        <row r="2342">
          <cell r="A2342">
            <v>20975</v>
          </cell>
          <cell r="B2342" t="str">
            <v>SHAIK AQIL ESMAIL</v>
          </cell>
          <cell r="C2342" t="str">
            <v>AQIL_ESMAIL@MOM.GOV.SG</v>
          </cell>
          <cell r="D2342" t="str">
            <v>PUB (Singapore)</v>
          </cell>
          <cell r="E2342" t="str">
            <v>Div 1 (NS)</v>
          </cell>
          <cell r="F2342" t="str">
            <v>E11A</v>
          </cell>
          <cell r="G2342" t="str">
            <v>ASST DIRECTOR (RETIREMENT SYSTEMS), MOM</v>
          </cell>
          <cell r="H2342" t="str">
            <v>Human Resources Department</v>
          </cell>
          <cell r="I2342" t="str">
            <v>Secondment Out/Study Leave</v>
          </cell>
          <cell r="J2342" t="str">
            <v>Secondment Out</v>
          </cell>
          <cell r="K2342"/>
        </row>
        <row r="2343">
          <cell r="A2343">
            <v>20977</v>
          </cell>
          <cell r="B2343" t="str">
            <v>HUANG QIU LING ERVIA</v>
          </cell>
          <cell r="C2343" t="str">
            <v>ERVIA_HUANG@PUB.GOV.SG</v>
          </cell>
          <cell r="D2343" t="str">
            <v>PUB (Singapore)</v>
          </cell>
          <cell r="E2343" t="str">
            <v>Div 1 (NS)</v>
          </cell>
          <cell r="F2343" t="str">
            <v>EX11</v>
          </cell>
          <cell r="G2343" t="str">
            <v>SR MICROBIOLOGIST</v>
          </cell>
          <cell r="H2343" t="str">
            <v>Water Quality Department</v>
          </cell>
          <cell r="I2343" t="str">
            <v>Water Systems Science</v>
          </cell>
          <cell r="J2343" t="str">
            <v>NEWater &amp; Used Water</v>
          </cell>
          <cell r="K2343"/>
        </row>
        <row r="2344">
          <cell r="A2344">
            <v>20978</v>
          </cell>
          <cell r="B2344" t="str">
            <v>CHUE PHEN WEI</v>
          </cell>
          <cell r="C2344" t="str">
            <v>CHUE_PHEN_WEI@PUB.GOV.SG</v>
          </cell>
          <cell r="D2344" t="str">
            <v>PUB (Singapore)</v>
          </cell>
          <cell r="E2344" t="str">
            <v>Div 1 (NS)</v>
          </cell>
          <cell r="F2344" t="str">
            <v>EX11</v>
          </cell>
          <cell r="G2344" t="str">
            <v>SR CHEMIST</v>
          </cell>
          <cell r="H2344" t="str">
            <v>Water Quality Department</v>
          </cell>
          <cell r="I2344" t="str">
            <v>Water Systems Science</v>
          </cell>
          <cell r="J2344" t="str">
            <v>NEWater &amp; Used Water</v>
          </cell>
          <cell r="K2344"/>
        </row>
        <row r="2345">
          <cell r="A2345">
            <v>20979</v>
          </cell>
          <cell r="B2345" t="str">
            <v>TAY YUE LING STEPHANIE</v>
          </cell>
          <cell r="C2345" t="str">
            <v>STEPHANIE_TAY@PUB.GOV.SG</v>
          </cell>
          <cell r="D2345" t="str">
            <v>PUB (Singapore)</v>
          </cell>
          <cell r="E2345" t="str">
            <v>Div 1 (NS)</v>
          </cell>
          <cell r="F2345" t="str">
            <v>R11</v>
          </cell>
          <cell r="G2345" t="str">
            <v>SR ENGINEER</v>
          </cell>
          <cell r="H2345" t="str">
            <v>Water Reclamation (Plants) Department</v>
          </cell>
          <cell r="I2345" t="str">
            <v>Changi WRP Phase 2</v>
          </cell>
          <cell r="J2345"/>
          <cell r="K2345"/>
        </row>
        <row r="2346">
          <cell r="A2346">
            <v>20980</v>
          </cell>
          <cell r="B2346" t="str">
            <v>SOLOMON RAPHAEL FREDDIE</v>
          </cell>
          <cell r="C2346" t="str">
            <v>RAPHAEL_SOLOMON@PUB.GOV.SG</v>
          </cell>
          <cell r="D2346" t="str">
            <v>PUB (Singapore)</v>
          </cell>
          <cell r="E2346" t="str">
            <v>Div 1 (NS)</v>
          </cell>
          <cell r="F2346" t="str">
            <v>EX10</v>
          </cell>
          <cell r="G2346" t="str">
            <v>PRINCIPAL LEGAL OFFICER</v>
          </cell>
          <cell r="H2346" t="str">
            <v>Legal Office</v>
          </cell>
          <cell r="I2346" t="str">
            <v>Legal Office</v>
          </cell>
          <cell r="J2346"/>
          <cell r="K2346"/>
        </row>
        <row r="2347">
          <cell r="A2347">
            <v>20981</v>
          </cell>
          <cell r="B2347" t="str">
            <v>TAN LIPING</v>
          </cell>
          <cell r="C2347" t="str">
            <v>TAN_LIPING@PUB.GOV.SG</v>
          </cell>
          <cell r="D2347" t="str">
            <v>PUB (Singapore)</v>
          </cell>
          <cell r="E2347" t="str">
            <v>Div 2 (NS)</v>
          </cell>
          <cell r="F2347" t="str">
            <v>R13</v>
          </cell>
          <cell r="G2347" t="str">
            <v>ASST ENGINEER</v>
          </cell>
          <cell r="H2347" t="str">
            <v>Water Supply (Network) Department</v>
          </cell>
          <cell r="I2347" t="str">
            <v>Planning &amp; Process Development Div</v>
          </cell>
          <cell r="J2347" t="str">
            <v>Process Development Branch</v>
          </cell>
          <cell r="K2347"/>
        </row>
        <row r="2348">
          <cell r="A2348">
            <v>20982</v>
          </cell>
          <cell r="B2348" t="str">
            <v>MUHAMMAD FIRDAUS BIN HUSSAIN</v>
          </cell>
          <cell r="C2348" t="str">
            <v>MUHD_FIRDAUS_HUSSAIN@PUB.GOV.SG</v>
          </cell>
          <cell r="D2348" t="str">
            <v>PUB (Singapore)</v>
          </cell>
          <cell r="E2348" t="str">
            <v>Div 2 (Shift)</v>
          </cell>
          <cell r="F2348" t="str">
            <v>R13</v>
          </cell>
          <cell r="G2348" t="str">
            <v>ASST ENGINEER</v>
          </cell>
          <cell r="H2348" t="str">
            <v>Water Supply (Network) Department</v>
          </cell>
          <cell r="I2348" t="str">
            <v>Combined Control &amp; Operation Centre</v>
          </cell>
          <cell r="J2348" t="str">
            <v>Water Service &amp; Operations Centre</v>
          </cell>
          <cell r="K2348" t="str">
            <v>'-</v>
          </cell>
        </row>
        <row r="2349">
          <cell r="A2349">
            <v>20984</v>
          </cell>
          <cell r="B2349" t="str">
            <v>BAEY YEW WEI</v>
          </cell>
          <cell r="C2349" t="str">
            <v>MARK_BAEY@PUB.GOV.SG</v>
          </cell>
          <cell r="D2349" t="str">
            <v>PUB (Singapore)</v>
          </cell>
          <cell r="E2349" t="str">
            <v>Div 1 (NS)</v>
          </cell>
          <cell r="F2349" t="str">
            <v>R11</v>
          </cell>
          <cell r="G2349" t="str">
            <v>SR ENGINEER</v>
          </cell>
          <cell r="H2349" t="str">
            <v>Catchment &amp; Waterways Department</v>
          </cell>
          <cell r="I2349" t="str">
            <v>Drainage Operations Div</v>
          </cell>
          <cell r="J2349" t="str">
            <v>Central Waterways</v>
          </cell>
          <cell r="K2349" t="str">
            <v>Stamford &amp; Singapore River</v>
          </cell>
        </row>
        <row r="2350">
          <cell r="A2350">
            <v>20988</v>
          </cell>
          <cell r="B2350" t="str">
            <v>CHIA GEK HUI JACELIN</v>
          </cell>
          <cell r="C2350" t="str">
            <v>JACELIN_CHIA@PUB.GOV.SG</v>
          </cell>
          <cell r="D2350" t="str">
            <v>PUB (Singapore)</v>
          </cell>
          <cell r="E2350" t="str">
            <v>Div 1 (NS)</v>
          </cell>
          <cell r="F2350" t="str">
            <v>EX11</v>
          </cell>
          <cell r="G2350" t="str">
            <v>SR MANAGER</v>
          </cell>
          <cell r="H2350" t="str">
            <v>Human Resources Department</v>
          </cell>
          <cell r="I2350" t="str">
            <v>Workforce Planning</v>
          </cell>
          <cell r="J2350" t="str">
            <v>Resourcing &amp; Remuneration</v>
          </cell>
          <cell r="K2350"/>
        </row>
        <row r="2351">
          <cell r="A2351">
            <v>20989</v>
          </cell>
          <cell r="B2351" t="str">
            <v>GOH HUILIN JACLYN</v>
          </cell>
          <cell r="C2351" t="str">
            <v>JACLYN_GOH@PUB.GOV.SG</v>
          </cell>
          <cell r="D2351" t="str">
            <v>PUB (Singapore)</v>
          </cell>
          <cell r="E2351" t="str">
            <v>Div 2 (NS)</v>
          </cell>
          <cell r="F2351" t="str">
            <v>E13I</v>
          </cell>
          <cell r="G2351" t="str">
            <v>MANAGEMENT SUPPORT OFFICER</v>
          </cell>
          <cell r="H2351" t="str">
            <v>3P Network Department</v>
          </cell>
          <cell r="I2351" t="str">
            <v>Communications Div</v>
          </cell>
          <cell r="J2351" t="str">
            <v>Corporate Communications Branch</v>
          </cell>
          <cell r="K2351"/>
        </row>
        <row r="2352">
          <cell r="A2352">
            <v>20991</v>
          </cell>
          <cell r="B2352" t="str">
            <v>WESLEY MICHAEL LEWIS</v>
          </cell>
          <cell r="C2352" t="str">
            <v>WESLEY_LEWIS@PUB.GOV.SG</v>
          </cell>
          <cell r="D2352" t="str">
            <v>PUB (Singapore)</v>
          </cell>
          <cell r="E2352" t="str">
            <v>Div 1 (NS)</v>
          </cell>
          <cell r="F2352" t="str">
            <v>EX10</v>
          </cell>
          <cell r="G2352" t="str">
            <v>SR ASST DIRECTOR</v>
          </cell>
          <cell r="H2352" t="str">
            <v>3P Network Department</v>
          </cell>
          <cell r="I2352" t="str">
            <v>Communications Div</v>
          </cell>
          <cell r="J2352" t="str">
            <v>Social Media Branch</v>
          </cell>
          <cell r="K2352"/>
        </row>
        <row r="2353">
          <cell r="A2353">
            <v>20992</v>
          </cell>
          <cell r="B2353" t="str">
            <v>YANG KEK HONG</v>
          </cell>
          <cell r="C2353" t="str">
            <v>YANG_KEK_HONG@PUB.GOV.SG</v>
          </cell>
          <cell r="D2353" t="str">
            <v>PUB (Singapore)</v>
          </cell>
          <cell r="E2353" t="str">
            <v>Div 1 (NS)</v>
          </cell>
          <cell r="F2353" t="str">
            <v>R11</v>
          </cell>
          <cell r="G2353" t="str">
            <v>SR ENGINEER</v>
          </cell>
          <cell r="H2353" t="str">
            <v>Water Supply (Plants) Department</v>
          </cell>
          <cell r="I2353" t="str">
            <v>Project Management</v>
          </cell>
          <cell r="J2353"/>
          <cell r="K2353"/>
        </row>
        <row r="2354">
          <cell r="A2354">
            <v>20993</v>
          </cell>
          <cell r="B2354" t="str">
            <v>MUHAMMAD SYIMIR BIN MOHAMED SADAN</v>
          </cell>
          <cell r="C2354" t="str">
            <v>SYIMIR_SADAN@PUB.GOV.SG</v>
          </cell>
          <cell r="D2354" t="str">
            <v>PUB (Singapore)</v>
          </cell>
          <cell r="E2354" t="str">
            <v>Div 2 (NS)</v>
          </cell>
          <cell r="F2354" t="str">
            <v>R13</v>
          </cell>
          <cell r="G2354" t="str">
            <v>ASST ENGINEER</v>
          </cell>
          <cell r="H2354" t="str">
            <v>Water Reclamation (Network) Department</v>
          </cell>
          <cell r="I2354" t="str">
            <v>Operation &amp; Maintenance Div</v>
          </cell>
          <cell r="J2354" t="str">
            <v>Installations/Pumping Mains</v>
          </cell>
          <cell r="K2354"/>
        </row>
        <row r="2355">
          <cell r="A2355">
            <v>20996</v>
          </cell>
          <cell r="B2355" t="str">
            <v>MUHAMMAD FAIZAL BIN MOHAMAD</v>
          </cell>
          <cell r="C2355" t="str">
            <v>MUHD_FAIZAL_MOHD@PUB.GOV.SG</v>
          </cell>
          <cell r="D2355" t="str">
            <v>PUB (Singapore)</v>
          </cell>
          <cell r="E2355" t="str">
            <v>Div 2 (NS)</v>
          </cell>
          <cell r="F2355" t="str">
            <v>R13</v>
          </cell>
          <cell r="G2355" t="str">
            <v>ASST ENGINEER</v>
          </cell>
          <cell r="H2355" t="str">
            <v>Catchment &amp; Waterways Department</v>
          </cell>
          <cell r="I2355" t="str">
            <v>Drainage Planning Div</v>
          </cell>
          <cell r="J2355" t="str">
            <v>Policy &amp; GIS</v>
          </cell>
          <cell r="K2355" t="str">
            <v>GIS</v>
          </cell>
        </row>
        <row r="2356">
          <cell r="A2356">
            <v>20997</v>
          </cell>
          <cell r="B2356" t="str">
            <v>KOH THIAN SHONG ALVIN</v>
          </cell>
          <cell r="C2356" t="str">
            <v>ALVIN_KOH@PUB.GOV.SG</v>
          </cell>
          <cell r="D2356" t="str">
            <v>PUB (Singapore)</v>
          </cell>
          <cell r="E2356" t="str">
            <v>Div 2 (NS)</v>
          </cell>
          <cell r="F2356" t="str">
            <v>R13</v>
          </cell>
          <cell r="G2356" t="str">
            <v>ASST ENGINEER</v>
          </cell>
          <cell r="H2356" t="str">
            <v>Water Supply (Plants) Department</v>
          </cell>
          <cell r="I2356" t="str">
            <v>Singapore Works - Central</v>
          </cell>
          <cell r="J2356" t="str">
            <v>Chestnut Ave Waterworks</v>
          </cell>
          <cell r="K2356" t="str">
            <v>Operations</v>
          </cell>
        </row>
        <row r="2357">
          <cell r="A2357">
            <v>21001</v>
          </cell>
          <cell r="B2357" t="str">
            <v>TAN TONG YAM</v>
          </cell>
          <cell r="C2357" t="str">
            <v>TAN_TONG_YAM@PUB.GOV.SG</v>
          </cell>
          <cell r="D2357" t="str">
            <v>PUB (Singapore)</v>
          </cell>
          <cell r="E2357" t="str">
            <v>Div 2 (Shift)</v>
          </cell>
          <cell r="F2357" t="str">
            <v>R13</v>
          </cell>
          <cell r="G2357" t="str">
            <v>ASST ENGINEER</v>
          </cell>
          <cell r="H2357" t="str">
            <v>Water Supply (Plants) Department</v>
          </cell>
          <cell r="I2357" t="str">
            <v>Singapore Works - Western</v>
          </cell>
          <cell r="J2357" t="str">
            <v>Choa Chu Kang Waterworks</v>
          </cell>
          <cell r="K2357"/>
        </row>
        <row r="2358">
          <cell r="A2358">
            <v>21002</v>
          </cell>
          <cell r="B2358" t="str">
            <v>NOORHUDA BINTE RIDAWI</v>
          </cell>
          <cell r="C2358" t="str">
            <v>NOORHUDA_RIDAWI@PUB.GOV.SG</v>
          </cell>
          <cell r="D2358" t="str">
            <v>PUB (Singapore)</v>
          </cell>
          <cell r="E2358" t="str">
            <v>Div 2 (NS)</v>
          </cell>
          <cell r="F2358" t="str">
            <v>R13</v>
          </cell>
          <cell r="G2358" t="str">
            <v>ASST ENGINEER</v>
          </cell>
          <cell r="H2358" t="str">
            <v>Water Reclamation (Network) Department</v>
          </cell>
          <cell r="I2358" t="str">
            <v>Planning &amp; Design Div</v>
          </cell>
          <cell r="J2358"/>
          <cell r="K2358"/>
        </row>
        <row r="2359">
          <cell r="A2359">
            <v>21004</v>
          </cell>
          <cell r="B2359" t="str">
            <v>SOH YEN LEE KENNETH</v>
          </cell>
          <cell r="C2359" t="str">
            <v>KENNETH_SOH@PUB.GOV.SG</v>
          </cell>
          <cell r="D2359" t="str">
            <v>PUB (Singapore)</v>
          </cell>
          <cell r="E2359" t="str">
            <v>Div 2 (Shift)</v>
          </cell>
          <cell r="F2359" t="str">
            <v>R13</v>
          </cell>
          <cell r="G2359" t="str">
            <v>ASST ENGINEER</v>
          </cell>
          <cell r="H2359" t="str">
            <v>Catchment &amp; Waterways Department</v>
          </cell>
          <cell r="I2359" t="str">
            <v>Marina Barrage Div</v>
          </cell>
          <cell r="J2359" t="str">
            <v>MB/Marina Resv/MRRS Operations</v>
          </cell>
          <cell r="K2359" t="str">
            <v>Marina Barrage Operations</v>
          </cell>
        </row>
        <row r="2360">
          <cell r="A2360">
            <v>21005</v>
          </cell>
          <cell r="B2360" t="str">
            <v>LUM ZHI YU</v>
          </cell>
          <cell r="C2360" t="str">
            <v>LUM_ZHI_YU@MCI.GOV.SG</v>
          </cell>
          <cell r="D2360" t="str">
            <v>PUB (Singapore)</v>
          </cell>
          <cell r="E2360" t="str">
            <v>Div 1 (NS)</v>
          </cell>
          <cell r="F2360" t="str">
            <v>EX11</v>
          </cell>
          <cell r="G2360" t="str">
            <v>SR MANAGER/HR(CSA), MCI</v>
          </cell>
          <cell r="H2360" t="str">
            <v>Human Resources Department</v>
          </cell>
          <cell r="I2360" t="str">
            <v>Secondment Out/Study Leave</v>
          </cell>
          <cell r="J2360" t="str">
            <v>Secondment Out</v>
          </cell>
          <cell r="K2360"/>
        </row>
        <row r="2361">
          <cell r="A2361">
            <v>21006</v>
          </cell>
          <cell r="B2361" t="str">
            <v>SHAHRUDIN BIN ABU SAMAH</v>
          </cell>
          <cell r="C2361" t="str">
            <v>SHAHRUDIN_ABU_SAMAH@PUB.GOV.SG</v>
          </cell>
          <cell r="D2361" t="str">
            <v>PUB (Singapore)</v>
          </cell>
          <cell r="E2361" t="str">
            <v>Div 2 (Shift)</v>
          </cell>
          <cell r="F2361" t="str">
            <v>R14</v>
          </cell>
          <cell r="G2361" t="str">
            <v>ASST ENGINEER</v>
          </cell>
          <cell r="H2361" t="str">
            <v>Catchment &amp; Waterways Department</v>
          </cell>
          <cell r="I2361" t="str">
            <v>Marina Barrage Div</v>
          </cell>
          <cell r="J2361" t="str">
            <v>MB/Marina Resv/MRRS Operations</v>
          </cell>
          <cell r="K2361" t="str">
            <v>Marina Barrage Operations</v>
          </cell>
        </row>
        <row r="2362">
          <cell r="A2362">
            <v>21008</v>
          </cell>
          <cell r="B2362" t="str">
            <v>SHEN HAIXI</v>
          </cell>
          <cell r="C2362" t="str">
            <v>SHEN_HAIXI@PUB.GOV.SG</v>
          </cell>
          <cell r="D2362" t="str">
            <v>PUB (Singapore)</v>
          </cell>
          <cell r="E2362" t="str">
            <v>Div 1 (NS)</v>
          </cell>
          <cell r="F2362" t="str">
            <v>R11</v>
          </cell>
          <cell r="G2362" t="str">
            <v>SR ENGINEER</v>
          </cell>
          <cell r="H2362" t="str">
            <v>Water Reclamation (Plants) Department</v>
          </cell>
          <cell r="I2362" t="str">
            <v>Changi WRP Phase 2</v>
          </cell>
          <cell r="J2362"/>
          <cell r="K2362"/>
        </row>
        <row r="2363">
          <cell r="A2363">
            <v>21009</v>
          </cell>
          <cell r="B2363" t="str">
            <v>QUAH WEI REN</v>
          </cell>
          <cell r="C2363" t="str">
            <v>QUAH_WEI_REN@PUB.GOV.SG</v>
          </cell>
          <cell r="D2363" t="str">
            <v>PUB (Singapore)</v>
          </cell>
          <cell r="E2363" t="str">
            <v>Div 1 (NS)</v>
          </cell>
          <cell r="F2363" t="str">
            <v>R11</v>
          </cell>
          <cell r="G2363" t="str">
            <v>SR ENGINEER</v>
          </cell>
          <cell r="H2363" t="str">
            <v>Water Supply (Network) Department</v>
          </cell>
          <cell r="I2363" t="str">
            <v>Planning &amp; Process Development Div</v>
          </cell>
          <cell r="J2363" t="str">
            <v>Planning Branch</v>
          </cell>
          <cell r="K2363" t="str">
            <v>Demand Projection &amp; Network Planning</v>
          </cell>
        </row>
        <row r="2364">
          <cell r="A2364">
            <v>21010</v>
          </cell>
          <cell r="B2364" t="str">
            <v>MOHAMED NIZAR BIN SALIM</v>
          </cell>
          <cell r="C2364" t="str">
            <v>MOHD_NIZAR_SALIM@PUB.GOV.SG</v>
          </cell>
          <cell r="D2364" t="str">
            <v>PUB (Singapore)</v>
          </cell>
          <cell r="E2364" t="str">
            <v>Div 2 (NS)</v>
          </cell>
          <cell r="F2364" t="str">
            <v>R13</v>
          </cell>
          <cell r="G2364" t="str">
            <v>ASST ENGINEER</v>
          </cell>
          <cell r="H2364" t="str">
            <v>Catchment &amp; Waterways Department</v>
          </cell>
          <cell r="I2364" t="str">
            <v>Reservoir Management Div</v>
          </cell>
          <cell r="J2364" t="str">
            <v>Reservoirs Operations &amp; Maintenance</v>
          </cell>
          <cell r="K2364" t="str">
            <v>Eastern Reservoirs</v>
          </cell>
        </row>
        <row r="2365">
          <cell r="A2365">
            <v>21011</v>
          </cell>
          <cell r="B2365" t="str">
            <v>SITI AYUNI BINTE HUSSAIN</v>
          </cell>
          <cell r="C2365" t="str">
            <v>SITI_AYUNI_HUSSAIN@PUB.GOV.SG</v>
          </cell>
          <cell r="D2365" t="str">
            <v>PUB (Singapore)</v>
          </cell>
          <cell r="E2365" t="str">
            <v>Div 3 (NS)</v>
          </cell>
          <cell r="F2365" t="str">
            <v>R16</v>
          </cell>
          <cell r="G2365" t="str">
            <v>TECHNICIAN</v>
          </cell>
          <cell r="H2365" t="str">
            <v>Water Supply (Network) Department</v>
          </cell>
          <cell r="I2365" t="str">
            <v>Customer Supply Div</v>
          </cell>
          <cell r="J2365" t="str">
            <v>Metering Branch</v>
          </cell>
          <cell r="K2365" t="str">
            <v>Metering-East 2 Sect</v>
          </cell>
        </row>
        <row r="2366">
          <cell r="A2366">
            <v>21012</v>
          </cell>
          <cell r="B2366" t="str">
            <v>LEONG YEE BOON</v>
          </cell>
          <cell r="C2366" t="str">
            <v>LEONG_YEE_BOON@PUB.GOV.SG</v>
          </cell>
          <cell r="D2366" t="str">
            <v>PUB (Singapore)</v>
          </cell>
          <cell r="E2366" t="str">
            <v>Div 2 (NS)</v>
          </cell>
          <cell r="F2366" t="str">
            <v>R13</v>
          </cell>
          <cell r="G2366" t="str">
            <v>ASST ENGINEER</v>
          </cell>
          <cell r="H2366" t="str">
            <v>Water Reclamation (Network) Department</v>
          </cell>
          <cell r="I2366" t="str">
            <v>Operation &amp; Maintenance Div</v>
          </cell>
          <cell r="J2366" t="str">
            <v>Installations/Pumping Mains</v>
          </cell>
          <cell r="K2366"/>
        </row>
        <row r="2367">
          <cell r="A2367">
            <v>21013</v>
          </cell>
          <cell r="B2367" t="str">
            <v>MOHAMED RASHID BIN JAMIL</v>
          </cell>
          <cell r="C2367" t="str">
            <v>MOHD_RASHID_JAMIL@PUB.GOV.SG</v>
          </cell>
          <cell r="D2367" t="str">
            <v>PUB (Singapore)</v>
          </cell>
          <cell r="E2367" t="str">
            <v>Div 2 (Shift)</v>
          </cell>
          <cell r="F2367" t="str">
            <v>R13</v>
          </cell>
          <cell r="G2367" t="str">
            <v>ASST ENGINEER</v>
          </cell>
          <cell r="H2367" t="str">
            <v>Water Supply (Plants) Department</v>
          </cell>
          <cell r="I2367" t="str">
            <v>Singapore Works - Central</v>
          </cell>
          <cell r="J2367" t="str">
            <v>Chestnut Ave Waterworks</v>
          </cell>
          <cell r="K2367" t="str">
            <v>Operations</v>
          </cell>
        </row>
        <row r="2368">
          <cell r="A2368">
            <v>21014</v>
          </cell>
          <cell r="B2368" t="str">
            <v>MUSTAFA BIN MOHD YASSIN</v>
          </cell>
          <cell r="C2368" t="str">
            <v>MUSTAFA_MOHD_YASSIN@PUB.GOV.SG</v>
          </cell>
          <cell r="D2368" t="str">
            <v>PUB (Singapore)</v>
          </cell>
          <cell r="E2368" t="str">
            <v>Div 2 (NS)</v>
          </cell>
          <cell r="F2368" t="str">
            <v>R13</v>
          </cell>
          <cell r="G2368" t="str">
            <v>ASST ENGINEER</v>
          </cell>
          <cell r="H2368" t="str">
            <v>Water Reclamation (Network) Department</v>
          </cell>
          <cell r="I2368" t="str">
            <v>Planning &amp; Design Div</v>
          </cell>
          <cell r="J2368"/>
          <cell r="K2368"/>
        </row>
        <row r="2369">
          <cell r="A2369">
            <v>21015</v>
          </cell>
          <cell r="B2369" t="str">
            <v>CHAN THIAN YONG</v>
          </cell>
          <cell r="C2369" t="str">
            <v>CHAN_THIAN_YONG@PUB.GOV.SG</v>
          </cell>
          <cell r="D2369" t="str">
            <v>PUB (Singapore)</v>
          </cell>
          <cell r="E2369" t="str">
            <v>Div 1 (NS)</v>
          </cell>
          <cell r="F2369" t="str">
            <v>R11A</v>
          </cell>
          <cell r="G2369" t="str">
            <v>PRINCIPAL ENGINEER</v>
          </cell>
          <cell r="H2369" t="str">
            <v>Water Supply (Plants) Department</v>
          </cell>
          <cell r="I2369" t="str">
            <v>M &amp; E Resource</v>
          </cell>
          <cell r="J2369" t="str">
            <v>Instrumentation &amp; Control</v>
          </cell>
          <cell r="K2369"/>
        </row>
        <row r="2370">
          <cell r="A2370">
            <v>21017</v>
          </cell>
          <cell r="B2370" t="str">
            <v>ASHARUDIN BIN AHAMED JALALUDIN</v>
          </cell>
          <cell r="C2370" t="str">
            <v>ASHARUDIN_AHAMED_JALALUDIN@PUB.GOV.SG</v>
          </cell>
          <cell r="D2370" t="str">
            <v>PUB (Singapore)</v>
          </cell>
          <cell r="E2370" t="str">
            <v>Div 2 (Shift)</v>
          </cell>
          <cell r="F2370" t="str">
            <v>R13</v>
          </cell>
          <cell r="G2370" t="str">
            <v>ASST ENGINEER</v>
          </cell>
          <cell r="H2370" t="str">
            <v>Catchment &amp; Waterways Department</v>
          </cell>
          <cell r="I2370" t="str">
            <v>Drainage Operations Div</v>
          </cell>
          <cell r="J2370" t="str">
            <v>CRI Proj, Assets, CWQS, ABC Waters, CWOC</v>
          </cell>
          <cell r="K2370" t="str">
            <v>CWOC/E-Planning</v>
          </cell>
        </row>
        <row r="2371">
          <cell r="A2371">
            <v>21018</v>
          </cell>
          <cell r="B2371" t="str">
            <v>ANG CHUN WEI</v>
          </cell>
          <cell r="C2371" t="str">
            <v>ANG_CHUN_WEI@PUB.GOV.SG</v>
          </cell>
          <cell r="D2371" t="str">
            <v>PUB (Singapore)</v>
          </cell>
          <cell r="E2371" t="str">
            <v>Div 2 (NS)</v>
          </cell>
          <cell r="F2371" t="str">
            <v>R13</v>
          </cell>
          <cell r="G2371" t="str">
            <v>ASST ENGINEER</v>
          </cell>
          <cell r="H2371" t="str">
            <v>Water Supply (Network) Department</v>
          </cell>
          <cell r="I2371" t="str">
            <v>Water Demand Mgt &amp; Inspectorate Div</v>
          </cell>
          <cell r="J2371" t="str">
            <v>Water Demand Mgt Branch</v>
          </cell>
          <cell r="K2371" t="str">
            <v>Non-Domestic (Buildings)</v>
          </cell>
        </row>
        <row r="2372">
          <cell r="A2372">
            <v>21019</v>
          </cell>
          <cell r="B2372" t="str">
            <v>TAY GUANG KAI IGNATIUS</v>
          </cell>
          <cell r="C2372" t="str">
            <v>IGNATIUS_TAY@PUB.GOV.SG</v>
          </cell>
          <cell r="D2372" t="str">
            <v>PUB (Singapore)</v>
          </cell>
          <cell r="E2372" t="str">
            <v>Div 1 (NS)</v>
          </cell>
          <cell r="F2372" t="str">
            <v>R11</v>
          </cell>
          <cell r="G2372" t="str">
            <v>SR ENGINEER</v>
          </cell>
          <cell r="H2372" t="str">
            <v>Water Supply (Plants) Department</v>
          </cell>
          <cell r="I2372" t="str">
            <v>Johor Works</v>
          </cell>
          <cell r="J2372" t="str">
            <v>Johor River Waterworks</v>
          </cell>
          <cell r="K2372"/>
        </row>
        <row r="2373">
          <cell r="A2373">
            <v>21020</v>
          </cell>
          <cell r="B2373" t="str">
            <v>CHENG WEI CHIANG</v>
          </cell>
          <cell r="C2373" t="str">
            <v>CHENG_WEI_CHIANG@PUB.GOV.SG</v>
          </cell>
          <cell r="D2373" t="str">
            <v>PUB (Singapore)</v>
          </cell>
          <cell r="E2373" t="str">
            <v>Div 2 (NS)</v>
          </cell>
          <cell r="F2373" t="str">
            <v>R13</v>
          </cell>
          <cell r="G2373" t="str">
            <v>ASST ENGINEER</v>
          </cell>
          <cell r="H2373" t="str">
            <v>Water Supply (Network) Department</v>
          </cell>
          <cell r="I2373" t="str">
            <v>Combined Control &amp; Operation Centre</v>
          </cell>
          <cell r="J2373" t="str">
            <v>Water Service &amp; Operations Centre</v>
          </cell>
          <cell r="K2373" t="str">
            <v>'-</v>
          </cell>
        </row>
        <row r="2374">
          <cell r="A2374">
            <v>21021</v>
          </cell>
          <cell r="B2374" t="str">
            <v>ABDUL MALIK S/O MOHD ABU BUCKER</v>
          </cell>
          <cell r="C2374" t="str">
            <v>ABDUL_MALIK_BUCKER@PUB.GOV.SG</v>
          </cell>
          <cell r="D2374" t="str">
            <v>PUB (Singapore)</v>
          </cell>
          <cell r="E2374" t="str">
            <v>Div 2 (NS)</v>
          </cell>
          <cell r="F2374" t="str">
            <v>R13</v>
          </cell>
          <cell r="G2374" t="str">
            <v>ASST ENGINEER</v>
          </cell>
          <cell r="H2374" t="str">
            <v>Catchment &amp; Waterways Department</v>
          </cell>
          <cell r="I2374" t="str">
            <v>Electrical, Mechanical &amp; Instrumentation</v>
          </cell>
          <cell r="J2374" t="str">
            <v>Electrical/ICA Branch</v>
          </cell>
          <cell r="K2374" t="str">
            <v>Instrumentation Control &amp; Automation</v>
          </cell>
        </row>
        <row r="2375">
          <cell r="A2375">
            <v>21023</v>
          </cell>
          <cell r="B2375" t="str">
            <v>OOI HUAY LI MICHELLE</v>
          </cell>
          <cell r="C2375" t="str">
            <v>MICHELLE_OOI@PUB.GOV.SG</v>
          </cell>
          <cell r="D2375" t="str">
            <v>PUB (Singapore)</v>
          </cell>
          <cell r="E2375" t="str">
            <v>Div 1 (NS)</v>
          </cell>
          <cell r="F2375" t="str">
            <v>EX11</v>
          </cell>
          <cell r="G2375" t="str">
            <v>SR MANAGER</v>
          </cell>
          <cell r="H2375" t="str">
            <v>Industry Development Department</v>
          </cell>
          <cell r="I2375" t="str">
            <v>Water Industry Programme Office/SIWW</v>
          </cell>
          <cell r="J2375"/>
          <cell r="K2375"/>
        </row>
        <row r="2376">
          <cell r="A2376">
            <v>21025</v>
          </cell>
          <cell r="B2376" t="str">
            <v>LIM TZE KENT</v>
          </cell>
          <cell r="C2376" t="str">
            <v>KENT_LIM@PUB.GOV.SG</v>
          </cell>
          <cell r="D2376" t="str">
            <v>PUB (Singapore)</v>
          </cell>
          <cell r="E2376" t="str">
            <v>Div 2 (NS)</v>
          </cell>
          <cell r="F2376" t="str">
            <v>E13I</v>
          </cell>
          <cell r="G2376" t="str">
            <v>TECHNICAL OFFICER</v>
          </cell>
          <cell r="H2376" t="str">
            <v>3P Network Department</v>
          </cell>
          <cell r="I2376" t="str">
            <v>Community Relations Div</v>
          </cell>
          <cell r="J2376" t="str">
            <v>Community</v>
          </cell>
          <cell r="K2376" t="str">
            <v>Grassroots</v>
          </cell>
        </row>
        <row r="2377">
          <cell r="A2377">
            <v>21026</v>
          </cell>
          <cell r="B2377" t="str">
            <v>SULEIMAN BIN MOHAMED HUSSAIN</v>
          </cell>
          <cell r="C2377" t="str">
            <v>SULEIMAN_MOHD_HUSSAIN@PUB.GOV.SG</v>
          </cell>
          <cell r="D2377" t="str">
            <v>PUB (Singapore)</v>
          </cell>
          <cell r="E2377" t="str">
            <v>Div 3 (NS)</v>
          </cell>
          <cell r="F2377" t="str">
            <v>R16</v>
          </cell>
          <cell r="G2377" t="str">
            <v>TECHNICIAN</v>
          </cell>
          <cell r="H2377" t="str">
            <v>Water Supply (Network) Department</v>
          </cell>
          <cell r="I2377" t="str">
            <v>Customer Supply Div</v>
          </cell>
          <cell r="J2377" t="str">
            <v>Metering Branch</v>
          </cell>
          <cell r="K2377" t="str">
            <v>Meter Management Sect</v>
          </cell>
        </row>
        <row r="2378">
          <cell r="A2378">
            <v>21028</v>
          </cell>
          <cell r="B2378" t="str">
            <v>NUR LIYANA BINTE YACOB</v>
          </cell>
          <cell r="C2378" t="str">
            <v>NUR_LIYANA_YACOB@PUB.GOV.SG</v>
          </cell>
          <cell r="D2378" t="str">
            <v>PUB (Singapore)</v>
          </cell>
          <cell r="E2378" t="str">
            <v>Div 2 (NS)</v>
          </cell>
          <cell r="F2378" t="str">
            <v>E13I</v>
          </cell>
          <cell r="G2378" t="str">
            <v>TECHNICAL OFFICER</v>
          </cell>
          <cell r="H2378" t="str">
            <v>Special Projects &amp; Procurement Dept</v>
          </cell>
          <cell r="I2378" t="str">
            <v>Directorate &amp; Procurement Office</v>
          </cell>
          <cell r="J2378" t="str">
            <v>Procurement Office</v>
          </cell>
          <cell r="K2378"/>
        </row>
        <row r="2379">
          <cell r="A2379">
            <v>21030</v>
          </cell>
          <cell r="B2379" t="str">
            <v>WONG WEI HAO GLENN</v>
          </cell>
          <cell r="C2379" t="str">
            <v>GLENN_WONG@PUB.GOV.SG</v>
          </cell>
          <cell r="D2379" t="str">
            <v>PUB (Singapore)</v>
          </cell>
          <cell r="E2379" t="str">
            <v>Div 2 (NS)</v>
          </cell>
          <cell r="F2379" t="str">
            <v>R14</v>
          </cell>
          <cell r="G2379" t="str">
            <v>ASST ENGINEER</v>
          </cell>
          <cell r="H2379" t="str">
            <v>Water Reclamation (Network) Department</v>
          </cell>
          <cell r="I2379" t="str">
            <v>Operation &amp; Maintenance Div</v>
          </cell>
          <cell r="J2379" t="str">
            <v>Network Management Branch</v>
          </cell>
          <cell r="K2379"/>
        </row>
        <row r="2380">
          <cell r="A2380">
            <v>21031</v>
          </cell>
          <cell r="B2380" t="str">
            <v>MOHAMED ISKANDAR BIN MOHAMED TAHIR</v>
          </cell>
          <cell r="C2380" t="str">
            <v>MOHD_ISKANDAR_MOHD_TAHIR@PUB.GOV.SG</v>
          </cell>
          <cell r="D2380" t="str">
            <v>PUB (Singapore)</v>
          </cell>
          <cell r="E2380" t="str">
            <v>Div 3 (Shift)</v>
          </cell>
          <cell r="F2380" t="str">
            <v>R15</v>
          </cell>
          <cell r="G2380" t="str">
            <v>HIGHER TECHNICIAN</v>
          </cell>
          <cell r="H2380" t="str">
            <v>Catchment &amp; Waterways Department</v>
          </cell>
          <cell r="I2380" t="str">
            <v>Reservoir Management Div</v>
          </cell>
          <cell r="J2380" t="str">
            <v>Reservoirs Operations &amp; Maintenance</v>
          </cell>
          <cell r="K2380" t="str">
            <v>Eastern Reservoirs</v>
          </cell>
        </row>
        <row r="2381">
          <cell r="A2381">
            <v>21032</v>
          </cell>
          <cell r="B2381" t="str">
            <v>MOHAMAD RIDZWAN BIN MOHAMMAD NOORDIN</v>
          </cell>
          <cell r="C2381" t="str">
            <v>MOHD_RIDZWAN_MOHD_NOORDIN@PUB.LITEMAIL.GOV.SG</v>
          </cell>
          <cell r="D2381" t="str">
            <v>PUB (Singapore)</v>
          </cell>
          <cell r="E2381" t="str">
            <v>Div 3 (Shift)</v>
          </cell>
          <cell r="F2381" t="str">
            <v>R16</v>
          </cell>
          <cell r="G2381" t="str">
            <v>TECHNICIAN</v>
          </cell>
          <cell r="H2381" t="str">
            <v>Water Supply (Network) Department</v>
          </cell>
          <cell r="I2381" t="str">
            <v>Combined Control &amp; Operation Centre</v>
          </cell>
          <cell r="J2381" t="str">
            <v>Water Service &amp; Operations Centre</v>
          </cell>
          <cell r="K2381" t="str">
            <v>'-</v>
          </cell>
        </row>
        <row r="2382">
          <cell r="A2382">
            <v>21033</v>
          </cell>
          <cell r="B2382" t="str">
            <v>RENGARAJ S/O PRUSOTAMEN</v>
          </cell>
          <cell r="C2382" t="str">
            <v>RENGARAJ_PRUSOTAMEN@PUB.GOV.SG</v>
          </cell>
          <cell r="D2382" t="str">
            <v>PUB (Singapore)</v>
          </cell>
          <cell r="E2382" t="str">
            <v>Div 2 (NS)</v>
          </cell>
          <cell r="F2382" t="str">
            <v>R14</v>
          </cell>
          <cell r="G2382" t="str">
            <v>ASST ENGINEER</v>
          </cell>
          <cell r="H2382" t="str">
            <v>Centralised Services Department</v>
          </cell>
          <cell r="I2382" t="str">
            <v>Building Plan</v>
          </cell>
          <cell r="J2382" t="str">
            <v>Sewerage Services</v>
          </cell>
          <cell r="K2382"/>
        </row>
        <row r="2383">
          <cell r="A2383">
            <v>21034</v>
          </cell>
          <cell r="B2383" t="str">
            <v>MOHAMAD GHAZALI BIN SALEH</v>
          </cell>
          <cell r="C2383" t="str">
            <v>MOHD_GHAZALI_SALEH@PUB.GOV.SG</v>
          </cell>
          <cell r="D2383" t="str">
            <v>PUB (Singapore)</v>
          </cell>
          <cell r="E2383" t="str">
            <v>Div 2 (NS)</v>
          </cell>
          <cell r="F2383" t="str">
            <v>R14</v>
          </cell>
          <cell r="G2383" t="str">
            <v>ASST ENGINEER</v>
          </cell>
          <cell r="H2383" t="str">
            <v>Water Reclamation (Plants) Department</v>
          </cell>
          <cell r="I2383" t="str">
            <v>Changi WRP</v>
          </cell>
          <cell r="J2383" t="str">
            <v>Changi WRP</v>
          </cell>
          <cell r="K2383" t="str">
            <v>Liquids</v>
          </cell>
        </row>
        <row r="2384">
          <cell r="A2384">
            <v>21036</v>
          </cell>
          <cell r="B2384" t="str">
            <v>NUR FAEZAH BINTI MOHAMED JAMIL</v>
          </cell>
          <cell r="C2384" t="str">
            <v>NUR_FAEZAH_JAMIL@PUB.GOV.SG</v>
          </cell>
          <cell r="D2384" t="str">
            <v>PUB (Singapore)</v>
          </cell>
          <cell r="E2384" t="str">
            <v>Div 3 (NS)</v>
          </cell>
          <cell r="F2384" t="str">
            <v>EX15</v>
          </cell>
          <cell r="G2384" t="str">
            <v>MANAGEMENT SUPPORT OFFICER</v>
          </cell>
          <cell r="H2384" t="str">
            <v>Catchment &amp; Waterways Department</v>
          </cell>
          <cell r="I2384" t="str">
            <v>Marina Barrage Div</v>
          </cell>
          <cell r="J2384" t="str">
            <v>Marina Barrage Visitor Experience</v>
          </cell>
          <cell r="K2384" t="str">
            <v>Visitor Relation/Visits</v>
          </cell>
        </row>
        <row r="2385">
          <cell r="A2385">
            <v>21037</v>
          </cell>
          <cell r="B2385" t="str">
            <v>NAI WEN DA JANAN</v>
          </cell>
          <cell r="C2385" t="str">
            <v>JANAN_NAI@PUB.GOV.SG</v>
          </cell>
          <cell r="D2385" t="str">
            <v>PUB (Singapore)</v>
          </cell>
          <cell r="E2385" t="str">
            <v>Div 2 (NS)</v>
          </cell>
          <cell r="F2385" t="str">
            <v>R13</v>
          </cell>
          <cell r="G2385" t="str">
            <v>ASST ENGINEER</v>
          </cell>
          <cell r="H2385" t="str">
            <v>Water Supply (Network) Department</v>
          </cell>
          <cell r="I2385" t="str">
            <v>Customer Supply Div</v>
          </cell>
          <cell r="J2385" t="str">
            <v>Metering Branch</v>
          </cell>
          <cell r="K2385" t="str">
            <v>Metering-East 1 Sect</v>
          </cell>
        </row>
        <row r="2386">
          <cell r="A2386">
            <v>21038</v>
          </cell>
          <cell r="B2386" t="str">
            <v>NG JIAWEI</v>
          </cell>
          <cell r="C2386" t="str">
            <v>NG_JIAWEI@PUB.GOV.SG</v>
          </cell>
          <cell r="D2386" t="str">
            <v>PUB (Singapore)</v>
          </cell>
          <cell r="E2386" t="str">
            <v>Div 1 (NS)</v>
          </cell>
          <cell r="F2386" t="str">
            <v>R11A</v>
          </cell>
          <cell r="G2386" t="str">
            <v>SR MANAGER</v>
          </cell>
          <cell r="H2386" t="str">
            <v>InfoTech &amp; Digital Transformation Dept</v>
          </cell>
          <cell r="I2386"/>
          <cell r="J2386"/>
          <cell r="K2386"/>
        </row>
        <row r="2387">
          <cell r="A2387">
            <v>21040</v>
          </cell>
          <cell r="B2387" t="str">
            <v>HEW SOCK FANG</v>
          </cell>
          <cell r="C2387" t="str">
            <v>HEW_SOCK_FANG@PUB.GOV.SG</v>
          </cell>
          <cell r="D2387" t="str">
            <v>PUB (Singapore)</v>
          </cell>
          <cell r="E2387" t="str">
            <v>Div 1 (NS)</v>
          </cell>
          <cell r="F2387" t="str">
            <v>R11A</v>
          </cell>
          <cell r="G2387" t="str">
            <v>SR ENGINEER</v>
          </cell>
          <cell r="H2387" t="str">
            <v>Catchment &amp; Waterways Department</v>
          </cell>
          <cell r="I2387" t="str">
            <v>Drainage Planning Div</v>
          </cell>
          <cell r="J2387" t="str">
            <v>Project Development Branch</v>
          </cell>
          <cell r="K2387" t="str">
            <v>Major Canals Outllet Drains</v>
          </cell>
        </row>
        <row r="2388">
          <cell r="A2388">
            <v>21042</v>
          </cell>
          <cell r="B2388" t="str">
            <v>SEOW GIM HONG</v>
          </cell>
          <cell r="C2388" t="str">
            <v>SEOW_GIM_HONG@PUB.GOV.SG</v>
          </cell>
          <cell r="D2388" t="str">
            <v>PUB (Singapore)</v>
          </cell>
          <cell r="E2388" t="str">
            <v>Div 1 (NS)</v>
          </cell>
          <cell r="F2388" t="str">
            <v>R12</v>
          </cell>
          <cell r="G2388" t="str">
            <v>SR ASST ENGINEER</v>
          </cell>
          <cell r="H2388" t="str">
            <v>Catchment &amp; Waterways Department</v>
          </cell>
          <cell r="I2388" t="str">
            <v>Electrical, Mechanical &amp; Instrumentation</v>
          </cell>
          <cell r="J2388" t="str">
            <v>Mechanical / Projects  Branch</v>
          </cell>
          <cell r="K2388" t="str">
            <v>Mechanical Section</v>
          </cell>
        </row>
        <row r="2389">
          <cell r="A2389">
            <v>21043</v>
          </cell>
          <cell r="B2389" t="str">
            <v>MOHAMED HAIRI BIN HAMSSAN</v>
          </cell>
          <cell r="C2389" t="str">
            <v>MOHD_HAIRI_HAMSSAN@PUB.GOV.SG</v>
          </cell>
          <cell r="D2389" t="str">
            <v>PUB (Singapore)</v>
          </cell>
          <cell r="E2389" t="str">
            <v>Div 2 (NS)</v>
          </cell>
          <cell r="F2389" t="str">
            <v>R13</v>
          </cell>
          <cell r="G2389" t="str">
            <v>ASST ENGINEER</v>
          </cell>
          <cell r="H2389" t="str">
            <v>Water Supply (Plants) Department</v>
          </cell>
          <cell r="I2389" t="str">
            <v>Singapore Works - Central</v>
          </cell>
          <cell r="J2389" t="str">
            <v>Chestnut Ave Waterworks</v>
          </cell>
          <cell r="K2389" t="str">
            <v>Electrical</v>
          </cell>
        </row>
        <row r="2390">
          <cell r="A2390">
            <v>21045</v>
          </cell>
          <cell r="B2390" t="str">
            <v>MUHAMMAD NAZRI BIN JONAIDI</v>
          </cell>
          <cell r="C2390" t="str">
            <v>NAZRI_JONAIDI@PUB.GOV.SG</v>
          </cell>
          <cell r="D2390" t="str">
            <v>PUB (Singapore)</v>
          </cell>
          <cell r="E2390" t="str">
            <v>Div 1 (NS)</v>
          </cell>
          <cell r="F2390" t="str">
            <v>R11A</v>
          </cell>
          <cell r="G2390" t="str">
            <v>SR ENGINEER</v>
          </cell>
          <cell r="H2390" t="str">
            <v>Water Supply (Plants) Department</v>
          </cell>
          <cell r="I2390" t="str">
            <v>M &amp; E Resource</v>
          </cell>
          <cell r="J2390" t="str">
            <v>Mechanical</v>
          </cell>
          <cell r="K2390" t="str">
            <v>O&amp;M/Planning &amp; Design</v>
          </cell>
        </row>
        <row r="2391">
          <cell r="A2391">
            <v>21047</v>
          </cell>
          <cell r="B2391" t="str">
            <v>MAZLAN BIN ANN</v>
          </cell>
          <cell r="C2391" t="str">
            <v>MAZLAN_ANN@PUB.GOV.SG</v>
          </cell>
          <cell r="D2391" t="str">
            <v>PUB (Singapore)</v>
          </cell>
          <cell r="E2391" t="str">
            <v>Div 3 (NS)</v>
          </cell>
          <cell r="F2391" t="str">
            <v>R15</v>
          </cell>
          <cell r="G2391" t="str">
            <v>HIGHER TECHNICIAN</v>
          </cell>
          <cell r="H2391" t="str">
            <v>Water Supply (Network) Department</v>
          </cell>
          <cell r="I2391" t="str">
            <v>Customer Supply Div</v>
          </cell>
          <cell r="J2391" t="str">
            <v>Metering Branch</v>
          </cell>
          <cell r="K2391" t="str">
            <v>Metering-West 1 Sect</v>
          </cell>
        </row>
        <row r="2392">
          <cell r="A2392">
            <v>21049</v>
          </cell>
          <cell r="B2392" t="str">
            <v>HOO BEE CHOO</v>
          </cell>
          <cell r="C2392" t="str">
            <v>VERONE_HOO@PUB.GOV.SG</v>
          </cell>
          <cell r="D2392" t="str">
            <v>PUB (Singapore)</v>
          </cell>
          <cell r="E2392" t="str">
            <v>Div 1 (NS)</v>
          </cell>
          <cell r="F2392" t="str">
            <v>EX12</v>
          </cell>
          <cell r="G2392" t="str">
            <v>TRAINING SPECIALIST</v>
          </cell>
          <cell r="H2392" t="str">
            <v>Singapore Water Academy</v>
          </cell>
          <cell r="I2392" t="str">
            <v>Programmes Design &amp; Placement</v>
          </cell>
          <cell r="J2392" t="str">
            <v>Corporate &amp; Development</v>
          </cell>
          <cell r="K2392"/>
        </row>
        <row r="2393">
          <cell r="A2393">
            <v>21051</v>
          </cell>
          <cell r="B2393" t="str">
            <v>MOHAMMAD SAINI BIN ARSHAD</v>
          </cell>
          <cell r="C2393" t="str">
            <v>MOHD_SAINI_ARSHAD@PUB.GOV.SG</v>
          </cell>
          <cell r="D2393" t="str">
            <v>PUB (Singapore)</v>
          </cell>
          <cell r="E2393" t="str">
            <v>Div 3 (Shift)</v>
          </cell>
          <cell r="F2393" t="str">
            <v>R16</v>
          </cell>
          <cell r="G2393" t="str">
            <v>TECHNICIAN</v>
          </cell>
          <cell r="H2393" t="str">
            <v>Catchment &amp; Waterways Department</v>
          </cell>
          <cell r="I2393" t="str">
            <v>Drainage Operations Div</v>
          </cell>
          <cell r="J2393" t="str">
            <v>CRI Proj, Assets, CWQS, ABC Waters, CWOC</v>
          </cell>
          <cell r="K2393" t="str">
            <v>CWOC/E-Planning</v>
          </cell>
        </row>
        <row r="2394">
          <cell r="A2394">
            <v>21052</v>
          </cell>
          <cell r="B2394" t="str">
            <v>CHUA QIAO MEI</v>
          </cell>
          <cell r="C2394" t="str">
            <v>CHUA_QIAO_MEI@PUB.GOV.SG</v>
          </cell>
          <cell r="D2394" t="str">
            <v>PUB (Singapore)</v>
          </cell>
          <cell r="E2394" t="str">
            <v>Div 2 (NS)</v>
          </cell>
          <cell r="F2394" t="str">
            <v>R14</v>
          </cell>
          <cell r="G2394" t="str">
            <v>ASST ENGINEER</v>
          </cell>
          <cell r="H2394" t="str">
            <v>Catchment &amp; Waterways Department</v>
          </cell>
          <cell r="I2394" t="str">
            <v>Drainage Construction Division</v>
          </cell>
          <cell r="J2394" t="str">
            <v>RSD/EUP</v>
          </cell>
          <cell r="K2394" t="str">
            <v>Roadside Drains</v>
          </cell>
        </row>
        <row r="2395">
          <cell r="A2395">
            <v>21054</v>
          </cell>
          <cell r="B2395" t="str">
            <v>DICKY ZULKIFLE BIN ABU BAKAR</v>
          </cell>
          <cell r="C2395" t="str">
            <v>DICKY_ABU_BAKAR@PUB.GOV.SG</v>
          </cell>
          <cell r="D2395" t="str">
            <v>PUB (Singapore)</v>
          </cell>
          <cell r="E2395" t="str">
            <v>Div 2 (NS)</v>
          </cell>
          <cell r="F2395" t="str">
            <v>R13</v>
          </cell>
          <cell r="G2395" t="str">
            <v>ASST ENGINEER</v>
          </cell>
          <cell r="H2395" t="str">
            <v>Water Supply (Network) Department</v>
          </cell>
          <cell r="I2395" t="str">
            <v>Customer Supply Div</v>
          </cell>
          <cell r="J2395" t="str">
            <v>Customer Projects Branch</v>
          </cell>
          <cell r="K2395" t="str">
            <v>Supply-East Sect</v>
          </cell>
        </row>
        <row r="2396">
          <cell r="A2396">
            <v>21055</v>
          </cell>
          <cell r="B2396" t="str">
            <v>MUHAMMAD AMIRUL HAKIM BIN ABDUL MUTALIB</v>
          </cell>
          <cell r="C2396" t="str">
            <v>MUHD_AMIRUL_MUTALIB@PUB.GOV.SG</v>
          </cell>
          <cell r="D2396" t="str">
            <v>PUB (Singapore)</v>
          </cell>
          <cell r="E2396" t="str">
            <v>Div 2 (Shift)</v>
          </cell>
          <cell r="F2396" t="str">
            <v>R13</v>
          </cell>
          <cell r="G2396" t="str">
            <v>ASST ENGINEER</v>
          </cell>
          <cell r="H2396" t="str">
            <v>Catchment &amp; Waterways Department</v>
          </cell>
          <cell r="I2396" t="str">
            <v>Drainage Operations Div</v>
          </cell>
          <cell r="J2396" t="str">
            <v>CRI Proj, Assets, CWQS, ABC Waters, CWOC</v>
          </cell>
          <cell r="K2396" t="str">
            <v>CWOC/E-Planning</v>
          </cell>
        </row>
        <row r="2397">
          <cell r="A2397">
            <v>21056</v>
          </cell>
          <cell r="B2397" t="str">
            <v>CHAN WEI JUN</v>
          </cell>
          <cell r="C2397" t="str">
            <v>CHAN_WEI_JUN@PUB.GOV.SG</v>
          </cell>
          <cell r="D2397" t="str">
            <v>PUB (Singapore)</v>
          </cell>
          <cell r="E2397" t="str">
            <v>Div 1 (NS)</v>
          </cell>
          <cell r="F2397" t="str">
            <v>R11</v>
          </cell>
          <cell r="G2397" t="str">
            <v>SR ENGINEER</v>
          </cell>
          <cell r="H2397" t="str">
            <v>Water Reclamation (Plants) Department</v>
          </cell>
          <cell r="I2397" t="str">
            <v>Operations</v>
          </cell>
          <cell r="J2397" t="str">
            <v>Ulu Pandan WRP</v>
          </cell>
          <cell r="K2397"/>
        </row>
        <row r="2398">
          <cell r="A2398">
            <v>21059</v>
          </cell>
          <cell r="B2398" t="str">
            <v>LOW PEI CHIN</v>
          </cell>
          <cell r="C2398" t="str">
            <v>LOW_PEI_CHIN@PUB.GOV.SG</v>
          </cell>
          <cell r="D2398" t="str">
            <v>PUB (Singapore)</v>
          </cell>
          <cell r="E2398" t="str">
            <v>Div 1 (NS)</v>
          </cell>
          <cell r="F2398" t="str">
            <v>R10</v>
          </cell>
          <cell r="G2398" t="str">
            <v>GENERAL MANAGER</v>
          </cell>
          <cell r="H2398" t="str">
            <v>Water Reclamation (Plants) Department</v>
          </cell>
          <cell r="I2398" t="str">
            <v>Changi WRP</v>
          </cell>
          <cell r="J2398" t="str">
            <v>Changi WRP</v>
          </cell>
          <cell r="K2398"/>
        </row>
        <row r="2399">
          <cell r="A2399">
            <v>21060</v>
          </cell>
          <cell r="B2399" t="str">
            <v>TEO LI YI ALISON</v>
          </cell>
          <cell r="C2399" t="str">
            <v>ALISON_TEO@PUB.GOV.SG</v>
          </cell>
          <cell r="D2399" t="str">
            <v>PUB (Singapore)</v>
          </cell>
          <cell r="E2399" t="str">
            <v>Div 2 (NS)</v>
          </cell>
          <cell r="F2399" t="str">
            <v>R13</v>
          </cell>
          <cell r="G2399" t="str">
            <v>ASST ENGINEER</v>
          </cell>
          <cell r="H2399" t="str">
            <v>Water Supply (Network) Department</v>
          </cell>
          <cell r="I2399" t="str">
            <v>Customer Supply Div</v>
          </cell>
          <cell r="J2399" t="str">
            <v>Customer Projects Branch</v>
          </cell>
          <cell r="K2399" t="str">
            <v>Supply-West Sect</v>
          </cell>
        </row>
        <row r="2400">
          <cell r="A2400">
            <v>21061</v>
          </cell>
          <cell r="B2400" t="str">
            <v>MUHAMMAD KHAIRI BIN RAHMAT</v>
          </cell>
          <cell r="C2400" t="str">
            <v>MUHD_KHAIRI_RAHMAT@PUB.GOV.SG</v>
          </cell>
          <cell r="D2400" t="str">
            <v>PUB (Singapore)</v>
          </cell>
          <cell r="E2400" t="str">
            <v>Div 2 (NS)</v>
          </cell>
          <cell r="F2400" t="str">
            <v>R13</v>
          </cell>
          <cell r="G2400" t="str">
            <v>ASST ENGINEER</v>
          </cell>
          <cell r="H2400" t="str">
            <v>Water Supply (Network) Department</v>
          </cell>
          <cell r="I2400" t="str">
            <v>Customer Supply Div</v>
          </cell>
          <cell r="J2400" t="str">
            <v>Metering Branch</v>
          </cell>
          <cell r="K2400" t="str">
            <v>Meter Management Sect</v>
          </cell>
        </row>
        <row r="2401">
          <cell r="A2401">
            <v>21062</v>
          </cell>
          <cell r="B2401" t="str">
            <v>KAMALUT TAUFIQ BIN ASBU</v>
          </cell>
          <cell r="C2401" t="str">
            <v>KAMALUT_ASBU@PUB.LITEMAIL.GOV.SG</v>
          </cell>
          <cell r="D2401" t="str">
            <v>PUB (Singapore)</v>
          </cell>
          <cell r="E2401" t="str">
            <v>Div 3 (Shift)</v>
          </cell>
          <cell r="F2401" t="str">
            <v>R15</v>
          </cell>
          <cell r="G2401" t="str">
            <v>HIGHER TECHNICIAN</v>
          </cell>
          <cell r="H2401" t="str">
            <v>Water Supply (Network) Department</v>
          </cell>
          <cell r="I2401" t="str">
            <v>Combined Control &amp; Operation Centre</v>
          </cell>
          <cell r="J2401" t="str">
            <v>Water Service &amp; Operations Centre</v>
          </cell>
          <cell r="K2401" t="str">
            <v>'-</v>
          </cell>
        </row>
        <row r="2402">
          <cell r="A2402">
            <v>21063</v>
          </cell>
          <cell r="B2402" t="str">
            <v>ZUBIRAHAMED .</v>
          </cell>
          <cell r="C2402" t="str">
            <v>ZUBIRAHAMED@PUB.GOV.SG</v>
          </cell>
          <cell r="D2402" t="str">
            <v>PUB (Singapore)</v>
          </cell>
          <cell r="E2402" t="str">
            <v>Div 1 (NS)</v>
          </cell>
          <cell r="F2402" t="str">
            <v>R12A</v>
          </cell>
          <cell r="G2402" t="str">
            <v>ENGINEER</v>
          </cell>
          <cell r="H2402" t="str">
            <v>Water Reclamation (Plants) Department</v>
          </cell>
          <cell r="I2402" t="str">
            <v>Operations</v>
          </cell>
          <cell r="J2402" t="str">
            <v>Jurong WRP</v>
          </cell>
          <cell r="K2402"/>
        </row>
        <row r="2403">
          <cell r="A2403">
            <v>21067</v>
          </cell>
          <cell r="B2403" t="str">
            <v>MUHAMMAD FARHAN BIN OSMAN</v>
          </cell>
          <cell r="C2403" t="str">
            <v>MUHD_FARHAN_OSMAN@PUB.GOV.SG</v>
          </cell>
          <cell r="D2403" t="str">
            <v>PUB (Singapore)</v>
          </cell>
          <cell r="E2403" t="str">
            <v>Div 3 (NS)</v>
          </cell>
          <cell r="F2403" t="str">
            <v>R15</v>
          </cell>
          <cell r="G2403" t="str">
            <v>HIGHER TECHNICIAN</v>
          </cell>
          <cell r="H2403" t="str">
            <v>Catchment &amp; Waterways Department</v>
          </cell>
          <cell r="I2403" t="str">
            <v>Reservoir Management Div</v>
          </cell>
          <cell r="J2403" t="str">
            <v>Reservoirs Operations &amp; Maintenance</v>
          </cell>
          <cell r="K2403" t="str">
            <v>Western Reservoirs</v>
          </cell>
        </row>
        <row r="2404">
          <cell r="A2404">
            <v>21068</v>
          </cell>
          <cell r="B2404" t="str">
            <v>TAN AI NEE</v>
          </cell>
          <cell r="C2404" t="str">
            <v>ANNIE_TAN@PUB.GOV.SG</v>
          </cell>
          <cell r="D2404" t="str">
            <v>PUB (Singapore)</v>
          </cell>
          <cell r="E2404" t="str">
            <v>Div 1 (NS)</v>
          </cell>
          <cell r="F2404" t="str">
            <v>EX11</v>
          </cell>
          <cell r="G2404" t="str">
            <v>SR QUANTITY SURVEYOR</v>
          </cell>
          <cell r="H2404" t="str">
            <v>Catchment &amp; Waterways Department</v>
          </cell>
          <cell r="I2404" t="str">
            <v>Drainage Construction Division</v>
          </cell>
          <cell r="J2404"/>
          <cell r="K2404"/>
        </row>
        <row r="2405">
          <cell r="A2405">
            <v>21073</v>
          </cell>
          <cell r="B2405" t="str">
            <v>NURULHUDA BINTE YUNOS</v>
          </cell>
          <cell r="C2405" t="str">
            <v>NURULHUDA_YUNOS@PUB.GOV.SG</v>
          </cell>
          <cell r="D2405" t="str">
            <v>PUB (Singapore)</v>
          </cell>
          <cell r="E2405" t="str">
            <v>Div 3 (Shift)</v>
          </cell>
          <cell r="F2405" t="str">
            <v>EX16</v>
          </cell>
          <cell r="G2405" t="str">
            <v>TECHNICIAN</v>
          </cell>
          <cell r="H2405" t="str">
            <v>Water Supply (Network) Department</v>
          </cell>
          <cell r="I2405" t="str">
            <v>Combined Control &amp; Operation Centre</v>
          </cell>
          <cell r="J2405" t="str">
            <v>PUB-One</v>
          </cell>
          <cell r="K2405" t="str">
            <v>'-</v>
          </cell>
        </row>
        <row r="2406">
          <cell r="A2406">
            <v>21074</v>
          </cell>
          <cell r="B2406" t="str">
            <v>MUHAMMAD NURFARHAN BIN MOHAMED ALI</v>
          </cell>
          <cell r="C2406" t="str">
            <v>MUHD_NURFARHAN_ALI@PUB.LITEMAIL.GOV.SG</v>
          </cell>
          <cell r="D2406" t="str">
            <v>PUB (Singapore)</v>
          </cell>
          <cell r="E2406" t="str">
            <v>Div 3 (Shift)</v>
          </cell>
          <cell r="F2406" t="str">
            <v>R15</v>
          </cell>
          <cell r="G2406" t="str">
            <v>HIGHER TECHNICIAN</v>
          </cell>
          <cell r="H2406" t="str">
            <v>Water Supply (Network) Department</v>
          </cell>
          <cell r="I2406" t="str">
            <v>Combined Control &amp; Operation Centre</v>
          </cell>
          <cell r="J2406" t="str">
            <v>Water Service &amp; Operations Centre</v>
          </cell>
          <cell r="K2406" t="str">
            <v>'-</v>
          </cell>
        </row>
        <row r="2407">
          <cell r="A2407">
            <v>21076</v>
          </cell>
          <cell r="B2407" t="str">
            <v>MOHAMMAD FAHMI BIN AHMAD</v>
          </cell>
          <cell r="C2407" t="str">
            <v>MOHD_FAHMI_AHMAD@PUB.GOV.SG</v>
          </cell>
          <cell r="D2407" t="str">
            <v>PUB (Singapore)</v>
          </cell>
          <cell r="E2407" t="str">
            <v>Div 3 (Shift)</v>
          </cell>
          <cell r="F2407" t="str">
            <v>R16</v>
          </cell>
          <cell r="G2407" t="str">
            <v>TECHNICIAN</v>
          </cell>
          <cell r="H2407" t="str">
            <v>Water Supply (Network) Department</v>
          </cell>
          <cell r="I2407" t="str">
            <v>Network Optimisation Div</v>
          </cell>
          <cell r="J2407" t="str">
            <v>Water Supply Control Centre</v>
          </cell>
          <cell r="K2407" t="str">
            <v>'-</v>
          </cell>
        </row>
        <row r="2408">
          <cell r="A2408">
            <v>21077</v>
          </cell>
          <cell r="B2408" t="str">
            <v>SEET YEONG SAY</v>
          </cell>
          <cell r="C2408" t="str">
            <v>ALISON_SEET@PUB.GOV.SG</v>
          </cell>
          <cell r="D2408" t="str">
            <v>PUB (Singapore)</v>
          </cell>
          <cell r="E2408" t="str">
            <v>Div 1 (NS)</v>
          </cell>
          <cell r="F2408" t="str">
            <v>EX11</v>
          </cell>
          <cell r="G2408" t="str">
            <v>SR MANAGER</v>
          </cell>
          <cell r="H2408" t="str">
            <v>3P Network Department</v>
          </cell>
          <cell r="I2408" t="str">
            <v>Community Relations Div</v>
          </cell>
          <cell r="J2408" t="str">
            <v>Education</v>
          </cell>
          <cell r="K2408" t="str">
            <v>Marcom</v>
          </cell>
        </row>
        <row r="2409">
          <cell r="A2409">
            <v>21078</v>
          </cell>
          <cell r="B2409" t="str">
            <v>MUHAMMAD ASHAR BIN ASMAT</v>
          </cell>
          <cell r="C2409" t="str">
            <v>MUHD_ASHAR_ASMAT@PUB.GOV.SG</v>
          </cell>
          <cell r="D2409" t="str">
            <v>PUB (Singapore)</v>
          </cell>
          <cell r="E2409" t="str">
            <v>Div 2 (NS)</v>
          </cell>
          <cell r="F2409" t="str">
            <v>R14</v>
          </cell>
          <cell r="G2409" t="str">
            <v>ASST ENGINEER</v>
          </cell>
          <cell r="H2409" t="str">
            <v>Water Supply (Network) Department</v>
          </cell>
          <cell r="I2409" t="str">
            <v>Customer Supply Div</v>
          </cell>
          <cell r="J2409" t="str">
            <v>Metering Branch</v>
          </cell>
          <cell r="K2409" t="str">
            <v>Meter Management Sect</v>
          </cell>
        </row>
        <row r="2410">
          <cell r="A2410">
            <v>21080</v>
          </cell>
          <cell r="B2410" t="str">
            <v>MUHAMMAD RIDHUAN BIN ITHNIN</v>
          </cell>
          <cell r="C2410" t="str">
            <v>MUHD_RIDHUAN_ITHNIN@PUB.GOV.SG</v>
          </cell>
          <cell r="D2410" t="str">
            <v>PUB (Singapore)</v>
          </cell>
          <cell r="E2410" t="str">
            <v>Div 2 (NS)</v>
          </cell>
          <cell r="F2410" t="str">
            <v>R13</v>
          </cell>
          <cell r="G2410" t="str">
            <v>ASST ENGINEER</v>
          </cell>
          <cell r="H2410" t="str">
            <v>Water Supply (Network) Department</v>
          </cell>
          <cell r="I2410" t="str">
            <v>Customer Supply Div</v>
          </cell>
          <cell r="J2410" t="str">
            <v>Metering Branch</v>
          </cell>
          <cell r="K2410" t="str">
            <v>Metering-East 2 Sect</v>
          </cell>
        </row>
        <row r="2411">
          <cell r="A2411">
            <v>21081</v>
          </cell>
          <cell r="B2411" t="str">
            <v>CHUA YIH SHENG</v>
          </cell>
          <cell r="C2411" t="str">
            <v>CHUA_YIH_SHENG@PUB.GOV.SG</v>
          </cell>
          <cell r="D2411" t="str">
            <v>PUB (Singapore)</v>
          </cell>
          <cell r="E2411" t="str">
            <v>Div 1 (NS)</v>
          </cell>
          <cell r="F2411" t="str">
            <v>R11A</v>
          </cell>
          <cell r="G2411" t="str">
            <v>SR ENGINEER</v>
          </cell>
          <cell r="H2411" t="str">
            <v>Water Supply (Plants) Department</v>
          </cell>
          <cell r="I2411" t="str">
            <v>Plant Projects 2</v>
          </cell>
          <cell r="J2411"/>
          <cell r="K2411"/>
        </row>
        <row r="2412">
          <cell r="A2412">
            <v>21082</v>
          </cell>
          <cell r="B2412" t="str">
            <v>OW PENG FEI</v>
          </cell>
          <cell r="C2412" t="str">
            <v>SIMON_OW@PUB.GOV.SG</v>
          </cell>
          <cell r="D2412" t="str">
            <v>PUB (Singapore)</v>
          </cell>
          <cell r="E2412" t="str">
            <v>Div 3 (Shift)</v>
          </cell>
          <cell r="F2412" t="str">
            <v>R15</v>
          </cell>
          <cell r="G2412" t="str">
            <v>HIGHER TECHNICIAN</v>
          </cell>
          <cell r="H2412" t="str">
            <v>Catchment &amp; Waterways Department</v>
          </cell>
          <cell r="I2412" t="str">
            <v>Drainage Operations Div</v>
          </cell>
          <cell r="J2412" t="str">
            <v>CRI Proj, Assets, CWQS, ABC Waters, CWOC</v>
          </cell>
          <cell r="K2412" t="str">
            <v>CWOC/E-Planning</v>
          </cell>
        </row>
        <row r="2413">
          <cell r="A2413">
            <v>21083</v>
          </cell>
          <cell r="B2413" t="str">
            <v>CHUA JIN SENG</v>
          </cell>
          <cell r="C2413" t="str">
            <v>CHUA_JIN_SENG@PUB.GOV.SG</v>
          </cell>
          <cell r="D2413" t="str">
            <v>PUB (Singapore)</v>
          </cell>
          <cell r="E2413" t="str">
            <v>Div 1 (NS)</v>
          </cell>
          <cell r="F2413" t="str">
            <v>R10</v>
          </cell>
          <cell r="G2413" t="str">
            <v>PRINCIPAL ENGINEER</v>
          </cell>
          <cell r="H2413" t="str">
            <v>Water Supply (Network) Department</v>
          </cell>
          <cell r="I2413" t="str">
            <v>Network Optimisation Div</v>
          </cell>
          <cell r="J2413" t="str">
            <v>MEICA - Mech, Elect, I, C &amp; Automation</v>
          </cell>
          <cell r="K2413" t="str">
            <v>Electrical Section</v>
          </cell>
        </row>
        <row r="2414">
          <cell r="A2414">
            <v>21085</v>
          </cell>
          <cell r="B2414" t="str">
            <v>NURLIYANA BINTI MOHD ALI</v>
          </cell>
          <cell r="C2414" t="str">
            <v>NURLIYANA_MOHD_ALI@PUB.GOV.SG</v>
          </cell>
          <cell r="D2414" t="str">
            <v>PUB (Singapore)</v>
          </cell>
          <cell r="E2414" t="str">
            <v>Div 2 (NS)</v>
          </cell>
          <cell r="F2414" t="str">
            <v>R13</v>
          </cell>
          <cell r="G2414" t="str">
            <v>ASST ENGINEER</v>
          </cell>
          <cell r="H2414" t="str">
            <v>Water Supply (Network) Department</v>
          </cell>
          <cell r="I2414" t="str">
            <v>Customer Supply Div</v>
          </cell>
          <cell r="J2414" t="str">
            <v>Metering Branch</v>
          </cell>
          <cell r="K2414" t="str">
            <v>Metering-West 2 Sect</v>
          </cell>
        </row>
        <row r="2415">
          <cell r="A2415">
            <v>21087</v>
          </cell>
          <cell r="B2415" t="str">
            <v>MOHAMED FAREED S/O MOHAMED ELIYAS</v>
          </cell>
          <cell r="C2415" t="str">
            <v>MOHD_FAREED_ELIYAS@PUB.LITEMAIL.GOV.SG</v>
          </cell>
          <cell r="D2415" t="str">
            <v>PUB (Singapore)</v>
          </cell>
          <cell r="E2415" t="str">
            <v>Div 3 (Shift)</v>
          </cell>
          <cell r="F2415" t="str">
            <v>R15</v>
          </cell>
          <cell r="G2415" t="str">
            <v>HIGHER TECHNICIAN</v>
          </cell>
          <cell r="H2415" t="str">
            <v>Water Supply (Network) Department</v>
          </cell>
          <cell r="I2415" t="str">
            <v>Combined Control &amp; Operation Centre</v>
          </cell>
          <cell r="J2415" t="str">
            <v>Water Service &amp; Operations Centre</v>
          </cell>
          <cell r="K2415" t="str">
            <v>'-</v>
          </cell>
        </row>
        <row r="2416">
          <cell r="A2416">
            <v>21088</v>
          </cell>
          <cell r="B2416" t="str">
            <v>NG TIAC WOO</v>
          </cell>
          <cell r="C2416" t="str">
            <v>NG_TIAC_WOO@PUB.GOV.SG</v>
          </cell>
          <cell r="D2416" t="str">
            <v>PUB (Singapore)</v>
          </cell>
          <cell r="E2416" t="str">
            <v>Div 2 (NS)</v>
          </cell>
          <cell r="F2416" t="str">
            <v>E13I</v>
          </cell>
          <cell r="G2416" t="str">
            <v>TECHNICAL OFFICER</v>
          </cell>
          <cell r="H2416" t="str">
            <v>Water Quality Department</v>
          </cell>
          <cell r="I2416" t="str">
            <v>Water Quality Laboratory</v>
          </cell>
          <cell r="J2416" t="str">
            <v>Microbiology</v>
          </cell>
          <cell r="K2416"/>
        </row>
        <row r="2417">
          <cell r="A2417">
            <v>21089</v>
          </cell>
          <cell r="B2417" t="str">
            <v>KING XIAO QIANG</v>
          </cell>
          <cell r="C2417" t="str">
            <v>KING_XIAO_QIANG@PUB.GOV.SG</v>
          </cell>
          <cell r="D2417" t="str">
            <v>PUB (Singapore)</v>
          </cell>
          <cell r="E2417" t="str">
            <v>Div 1 (NS)</v>
          </cell>
          <cell r="F2417" t="str">
            <v>R11</v>
          </cell>
          <cell r="G2417" t="str">
            <v>SR ENGINEER</v>
          </cell>
          <cell r="H2417" t="str">
            <v>Water Reclamation (Plants) Department</v>
          </cell>
          <cell r="I2417" t="str">
            <v>Operations</v>
          </cell>
          <cell r="J2417" t="str">
            <v>Ulu Pandan WRP</v>
          </cell>
          <cell r="K2417"/>
        </row>
        <row r="2418">
          <cell r="A2418">
            <v>21090</v>
          </cell>
          <cell r="B2418" t="str">
            <v>TAN HWEE HUANG</v>
          </cell>
          <cell r="C2418" t="str">
            <v>DESMOND_TAN@PUB.GOV.SG</v>
          </cell>
          <cell r="D2418" t="str">
            <v>PUB (Singapore)</v>
          </cell>
          <cell r="E2418" t="str">
            <v>Div 1 (NS)</v>
          </cell>
          <cell r="F2418" t="str">
            <v>R12</v>
          </cell>
          <cell r="G2418" t="str">
            <v>SR ASST ENGINEER</v>
          </cell>
          <cell r="H2418" t="str">
            <v>Water Reclamation (Network) Department</v>
          </cell>
          <cell r="I2418" t="str">
            <v>Project Management</v>
          </cell>
          <cell r="J2418"/>
          <cell r="K2418"/>
        </row>
        <row r="2419">
          <cell r="A2419">
            <v>21091</v>
          </cell>
          <cell r="B2419" t="str">
            <v>MOHAMED AIDILADHA BIN MOHAMED BASIRON</v>
          </cell>
          <cell r="C2419" t="str">
            <v>MOHD_AIDILADHA_BASIRON@PUB.LITEMAIL.GOV.SG</v>
          </cell>
          <cell r="D2419" t="str">
            <v>PUB (Singapore)</v>
          </cell>
          <cell r="E2419" t="str">
            <v>Div 3 (Shift)</v>
          </cell>
          <cell r="F2419" t="str">
            <v>R16</v>
          </cell>
          <cell r="G2419" t="str">
            <v>TECHNICIAN</v>
          </cell>
          <cell r="H2419" t="str">
            <v>Water Supply (Network) Department</v>
          </cell>
          <cell r="I2419" t="str">
            <v>Network Optimisation Div</v>
          </cell>
          <cell r="J2419" t="str">
            <v>Water Supply Control Centre</v>
          </cell>
          <cell r="K2419" t="str">
            <v>'-</v>
          </cell>
        </row>
        <row r="2420">
          <cell r="A2420">
            <v>21092</v>
          </cell>
          <cell r="B2420" t="str">
            <v>LIEW JIA YAN</v>
          </cell>
          <cell r="C2420" t="str">
            <v>LIEW_JIA_YAN@PUB.GOV.SG</v>
          </cell>
          <cell r="D2420" t="str">
            <v>PUB (Singapore)</v>
          </cell>
          <cell r="E2420" t="str">
            <v>Div 1 (NS)</v>
          </cell>
          <cell r="F2420" t="str">
            <v>R11</v>
          </cell>
          <cell r="G2420" t="str">
            <v>SR ENGINEER</v>
          </cell>
          <cell r="H2420" t="str">
            <v>Water Supply (Network) Department</v>
          </cell>
          <cell r="I2420" t="str">
            <v>Network Services Div</v>
          </cell>
          <cell r="J2420" t="str">
            <v>MAINS</v>
          </cell>
          <cell r="K2420" t="str">
            <v>Surveillance</v>
          </cell>
        </row>
        <row r="2421">
          <cell r="A2421">
            <v>21095</v>
          </cell>
          <cell r="B2421" t="str">
            <v>TEO YIN BAO</v>
          </cell>
          <cell r="C2421" t="str">
            <v>TEO_YIN_BAO@PUB.GOV.SG</v>
          </cell>
          <cell r="D2421" t="str">
            <v>PUB (Singapore)</v>
          </cell>
          <cell r="E2421" t="str">
            <v>Div 2 (NS)</v>
          </cell>
          <cell r="F2421" t="str">
            <v>R14</v>
          </cell>
          <cell r="G2421" t="str">
            <v>ASST ENGINEER</v>
          </cell>
          <cell r="H2421" t="str">
            <v>Catchment &amp; Waterways Department</v>
          </cell>
          <cell r="I2421" t="str">
            <v>Drainage Planning Div</v>
          </cell>
          <cell r="J2421" t="str">
            <v>Catchment Planning, Devt Ctrl, Bldg Plan</v>
          </cell>
          <cell r="K2421" t="str">
            <v>BP</v>
          </cell>
        </row>
        <row r="2422">
          <cell r="A2422">
            <v>21097</v>
          </cell>
          <cell r="B2422" t="str">
            <v>CHEN YIXIANG</v>
          </cell>
          <cell r="C2422" t="str">
            <v>CHEN_YIXIANG@PUB.GOV.SG</v>
          </cell>
          <cell r="D2422" t="str">
            <v>PUB (Singapore)</v>
          </cell>
          <cell r="E2422" t="str">
            <v>Div 1 (NS)</v>
          </cell>
          <cell r="F2422" t="str">
            <v>R11</v>
          </cell>
          <cell r="G2422" t="str">
            <v>SR ENGINEER</v>
          </cell>
          <cell r="H2422" t="str">
            <v>Joint Operations Department</v>
          </cell>
          <cell r="I2422" t="str">
            <v>Water Systems Unit</v>
          </cell>
          <cell r="J2422" t="str">
            <v>Ops Resilient Review</v>
          </cell>
          <cell r="K2422"/>
        </row>
        <row r="2423">
          <cell r="A2423">
            <v>21098</v>
          </cell>
          <cell r="B2423" t="str">
            <v>TAN ZHEN XIAN</v>
          </cell>
          <cell r="C2423" t="str">
            <v>TAN_ZHEN_XIAN@PUB.GOV.SG</v>
          </cell>
          <cell r="D2423" t="str">
            <v>PUB (Singapore)</v>
          </cell>
          <cell r="E2423" t="str">
            <v>Div 1 (Shift)</v>
          </cell>
          <cell r="F2423" t="str">
            <v>R12A</v>
          </cell>
          <cell r="G2423" t="str">
            <v>ENGINEER</v>
          </cell>
          <cell r="H2423" t="str">
            <v>Joint Operations Department</v>
          </cell>
          <cell r="I2423" t="str">
            <v>Water Systems Unit</v>
          </cell>
          <cell r="J2423" t="str">
            <v>PUB Ops Centre</v>
          </cell>
          <cell r="K2423"/>
        </row>
        <row r="2424">
          <cell r="A2424">
            <v>21100</v>
          </cell>
          <cell r="B2424" t="str">
            <v>LOH WEI KEONG KELVIN</v>
          </cell>
          <cell r="C2424" t="str">
            <v>KELVIN_LOH@MEWR.GOV.SG</v>
          </cell>
          <cell r="D2424" t="str">
            <v>PUB (Singapore)</v>
          </cell>
          <cell r="E2424" t="str">
            <v>Div 1 (NS)</v>
          </cell>
          <cell r="F2424" t="str">
            <v>R11</v>
          </cell>
          <cell r="G2424" t="str">
            <v>ASST DIRECTOR (SUPPLY &amp; DRAINAGE), MEWR</v>
          </cell>
          <cell r="H2424" t="str">
            <v>Human Resources Department</v>
          </cell>
          <cell r="I2424" t="str">
            <v>Secondment Out/Study Leave</v>
          </cell>
          <cell r="J2424" t="str">
            <v>Secondment Out</v>
          </cell>
          <cell r="K2424"/>
        </row>
        <row r="2425">
          <cell r="A2425">
            <v>21101</v>
          </cell>
          <cell r="B2425" t="str">
            <v>MOHAMAD IRFAN BIN SLAMAT</v>
          </cell>
          <cell r="C2425" t="str">
            <v>MOHD_IRFAN_SLAMAT@PUB.LITEMAIL.GOV.SG</v>
          </cell>
          <cell r="D2425" t="str">
            <v>PUB (Singapore)</v>
          </cell>
          <cell r="E2425" t="str">
            <v>Div 3 (Shift)</v>
          </cell>
          <cell r="F2425" t="str">
            <v>R15</v>
          </cell>
          <cell r="G2425" t="str">
            <v>HIGHER TECHNICIAN</v>
          </cell>
          <cell r="H2425" t="str">
            <v>Water Supply (Network) Department</v>
          </cell>
          <cell r="I2425" t="str">
            <v>Combined Control &amp; Operation Centre</v>
          </cell>
          <cell r="J2425" t="str">
            <v>Water Service &amp; Operations Centre</v>
          </cell>
          <cell r="K2425" t="str">
            <v>'-</v>
          </cell>
        </row>
        <row r="2426">
          <cell r="A2426">
            <v>21102</v>
          </cell>
          <cell r="B2426" t="str">
            <v>LIU YUXIN</v>
          </cell>
          <cell r="C2426" t="str">
            <v>LIU_YUXIN@PUB.GOV.SG</v>
          </cell>
          <cell r="D2426" t="str">
            <v>PUB (Singapore)</v>
          </cell>
          <cell r="E2426" t="str">
            <v>Div 2 (NS)</v>
          </cell>
          <cell r="F2426" t="str">
            <v>R14</v>
          </cell>
          <cell r="G2426" t="str">
            <v>ASST ENGINEER</v>
          </cell>
          <cell r="H2426" t="str">
            <v>Centralised Services Department</v>
          </cell>
          <cell r="I2426" t="str">
            <v>Building Plan</v>
          </cell>
          <cell r="J2426" t="str">
            <v>Sewerage Services</v>
          </cell>
          <cell r="K2426"/>
        </row>
        <row r="2427">
          <cell r="A2427">
            <v>21103</v>
          </cell>
          <cell r="B2427" t="str">
            <v>WONG YET PIN</v>
          </cell>
          <cell r="C2427" t="str">
            <v>MAYBELLINE_WONG@PUB.GOV.SG</v>
          </cell>
          <cell r="D2427" t="str">
            <v>PUB (Singapore)</v>
          </cell>
          <cell r="E2427" t="str">
            <v>Div 1 (NS)</v>
          </cell>
          <cell r="F2427" t="str">
            <v>EX11</v>
          </cell>
          <cell r="G2427" t="str">
            <v>SR QUANTITY SURVEYOR</v>
          </cell>
          <cell r="H2427" t="str">
            <v>Special Projects &amp; Procurement Dept</v>
          </cell>
          <cell r="I2427" t="str">
            <v>Directorate &amp; Procurement Office</v>
          </cell>
          <cell r="J2427" t="str">
            <v>Contract Advisory</v>
          </cell>
          <cell r="K2427"/>
        </row>
        <row r="2428">
          <cell r="A2428">
            <v>21106</v>
          </cell>
          <cell r="B2428" t="str">
            <v>LEH LEH THAN</v>
          </cell>
          <cell r="C2428" t="str">
            <v>LEH_LEH_THAN@PUB.GOV.SG</v>
          </cell>
          <cell r="D2428" t="str">
            <v>PUB (Singapore)</v>
          </cell>
          <cell r="E2428" t="str">
            <v>Div 2 (NS)</v>
          </cell>
          <cell r="F2428" t="str">
            <v>R13</v>
          </cell>
          <cell r="G2428" t="str">
            <v>ASST ENGINEER</v>
          </cell>
          <cell r="H2428" t="str">
            <v>Water Supply (Plants) Department</v>
          </cell>
          <cell r="I2428" t="str">
            <v>Singapore Works - Central</v>
          </cell>
          <cell r="J2428" t="str">
            <v>Chestnut Ave Waterworks</v>
          </cell>
          <cell r="K2428" t="str">
            <v>Instrumentation</v>
          </cell>
        </row>
        <row r="2429">
          <cell r="A2429">
            <v>21107</v>
          </cell>
          <cell r="B2429" t="str">
            <v>FAN ZHEN</v>
          </cell>
          <cell r="C2429" t="str">
            <v>FAN_ZHEN@PUB.GOV.SG</v>
          </cell>
          <cell r="D2429" t="str">
            <v>PUB (Singapore)</v>
          </cell>
          <cell r="E2429" t="str">
            <v>Div 2 (NS)</v>
          </cell>
          <cell r="F2429" t="str">
            <v>R14</v>
          </cell>
          <cell r="G2429" t="str">
            <v>ASST ENGINEER</v>
          </cell>
          <cell r="H2429" t="str">
            <v>Catchment &amp; Waterways Department</v>
          </cell>
          <cell r="I2429" t="str">
            <v>Drainage Operations Div</v>
          </cell>
          <cell r="J2429" t="str">
            <v>Central Waterways</v>
          </cell>
          <cell r="K2429" t="str">
            <v>Stamford &amp; Singapore River</v>
          </cell>
        </row>
        <row r="2430">
          <cell r="A2430">
            <v>21108</v>
          </cell>
          <cell r="B2430" t="str">
            <v>MUHAMMAD FARUQ BIN ZAINAL ABIDIN</v>
          </cell>
          <cell r="C2430" t="str">
            <v>MD_FARUQ_ZAINAL_ABIDIN@PUB.GOV.SG</v>
          </cell>
          <cell r="D2430" t="str">
            <v>PUB (Singapore)</v>
          </cell>
          <cell r="E2430" t="str">
            <v>Div 3 (NS)</v>
          </cell>
          <cell r="F2430" t="str">
            <v>R15</v>
          </cell>
          <cell r="G2430" t="str">
            <v>HIGHER TECHNICIAN</v>
          </cell>
          <cell r="H2430" t="str">
            <v>Water Supply (Network) Department</v>
          </cell>
          <cell r="I2430" t="str">
            <v>Customer Supply Div</v>
          </cell>
          <cell r="J2430" t="str">
            <v>Customer Projects Branch</v>
          </cell>
          <cell r="K2430" t="str">
            <v>Supply-West Sect</v>
          </cell>
        </row>
        <row r="2431">
          <cell r="A2431">
            <v>21109</v>
          </cell>
          <cell r="B2431" t="str">
            <v>TEW EE MING</v>
          </cell>
          <cell r="C2431" t="str">
            <v>JEFFREY_TEW@PUB.GOV.SG</v>
          </cell>
          <cell r="D2431" t="str">
            <v>PUB (Singapore)</v>
          </cell>
          <cell r="E2431" t="str">
            <v>Div 2 (NS)</v>
          </cell>
          <cell r="F2431" t="str">
            <v>R13</v>
          </cell>
          <cell r="G2431" t="str">
            <v>ASST ENGINEER</v>
          </cell>
          <cell r="H2431" t="str">
            <v>Water Supply (Network) Department</v>
          </cell>
          <cell r="I2431" t="str">
            <v>Customer Supply Div</v>
          </cell>
          <cell r="J2431" t="str">
            <v>Metering Branch</v>
          </cell>
          <cell r="K2431" t="str">
            <v>Meter Management Sect</v>
          </cell>
        </row>
        <row r="2432">
          <cell r="A2432">
            <v>21111</v>
          </cell>
          <cell r="B2432" t="str">
            <v>LEE JIN SHENG</v>
          </cell>
          <cell r="C2432" t="str">
            <v>LEE_JIN_SHENG@PUB.GOV.SG</v>
          </cell>
          <cell r="D2432" t="str">
            <v>PUB (Singapore)</v>
          </cell>
          <cell r="E2432" t="str">
            <v>Div 1 (NS)</v>
          </cell>
          <cell r="F2432" t="str">
            <v>R11</v>
          </cell>
          <cell r="G2432" t="str">
            <v>SR ENGINEER</v>
          </cell>
          <cell r="H2432" t="str">
            <v>Water Reclamation (Plants) Department</v>
          </cell>
          <cell r="I2432" t="str">
            <v>MEICA &amp; Asset Mgt</v>
          </cell>
          <cell r="J2432"/>
          <cell r="K2432"/>
        </row>
        <row r="2433">
          <cell r="A2433">
            <v>21112</v>
          </cell>
          <cell r="B2433" t="str">
            <v>THEN XIN LIN, PEARLENE</v>
          </cell>
          <cell r="C2433" t="str">
            <v>PEARLENE_THEN@PUB.GOV.SG</v>
          </cell>
          <cell r="D2433" t="str">
            <v>PUB (Singapore)</v>
          </cell>
          <cell r="E2433" t="str">
            <v>Div 1 (NS)</v>
          </cell>
          <cell r="F2433" t="str">
            <v>R11</v>
          </cell>
          <cell r="G2433" t="str">
            <v>SR ENGINEER</v>
          </cell>
          <cell r="H2433" t="str">
            <v>Water Supply (Plants) Department</v>
          </cell>
          <cell r="I2433" t="str">
            <v>Singapore Works - Western</v>
          </cell>
          <cell r="J2433" t="str">
            <v>Choa Chu Kang Waterworks</v>
          </cell>
          <cell r="K2433"/>
        </row>
        <row r="2434">
          <cell r="A2434">
            <v>21114</v>
          </cell>
          <cell r="B2434" t="str">
            <v>MUHAMMAD KHAIRULNIZAM BIN RAMLE</v>
          </cell>
          <cell r="C2434" t="str">
            <v>KHAIRULNIZAM_RAMLE@PUB.GOV.SG</v>
          </cell>
          <cell r="D2434" t="str">
            <v>PUB (Singapore)</v>
          </cell>
          <cell r="E2434" t="str">
            <v>Div 2 (NS)</v>
          </cell>
          <cell r="F2434" t="str">
            <v>R13</v>
          </cell>
          <cell r="G2434" t="str">
            <v>ASST ENGINEER</v>
          </cell>
          <cell r="H2434" t="str">
            <v>Water Supply (Plants) Department</v>
          </cell>
          <cell r="I2434" t="str">
            <v>Singapore Works - Central</v>
          </cell>
          <cell r="J2434" t="str">
            <v>Woodleigh/Bukit Timah Waterworks</v>
          </cell>
          <cell r="K2434" t="str">
            <v>Mechanical</v>
          </cell>
        </row>
        <row r="2435">
          <cell r="A2435">
            <v>21115</v>
          </cell>
          <cell r="B2435" t="str">
            <v>LIM XIN ZHENG RAYMOND</v>
          </cell>
          <cell r="C2435" t="str">
            <v>RAYMOND_LIM@PUB.GOV.SG</v>
          </cell>
          <cell r="D2435" t="str">
            <v>PUB (Singapore)</v>
          </cell>
          <cell r="E2435" t="str">
            <v>Div 1 (NS)</v>
          </cell>
          <cell r="F2435" t="str">
            <v>R11</v>
          </cell>
          <cell r="G2435" t="str">
            <v>SR ENGINEER</v>
          </cell>
          <cell r="H2435" t="str">
            <v>Water Supply (Plants) Department</v>
          </cell>
          <cell r="I2435" t="str">
            <v>Singapore Works - Central</v>
          </cell>
          <cell r="J2435" t="str">
            <v>Lower Seletar Waterworks</v>
          </cell>
          <cell r="K2435"/>
        </row>
        <row r="2436">
          <cell r="A2436">
            <v>21118</v>
          </cell>
          <cell r="B2436" t="str">
            <v>CHUA SHAN HE IVAN</v>
          </cell>
          <cell r="C2436" t="str">
            <v>IVAN_CHUA@PUB.GOV.SG</v>
          </cell>
          <cell r="D2436" t="str">
            <v>PUB (Singapore)</v>
          </cell>
          <cell r="E2436" t="str">
            <v>Div 1 (NS)</v>
          </cell>
          <cell r="F2436" t="str">
            <v>R11A</v>
          </cell>
          <cell r="G2436" t="str">
            <v>SR ENGINEER</v>
          </cell>
          <cell r="H2436" t="str">
            <v>Water Reclamation (Network) Department</v>
          </cell>
          <cell r="I2436" t="str">
            <v>Planning &amp; Design Div</v>
          </cell>
          <cell r="J2436"/>
          <cell r="K2436"/>
        </row>
        <row r="2437">
          <cell r="A2437">
            <v>21119</v>
          </cell>
          <cell r="B2437" t="str">
            <v>ANG XIU XUAN</v>
          </cell>
          <cell r="C2437" t="str">
            <v>ANG_XIU_XUAN@PUB.GOV.SG</v>
          </cell>
          <cell r="D2437" t="str">
            <v>PUB (Singapore)</v>
          </cell>
          <cell r="E2437" t="str">
            <v>Div 1 (NS)</v>
          </cell>
          <cell r="F2437" t="str">
            <v>R11</v>
          </cell>
          <cell r="G2437" t="str">
            <v>SR ENGINEER</v>
          </cell>
          <cell r="H2437" t="str">
            <v>Catchment &amp; Waterways Department</v>
          </cell>
          <cell r="I2437" t="str">
            <v>Marina Barrage Div</v>
          </cell>
          <cell r="J2437" t="str">
            <v>MB/Marina Resv/MRRS Operations</v>
          </cell>
          <cell r="K2437" t="str">
            <v>MR/MRRS Operations</v>
          </cell>
        </row>
        <row r="2438">
          <cell r="A2438">
            <v>21120</v>
          </cell>
          <cell r="B2438" t="str">
            <v>SEAH TAIDE, TITUS</v>
          </cell>
          <cell r="C2438" t="str">
            <v>TITUS_SEAH@MOT.GOV.SG</v>
          </cell>
          <cell r="D2438" t="str">
            <v>PUB (Singapore)</v>
          </cell>
          <cell r="E2438" t="str">
            <v>Div 1 (NS)</v>
          </cell>
          <cell r="F2438" t="str">
            <v>E11A</v>
          </cell>
          <cell r="G2438" t="str">
            <v>LEAD STRATEGIST (FUTURES DIVISION), MOT</v>
          </cell>
          <cell r="H2438" t="str">
            <v>Human Resources Department</v>
          </cell>
          <cell r="I2438" t="str">
            <v>Secondment Out/Study Leave</v>
          </cell>
          <cell r="J2438" t="str">
            <v>Secondment Out</v>
          </cell>
          <cell r="K2438"/>
        </row>
        <row r="2439">
          <cell r="A2439">
            <v>21121</v>
          </cell>
          <cell r="B2439" t="str">
            <v>LOO KIAN BOON</v>
          </cell>
          <cell r="C2439" t="str">
            <v>LOO_KIAN_BOON@PUB.GOV.SG</v>
          </cell>
          <cell r="D2439" t="str">
            <v>PUB (Singapore)</v>
          </cell>
          <cell r="E2439" t="str">
            <v>Div 1 (NS)</v>
          </cell>
          <cell r="F2439" t="str">
            <v>R11</v>
          </cell>
          <cell r="G2439" t="str">
            <v>SR ENGINEER</v>
          </cell>
          <cell r="H2439" t="str">
            <v>Catchment &amp; Waterways Department</v>
          </cell>
          <cell r="I2439" t="str">
            <v>Electrical, Mechanical &amp; Instrumentation</v>
          </cell>
          <cell r="J2439" t="str">
            <v>Electrical/ICA Branch</v>
          </cell>
          <cell r="K2439" t="str">
            <v>Instrumentation Control &amp; Automation</v>
          </cell>
        </row>
        <row r="2440">
          <cell r="A2440">
            <v>21122</v>
          </cell>
          <cell r="B2440" t="str">
            <v>LIM HUI MUM, MELVIN</v>
          </cell>
          <cell r="C2440" t="str">
            <v>MELVIN_LIM@PUB.GOV.SG</v>
          </cell>
          <cell r="D2440" t="str">
            <v>PUB (Singapore)</v>
          </cell>
          <cell r="E2440" t="str">
            <v>Div 1 (NS)</v>
          </cell>
          <cell r="F2440" t="str">
            <v>E11A</v>
          </cell>
          <cell r="G2440" t="str">
            <v>SR MANAGER</v>
          </cell>
          <cell r="H2440" t="str">
            <v>Water Supply (Network) Department</v>
          </cell>
          <cell r="I2440" t="str">
            <v>Network Design &amp; Construction Div</v>
          </cell>
          <cell r="J2440" t="str">
            <v>NEWater &amp; Industrial Water Branch</v>
          </cell>
          <cell r="K2440" t="str">
            <v>Network Projects</v>
          </cell>
        </row>
        <row r="2441">
          <cell r="A2441">
            <v>21124</v>
          </cell>
          <cell r="B2441" t="str">
            <v>TAN JUN JIAN</v>
          </cell>
          <cell r="C2441" t="str">
            <v>TAN_JUN_JIAN@PUB.GOV.SG</v>
          </cell>
          <cell r="D2441" t="str">
            <v>PUB (Singapore)</v>
          </cell>
          <cell r="E2441" t="str">
            <v>Div 1 (NS)</v>
          </cell>
          <cell r="F2441" t="str">
            <v>R11</v>
          </cell>
          <cell r="G2441" t="str">
            <v>SR ENGINEER</v>
          </cell>
          <cell r="H2441" t="str">
            <v>Catchment &amp; Waterways Department</v>
          </cell>
          <cell r="I2441" t="str">
            <v>Reservoir Management Div</v>
          </cell>
          <cell r="J2441" t="str">
            <v>Dam Safety &amp; Raw Water Pipline</v>
          </cell>
          <cell r="K2441" t="str">
            <v>Dam Safety Unit</v>
          </cell>
        </row>
        <row r="2442">
          <cell r="A2442">
            <v>21125</v>
          </cell>
          <cell r="B2442" t="str">
            <v>LAU JUN WENG, MANSFIELD</v>
          </cell>
          <cell r="C2442" t="str">
            <v>MANSFIELD_LAU@PUB.GOV.SG</v>
          </cell>
          <cell r="D2442" t="str">
            <v>PUB (Singapore)</v>
          </cell>
          <cell r="E2442" t="str">
            <v>Div 1 (NS)</v>
          </cell>
          <cell r="F2442" t="str">
            <v>R11</v>
          </cell>
          <cell r="G2442" t="str">
            <v>SR ENGINEER</v>
          </cell>
          <cell r="H2442" t="str">
            <v>Water Reclamation (Plants) Department</v>
          </cell>
          <cell r="I2442" t="str">
            <v>Changi WRP Phase 2</v>
          </cell>
          <cell r="J2442"/>
          <cell r="K2442"/>
        </row>
        <row r="2443">
          <cell r="A2443">
            <v>21126</v>
          </cell>
          <cell r="B2443" t="str">
            <v>KOW CILIN</v>
          </cell>
          <cell r="C2443" t="str">
            <v>KOW_CILIN@PUB.GOV.SG</v>
          </cell>
          <cell r="D2443" t="str">
            <v>PUB (Singapore)</v>
          </cell>
          <cell r="E2443" t="str">
            <v>Div 1 (NS)</v>
          </cell>
          <cell r="F2443" t="str">
            <v>EX11</v>
          </cell>
          <cell r="G2443" t="str">
            <v>SR CHEMIST</v>
          </cell>
          <cell r="H2443" t="str">
            <v>Water Quality Department</v>
          </cell>
          <cell r="I2443" t="str">
            <v>Water Systems Science</v>
          </cell>
          <cell r="J2443" t="str">
            <v>Potable Water Treatment</v>
          </cell>
          <cell r="K2443"/>
        </row>
        <row r="2444">
          <cell r="A2444">
            <v>21127</v>
          </cell>
          <cell r="B2444" t="str">
            <v>HARRIS BIN HASSAN</v>
          </cell>
          <cell r="C2444" t="str">
            <v>HARRIS_HASSAN@PUB.GOV.SG</v>
          </cell>
          <cell r="D2444" t="str">
            <v>PUB (Singapore)</v>
          </cell>
          <cell r="E2444" t="str">
            <v>Div 2 (NS)</v>
          </cell>
          <cell r="F2444" t="str">
            <v>R14</v>
          </cell>
          <cell r="G2444" t="str">
            <v>ASST ENGINEER</v>
          </cell>
          <cell r="H2444" t="str">
            <v>Water Reclamation (Plants) Department</v>
          </cell>
          <cell r="I2444" t="str">
            <v>Changi WRP</v>
          </cell>
          <cell r="J2444" t="str">
            <v>Changi WRP</v>
          </cell>
          <cell r="K2444" t="str">
            <v>Liquids</v>
          </cell>
        </row>
        <row r="2445">
          <cell r="A2445">
            <v>21128</v>
          </cell>
          <cell r="B2445" t="str">
            <v>LIM ZHE YI, CHARLES</v>
          </cell>
          <cell r="C2445" t="str">
            <v>CHARLES_LIM@PUB.GOV.SG</v>
          </cell>
          <cell r="D2445" t="str">
            <v>PUB (Singapore)</v>
          </cell>
          <cell r="E2445" t="str">
            <v>Div 1 (NS)</v>
          </cell>
          <cell r="F2445" t="str">
            <v>R11</v>
          </cell>
          <cell r="G2445" t="str">
            <v>SR ENGINEER</v>
          </cell>
          <cell r="H2445" t="str">
            <v>DTSS 2 Department</v>
          </cell>
          <cell r="I2445" t="str">
            <v>Tuas WRP</v>
          </cell>
          <cell r="J2445" t="str">
            <v>Civil/Process</v>
          </cell>
          <cell r="K2445"/>
        </row>
        <row r="2446">
          <cell r="A2446">
            <v>21129</v>
          </cell>
          <cell r="B2446" t="str">
            <v>TIO KAY YONG DANIEL</v>
          </cell>
          <cell r="C2446" t="str">
            <v>DANIEL_TIO@PUB.GOV.SG</v>
          </cell>
          <cell r="D2446" t="str">
            <v>PUB (Singapore)</v>
          </cell>
          <cell r="E2446" t="str">
            <v>Div 1 (NS)</v>
          </cell>
          <cell r="F2446" t="str">
            <v>R11A</v>
          </cell>
          <cell r="G2446" t="str">
            <v>SR TRAINING SPECIALIST</v>
          </cell>
          <cell r="H2446" t="str">
            <v>Singapore Water Academy</v>
          </cell>
          <cell r="I2446" t="str">
            <v>Programmes Design &amp; Placement</v>
          </cell>
          <cell r="J2446"/>
          <cell r="K2446"/>
        </row>
        <row r="2447">
          <cell r="A2447">
            <v>21131</v>
          </cell>
          <cell r="B2447" t="str">
            <v>ANG LI WEN ANNE MARIE</v>
          </cell>
          <cell r="C2447" t="str">
            <v>ANNE_MARIE_ANG@PUB.GOV.SG</v>
          </cell>
          <cell r="D2447" t="str">
            <v>PUB (Singapore)</v>
          </cell>
          <cell r="E2447" t="str">
            <v>Div 1 (NS)</v>
          </cell>
          <cell r="F2447" t="str">
            <v>R11</v>
          </cell>
          <cell r="G2447" t="str">
            <v>SR ENGINEER</v>
          </cell>
          <cell r="H2447" t="str">
            <v>DTSS 2 Department</v>
          </cell>
          <cell r="I2447" t="str">
            <v>Tuas WRP</v>
          </cell>
          <cell r="J2447" t="str">
            <v>Civil/Process</v>
          </cell>
          <cell r="K2447"/>
        </row>
        <row r="2448">
          <cell r="A2448">
            <v>21132</v>
          </cell>
          <cell r="B2448" t="str">
            <v>MOHAMED NIZAM BIN HAMEED</v>
          </cell>
          <cell r="C2448" t="str">
            <v>MOHD_NIZAM_HAMEED@PUB.GOV.SG</v>
          </cell>
          <cell r="D2448" t="str">
            <v>PUB (Singapore)</v>
          </cell>
          <cell r="E2448" t="str">
            <v>Div 2 (Shift)</v>
          </cell>
          <cell r="F2448" t="str">
            <v>R13</v>
          </cell>
          <cell r="G2448" t="str">
            <v>ASST ENGINEER</v>
          </cell>
          <cell r="H2448" t="str">
            <v>Water Supply (Plants) Department</v>
          </cell>
          <cell r="I2448" t="str">
            <v>Singapore Works - Central</v>
          </cell>
          <cell r="J2448" t="str">
            <v>Lower Seletar Waterworks</v>
          </cell>
          <cell r="K2448" t="str">
            <v>Operations</v>
          </cell>
        </row>
        <row r="2449">
          <cell r="A2449">
            <v>21133</v>
          </cell>
          <cell r="B2449" t="str">
            <v>OOI KOK SIME</v>
          </cell>
          <cell r="C2449" t="str">
            <v>OOI_KOK_SIME@PUB.GOV.SG</v>
          </cell>
          <cell r="D2449" t="str">
            <v>PUB (Singapore)</v>
          </cell>
          <cell r="E2449" t="str">
            <v>Div 2 (NS)</v>
          </cell>
          <cell r="F2449" t="str">
            <v>R13</v>
          </cell>
          <cell r="G2449" t="str">
            <v>ASST ENGINEER</v>
          </cell>
          <cell r="H2449" t="str">
            <v>Water Supply (Plants) Department</v>
          </cell>
          <cell r="I2449" t="str">
            <v>Singapore Works - Central</v>
          </cell>
          <cell r="J2449" t="str">
            <v>Woodleigh/Bukit Timah Waterworks</v>
          </cell>
          <cell r="K2449" t="str">
            <v>Mechanical</v>
          </cell>
        </row>
        <row r="2450">
          <cell r="A2450">
            <v>21134</v>
          </cell>
          <cell r="B2450" t="str">
            <v>ONG CHIEH WEI</v>
          </cell>
          <cell r="C2450" t="str">
            <v>TRISTIN_ONG@PUB.GOV.SG</v>
          </cell>
          <cell r="D2450" t="str">
            <v>PUB (Singapore)</v>
          </cell>
          <cell r="E2450" t="str">
            <v>Div 1 (NS)</v>
          </cell>
          <cell r="F2450" t="str">
            <v>E11A</v>
          </cell>
          <cell r="G2450" t="str">
            <v>SR MANAGER</v>
          </cell>
          <cell r="H2450" t="str">
            <v>3P Network Department</v>
          </cell>
          <cell r="I2450" t="str">
            <v>Communications Div</v>
          </cell>
          <cell r="J2450" t="str">
            <v>Media Comms Team A Branch</v>
          </cell>
          <cell r="K2450"/>
        </row>
        <row r="2451">
          <cell r="A2451">
            <v>21135</v>
          </cell>
          <cell r="B2451" t="str">
            <v>KHONG PUI PUI</v>
          </cell>
          <cell r="C2451" t="str">
            <v>KHONG_PUI_PUI@PUB.GOV.SG</v>
          </cell>
          <cell r="D2451" t="str">
            <v>PUB (Singapore)</v>
          </cell>
          <cell r="E2451" t="str">
            <v>Div 1 (NS)</v>
          </cell>
          <cell r="F2451" t="str">
            <v>EX10</v>
          </cell>
          <cell r="G2451" t="str">
            <v>PRINCIPAL LEGAL OFFICER</v>
          </cell>
          <cell r="H2451" t="str">
            <v>Legal Office</v>
          </cell>
          <cell r="I2451" t="str">
            <v>Legal Office</v>
          </cell>
          <cell r="J2451"/>
          <cell r="K2451"/>
        </row>
        <row r="2452">
          <cell r="A2452">
            <v>21136</v>
          </cell>
          <cell r="B2452" t="str">
            <v>VIKNESWARA K GUNASEGARAN</v>
          </cell>
          <cell r="C2452" t="str">
            <v>VIKNESWARA_GUNASEGARAN@PUB.GOV.SG</v>
          </cell>
          <cell r="D2452" t="str">
            <v>PUB (Singapore)</v>
          </cell>
          <cell r="E2452" t="str">
            <v>Div 2 (NS)</v>
          </cell>
          <cell r="F2452" t="str">
            <v>R13</v>
          </cell>
          <cell r="G2452" t="str">
            <v>ASST ENGINEER</v>
          </cell>
          <cell r="H2452" t="str">
            <v>Water Reclamation (Network) Department</v>
          </cell>
          <cell r="I2452" t="str">
            <v>Operation &amp; Maintenance Div</v>
          </cell>
          <cell r="J2452" t="str">
            <v>Network Management Branch</v>
          </cell>
          <cell r="K2452"/>
        </row>
        <row r="2453">
          <cell r="A2453">
            <v>21137</v>
          </cell>
          <cell r="B2453" t="str">
            <v>TEH SHU XIN</v>
          </cell>
          <cell r="C2453" t="str">
            <v>TEH_SHU_XIN@PUB.GOV.SG</v>
          </cell>
          <cell r="D2453" t="str">
            <v>PUB (Singapore)</v>
          </cell>
          <cell r="E2453" t="str">
            <v>Div 1 (NS)</v>
          </cell>
          <cell r="F2453" t="str">
            <v>EX11</v>
          </cell>
          <cell r="G2453" t="str">
            <v>SR QUANTITY SURVEYOR</v>
          </cell>
          <cell r="H2453" t="str">
            <v>Special Projects &amp; Procurement Dept</v>
          </cell>
          <cell r="I2453" t="str">
            <v>Directorate &amp; Procurement Office</v>
          </cell>
          <cell r="J2453" t="str">
            <v>Contract Advisory</v>
          </cell>
          <cell r="K2453"/>
        </row>
        <row r="2454">
          <cell r="A2454">
            <v>21138</v>
          </cell>
          <cell r="B2454" t="str">
            <v>HE QIHUI</v>
          </cell>
          <cell r="C2454" t="str">
            <v>HE_QIHUI@PUB.GOV.SG</v>
          </cell>
          <cell r="D2454" t="str">
            <v>PUB (Singapore)</v>
          </cell>
          <cell r="E2454" t="str">
            <v>Div 1 (NS)</v>
          </cell>
          <cell r="F2454" t="str">
            <v>R11A</v>
          </cell>
          <cell r="G2454" t="str">
            <v>SR ENGINEER</v>
          </cell>
          <cell r="H2454" t="str">
            <v>Catchment &amp; Waterways Department</v>
          </cell>
          <cell r="I2454" t="str">
            <v>Urban Liveability</v>
          </cell>
          <cell r="J2454" t="str">
            <v>ABC Waters Masterplanning &amp; Liveability</v>
          </cell>
          <cell r="K2454"/>
        </row>
        <row r="2455">
          <cell r="A2455">
            <v>21140</v>
          </cell>
          <cell r="B2455" t="str">
            <v>CHEY TJUN KIT</v>
          </cell>
          <cell r="C2455" t="str">
            <v>CHEY_TJUN_KIT@PUB.GOV.SG</v>
          </cell>
          <cell r="D2455" t="str">
            <v>PUB (Singapore)</v>
          </cell>
          <cell r="E2455" t="str">
            <v>Div 1 (NS)</v>
          </cell>
          <cell r="F2455" t="str">
            <v>E11A</v>
          </cell>
          <cell r="G2455" t="str">
            <v>ASST DIRECTOR</v>
          </cell>
          <cell r="H2455" t="str">
            <v>Centralised Services Department</v>
          </cell>
          <cell r="I2455" t="str">
            <v>Health, Safety &amp; Security</v>
          </cell>
          <cell r="J2455" t="str">
            <v>Security</v>
          </cell>
          <cell r="K2455"/>
        </row>
        <row r="2456">
          <cell r="A2456">
            <v>21141</v>
          </cell>
          <cell r="B2456" t="str">
            <v>SOPHIAN BIN ISMAIL</v>
          </cell>
          <cell r="C2456" t="str">
            <v>SOPHIAN_ISMAIL@PUB.GOV.SG</v>
          </cell>
          <cell r="D2456" t="str">
            <v>PUB (Singapore)</v>
          </cell>
          <cell r="E2456" t="str">
            <v>Div 2 (NS)</v>
          </cell>
          <cell r="F2456" t="str">
            <v>R13</v>
          </cell>
          <cell r="G2456" t="str">
            <v>ASST ENGINEER</v>
          </cell>
          <cell r="H2456" t="str">
            <v>Water Reclamation (Network) Department</v>
          </cell>
          <cell r="I2456" t="str">
            <v>Planning &amp; Design Div</v>
          </cell>
          <cell r="J2456"/>
          <cell r="K2456"/>
        </row>
        <row r="2457">
          <cell r="A2457">
            <v>21142</v>
          </cell>
          <cell r="B2457" t="str">
            <v>MOHAMMAD RAIMI BIN BASARI</v>
          </cell>
          <cell r="C2457" t="str">
            <v>MD_RAIMI_BASARI@PUB.GOV.SG</v>
          </cell>
          <cell r="D2457" t="str">
            <v>PUB (Singapore)</v>
          </cell>
          <cell r="E2457" t="str">
            <v>Div 2 (NS)</v>
          </cell>
          <cell r="F2457" t="str">
            <v>R13</v>
          </cell>
          <cell r="G2457" t="str">
            <v>ASST ENGINEER</v>
          </cell>
          <cell r="H2457" t="str">
            <v>Water Supply (Network) Department</v>
          </cell>
          <cell r="I2457" t="str">
            <v>Customer Supply Div</v>
          </cell>
          <cell r="J2457" t="str">
            <v>Metering Branch</v>
          </cell>
          <cell r="K2457" t="str">
            <v>Metering-West 2 Sect</v>
          </cell>
        </row>
        <row r="2458">
          <cell r="A2458">
            <v>21144</v>
          </cell>
          <cell r="B2458" t="str">
            <v>NUR ALYSSA BINTE AMRAN</v>
          </cell>
          <cell r="C2458" t="str">
            <v>NUR_ALYSSA_AMRAN@PUB.GOV.SG</v>
          </cell>
          <cell r="D2458" t="str">
            <v>PUB (Singapore)</v>
          </cell>
          <cell r="E2458" t="str">
            <v>Div 2 (NS)</v>
          </cell>
          <cell r="F2458" t="str">
            <v>R14</v>
          </cell>
          <cell r="G2458" t="str">
            <v>ASST ENGINEER</v>
          </cell>
          <cell r="H2458" t="str">
            <v>Water Reclamation (Network) Department</v>
          </cell>
          <cell r="I2458" t="str">
            <v>Network Rehabilitation Mgt Div</v>
          </cell>
          <cell r="J2458"/>
          <cell r="K2458"/>
        </row>
        <row r="2459">
          <cell r="A2459">
            <v>21146</v>
          </cell>
          <cell r="B2459" t="str">
            <v>SAIFUL SHAHRIL BIN SAINI</v>
          </cell>
          <cell r="C2459" t="str">
            <v>SAIFUL_SAINI@PUB.GOV.SG</v>
          </cell>
          <cell r="D2459" t="str">
            <v>PUB (Singapore)</v>
          </cell>
          <cell r="E2459" t="str">
            <v>Div 1 (NS)</v>
          </cell>
          <cell r="F2459" t="str">
            <v>E11A</v>
          </cell>
          <cell r="G2459" t="str">
            <v>SR SYSTEMS ANALYST</v>
          </cell>
          <cell r="H2459" t="str">
            <v>InfoTech &amp; Digital Transformation Dept</v>
          </cell>
          <cell r="I2459" t="str">
            <v>Operation Systems Division</v>
          </cell>
          <cell r="J2459" t="str">
            <v>Operations Process Solutions</v>
          </cell>
          <cell r="K2459"/>
        </row>
        <row r="2460">
          <cell r="A2460">
            <v>21148</v>
          </cell>
          <cell r="B2460" t="str">
            <v>MUHAMMAD AFIQ BIN MOHD AMIN</v>
          </cell>
          <cell r="C2460" t="str">
            <v>MUHD_AFIQ_AMIN@PUB.GOV.SG</v>
          </cell>
          <cell r="D2460" t="str">
            <v>PUB (Singapore)</v>
          </cell>
          <cell r="E2460" t="str">
            <v>Div 2 (Shift)</v>
          </cell>
          <cell r="F2460" t="str">
            <v>R13</v>
          </cell>
          <cell r="G2460" t="str">
            <v>ASST ENGINEER</v>
          </cell>
          <cell r="H2460" t="str">
            <v>Water Reclamation (Network) Department</v>
          </cell>
          <cell r="I2460" t="str">
            <v>Operation &amp; Maintenance Div</v>
          </cell>
          <cell r="J2460" t="str">
            <v>Network Management Branch</v>
          </cell>
          <cell r="K2460"/>
        </row>
        <row r="2461">
          <cell r="A2461">
            <v>21149</v>
          </cell>
          <cell r="B2461" t="str">
            <v>CHAN WAI SUM</v>
          </cell>
          <cell r="C2461" t="str">
            <v>GRACE_WS_CHAN@PUB.GOV.SG</v>
          </cell>
          <cell r="D2461" t="str">
            <v>PUB (Singapore)</v>
          </cell>
          <cell r="E2461" t="str">
            <v>Div 1 (NS)</v>
          </cell>
          <cell r="F2461" t="str">
            <v>EX11</v>
          </cell>
          <cell r="G2461" t="str">
            <v>SR PHYCOLOGIST</v>
          </cell>
          <cell r="H2461" t="str">
            <v>Catchment &amp; Waterways Department</v>
          </cell>
          <cell r="I2461" t="str">
            <v>Water Quality Management and Modeling</v>
          </cell>
          <cell r="J2461" t="str">
            <v>Aquatic Ecology Monitoring &amp; Management</v>
          </cell>
          <cell r="K2461"/>
        </row>
        <row r="2462">
          <cell r="A2462">
            <v>21150</v>
          </cell>
          <cell r="B2462" t="str">
            <v>MUHAMAD ZULKARNAEN BIN MA'ARIF</v>
          </cell>
          <cell r="C2462" t="str">
            <v>MUHD_ZULKARNAEN_MAARIF@PUB.GOV.SG</v>
          </cell>
          <cell r="D2462" t="str">
            <v>PUB (Singapore)</v>
          </cell>
          <cell r="E2462" t="str">
            <v>Div 2 (NS)</v>
          </cell>
          <cell r="F2462" t="str">
            <v>R13</v>
          </cell>
          <cell r="G2462" t="str">
            <v>ASST ENGINEER</v>
          </cell>
          <cell r="H2462" t="str">
            <v>Water Supply (Network) Department</v>
          </cell>
          <cell r="I2462" t="str">
            <v>Network Optimisation Div</v>
          </cell>
          <cell r="J2462" t="str">
            <v>Transmission System Mgt Branch</v>
          </cell>
          <cell r="K2462" t="str">
            <v>Transmission Network Mgt - PW</v>
          </cell>
        </row>
        <row r="2463">
          <cell r="A2463">
            <v>21151</v>
          </cell>
          <cell r="B2463" t="str">
            <v>ABDUL HALIM BIN ABDUL WAHID</v>
          </cell>
          <cell r="C2463" t="str">
            <v>ABDUL_HALIM_WAHID@PUB.GOV.SG</v>
          </cell>
          <cell r="D2463" t="str">
            <v>PUB (Singapore)</v>
          </cell>
          <cell r="E2463" t="str">
            <v>Div 3 (NS)</v>
          </cell>
          <cell r="F2463" t="str">
            <v>R15</v>
          </cell>
          <cell r="G2463" t="str">
            <v>HIGHER TECHNICIAN</v>
          </cell>
          <cell r="H2463" t="str">
            <v>Water Supply (Network) Department</v>
          </cell>
          <cell r="I2463" t="str">
            <v>Customer Supply Div</v>
          </cell>
          <cell r="J2463" t="str">
            <v>Metering Branch</v>
          </cell>
          <cell r="K2463" t="str">
            <v>Metering-East 2 Sect</v>
          </cell>
        </row>
        <row r="2464">
          <cell r="A2464">
            <v>21152</v>
          </cell>
          <cell r="B2464" t="str">
            <v>TAN LEE HAN KENNETH</v>
          </cell>
          <cell r="C2464" t="str">
            <v>KENNETH_TAN@PUB.GOV.SG</v>
          </cell>
          <cell r="D2464" t="str">
            <v>PUB (Singapore)</v>
          </cell>
          <cell r="E2464" t="str">
            <v>Div 1 (NS)</v>
          </cell>
          <cell r="F2464" t="str">
            <v>E11A</v>
          </cell>
          <cell r="G2464" t="str">
            <v>SR MANAGER</v>
          </cell>
          <cell r="H2464" t="str">
            <v>Industry Development Department</v>
          </cell>
          <cell r="I2464" t="str">
            <v>Water Industry Programme Office/SIWW</v>
          </cell>
          <cell r="J2464"/>
          <cell r="K2464"/>
        </row>
        <row r="2465">
          <cell r="A2465">
            <v>21153</v>
          </cell>
          <cell r="B2465" t="str">
            <v>MOHAMMAD ASRI BIN ITHNIN</v>
          </cell>
          <cell r="C2465" t="str">
            <v>MOHD_ASRI_ITHNIN@PUB.GOV.SG</v>
          </cell>
          <cell r="D2465" t="str">
            <v>PUB (Singapore)</v>
          </cell>
          <cell r="E2465" t="str">
            <v>Div 2 (NS)</v>
          </cell>
          <cell r="F2465" t="str">
            <v>R13</v>
          </cell>
          <cell r="G2465" t="str">
            <v>ASST ENGINEER</v>
          </cell>
          <cell r="H2465" t="str">
            <v>Water Supply (Network) Department</v>
          </cell>
          <cell r="I2465" t="str">
            <v>Customer Supply Div</v>
          </cell>
          <cell r="J2465" t="str">
            <v>Customer Projects Branch</v>
          </cell>
          <cell r="K2465" t="str">
            <v>Supply-East Sect</v>
          </cell>
        </row>
        <row r="2466">
          <cell r="A2466">
            <v>21155</v>
          </cell>
          <cell r="B2466" t="str">
            <v>MUHD ALAUDDIN BIN MAT ARIFF</v>
          </cell>
          <cell r="C2466" t="str">
            <v>MUHD_ALAUDDIN_ARIFF@PUB.GOV.SG</v>
          </cell>
          <cell r="D2466" t="str">
            <v>PUB (Singapore)</v>
          </cell>
          <cell r="E2466" t="str">
            <v>Div 2 (NS)</v>
          </cell>
          <cell r="F2466" t="str">
            <v>R13</v>
          </cell>
          <cell r="G2466" t="str">
            <v>ASST ENGINEER</v>
          </cell>
          <cell r="H2466" t="str">
            <v>Water Supply (Network) Department</v>
          </cell>
          <cell r="I2466" t="str">
            <v>Customer Supply Div</v>
          </cell>
          <cell r="J2466" t="str">
            <v>Customer Projects Branch</v>
          </cell>
          <cell r="K2466" t="str">
            <v>Supply-West Sect</v>
          </cell>
        </row>
        <row r="2467">
          <cell r="A2467">
            <v>21157</v>
          </cell>
          <cell r="B2467" t="str">
            <v>ONG ZHENGJIE</v>
          </cell>
          <cell r="C2467" t="str">
            <v>ONG_ZHENGJIE@PUB.GOV.SG</v>
          </cell>
          <cell r="D2467" t="str">
            <v>PUB (Singapore)</v>
          </cell>
          <cell r="E2467" t="str">
            <v>Div 1 (NS)</v>
          </cell>
          <cell r="F2467" t="str">
            <v>R11</v>
          </cell>
          <cell r="G2467" t="str">
            <v>SR ENGINEER</v>
          </cell>
          <cell r="H2467" t="str">
            <v>Water Reclamation (Network) Department</v>
          </cell>
          <cell r="I2467" t="str">
            <v>Operation &amp; Maintenance Div</v>
          </cell>
          <cell r="J2467" t="str">
            <v>Network Management Branch</v>
          </cell>
          <cell r="K2467"/>
        </row>
        <row r="2468">
          <cell r="A2468">
            <v>21158</v>
          </cell>
          <cell r="B2468" t="str">
            <v>WONG KIN WENG JASON</v>
          </cell>
          <cell r="C2468" t="str">
            <v>JASON_WONG@PUB.GOV.SG</v>
          </cell>
          <cell r="D2468" t="str">
            <v>PUB (Singapore)</v>
          </cell>
          <cell r="E2468" t="str">
            <v>Div 1 (NS)</v>
          </cell>
          <cell r="F2468" t="str">
            <v>R11</v>
          </cell>
          <cell r="G2468" t="str">
            <v>SR ENGINEER</v>
          </cell>
          <cell r="H2468" t="str">
            <v>Water Reclamation (Network) Department</v>
          </cell>
          <cell r="I2468" t="str">
            <v>Planning &amp; Design Div</v>
          </cell>
          <cell r="J2468"/>
          <cell r="K2468"/>
        </row>
        <row r="2469">
          <cell r="A2469">
            <v>21159</v>
          </cell>
          <cell r="B2469" t="str">
            <v>HO WAI TSAN</v>
          </cell>
          <cell r="C2469" t="str">
            <v>HO_WAI_TSAN@PUB.GOV.SG</v>
          </cell>
          <cell r="D2469" t="str">
            <v>PUB (Singapore)</v>
          </cell>
          <cell r="E2469" t="str">
            <v>Div 1 (NS)</v>
          </cell>
          <cell r="F2469" t="str">
            <v>R11A</v>
          </cell>
          <cell r="G2469" t="str">
            <v>SR ENGINEER</v>
          </cell>
          <cell r="H2469" t="str">
            <v>Water Supply (Plants) Department</v>
          </cell>
          <cell r="I2469" t="str">
            <v>Johor Works</v>
          </cell>
          <cell r="J2469" t="str">
            <v>Johor River Waterworks</v>
          </cell>
          <cell r="K2469"/>
        </row>
        <row r="2470">
          <cell r="A2470">
            <v>21162</v>
          </cell>
          <cell r="B2470" t="str">
            <v>KWEK CHEE KEONG</v>
          </cell>
          <cell r="C2470" t="str">
            <v>KWEK_CHEE_KEONG@PUB.GOV.SG</v>
          </cell>
          <cell r="D2470" t="str">
            <v>PUB (Singapore)</v>
          </cell>
          <cell r="E2470" t="str">
            <v>Div 2 (NS)</v>
          </cell>
          <cell r="F2470" t="str">
            <v>R13</v>
          </cell>
          <cell r="G2470" t="str">
            <v>ASST ENGINEER</v>
          </cell>
          <cell r="H2470" t="str">
            <v>Water Reclamation (Network) Department</v>
          </cell>
          <cell r="I2470" t="str">
            <v>Operation &amp; Maintenance Div</v>
          </cell>
          <cell r="J2470" t="str">
            <v>Installations/Pumping Mains</v>
          </cell>
          <cell r="K2470"/>
        </row>
        <row r="2471">
          <cell r="A2471">
            <v>21164</v>
          </cell>
          <cell r="B2471" t="str">
            <v>SIEW RUYAN JOANNE</v>
          </cell>
          <cell r="C2471" t="str">
            <v>JOANNE_SIEW@PUB.GOV.SG</v>
          </cell>
          <cell r="D2471" t="str">
            <v>PUB (Singapore)</v>
          </cell>
          <cell r="E2471" t="str">
            <v>Div 1 (NS)</v>
          </cell>
          <cell r="F2471" t="str">
            <v>R11A</v>
          </cell>
          <cell r="G2471" t="str">
            <v>SR PLANNER</v>
          </cell>
          <cell r="H2471" t="str">
            <v>Policy &amp; Planning Department</v>
          </cell>
          <cell r="I2471" t="str">
            <v>Water Resources Planning Div</v>
          </cell>
          <cell r="J2471" t="str">
            <v>Western Planning</v>
          </cell>
          <cell r="K2471"/>
        </row>
        <row r="2472">
          <cell r="A2472">
            <v>21166</v>
          </cell>
          <cell r="B2472" t="str">
            <v>FAEZAH BINTE ISMAIL</v>
          </cell>
          <cell r="C2472" t="str">
            <v>FAEZAH_ISMAIL@PUB.GOV.SG</v>
          </cell>
          <cell r="D2472" t="str">
            <v>PUB (Singapore)</v>
          </cell>
          <cell r="E2472" t="str">
            <v>Div 2 (NS)</v>
          </cell>
          <cell r="F2472" t="str">
            <v>R14</v>
          </cell>
          <cell r="G2472" t="str">
            <v>ASST ENGINEER</v>
          </cell>
          <cell r="H2472" t="str">
            <v>Water Reclamation (Network) Department</v>
          </cell>
          <cell r="I2472" t="str">
            <v>Network Rehabilitation Mgt Div</v>
          </cell>
          <cell r="J2472"/>
          <cell r="K2472"/>
        </row>
        <row r="2473">
          <cell r="A2473">
            <v>21167</v>
          </cell>
          <cell r="B2473" t="str">
            <v>NOORHALIM BIN AHMAD</v>
          </cell>
          <cell r="C2473" t="str">
            <v>NOORHALIM_AHMAD@PUB.GOV.SG</v>
          </cell>
          <cell r="D2473" t="str">
            <v>PUB (Singapore)</v>
          </cell>
          <cell r="E2473" t="str">
            <v>Div 2 (NS)</v>
          </cell>
          <cell r="F2473" t="str">
            <v>R14</v>
          </cell>
          <cell r="G2473" t="str">
            <v>ASST ENGINEER</v>
          </cell>
          <cell r="H2473" t="str">
            <v>Water Supply (Network) Department</v>
          </cell>
          <cell r="I2473" t="str">
            <v>Water Demand Mgt &amp; Inspectorate Div</v>
          </cell>
          <cell r="J2473" t="str">
            <v>Inspectorate Branch</v>
          </cell>
          <cell r="K2473" t="str">
            <v>Water Fittings Section</v>
          </cell>
        </row>
        <row r="2474">
          <cell r="A2474">
            <v>21169</v>
          </cell>
          <cell r="B2474" t="str">
            <v>TING CHUI LEE</v>
          </cell>
          <cell r="C2474" t="str">
            <v>TING_CHUI_LEE@PUB.GOV.SG</v>
          </cell>
          <cell r="D2474" t="str">
            <v>PUB (Singapore)</v>
          </cell>
          <cell r="E2474" t="str">
            <v>Div 1 (NS)</v>
          </cell>
          <cell r="F2474" t="str">
            <v>R11</v>
          </cell>
          <cell r="G2474" t="str">
            <v>SR ENGINEER</v>
          </cell>
          <cell r="H2474" t="str">
            <v>Catchment &amp; Waterways Department</v>
          </cell>
          <cell r="I2474" t="str">
            <v>Drainage Construction Division</v>
          </cell>
          <cell r="J2474" t="str">
            <v>Major Canal/Outlet Drains Branch</v>
          </cell>
          <cell r="K2474" t="str">
            <v>Team 2</v>
          </cell>
        </row>
        <row r="2475">
          <cell r="A2475">
            <v>21170</v>
          </cell>
          <cell r="B2475" t="str">
            <v>LAI JUN WEN AZRIEL</v>
          </cell>
          <cell r="C2475" t="str">
            <v>AZRIEL_LAI@PUB.GOV.SG</v>
          </cell>
          <cell r="D2475" t="str">
            <v>PUB (Singapore)</v>
          </cell>
          <cell r="E2475" t="str">
            <v>Div 2 (NS)</v>
          </cell>
          <cell r="F2475" t="str">
            <v>R13</v>
          </cell>
          <cell r="G2475" t="str">
            <v>ASST ENGINEER</v>
          </cell>
          <cell r="H2475" t="str">
            <v>Catchment &amp; Waterways Department</v>
          </cell>
          <cell r="I2475" t="str">
            <v>Drainage Operations Div</v>
          </cell>
          <cell r="J2475" t="str">
            <v>Western Waterways</v>
          </cell>
          <cell r="K2475" t="str">
            <v>Jurong</v>
          </cell>
        </row>
        <row r="2476">
          <cell r="A2476">
            <v>21171</v>
          </cell>
          <cell r="B2476" t="str">
            <v>LIEW HOI CHENG</v>
          </cell>
          <cell r="C2476" t="str">
            <v>LIEW_HOI_CHENG@PUB.GOV.SG</v>
          </cell>
          <cell r="D2476" t="str">
            <v>PUB (Singapore)</v>
          </cell>
          <cell r="E2476" t="str">
            <v>Div 2 (NS)</v>
          </cell>
          <cell r="F2476" t="str">
            <v>E13I</v>
          </cell>
          <cell r="G2476" t="str">
            <v>TECHNICAL OFFICER</v>
          </cell>
          <cell r="H2476" t="str">
            <v>Special Projects &amp; Procurement Dept</v>
          </cell>
          <cell r="I2476" t="str">
            <v>Directorate &amp; Procurement Office</v>
          </cell>
          <cell r="J2476" t="str">
            <v>Procurement Office</v>
          </cell>
          <cell r="K2476"/>
        </row>
        <row r="2477">
          <cell r="A2477">
            <v>21172</v>
          </cell>
          <cell r="B2477" t="str">
            <v>TAN CHEE YONG</v>
          </cell>
          <cell r="C2477" t="str">
            <v>TAN_CHEE_YONG@PUB.GOV.SG</v>
          </cell>
          <cell r="D2477" t="str">
            <v>PUB (Singapore)</v>
          </cell>
          <cell r="E2477" t="str">
            <v>Div 1 (NS)</v>
          </cell>
          <cell r="F2477" t="str">
            <v>R12</v>
          </cell>
          <cell r="G2477" t="str">
            <v>SR ASST ENGINEER</v>
          </cell>
          <cell r="H2477" t="str">
            <v>Water Supply (Plants) Department</v>
          </cell>
          <cell r="I2477" t="str">
            <v>Singapore Works - Central</v>
          </cell>
          <cell r="J2477" t="str">
            <v>Lower Seletar Waterworks</v>
          </cell>
          <cell r="K2477" t="str">
            <v>Instrumentation</v>
          </cell>
        </row>
        <row r="2478">
          <cell r="A2478">
            <v>21174</v>
          </cell>
          <cell r="B2478" t="str">
            <v>MOHAMAD SAFIEE BIN ANN</v>
          </cell>
          <cell r="C2478" t="str">
            <v>MOHD_SAFIEE_ANN@PUB.GOV.SG</v>
          </cell>
          <cell r="D2478" t="str">
            <v>PUB (Singapore)</v>
          </cell>
          <cell r="E2478" t="str">
            <v>Div 2 (NS)</v>
          </cell>
          <cell r="F2478" t="str">
            <v>R14</v>
          </cell>
          <cell r="G2478" t="str">
            <v>ASST ENGINEER</v>
          </cell>
          <cell r="H2478" t="str">
            <v>Water Supply (Network) Department</v>
          </cell>
          <cell r="I2478" t="str">
            <v>Customer Supply Div</v>
          </cell>
          <cell r="J2478" t="str">
            <v>Customer Projects Branch</v>
          </cell>
          <cell r="K2478" t="str">
            <v>Supply-East Sect</v>
          </cell>
        </row>
        <row r="2479">
          <cell r="A2479">
            <v>21175</v>
          </cell>
          <cell r="B2479" t="str">
            <v>MOHAMED FIRDAUS BIN OMAR</v>
          </cell>
          <cell r="C2479" t="str">
            <v>MOHD_FIRDAUS_OMAR@PUB.GOV.SG</v>
          </cell>
          <cell r="D2479" t="str">
            <v>PUB (Singapore)</v>
          </cell>
          <cell r="E2479" t="str">
            <v>Div 3 (NS)</v>
          </cell>
          <cell r="F2479" t="str">
            <v>R15</v>
          </cell>
          <cell r="G2479" t="str">
            <v>HIGHER TECHNICIAN</v>
          </cell>
          <cell r="H2479" t="str">
            <v>Water Supply (Network) Department</v>
          </cell>
          <cell r="I2479" t="str">
            <v>Customer Supply Div</v>
          </cell>
          <cell r="J2479" t="str">
            <v>Metering Branch</v>
          </cell>
          <cell r="K2479" t="str">
            <v>Metering-East 1 Sect</v>
          </cell>
        </row>
        <row r="2480">
          <cell r="A2480">
            <v>21176</v>
          </cell>
          <cell r="B2480" t="str">
            <v>CHIN LI PING</v>
          </cell>
          <cell r="C2480" t="str">
            <v>CHIN_LI_PING@PUB.GOV.SG</v>
          </cell>
          <cell r="D2480" t="str">
            <v>PUB (Singapore)</v>
          </cell>
          <cell r="E2480" t="str">
            <v>Div 2 (NS)</v>
          </cell>
          <cell r="F2480" t="str">
            <v>R14</v>
          </cell>
          <cell r="G2480" t="str">
            <v>ASST ENGINEER</v>
          </cell>
          <cell r="H2480" t="str">
            <v>Centralised Services Department</v>
          </cell>
          <cell r="I2480" t="str">
            <v>Building Plan</v>
          </cell>
          <cell r="J2480" t="str">
            <v>Drainage Services</v>
          </cell>
          <cell r="K2480"/>
        </row>
        <row r="2481">
          <cell r="A2481">
            <v>21177</v>
          </cell>
          <cell r="B2481" t="str">
            <v>KHOO YUH YANG HAROLD</v>
          </cell>
          <cell r="C2481" t="str">
            <v>HAROLD_KHOO@MINDEF.GOV.SG</v>
          </cell>
          <cell r="D2481" t="str">
            <v>PUB (Singapore)</v>
          </cell>
          <cell r="E2481" t="str">
            <v>Div 1 (NS)</v>
          </cell>
          <cell r="F2481" t="str">
            <v>E11A</v>
          </cell>
          <cell r="G2481" t="str">
            <v>SR MANAGER (NS RESOURCE), MINDEF</v>
          </cell>
          <cell r="H2481" t="str">
            <v>Human Resources Department</v>
          </cell>
          <cell r="I2481" t="str">
            <v>Secondment Out/Study Leave</v>
          </cell>
          <cell r="J2481" t="str">
            <v>Secondment Out</v>
          </cell>
          <cell r="K2481"/>
        </row>
        <row r="2482">
          <cell r="A2482">
            <v>21178</v>
          </cell>
          <cell r="B2482" t="str">
            <v>TEO YING ZHEN CELINE</v>
          </cell>
          <cell r="C2482" t="str">
            <v>CELINE_TEO@PUB.GOV.SG</v>
          </cell>
          <cell r="D2482" t="str">
            <v>PUB (Singapore)</v>
          </cell>
          <cell r="E2482" t="str">
            <v>Div 1 (NS)</v>
          </cell>
          <cell r="F2482" t="str">
            <v>EX11</v>
          </cell>
          <cell r="G2482" t="str">
            <v>SR PLANNER</v>
          </cell>
          <cell r="H2482" t="str">
            <v>Policy &amp; Planning Department</v>
          </cell>
          <cell r="I2482" t="str">
            <v>Water Resources Planning Div</v>
          </cell>
          <cell r="J2482" t="str">
            <v>Western Planning</v>
          </cell>
          <cell r="K2482"/>
        </row>
        <row r="2483">
          <cell r="A2483">
            <v>21179</v>
          </cell>
          <cell r="B2483" t="str">
            <v>WONG KANGWEN</v>
          </cell>
          <cell r="C2483" t="str">
            <v>WONG_KANGWEN@PUB.GOV.SG</v>
          </cell>
          <cell r="D2483" t="str">
            <v>PUB (Singapore)</v>
          </cell>
          <cell r="E2483" t="str">
            <v>Div 1 (NS)</v>
          </cell>
          <cell r="F2483" t="str">
            <v>R11</v>
          </cell>
          <cell r="G2483" t="str">
            <v>SR ENGINEER</v>
          </cell>
          <cell r="H2483" t="str">
            <v>Catchment &amp; Waterways Department</v>
          </cell>
          <cell r="I2483" t="str">
            <v>Drainage Planning Div</v>
          </cell>
          <cell r="J2483" t="str">
            <v>Policy &amp; GIS</v>
          </cell>
          <cell r="K2483" t="str">
            <v>SDA, Legal Issue, Flood Investigation</v>
          </cell>
        </row>
        <row r="2484">
          <cell r="A2484">
            <v>21180</v>
          </cell>
          <cell r="B2484" t="str">
            <v>MUHAMMAD SUFFIAN BIN SAPUAN</v>
          </cell>
          <cell r="C2484" t="str">
            <v>MUHD_SUFFIAN_SAPUAN@PUB.GOV.SG</v>
          </cell>
          <cell r="D2484" t="str">
            <v>PUB (Singapore)</v>
          </cell>
          <cell r="E2484" t="str">
            <v>Div 2 (NS)</v>
          </cell>
          <cell r="F2484" t="str">
            <v>R13</v>
          </cell>
          <cell r="G2484" t="str">
            <v>ASST ENGINEER</v>
          </cell>
          <cell r="H2484" t="str">
            <v>Water Reclamation (Network) Department</v>
          </cell>
          <cell r="I2484" t="str">
            <v>Operation &amp; Maintenance Div</v>
          </cell>
          <cell r="J2484" t="str">
            <v>Network Management Branch</v>
          </cell>
          <cell r="K2484"/>
        </row>
        <row r="2485">
          <cell r="A2485">
            <v>21181</v>
          </cell>
          <cell r="B2485" t="str">
            <v>ZAHIRUDIN BIN SULAIMAN</v>
          </cell>
          <cell r="C2485" t="str">
            <v>ZAHIRUDIN_SULAIMAN@PUB.GOV.SG</v>
          </cell>
          <cell r="D2485" t="str">
            <v>PUB (Singapore)</v>
          </cell>
          <cell r="E2485" t="str">
            <v>Div 3 (NS)</v>
          </cell>
          <cell r="F2485" t="str">
            <v>R16</v>
          </cell>
          <cell r="G2485" t="str">
            <v>TECHNICIAN</v>
          </cell>
          <cell r="H2485" t="str">
            <v>Water Reclamation (Network) Department</v>
          </cell>
          <cell r="I2485" t="str">
            <v>Planning &amp; Design Div</v>
          </cell>
          <cell r="J2485"/>
          <cell r="K2485"/>
        </row>
        <row r="2486">
          <cell r="A2486">
            <v>21182</v>
          </cell>
          <cell r="B2486" t="str">
            <v>TAY KHENG HUA</v>
          </cell>
          <cell r="C2486" t="str">
            <v>TAY_KHENG_HUA@PUB.GOV.SG</v>
          </cell>
          <cell r="D2486" t="str">
            <v>PUB (Singapore)</v>
          </cell>
          <cell r="E2486" t="str">
            <v>Div 1 (NS)</v>
          </cell>
          <cell r="F2486" t="str">
            <v>R12</v>
          </cell>
          <cell r="G2486" t="str">
            <v>SR ASST ENGINEER</v>
          </cell>
          <cell r="H2486" t="str">
            <v>Water Reclamation (Plants) Department</v>
          </cell>
          <cell r="I2486" t="str">
            <v>Operations</v>
          </cell>
          <cell r="J2486" t="str">
            <v>Jurong WRP</v>
          </cell>
          <cell r="K2486"/>
        </row>
        <row r="2487">
          <cell r="A2487">
            <v>21183</v>
          </cell>
          <cell r="B2487" t="str">
            <v>LEE SING POU</v>
          </cell>
          <cell r="C2487" t="str">
            <v>LEE_SING_POU@PUB.GOV.SG</v>
          </cell>
          <cell r="D2487" t="str">
            <v>PUB (Singapore)</v>
          </cell>
          <cell r="E2487" t="str">
            <v>Div 1 (NS)</v>
          </cell>
          <cell r="F2487" t="str">
            <v>R11A</v>
          </cell>
          <cell r="G2487" t="str">
            <v>SR ENGINEER</v>
          </cell>
          <cell r="H2487" t="str">
            <v>Human Resources Department</v>
          </cell>
          <cell r="I2487" t="str">
            <v>Secondment Out/Study Leave</v>
          </cell>
          <cell r="J2487" t="str">
            <v>Study Leave</v>
          </cell>
          <cell r="K2487"/>
        </row>
        <row r="2488">
          <cell r="A2488">
            <v>21187</v>
          </cell>
          <cell r="B2488" t="str">
            <v>MUHAMMAD MUNIR BIN AHMAD</v>
          </cell>
          <cell r="C2488" t="str">
            <v>MUHD_MUNIR_AHMAD@PUB.GOV.SG</v>
          </cell>
          <cell r="D2488" t="str">
            <v>PUB (Singapore)</v>
          </cell>
          <cell r="E2488" t="str">
            <v>Div 2 (NS)</v>
          </cell>
          <cell r="F2488" t="str">
            <v>R13</v>
          </cell>
          <cell r="G2488" t="str">
            <v>ASST ENGINEER</v>
          </cell>
          <cell r="H2488" t="str">
            <v>Water Supply (Network) Department</v>
          </cell>
          <cell r="I2488" t="str">
            <v>Network Optimisation Div</v>
          </cell>
          <cell r="J2488" t="str">
            <v>Transmission System Mgt Branch</v>
          </cell>
          <cell r="K2488" t="str">
            <v>Transmission Network Mgt - PW</v>
          </cell>
        </row>
        <row r="2489">
          <cell r="A2489">
            <v>21188</v>
          </cell>
          <cell r="B2489" t="str">
            <v>SAHMUDIN BIN MODH</v>
          </cell>
          <cell r="C2489" t="str">
            <v>SAHMUDIN_MODH@PUB.GOV.SG</v>
          </cell>
          <cell r="D2489" t="str">
            <v>PUB (Singapore)</v>
          </cell>
          <cell r="E2489" t="str">
            <v>Div 3 (NS)</v>
          </cell>
          <cell r="F2489" t="str">
            <v>R15</v>
          </cell>
          <cell r="G2489" t="str">
            <v>HIGHER TECHNICIAN</v>
          </cell>
          <cell r="H2489" t="str">
            <v>Water Supply (Network) Department</v>
          </cell>
          <cell r="I2489" t="str">
            <v>Customer Supply Div</v>
          </cell>
          <cell r="J2489" t="str">
            <v>Metering Branch</v>
          </cell>
          <cell r="K2489" t="str">
            <v>Metering-East 1 Sect</v>
          </cell>
        </row>
        <row r="2490">
          <cell r="A2490">
            <v>21189</v>
          </cell>
          <cell r="B2490" t="str">
            <v>MOHAMMED ZARIQ BIN RAZALI</v>
          </cell>
          <cell r="C2490" t="str">
            <v>MOHD_ZARIQ_RAZALI@PUB.GOV.SG</v>
          </cell>
          <cell r="D2490" t="str">
            <v>PUB (Singapore)</v>
          </cell>
          <cell r="E2490" t="str">
            <v>Div 2 (Shift)</v>
          </cell>
          <cell r="F2490" t="str">
            <v>R13</v>
          </cell>
          <cell r="G2490" t="str">
            <v>ASST ENGINEER</v>
          </cell>
          <cell r="H2490" t="str">
            <v>Water Supply (Plants) Department</v>
          </cell>
          <cell r="I2490" t="str">
            <v>Singapore Works - Central</v>
          </cell>
          <cell r="J2490" t="str">
            <v>Chestnut Ave Waterworks</v>
          </cell>
          <cell r="K2490" t="str">
            <v>Operations</v>
          </cell>
        </row>
        <row r="2491">
          <cell r="A2491">
            <v>21190</v>
          </cell>
          <cell r="B2491" t="str">
            <v>NG YAO HENG</v>
          </cell>
          <cell r="C2491" t="str">
            <v>NG_YAO_HENG@PUB.GOV.SG</v>
          </cell>
          <cell r="D2491" t="str">
            <v>PUB (Singapore)</v>
          </cell>
          <cell r="E2491" t="str">
            <v>Div 1 (NS)</v>
          </cell>
          <cell r="F2491" t="str">
            <v>R11</v>
          </cell>
          <cell r="G2491" t="str">
            <v>SR ENGINEER</v>
          </cell>
          <cell r="H2491" t="str">
            <v>Water Reclamation (Plants) Department</v>
          </cell>
          <cell r="I2491" t="str">
            <v>Operations</v>
          </cell>
          <cell r="J2491" t="str">
            <v>Jurong WRP</v>
          </cell>
          <cell r="K2491"/>
        </row>
        <row r="2492">
          <cell r="A2492">
            <v>21191</v>
          </cell>
          <cell r="B2492" t="str">
            <v>NG WEI JIE</v>
          </cell>
          <cell r="C2492" t="str">
            <v>MELVIN_NG@PUB.GOV.SG</v>
          </cell>
          <cell r="D2492" t="str">
            <v>PUB (Singapore)</v>
          </cell>
          <cell r="E2492" t="str">
            <v>Div 2 (NS)</v>
          </cell>
          <cell r="F2492" t="str">
            <v>R14</v>
          </cell>
          <cell r="G2492" t="str">
            <v>ASST ENGINEER</v>
          </cell>
          <cell r="H2492" t="str">
            <v>Centralised Services Department</v>
          </cell>
          <cell r="I2492" t="str">
            <v>Building Plan</v>
          </cell>
          <cell r="J2492" t="str">
            <v>Sewerage Services</v>
          </cell>
          <cell r="K2492"/>
        </row>
        <row r="2493">
          <cell r="A2493">
            <v>21193</v>
          </cell>
          <cell r="B2493" t="str">
            <v>QUEK SWEE CHUN</v>
          </cell>
          <cell r="C2493" t="str">
            <v>QUEK_SWEE_CHUN@PUB.GOV.SG</v>
          </cell>
          <cell r="D2493" t="str">
            <v>PUB (Singapore)</v>
          </cell>
          <cell r="E2493" t="str">
            <v>Div 2 (NS)</v>
          </cell>
          <cell r="F2493" t="str">
            <v>R13</v>
          </cell>
          <cell r="G2493" t="str">
            <v>ASST ENGINEER</v>
          </cell>
          <cell r="H2493" t="str">
            <v>Water Reclamation (Network) Department</v>
          </cell>
          <cell r="I2493" t="str">
            <v>Operation &amp; Maintenance Div</v>
          </cell>
          <cell r="J2493" t="str">
            <v>Installations/Pumping Mains</v>
          </cell>
          <cell r="K2493"/>
        </row>
        <row r="2494">
          <cell r="A2494">
            <v>21195</v>
          </cell>
          <cell r="B2494" t="str">
            <v>LOH HWEE PENG LENA</v>
          </cell>
          <cell r="C2494" t="str">
            <v>LENA_LOH@PUB.GOV.SG</v>
          </cell>
          <cell r="D2494" t="str">
            <v>PUB (Singapore)</v>
          </cell>
          <cell r="E2494" t="str">
            <v>Div 2 (NS)</v>
          </cell>
          <cell r="F2494" t="str">
            <v>E13I</v>
          </cell>
          <cell r="G2494" t="str">
            <v>SECRETARY</v>
          </cell>
          <cell r="H2494" t="str">
            <v>Finance Department</v>
          </cell>
          <cell r="I2494"/>
          <cell r="J2494"/>
          <cell r="K2494"/>
        </row>
        <row r="2495">
          <cell r="A2495">
            <v>21196</v>
          </cell>
          <cell r="B2495" t="str">
            <v>CHEN JING YI</v>
          </cell>
          <cell r="C2495" t="str">
            <v>CHEN_JING_YI@PUB.GOV.SG</v>
          </cell>
          <cell r="D2495" t="str">
            <v>PUB (Singapore)</v>
          </cell>
          <cell r="E2495" t="str">
            <v>Div 1 (NS)</v>
          </cell>
          <cell r="F2495" t="str">
            <v>EX11</v>
          </cell>
          <cell r="G2495" t="str">
            <v>SR MANAGER</v>
          </cell>
          <cell r="H2495" t="str">
            <v>Organisational Excellence Department</v>
          </cell>
          <cell r="I2495" t="str">
            <v>Service Excellence</v>
          </cell>
          <cell r="J2495"/>
          <cell r="K2495"/>
        </row>
        <row r="2496">
          <cell r="A2496">
            <v>21198</v>
          </cell>
          <cell r="B2496" t="str">
            <v>ZHANG LINZI</v>
          </cell>
          <cell r="C2496" t="str">
            <v>ZHANG_LINZI@PUB.GOV.SG</v>
          </cell>
          <cell r="D2496" t="str">
            <v>PUB (Singapore)</v>
          </cell>
          <cell r="E2496" t="str">
            <v>Div 1 (NS)</v>
          </cell>
          <cell r="F2496" t="str">
            <v>R11</v>
          </cell>
          <cell r="G2496" t="str">
            <v>SR ENGINEER</v>
          </cell>
          <cell r="H2496" t="str">
            <v>Technology Department</v>
          </cell>
          <cell r="I2496" t="str">
            <v>Technology</v>
          </cell>
          <cell r="J2496" t="str">
            <v>R&amp;D (Planning, Design &amp; Monitoring)</v>
          </cell>
          <cell r="K2496"/>
        </row>
        <row r="2497">
          <cell r="A2497">
            <v>21200</v>
          </cell>
          <cell r="B2497" t="str">
            <v>JASMAN BIN MOHAMAD NOR</v>
          </cell>
          <cell r="C2497" t="str">
            <v>JASMAN_MOHD_NOR@PUB.GOV.SG</v>
          </cell>
          <cell r="D2497" t="str">
            <v>PUB (Singapore)</v>
          </cell>
          <cell r="E2497" t="str">
            <v>Div 2 (NS)</v>
          </cell>
          <cell r="F2497" t="str">
            <v>R14</v>
          </cell>
          <cell r="G2497" t="str">
            <v>ASST ENGINEER</v>
          </cell>
          <cell r="H2497" t="str">
            <v>Water Reclamation (Plants) Department</v>
          </cell>
          <cell r="I2497" t="str">
            <v>Changi WRP</v>
          </cell>
          <cell r="J2497" t="str">
            <v>Changi WRP</v>
          </cell>
          <cell r="K2497" t="str">
            <v>Facilities</v>
          </cell>
        </row>
        <row r="2498">
          <cell r="A2498">
            <v>21201</v>
          </cell>
          <cell r="B2498" t="str">
            <v>LAI SHI TENG</v>
          </cell>
          <cell r="C2498" t="str">
            <v>LAI_SHI_TENG@PUB.GOV.SG</v>
          </cell>
          <cell r="D2498" t="str">
            <v>PUB (Singapore)</v>
          </cell>
          <cell r="E2498" t="str">
            <v>Div 1 (NS)</v>
          </cell>
          <cell r="F2498" t="str">
            <v>R11</v>
          </cell>
          <cell r="G2498" t="str">
            <v>SR ENGINEER</v>
          </cell>
          <cell r="H2498" t="str">
            <v>Water Supply (Plants) Department</v>
          </cell>
          <cell r="I2498" t="str">
            <v>Plant Projects 2</v>
          </cell>
          <cell r="J2498"/>
          <cell r="K2498"/>
        </row>
        <row r="2499">
          <cell r="A2499">
            <v>21203</v>
          </cell>
          <cell r="B2499" t="str">
            <v>PUAH KHIM TECK</v>
          </cell>
          <cell r="C2499" t="str">
            <v>PAUL_PUAH@PUB.GOV.SG</v>
          </cell>
          <cell r="D2499" t="str">
            <v>PUB (Singapore)</v>
          </cell>
          <cell r="E2499" t="str">
            <v>Div 1 (NS)</v>
          </cell>
          <cell r="F2499" t="str">
            <v>R10</v>
          </cell>
          <cell r="G2499" t="str">
            <v>PRINCIPAL ENGINEER</v>
          </cell>
          <cell r="H2499" t="str">
            <v>Water Reclamation (Network) Department</v>
          </cell>
          <cell r="I2499" t="str">
            <v>Project Management</v>
          </cell>
          <cell r="J2499"/>
          <cell r="K2499"/>
        </row>
        <row r="2500">
          <cell r="A2500">
            <v>21204</v>
          </cell>
          <cell r="B2500" t="str">
            <v>GOH AIK BOON</v>
          </cell>
          <cell r="C2500" t="str">
            <v>GOH_AIK_BOON@PUB.GOV.SG</v>
          </cell>
          <cell r="D2500" t="str">
            <v>PUB (Singapore)</v>
          </cell>
          <cell r="E2500" t="str">
            <v>Div 2 (NS)</v>
          </cell>
          <cell r="F2500" t="str">
            <v>R13</v>
          </cell>
          <cell r="G2500" t="str">
            <v>ASST ENGINEER</v>
          </cell>
          <cell r="H2500" t="str">
            <v>Water Supply (Plants) Department</v>
          </cell>
          <cell r="I2500" t="str">
            <v>Singapore Works - Western</v>
          </cell>
          <cell r="J2500" t="str">
            <v>Choa Chu Kang Waterworks</v>
          </cell>
          <cell r="K2500"/>
        </row>
        <row r="2501">
          <cell r="A2501">
            <v>21207</v>
          </cell>
          <cell r="B2501" t="str">
            <v>WAI MUN HOONG</v>
          </cell>
          <cell r="C2501" t="str">
            <v>WAI_MUN_HOONG@PUB.GOV.SG</v>
          </cell>
          <cell r="D2501" t="str">
            <v>PUB (Singapore)</v>
          </cell>
          <cell r="E2501" t="str">
            <v>Div 1 (NS)</v>
          </cell>
          <cell r="F2501" t="str">
            <v>R11A</v>
          </cell>
          <cell r="G2501" t="str">
            <v>SR ENGINEER</v>
          </cell>
          <cell r="H2501" t="str">
            <v>Catchment &amp; Waterways Department</v>
          </cell>
          <cell r="I2501" t="str">
            <v>Drainage Construction Division</v>
          </cell>
          <cell r="J2501" t="str">
            <v>RSD/EUP</v>
          </cell>
          <cell r="K2501" t="str">
            <v>Roadside Drains</v>
          </cell>
        </row>
        <row r="2502">
          <cell r="A2502">
            <v>21209</v>
          </cell>
          <cell r="B2502" t="str">
            <v>MOHAMMED FISEL BIN MANSOR</v>
          </cell>
          <cell r="C2502" t="str">
            <v>MOHD_FISEL_MANSOR@PUB.GOV.SG</v>
          </cell>
          <cell r="D2502" t="str">
            <v>PUB (Singapore)</v>
          </cell>
          <cell r="E2502" t="str">
            <v>Div 1 (NS)</v>
          </cell>
          <cell r="F2502" t="str">
            <v>R12</v>
          </cell>
          <cell r="G2502" t="str">
            <v>SR ASST ENGINEER</v>
          </cell>
          <cell r="H2502" t="str">
            <v>Water Reclamation (Plants) Department</v>
          </cell>
          <cell r="I2502" t="str">
            <v>Operations</v>
          </cell>
          <cell r="J2502" t="str">
            <v>Jurong WRP</v>
          </cell>
          <cell r="K2502"/>
        </row>
        <row r="2503">
          <cell r="A2503">
            <v>21210</v>
          </cell>
          <cell r="B2503" t="str">
            <v>AZHAR BIN ALI</v>
          </cell>
          <cell r="C2503" t="str">
            <v>AZHAR_ALI@PUB.GOV.SG</v>
          </cell>
          <cell r="D2503" t="str">
            <v>PUB (Singapore)</v>
          </cell>
          <cell r="E2503" t="str">
            <v>Div 2 (NS)</v>
          </cell>
          <cell r="F2503" t="str">
            <v>R13</v>
          </cell>
          <cell r="G2503" t="str">
            <v>ASST ENGINEER</v>
          </cell>
          <cell r="H2503" t="str">
            <v>Water Supply (Plants) Department</v>
          </cell>
          <cell r="I2503" t="str">
            <v>Singapore Works - Central</v>
          </cell>
          <cell r="J2503" t="str">
            <v>Lower Seletar Waterworks</v>
          </cell>
          <cell r="K2503" t="str">
            <v>Operations</v>
          </cell>
        </row>
        <row r="2504">
          <cell r="A2504">
            <v>21211</v>
          </cell>
          <cell r="B2504" t="str">
            <v>WONG JIAN LIN, ALAIN</v>
          </cell>
          <cell r="C2504" t="str">
            <v>ALAIN_WONG@PUB.GOV.SG</v>
          </cell>
          <cell r="D2504" t="str">
            <v>PUB (Singapore)</v>
          </cell>
          <cell r="E2504" t="str">
            <v>Div 1 (NS)</v>
          </cell>
          <cell r="F2504" t="str">
            <v>R12A</v>
          </cell>
          <cell r="G2504" t="str">
            <v>ENGINEER</v>
          </cell>
          <cell r="H2504" t="str">
            <v>Water Supply (Plants) Department</v>
          </cell>
          <cell r="I2504" t="str">
            <v>Johor Works</v>
          </cell>
          <cell r="J2504" t="str">
            <v>Johor River Waterworks</v>
          </cell>
          <cell r="K2504"/>
        </row>
        <row r="2505">
          <cell r="A2505">
            <v>21212</v>
          </cell>
          <cell r="B2505" t="str">
            <v>SARVESH WAREN K R SANTHAN</v>
          </cell>
          <cell r="C2505" t="str">
            <v>SARVESH_SANTHAN@PUB.GOV.SG</v>
          </cell>
          <cell r="D2505" t="str">
            <v>PUB (Malaysia)</v>
          </cell>
          <cell r="E2505" t="str">
            <v>Div 2 (NS)</v>
          </cell>
          <cell r="F2505" t="str">
            <v>R14</v>
          </cell>
          <cell r="G2505" t="str">
            <v>ASST ENGINEER</v>
          </cell>
          <cell r="H2505" t="str">
            <v>Water Supply (Plants) Department</v>
          </cell>
          <cell r="I2505" t="str">
            <v>Johor Works</v>
          </cell>
          <cell r="J2505" t="str">
            <v>Johor River Waterworks</v>
          </cell>
          <cell r="K2505"/>
        </row>
        <row r="2506">
          <cell r="A2506">
            <v>21216</v>
          </cell>
          <cell r="B2506" t="str">
            <v>TAN PAIL GEE</v>
          </cell>
          <cell r="C2506" t="str">
            <v>TAN_PAIL_GEE@PUB.GOV.SG</v>
          </cell>
          <cell r="D2506" t="str">
            <v>PUB (Singapore)</v>
          </cell>
          <cell r="E2506" t="str">
            <v>Div 2 (NS)</v>
          </cell>
          <cell r="F2506" t="str">
            <v>E13I</v>
          </cell>
          <cell r="G2506" t="str">
            <v>MANAGEMENT SUPPORT OFFICER</v>
          </cell>
          <cell r="H2506" t="str">
            <v>Water Supply (Network) Department</v>
          </cell>
          <cell r="I2506" t="str">
            <v>Customer Supply Div</v>
          </cell>
          <cell r="J2506" t="str">
            <v>Metering Branch</v>
          </cell>
          <cell r="K2506" t="str">
            <v>Meter Management Sect</v>
          </cell>
        </row>
        <row r="2507">
          <cell r="A2507">
            <v>21217</v>
          </cell>
          <cell r="B2507" t="str">
            <v>AYYASSAMY MANICKASSAMY</v>
          </cell>
          <cell r="C2507" t="str">
            <v>AYYASSAMY_MANICKASSAMY@PUB.GOV.SG</v>
          </cell>
          <cell r="D2507" t="str">
            <v>PUB (Singapore)</v>
          </cell>
          <cell r="E2507" t="str">
            <v>Div 2 (NS)</v>
          </cell>
          <cell r="F2507" t="str">
            <v>R13</v>
          </cell>
          <cell r="G2507" t="str">
            <v>ASST ENGINEER</v>
          </cell>
          <cell r="H2507" t="str">
            <v>Water Supply (Plants) Department</v>
          </cell>
          <cell r="I2507" t="str">
            <v>Singapore Works - Central</v>
          </cell>
          <cell r="J2507" t="str">
            <v>Lower Seletar Waterworks</v>
          </cell>
          <cell r="K2507" t="str">
            <v>Electrical</v>
          </cell>
        </row>
        <row r="2508">
          <cell r="A2508">
            <v>21221</v>
          </cell>
          <cell r="B2508" t="str">
            <v>MOHAMED NIZAM BIN JAMIL</v>
          </cell>
          <cell r="C2508" t="str">
            <v>MOHD_NIZAM_JAMIL@PUB.GOV.SG</v>
          </cell>
          <cell r="D2508" t="str">
            <v>PUB (Singapore)</v>
          </cell>
          <cell r="E2508" t="str">
            <v>Div 1 (Shift)</v>
          </cell>
          <cell r="F2508" t="str">
            <v>R12</v>
          </cell>
          <cell r="G2508" t="str">
            <v>SR ASST ENGINEER</v>
          </cell>
          <cell r="H2508" t="str">
            <v>Water Supply (Plants) Department</v>
          </cell>
          <cell r="I2508" t="str">
            <v>Singapore Works - Central</v>
          </cell>
          <cell r="J2508" t="str">
            <v>Lower Seletar Waterworks</v>
          </cell>
          <cell r="K2508" t="str">
            <v>Operations</v>
          </cell>
        </row>
        <row r="2509">
          <cell r="A2509">
            <v>21223</v>
          </cell>
          <cell r="B2509" t="str">
            <v>MOHAN S/O ARUNASALAM</v>
          </cell>
          <cell r="C2509" t="str">
            <v>MOHAN_ARUNASALM@PUB.GOV.SG</v>
          </cell>
          <cell r="D2509" t="str">
            <v>PUB (Singapore)</v>
          </cell>
          <cell r="E2509" t="str">
            <v>Div 2 (NS)</v>
          </cell>
          <cell r="F2509" t="str">
            <v>R13</v>
          </cell>
          <cell r="G2509" t="str">
            <v>ASST ENGINEER</v>
          </cell>
          <cell r="H2509" t="str">
            <v>Water Supply (Network) Department</v>
          </cell>
          <cell r="I2509" t="str">
            <v>Network Services Div</v>
          </cell>
          <cell r="J2509" t="str">
            <v>Network Mgt-West</v>
          </cell>
          <cell r="K2509" t="str">
            <v>NS Central BU</v>
          </cell>
        </row>
        <row r="2510">
          <cell r="A2510">
            <v>21224</v>
          </cell>
          <cell r="B2510" t="str">
            <v>NG JUN RONG</v>
          </cell>
          <cell r="C2510" t="str">
            <v>NG_JUN_RONG@PUB.GOV.SG</v>
          </cell>
          <cell r="D2510" t="str">
            <v>PUB (Singapore)</v>
          </cell>
          <cell r="E2510" t="str">
            <v>Div 2 (NS)</v>
          </cell>
          <cell r="F2510" t="str">
            <v>R13</v>
          </cell>
          <cell r="G2510" t="str">
            <v>ASST ENGINEER</v>
          </cell>
          <cell r="H2510" t="str">
            <v>Water Supply (Network) Department</v>
          </cell>
          <cell r="I2510" t="str">
            <v>Network Optimisation Div</v>
          </cell>
          <cell r="J2510" t="str">
            <v>Transmission System Mgt Branch</v>
          </cell>
          <cell r="K2510" t="str">
            <v>Transmission Network Mgt - PW</v>
          </cell>
        </row>
        <row r="2511">
          <cell r="A2511">
            <v>21225</v>
          </cell>
          <cell r="B2511" t="str">
            <v>LIM HAI RUI</v>
          </cell>
          <cell r="C2511" t="str">
            <v>LIM_HAI_RUI@PUB.GOV.SG</v>
          </cell>
          <cell r="D2511" t="str">
            <v>PUB (Singapore)</v>
          </cell>
          <cell r="E2511" t="str">
            <v>Div 1 (NS)</v>
          </cell>
          <cell r="F2511" t="str">
            <v>R11</v>
          </cell>
          <cell r="G2511" t="str">
            <v>SR ENGINEER</v>
          </cell>
          <cell r="H2511" t="str">
            <v>Water Reclamation (Plants) Department</v>
          </cell>
          <cell r="I2511" t="str">
            <v>Changi WRP Phase 2</v>
          </cell>
          <cell r="J2511"/>
          <cell r="K2511"/>
        </row>
        <row r="2512">
          <cell r="A2512">
            <v>21227</v>
          </cell>
          <cell r="B2512" t="str">
            <v>ABDUL RAHIM BIN ARSAT</v>
          </cell>
          <cell r="C2512" t="str">
            <v>ABDUL_RAHIM_ARSAT@PUB.GOV.SG</v>
          </cell>
          <cell r="D2512" t="str">
            <v>PUB (Singapore)</v>
          </cell>
          <cell r="E2512" t="str">
            <v>Div 2 (Shift)</v>
          </cell>
          <cell r="F2512" t="str">
            <v>R14</v>
          </cell>
          <cell r="G2512" t="str">
            <v>ASST ENGINEER</v>
          </cell>
          <cell r="H2512" t="str">
            <v>Water Supply (Network) Department</v>
          </cell>
          <cell r="I2512" t="str">
            <v>Combined Control &amp; Operation Centre</v>
          </cell>
          <cell r="J2512" t="str">
            <v>Water Service &amp; Operations Centre</v>
          </cell>
          <cell r="K2512" t="str">
            <v>'-</v>
          </cell>
        </row>
        <row r="2513">
          <cell r="A2513">
            <v>21228</v>
          </cell>
          <cell r="B2513" t="str">
            <v>POH PEI JU FLORENCE</v>
          </cell>
          <cell r="C2513" t="str">
            <v>FLORENCE_POH@PUB.GOV.SG</v>
          </cell>
          <cell r="D2513" t="str">
            <v>PUB (Singapore)</v>
          </cell>
          <cell r="E2513" t="str">
            <v>Div 1 (NS)</v>
          </cell>
          <cell r="F2513" t="str">
            <v>EX11</v>
          </cell>
          <cell r="G2513" t="str">
            <v>SR MANAGER</v>
          </cell>
          <cell r="H2513" t="str">
            <v>Organisational Excellence Department</v>
          </cell>
          <cell r="I2513" t="str">
            <v>Corporate Services Div</v>
          </cell>
          <cell r="J2513"/>
          <cell r="K2513"/>
        </row>
        <row r="2514">
          <cell r="A2514">
            <v>21229</v>
          </cell>
          <cell r="B2514" t="str">
            <v>TAN KIM POH</v>
          </cell>
          <cell r="C2514" t="str">
            <v>TAN_KIM_POH@PUB.GOV.SG</v>
          </cell>
          <cell r="D2514" t="str">
            <v>PUB (Singapore)</v>
          </cell>
          <cell r="E2514" t="str">
            <v>Div 2 (Shift)</v>
          </cell>
          <cell r="F2514" t="str">
            <v>R13</v>
          </cell>
          <cell r="G2514" t="str">
            <v>ASST ENGINEER</v>
          </cell>
          <cell r="H2514" t="str">
            <v>Water Supply (Plants) Department</v>
          </cell>
          <cell r="I2514" t="str">
            <v>Singapore Works - Central</v>
          </cell>
          <cell r="J2514" t="str">
            <v>Lower Seletar Waterworks</v>
          </cell>
          <cell r="K2514" t="str">
            <v>Operations</v>
          </cell>
        </row>
        <row r="2515">
          <cell r="A2515">
            <v>21230</v>
          </cell>
          <cell r="B2515" t="str">
            <v>LEE JIA YI</v>
          </cell>
          <cell r="C2515" t="str">
            <v>LEE_JIA_YI@PUB.GOV.SG</v>
          </cell>
          <cell r="D2515" t="str">
            <v>PUB (Singapore)</v>
          </cell>
          <cell r="E2515" t="str">
            <v>Div 1 (NS)</v>
          </cell>
          <cell r="F2515" t="str">
            <v>R11</v>
          </cell>
          <cell r="G2515" t="str">
            <v>SR ENGINEER</v>
          </cell>
          <cell r="H2515" t="str">
            <v>Water Supply (Plants) Department</v>
          </cell>
          <cell r="I2515" t="str">
            <v>Singapore Works - Eastern</v>
          </cell>
          <cell r="J2515" t="str">
            <v>Variable Salinity Plant</v>
          </cell>
          <cell r="K2515"/>
        </row>
        <row r="2516">
          <cell r="A2516">
            <v>21231</v>
          </cell>
          <cell r="B2516" t="str">
            <v>TAN KIN YONG</v>
          </cell>
          <cell r="C2516" t="str">
            <v>TAN_KIN_YONG@PUB.GOV.SG</v>
          </cell>
          <cell r="D2516" t="str">
            <v>PUB (Singapore)</v>
          </cell>
          <cell r="E2516" t="str">
            <v>Div 1 (NS)</v>
          </cell>
          <cell r="F2516" t="str">
            <v>R10</v>
          </cell>
          <cell r="G2516" t="str">
            <v>SR MANAGER</v>
          </cell>
          <cell r="H2516" t="str">
            <v>InfoTech &amp; Digital Transformation Dept</v>
          </cell>
          <cell r="I2516" t="str">
            <v>Smart PUB Programme Office</v>
          </cell>
          <cell r="J2516" t="str">
            <v>Data Analytics &amp; Digital Twin</v>
          </cell>
          <cell r="K2516"/>
        </row>
        <row r="2517">
          <cell r="A2517">
            <v>21233</v>
          </cell>
          <cell r="B2517" t="str">
            <v>ANDREW JULIUS TIONARDY</v>
          </cell>
          <cell r="C2517" t="str">
            <v>ANDREW_TIONARDY@PUB.GOV.SG</v>
          </cell>
          <cell r="D2517" t="str">
            <v>PUB (Singapore)</v>
          </cell>
          <cell r="E2517" t="str">
            <v>Div 1 (NS)</v>
          </cell>
          <cell r="F2517" t="str">
            <v>R12A</v>
          </cell>
          <cell r="G2517" t="str">
            <v>ENGINEER</v>
          </cell>
          <cell r="H2517" t="str">
            <v>Catchment &amp; Waterways Department</v>
          </cell>
          <cell r="I2517" t="str">
            <v>Drainage Planning Div</v>
          </cell>
          <cell r="J2517" t="str">
            <v>Catchment Planning, Devt Ctrl, Bldg Plan</v>
          </cell>
          <cell r="K2517" t="str">
            <v>Central Catchment</v>
          </cell>
        </row>
        <row r="2518">
          <cell r="A2518">
            <v>21234</v>
          </cell>
          <cell r="B2518" t="str">
            <v>MUHAMAD REDZWAN BIN ZAINI</v>
          </cell>
          <cell r="C2518" t="str">
            <v>MUHD_REDZWAN_ZAINI@PUB.GOV.SG</v>
          </cell>
          <cell r="D2518" t="str">
            <v>PUB (Singapore)</v>
          </cell>
          <cell r="E2518" t="str">
            <v>Div 2 (NS)</v>
          </cell>
          <cell r="F2518" t="str">
            <v>R13</v>
          </cell>
          <cell r="G2518" t="str">
            <v>ASST ENGINEER</v>
          </cell>
          <cell r="H2518" t="str">
            <v>Water Supply (Plants) Department</v>
          </cell>
          <cell r="I2518" t="str">
            <v>Singapore Works - Central</v>
          </cell>
          <cell r="J2518" t="str">
            <v>Lower Seletar Waterworks</v>
          </cell>
          <cell r="K2518" t="str">
            <v>Mechanical</v>
          </cell>
        </row>
        <row r="2519">
          <cell r="A2519">
            <v>21235</v>
          </cell>
          <cell r="B2519" t="str">
            <v>ZHANG RUICHENG</v>
          </cell>
          <cell r="C2519" t="str">
            <v>ZHANG_RUICHENG@PUB.GOV.SG</v>
          </cell>
          <cell r="D2519" t="str">
            <v>PUB (Singapore)</v>
          </cell>
          <cell r="E2519" t="str">
            <v>Div 1 (NS)</v>
          </cell>
          <cell r="F2519" t="str">
            <v>R11A</v>
          </cell>
          <cell r="G2519" t="str">
            <v>SR ENGINEER</v>
          </cell>
          <cell r="H2519" t="str">
            <v>Water Supply (Plants) Department</v>
          </cell>
          <cell r="I2519" t="str">
            <v>Singapore Works - Central</v>
          </cell>
          <cell r="J2519" t="str">
            <v>Lower Seletar Waterworks</v>
          </cell>
          <cell r="K2519"/>
        </row>
        <row r="2520">
          <cell r="A2520">
            <v>21236</v>
          </cell>
          <cell r="B2520" t="str">
            <v>PEH GEOK SENG</v>
          </cell>
          <cell r="C2520" t="str">
            <v>PEH_GEOK_SENG@PUB.GOV.SG</v>
          </cell>
          <cell r="D2520" t="str">
            <v>PUB (Singapore)</v>
          </cell>
          <cell r="E2520" t="str">
            <v>Div 1 (NS)</v>
          </cell>
          <cell r="F2520" t="str">
            <v>EX12</v>
          </cell>
          <cell r="G2520" t="str">
            <v>FINANCE OFFICER</v>
          </cell>
          <cell r="H2520" t="str">
            <v>Finance Department</v>
          </cell>
          <cell r="I2520" t="str">
            <v>Shared Services Div</v>
          </cell>
          <cell r="J2520" t="str">
            <v>Payroll &amp; Accounts Payable</v>
          </cell>
          <cell r="K2520" t="str">
            <v>Accounts Payable</v>
          </cell>
        </row>
        <row r="2521">
          <cell r="A2521">
            <v>21237</v>
          </cell>
          <cell r="B2521" t="str">
            <v>CHANG HYUN JUNG</v>
          </cell>
          <cell r="C2521" t="str">
            <v>CHANG_HYUN_JUNG@PUB.GOV.SG</v>
          </cell>
          <cell r="D2521" t="str">
            <v>PUB (Singapore)</v>
          </cell>
          <cell r="E2521" t="str">
            <v>Div 1 (NS)</v>
          </cell>
          <cell r="F2521" t="str">
            <v>R11</v>
          </cell>
          <cell r="G2521" t="str">
            <v>SR ENGINEER</v>
          </cell>
          <cell r="H2521" t="str">
            <v>Water Supply (Network) Department</v>
          </cell>
          <cell r="I2521" t="str">
            <v>Network Design &amp; Construction Div</v>
          </cell>
          <cell r="J2521" t="str">
            <v>Network Expansion - 1</v>
          </cell>
          <cell r="K2521" t="str">
            <v>Team 1</v>
          </cell>
        </row>
        <row r="2522">
          <cell r="A2522">
            <v>21238</v>
          </cell>
          <cell r="B2522" t="str">
            <v>KOH CHEE KONG</v>
          </cell>
          <cell r="C2522" t="str">
            <v>DAVE_KOH@PUB.GOV.SG</v>
          </cell>
          <cell r="D2522" t="str">
            <v>PUB (Singapore)</v>
          </cell>
          <cell r="E2522" t="str">
            <v>Div 1 (NS)</v>
          </cell>
          <cell r="F2522" t="str">
            <v>R11A</v>
          </cell>
          <cell r="G2522" t="str">
            <v>SR ENGINEER</v>
          </cell>
          <cell r="H2522" t="str">
            <v>Water Reclamation (Network) Department</v>
          </cell>
          <cell r="I2522" t="str">
            <v>Operation &amp; Maintenance Div</v>
          </cell>
          <cell r="J2522" t="str">
            <v>Network Management Branch</v>
          </cell>
          <cell r="K2522"/>
        </row>
        <row r="2523">
          <cell r="A2523">
            <v>21240</v>
          </cell>
          <cell r="B2523" t="str">
            <v>RAVI PALANI</v>
          </cell>
          <cell r="C2523" t="str">
            <v>RAVI_PALANI@PUB.GOV.SG</v>
          </cell>
          <cell r="D2523" t="str">
            <v>PUB (Singapore)</v>
          </cell>
          <cell r="E2523" t="str">
            <v>Div 1 (NS)</v>
          </cell>
          <cell r="F2523" t="str">
            <v>R11</v>
          </cell>
          <cell r="G2523" t="str">
            <v>SR ENGINEER</v>
          </cell>
          <cell r="H2523" t="str">
            <v>MEICA Department</v>
          </cell>
          <cell r="I2523" t="str">
            <v>ICA</v>
          </cell>
          <cell r="J2523"/>
          <cell r="K2523"/>
        </row>
        <row r="2524">
          <cell r="A2524">
            <v>21241</v>
          </cell>
          <cell r="B2524" t="str">
            <v>MUN SOOK FERN MAGDALENE</v>
          </cell>
          <cell r="C2524" t="str">
            <v>MAGDALENE_MUN@PUB.GOV.SG</v>
          </cell>
          <cell r="D2524" t="str">
            <v>PUB (Singapore)</v>
          </cell>
          <cell r="E2524" t="str">
            <v>Div 1 (NS)</v>
          </cell>
          <cell r="F2524" t="str">
            <v>R11</v>
          </cell>
          <cell r="G2524" t="str">
            <v>SR ENGINEER</v>
          </cell>
          <cell r="H2524" t="str">
            <v>Water Supply (Plants) Department</v>
          </cell>
          <cell r="I2524" t="str">
            <v>Project Management</v>
          </cell>
          <cell r="J2524"/>
          <cell r="K2524"/>
        </row>
        <row r="2525">
          <cell r="A2525">
            <v>21243</v>
          </cell>
          <cell r="B2525" t="str">
            <v>CHIN PAU YEE</v>
          </cell>
          <cell r="C2525" t="str">
            <v>CHIN_PAU_YEE@PUB.GOV.SG</v>
          </cell>
          <cell r="D2525" t="str">
            <v>PUB (Singapore)</v>
          </cell>
          <cell r="E2525" t="str">
            <v>Div 2 (NS)</v>
          </cell>
          <cell r="F2525" t="str">
            <v>R14</v>
          </cell>
          <cell r="G2525" t="str">
            <v>ASST ENGINEER</v>
          </cell>
          <cell r="H2525" t="str">
            <v>Water Reclamation (Network) Department</v>
          </cell>
          <cell r="I2525" t="str">
            <v>Operation &amp; Maintenance Div</v>
          </cell>
          <cell r="J2525" t="str">
            <v>Network Management Branch</v>
          </cell>
          <cell r="K2525"/>
        </row>
        <row r="2526">
          <cell r="A2526">
            <v>21244</v>
          </cell>
          <cell r="B2526" t="str">
            <v>MUHAMMAD IRWAN BIN SAMURI</v>
          </cell>
          <cell r="C2526" t="str">
            <v>MUHD_IRWAN_SAMURI@PUB.GOV.SG</v>
          </cell>
          <cell r="D2526" t="str">
            <v>PUB (Singapore)</v>
          </cell>
          <cell r="E2526" t="str">
            <v>Div 2 (Shift)</v>
          </cell>
          <cell r="F2526" t="str">
            <v>R13</v>
          </cell>
          <cell r="G2526" t="str">
            <v>ASST ENGINEER</v>
          </cell>
          <cell r="H2526" t="str">
            <v>Water Reclamation (Network) Department</v>
          </cell>
          <cell r="I2526" t="str">
            <v>Operation &amp; Maintenance Div</v>
          </cell>
          <cell r="J2526" t="str">
            <v>Network Management Branch</v>
          </cell>
          <cell r="K2526"/>
        </row>
        <row r="2527">
          <cell r="A2527">
            <v>21245</v>
          </cell>
          <cell r="B2527" t="str">
            <v>SIDI MUHAMED KHALID BIN MOHAMED RAHMAT</v>
          </cell>
          <cell r="C2527" t="str">
            <v>SIDI_RAHMAT@PUB.GOV.SG</v>
          </cell>
          <cell r="D2527" t="str">
            <v>PUB (Singapore)</v>
          </cell>
          <cell r="E2527" t="str">
            <v>Div 2 (NS)</v>
          </cell>
          <cell r="F2527" t="str">
            <v>EX14</v>
          </cell>
          <cell r="G2527" t="str">
            <v>MANAGEMENT SUPPORT OFFICER</v>
          </cell>
          <cell r="H2527" t="str">
            <v>Legal Office</v>
          </cell>
          <cell r="I2527" t="str">
            <v>Legal Office</v>
          </cell>
          <cell r="J2527"/>
          <cell r="K2527"/>
        </row>
        <row r="2528">
          <cell r="A2528">
            <v>21246</v>
          </cell>
          <cell r="B2528" t="str">
            <v>NGUYEN MANH TUAN</v>
          </cell>
          <cell r="C2528" t="str">
            <v>NGUYEN_MANH_TUAN@PUB.GOV.SG</v>
          </cell>
          <cell r="D2528" t="str">
            <v>PUB (Singapore)</v>
          </cell>
          <cell r="E2528" t="str">
            <v>Div 1 (NS)</v>
          </cell>
          <cell r="F2528" t="str">
            <v>R11A</v>
          </cell>
          <cell r="G2528" t="str">
            <v>SR ENGINEER</v>
          </cell>
          <cell r="H2528" t="str">
            <v>Catchment &amp; Waterways Department</v>
          </cell>
          <cell r="I2528" t="str">
            <v>Water Quality Management and Modeling</v>
          </cell>
          <cell r="J2528" t="str">
            <v>Water Quality Modeling &amp; Prediction</v>
          </cell>
          <cell r="K2528"/>
        </row>
        <row r="2529">
          <cell r="A2529">
            <v>21247</v>
          </cell>
          <cell r="B2529" t="str">
            <v>LEE YEN MEI</v>
          </cell>
          <cell r="C2529" t="str">
            <v>LEE_YEN_MEI@PUB.GOV.SG</v>
          </cell>
          <cell r="D2529" t="str">
            <v>PUB (Singapore)</v>
          </cell>
          <cell r="E2529" t="str">
            <v>Div 1 (NS)</v>
          </cell>
          <cell r="F2529" t="str">
            <v>R12A</v>
          </cell>
          <cell r="G2529" t="str">
            <v>ENGINEER</v>
          </cell>
          <cell r="H2529" t="str">
            <v>Water Supply (Plants) Department</v>
          </cell>
          <cell r="I2529" t="str">
            <v>Singapore Works - Central</v>
          </cell>
          <cell r="J2529" t="str">
            <v>Woodleigh/Bukit Timah Waterworks</v>
          </cell>
          <cell r="K2529"/>
        </row>
        <row r="2530">
          <cell r="A2530">
            <v>21248</v>
          </cell>
          <cell r="B2530" t="str">
            <v>FOK TONG LAM</v>
          </cell>
          <cell r="C2530" t="str">
            <v>FOK_TONG_LAM@PUB.GOV.SG</v>
          </cell>
          <cell r="D2530" t="str">
            <v>PUB (Singapore)</v>
          </cell>
          <cell r="E2530" t="str">
            <v>Div 2 (NS)</v>
          </cell>
          <cell r="F2530" t="str">
            <v>R13</v>
          </cell>
          <cell r="G2530" t="str">
            <v>ASST ENGINEER</v>
          </cell>
          <cell r="H2530" t="str">
            <v>Catchment &amp; Waterways Department</v>
          </cell>
          <cell r="I2530" t="str">
            <v>Electrical, Mechanical &amp; Instrumentation</v>
          </cell>
          <cell r="J2530" t="str">
            <v>Mechanical / Projects  Branch</v>
          </cell>
          <cell r="K2530" t="str">
            <v>Projects Section</v>
          </cell>
        </row>
        <row r="2531">
          <cell r="A2531">
            <v>21249</v>
          </cell>
          <cell r="B2531" t="str">
            <v>MOHAMED HAMZAH BIN MASRURI</v>
          </cell>
          <cell r="C2531" t="str">
            <v>MOHD_HAMZAH_MASRURI@PUB.GOV.SG</v>
          </cell>
          <cell r="D2531" t="str">
            <v>PUB (Singapore)</v>
          </cell>
          <cell r="E2531" t="str">
            <v>Div 2 (NS)</v>
          </cell>
          <cell r="F2531" t="str">
            <v>R14</v>
          </cell>
          <cell r="G2531" t="str">
            <v>ASST ENGINEER</v>
          </cell>
          <cell r="H2531" t="str">
            <v>Catchment &amp; Waterways Department</v>
          </cell>
          <cell r="I2531" t="str">
            <v>Drainage Operations Div</v>
          </cell>
          <cell r="J2531" t="str">
            <v>CRI Proj, Assets, CWQS, ABC Waters, CWOC</v>
          </cell>
          <cell r="K2531" t="str">
            <v>CWOC/E-Planning</v>
          </cell>
        </row>
        <row r="2532">
          <cell r="A2532">
            <v>21251</v>
          </cell>
          <cell r="B2532" t="str">
            <v>QI SHIJIE</v>
          </cell>
          <cell r="C2532" t="str">
            <v>QI_SHIJIE@PUB.GOV.SG</v>
          </cell>
          <cell r="D2532" t="str">
            <v>PUB (Singapore)</v>
          </cell>
          <cell r="E2532" t="str">
            <v>Div 2 (NS)</v>
          </cell>
          <cell r="F2532" t="str">
            <v>R14</v>
          </cell>
          <cell r="G2532" t="str">
            <v>ASST ENGINEER</v>
          </cell>
          <cell r="H2532" t="str">
            <v>Water Reclamation (Network) Department</v>
          </cell>
          <cell r="I2532" t="str">
            <v>Operation &amp; Maintenance Div</v>
          </cell>
          <cell r="J2532" t="str">
            <v>Installations/Pumping Mains</v>
          </cell>
          <cell r="K2532"/>
        </row>
        <row r="2533">
          <cell r="A2533">
            <v>21254</v>
          </cell>
          <cell r="B2533" t="str">
            <v>MOHAMAD LATIFF BIN MOHAMED</v>
          </cell>
          <cell r="C2533" t="str">
            <v>MOHD_LATIFF_MOHAMED@PUB.GOV.SG</v>
          </cell>
          <cell r="D2533" t="str">
            <v>PUB (Singapore)</v>
          </cell>
          <cell r="E2533" t="str">
            <v>Div 3 (NS)</v>
          </cell>
          <cell r="F2533" t="str">
            <v>R15</v>
          </cell>
          <cell r="G2533" t="str">
            <v>HIGHER TECHNICIAN</v>
          </cell>
          <cell r="H2533" t="str">
            <v>Water Supply (Network) Department</v>
          </cell>
          <cell r="I2533" t="str">
            <v>Customer Supply Div</v>
          </cell>
          <cell r="J2533" t="str">
            <v>Metering Branch</v>
          </cell>
          <cell r="K2533" t="str">
            <v>Meter Management Sect</v>
          </cell>
        </row>
        <row r="2534">
          <cell r="A2534">
            <v>21256</v>
          </cell>
          <cell r="B2534" t="str">
            <v>TAN PAUL HAN</v>
          </cell>
          <cell r="C2534" t="str">
            <v>TAN_PAUL_HAN@PUB.GOV.SG</v>
          </cell>
          <cell r="D2534" t="str">
            <v>PUB (Singapore)</v>
          </cell>
          <cell r="E2534" t="str">
            <v>Div 1 (NS)</v>
          </cell>
          <cell r="F2534" t="str">
            <v>EX11</v>
          </cell>
          <cell r="G2534" t="str">
            <v>SR MANAGER</v>
          </cell>
          <cell r="H2534" t="str">
            <v>Organisational Excellence Department</v>
          </cell>
          <cell r="I2534" t="str">
            <v>Land &amp; Properties Div</v>
          </cell>
          <cell r="J2534"/>
          <cell r="K2534"/>
        </row>
        <row r="2535">
          <cell r="A2535">
            <v>21258</v>
          </cell>
          <cell r="B2535" t="str">
            <v>MOHAMAD ISKANDAR BIN ROZALI</v>
          </cell>
          <cell r="C2535" t="str">
            <v>MOHD_ISKANDAR_ROZALI@PUB.GOV.SG</v>
          </cell>
          <cell r="D2535" t="str">
            <v>PUB (Singapore)</v>
          </cell>
          <cell r="E2535" t="str">
            <v>Div 2 (Shift)</v>
          </cell>
          <cell r="F2535" t="str">
            <v>R13</v>
          </cell>
          <cell r="G2535" t="str">
            <v>ASST ENGINEER</v>
          </cell>
          <cell r="H2535" t="str">
            <v>Water Supply (Plants) Department</v>
          </cell>
          <cell r="I2535" t="str">
            <v>Singapore Works - Eastern</v>
          </cell>
          <cell r="J2535" t="str">
            <v>Bedok/Pulau Tekong Waterworks</v>
          </cell>
          <cell r="K2535" t="str">
            <v>Bedok Waterworks</v>
          </cell>
        </row>
        <row r="2536">
          <cell r="A2536">
            <v>21259</v>
          </cell>
          <cell r="B2536" t="str">
            <v>HOU ZHISHENG</v>
          </cell>
          <cell r="C2536" t="str">
            <v>HOU_ZHISHENG@PUB.GOV.SG</v>
          </cell>
          <cell r="D2536" t="str">
            <v>PUB (Singapore)</v>
          </cell>
          <cell r="E2536" t="str">
            <v>Div 1 (NS)</v>
          </cell>
          <cell r="F2536" t="str">
            <v>EX11</v>
          </cell>
          <cell r="G2536" t="str">
            <v>SR BIOLOGIST</v>
          </cell>
          <cell r="H2536" t="str">
            <v>Water Quality Department</v>
          </cell>
          <cell r="I2536" t="str">
            <v>Water Quality Laboratory</v>
          </cell>
          <cell r="J2536" t="str">
            <v>Biology</v>
          </cell>
          <cell r="K2536"/>
        </row>
        <row r="2537">
          <cell r="A2537">
            <v>21260</v>
          </cell>
          <cell r="B2537" t="str">
            <v>IRWADY TAN ABDULLAH</v>
          </cell>
          <cell r="C2537" t="str">
            <v>IRWADY_TAN_ABDULLAH@PUB.GOV.SG</v>
          </cell>
          <cell r="D2537" t="str">
            <v>PUB (Singapore)</v>
          </cell>
          <cell r="E2537" t="str">
            <v>Div 3 (NS)</v>
          </cell>
          <cell r="F2537" t="str">
            <v>R16</v>
          </cell>
          <cell r="G2537" t="str">
            <v>TECHNICIAN</v>
          </cell>
          <cell r="H2537" t="str">
            <v>Water Supply (Network) Department</v>
          </cell>
          <cell r="I2537" t="str">
            <v>Customer Supply Div</v>
          </cell>
          <cell r="J2537" t="str">
            <v>Metering Branch</v>
          </cell>
          <cell r="K2537" t="str">
            <v>Metering-East 1 Sect</v>
          </cell>
        </row>
        <row r="2538">
          <cell r="A2538">
            <v>21261</v>
          </cell>
          <cell r="B2538" t="str">
            <v>ABDUL MUTALIP BIN AMJAH</v>
          </cell>
          <cell r="C2538" t="str">
            <v>ABDUL_MUTALIP_AMJAH@PUB.GOV.SG</v>
          </cell>
          <cell r="D2538" t="str">
            <v>PUB (Singapore)</v>
          </cell>
          <cell r="E2538" t="str">
            <v>Div 2 (NS)</v>
          </cell>
          <cell r="F2538" t="str">
            <v>R14</v>
          </cell>
          <cell r="G2538" t="str">
            <v>ASST ENGINEER</v>
          </cell>
          <cell r="H2538" t="str">
            <v>Water Supply (Network) Department</v>
          </cell>
          <cell r="I2538" t="str">
            <v>Customer Supply Div</v>
          </cell>
          <cell r="J2538" t="str">
            <v>Customer Projects Branch</v>
          </cell>
          <cell r="K2538" t="str">
            <v>Supply-East Sect</v>
          </cell>
        </row>
        <row r="2539">
          <cell r="A2539">
            <v>21264</v>
          </cell>
          <cell r="B2539" t="str">
            <v>MUHAMMAD BIN MOHAMED SA'AD</v>
          </cell>
          <cell r="C2539" t="str">
            <v>MUHAMMAD_MOHD_SAAD@PUB.GOV.SG</v>
          </cell>
          <cell r="D2539" t="str">
            <v>PUB (Singapore)</v>
          </cell>
          <cell r="E2539" t="str">
            <v>Div 2 (NS)</v>
          </cell>
          <cell r="F2539" t="str">
            <v>R13</v>
          </cell>
          <cell r="G2539" t="str">
            <v>ASST ENGINEER</v>
          </cell>
          <cell r="H2539" t="str">
            <v>Water Supply (Network) Department</v>
          </cell>
          <cell r="I2539" t="str">
            <v>Customer Supply Div</v>
          </cell>
          <cell r="J2539" t="str">
            <v>Metering Branch</v>
          </cell>
          <cell r="K2539" t="str">
            <v>Meter Management Sect</v>
          </cell>
        </row>
        <row r="2540">
          <cell r="A2540">
            <v>21265</v>
          </cell>
          <cell r="B2540" t="str">
            <v>LEE ERIN</v>
          </cell>
          <cell r="C2540" t="str">
            <v>ERIN_LEE@PUB.GOV.SG</v>
          </cell>
          <cell r="D2540" t="str">
            <v>PUB (Singapore)</v>
          </cell>
          <cell r="E2540" t="str">
            <v>Div 2 (NS)</v>
          </cell>
          <cell r="F2540" t="str">
            <v>E13I</v>
          </cell>
          <cell r="G2540" t="str">
            <v>MANAGEMENT SUPPORT OFFICER</v>
          </cell>
          <cell r="H2540" t="str">
            <v>Finance Department</v>
          </cell>
          <cell r="I2540" t="str">
            <v>Shared Services Div</v>
          </cell>
          <cell r="J2540" t="str">
            <v>Project, Asset &amp; Receivable</v>
          </cell>
          <cell r="K2540" t="str">
            <v>Project Accounting</v>
          </cell>
        </row>
        <row r="2541">
          <cell r="A2541">
            <v>21266</v>
          </cell>
          <cell r="B2541" t="str">
            <v>ABDUL HALIM BIN SABAR</v>
          </cell>
          <cell r="C2541" t="str">
            <v>ABDUL_HALIM_SABAR@PUB.GOV.SG</v>
          </cell>
          <cell r="D2541" t="str">
            <v>PUB (Singapore)</v>
          </cell>
          <cell r="E2541" t="str">
            <v>Div 2 (NS)</v>
          </cell>
          <cell r="F2541" t="str">
            <v>R13</v>
          </cell>
          <cell r="G2541" t="str">
            <v>ASST ENGINEER</v>
          </cell>
          <cell r="H2541" t="str">
            <v>Water Supply (Network) Department</v>
          </cell>
          <cell r="I2541" t="str">
            <v>Customer Supply Div</v>
          </cell>
          <cell r="J2541" t="str">
            <v>Metering Branch</v>
          </cell>
          <cell r="K2541" t="str">
            <v>Metering-East 2 Sect</v>
          </cell>
        </row>
        <row r="2542">
          <cell r="A2542">
            <v>21267</v>
          </cell>
          <cell r="B2542" t="str">
            <v>CHUA KAI EN SAMUEL</v>
          </cell>
          <cell r="C2542" t="str">
            <v>SAMUEL_CHUA@PUB.GOV.SG</v>
          </cell>
          <cell r="D2542" t="str">
            <v>PUB (Singapore)</v>
          </cell>
          <cell r="E2542" t="str">
            <v>Div 2 (NS)</v>
          </cell>
          <cell r="F2542" t="str">
            <v>E13I</v>
          </cell>
          <cell r="G2542" t="str">
            <v>TECHNICAL OFFICER</v>
          </cell>
          <cell r="H2542" t="str">
            <v>Catchment &amp; Waterways Department</v>
          </cell>
          <cell r="I2542" t="str">
            <v>Marina Barrage Div</v>
          </cell>
          <cell r="J2542" t="str">
            <v>Marina Barrage Visitor Experience</v>
          </cell>
          <cell r="K2542" t="str">
            <v>Land Event &amp; Programming</v>
          </cell>
        </row>
        <row r="2543">
          <cell r="A2543">
            <v>21269</v>
          </cell>
          <cell r="B2543" t="str">
            <v>SULAIMAN BIN SUKAMAT</v>
          </cell>
          <cell r="C2543" t="str">
            <v>SULAIMAN_SUKAMAT@PUB.GOV.SG</v>
          </cell>
          <cell r="D2543" t="str">
            <v>PUB (Singapore)</v>
          </cell>
          <cell r="E2543" t="str">
            <v>Div 2 (NS)</v>
          </cell>
          <cell r="F2543" t="str">
            <v>R13</v>
          </cell>
          <cell r="G2543" t="str">
            <v>ASST ENGINEER</v>
          </cell>
          <cell r="H2543" t="str">
            <v>Water Supply (Network) Department</v>
          </cell>
          <cell r="I2543" t="str">
            <v>Customer Supply Div</v>
          </cell>
          <cell r="J2543" t="str">
            <v>Customer Projects Branch</v>
          </cell>
          <cell r="K2543" t="str">
            <v>Supply-West Sect</v>
          </cell>
        </row>
        <row r="2544">
          <cell r="A2544">
            <v>21271</v>
          </cell>
          <cell r="B2544" t="str">
            <v>THAW CHEN CHAI</v>
          </cell>
          <cell r="C2544" t="str">
            <v>THAW_CHEN_CHAI@PUB.GOV.SG</v>
          </cell>
          <cell r="D2544" t="str">
            <v>PUB (Singapore)</v>
          </cell>
          <cell r="E2544" t="str">
            <v>Div 2 (NS)</v>
          </cell>
          <cell r="F2544" t="str">
            <v>R13</v>
          </cell>
          <cell r="G2544" t="str">
            <v>ASST ENGINEER</v>
          </cell>
          <cell r="H2544" t="str">
            <v>Water Supply (Network) Department</v>
          </cell>
          <cell r="I2544" t="str">
            <v>Network Services Div</v>
          </cell>
          <cell r="J2544" t="str">
            <v>Network Mgt - East</v>
          </cell>
          <cell r="K2544" t="str">
            <v>NS North BU</v>
          </cell>
        </row>
        <row r="2545">
          <cell r="A2545">
            <v>21272</v>
          </cell>
          <cell r="B2545" t="str">
            <v>CHEN CHANGHUA</v>
          </cell>
          <cell r="C2545" t="str">
            <v>CHEN_CHANGHUA@PUB.GOV.SG</v>
          </cell>
          <cell r="D2545" t="str">
            <v>PUB (Singapore)</v>
          </cell>
          <cell r="E2545" t="str">
            <v>Div 1 (NS)</v>
          </cell>
          <cell r="F2545" t="str">
            <v>EX12</v>
          </cell>
          <cell r="G2545" t="str">
            <v>SYSTEMS ANALYST</v>
          </cell>
          <cell r="H2545" t="str">
            <v>InfoTech &amp; Digital Transformation Dept</v>
          </cell>
          <cell r="I2545" t="str">
            <v>Operation Systems Division</v>
          </cell>
          <cell r="J2545" t="str">
            <v>Spatial Info &amp; Solutions</v>
          </cell>
          <cell r="K2545"/>
        </row>
        <row r="2546">
          <cell r="A2546">
            <v>21273</v>
          </cell>
          <cell r="B2546" t="str">
            <v>MUHAMMAD RAFIE BIN HAMID</v>
          </cell>
          <cell r="C2546" t="str">
            <v>MUHD_RAFIE_HAMID@PUB.GOV.SG</v>
          </cell>
          <cell r="D2546" t="str">
            <v>PUB (Singapore)</v>
          </cell>
          <cell r="E2546" t="str">
            <v>Div 2 (NS)</v>
          </cell>
          <cell r="F2546" t="str">
            <v>R14</v>
          </cell>
          <cell r="G2546" t="str">
            <v>ASST ENGINEER</v>
          </cell>
          <cell r="H2546" t="str">
            <v>Water Supply (Network) Department</v>
          </cell>
          <cell r="I2546" t="str">
            <v>Customer Supply Div</v>
          </cell>
          <cell r="J2546" t="str">
            <v>Metering Branch</v>
          </cell>
          <cell r="K2546" t="str">
            <v>Metering-West 2 Sect</v>
          </cell>
        </row>
        <row r="2547">
          <cell r="A2547">
            <v>21274</v>
          </cell>
          <cell r="B2547" t="str">
            <v>MUHAMMAD NASRUDDIN BIN NASIR</v>
          </cell>
          <cell r="C2547" t="str">
            <v>MUHD_NASRUDDIN_NASIR@PUB.GOV.SG</v>
          </cell>
          <cell r="D2547" t="str">
            <v>PUB (Singapore)</v>
          </cell>
          <cell r="E2547" t="str">
            <v>Div 3 (NS)</v>
          </cell>
          <cell r="F2547" t="str">
            <v>R16</v>
          </cell>
          <cell r="G2547" t="str">
            <v>TECHNICIAN</v>
          </cell>
          <cell r="H2547" t="str">
            <v>Water Supply (Network) Department</v>
          </cell>
          <cell r="I2547" t="str">
            <v>Customer Supply Div</v>
          </cell>
          <cell r="J2547" t="str">
            <v>Customer Projects Branch</v>
          </cell>
          <cell r="K2547" t="str">
            <v>Supply-East Sect</v>
          </cell>
        </row>
        <row r="2548">
          <cell r="A2548">
            <v>21275</v>
          </cell>
          <cell r="B2548" t="str">
            <v>DANG THE CUONG</v>
          </cell>
          <cell r="C2548" t="str">
            <v>DANG_THE_CUONG@PUB.GOV.SG</v>
          </cell>
          <cell r="D2548" t="str">
            <v>PUB (Singapore)</v>
          </cell>
          <cell r="E2548" t="str">
            <v>Div 1 (NS)</v>
          </cell>
          <cell r="F2548" t="str">
            <v>R11</v>
          </cell>
          <cell r="G2548" t="str">
            <v>SR ENGINEER</v>
          </cell>
          <cell r="H2548" t="str">
            <v>Catchment &amp; Waterways Department</v>
          </cell>
          <cell r="I2548" t="str">
            <v>Water Quality Management and Modeling</v>
          </cell>
          <cell r="J2548" t="str">
            <v>Water Quality Management &amp; Mitigation</v>
          </cell>
          <cell r="K2548"/>
        </row>
        <row r="2549">
          <cell r="A2549">
            <v>21276</v>
          </cell>
          <cell r="B2549" t="str">
            <v>MUHAMMAD HAIKAL BIN HASANI</v>
          </cell>
          <cell r="C2549" t="str">
            <v>MUHD_HAIKAL_HASANI@PUB.GOV.SG</v>
          </cell>
          <cell r="D2549" t="str">
            <v>PUB (Singapore)</v>
          </cell>
          <cell r="E2549" t="str">
            <v>Div 2 (NS)</v>
          </cell>
          <cell r="F2549" t="str">
            <v>R13</v>
          </cell>
          <cell r="G2549" t="str">
            <v>ASST ENGINEER</v>
          </cell>
          <cell r="H2549" t="str">
            <v>Catchment &amp; Waterways Department</v>
          </cell>
          <cell r="I2549" t="str">
            <v>Drainage Construction Division</v>
          </cell>
          <cell r="J2549" t="str">
            <v>Major Canal/Outlet Drains Branch</v>
          </cell>
          <cell r="K2549" t="str">
            <v>Team 1</v>
          </cell>
        </row>
        <row r="2550">
          <cell r="A2550">
            <v>21277</v>
          </cell>
          <cell r="B2550" t="str">
            <v>CHIA WEI HONG JAMES</v>
          </cell>
          <cell r="C2550" t="str">
            <v>JAMES_CHIA@PUB.GOV.SG</v>
          </cell>
          <cell r="D2550" t="str">
            <v>PUB (Singapore)</v>
          </cell>
          <cell r="E2550" t="str">
            <v>Div 1 (NS)</v>
          </cell>
          <cell r="F2550" t="str">
            <v>R11</v>
          </cell>
          <cell r="G2550" t="str">
            <v>SR PLANNER</v>
          </cell>
          <cell r="H2550" t="str">
            <v>Policy &amp; Planning Department</v>
          </cell>
          <cell r="I2550" t="str">
            <v>Water Resources Planning Div</v>
          </cell>
          <cell r="J2550" t="str">
            <v>Eastern Planning</v>
          </cell>
          <cell r="K2550"/>
        </row>
        <row r="2551">
          <cell r="A2551">
            <v>21280</v>
          </cell>
          <cell r="B2551" t="str">
            <v>NG YONG BIN</v>
          </cell>
          <cell r="C2551" t="str">
            <v>NG_YONG_BIN@PUB.GOV.SG</v>
          </cell>
          <cell r="D2551" t="str">
            <v>PUB (Singapore)</v>
          </cell>
          <cell r="E2551" t="str">
            <v>Div 1 (NS)</v>
          </cell>
          <cell r="F2551" t="str">
            <v>EX11</v>
          </cell>
          <cell r="G2551" t="str">
            <v>SR PLANNER</v>
          </cell>
          <cell r="H2551" t="str">
            <v>Policy &amp; Planning Department</v>
          </cell>
          <cell r="I2551" t="str">
            <v>Strategic Policy Div</v>
          </cell>
          <cell r="J2551" t="str">
            <v>International Policy</v>
          </cell>
          <cell r="K2551"/>
        </row>
        <row r="2552">
          <cell r="A2552">
            <v>21281</v>
          </cell>
          <cell r="B2552" t="str">
            <v>YUEN YU LENG</v>
          </cell>
          <cell r="C2552" t="str">
            <v>YUEN_YU_LENG@PUB.GOV.SG</v>
          </cell>
          <cell r="D2552" t="str">
            <v>PUB (Singapore)</v>
          </cell>
          <cell r="E2552" t="str">
            <v>Div 1 (NS)</v>
          </cell>
          <cell r="F2552" t="str">
            <v>R11</v>
          </cell>
          <cell r="G2552" t="str">
            <v>SR PLANNER</v>
          </cell>
          <cell r="H2552" t="str">
            <v>Policy &amp; Planning Department</v>
          </cell>
          <cell r="I2552" t="str">
            <v>Strategic Policy Div</v>
          </cell>
          <cell r="J2552"/>
          <cell r="K2552"/>
        </row>
        <row r="2553">
          <cell r="A2553">
            <v>21283</v>
          </cell>
          <cell r="B2553" t="str">
            <v>LU WENXIN, JOY</v>
          </cell>
          <cell r="C2553" t="str">
            <v>JOY_LU@PUB.GOV.SG</v>
          </cell>
          <cell r="D2553" t="str">
            <v>PUB (Singapore)</v>
          </cell>
          <cell r="E2553" t="str">
            <v>Div 1 (NS)</v>
          </cell>
          <cell r="F2553" t="str">
            <v>EX11</v>
          </cell>
          <cell r="G2553" t="str">
            <v>SR BIOLOGIST</v>
          </cell>
          <cell r="H2553" t="str">
            <v>Catchment &amp; Waterways Department</v>
          </cell>
          <cell r="I2553" t="str">
            <v>Water Quality Management and Modeling</v>
          </cell>
          <cell r="J2553" t="str">
            <v>Aquatic Ecology Monitoring &amp; Management</v>
          </cell>
          <cell r="K2553"/>
        </row>
        <row r="2554">
          <cell r="A2554">
            <v>21284</v>
          </cell>
          <cell r="B2554" t="str">
            <v>LUQMANUL HAKIM BIN JAMALUDIN</v>
          </cell>
          <cell r="C2554" t="str">
            <v>LUQMANUL_HAKIM_JAMALUDIN@PUB.GOV.SG</v>
          </cell>
          <cell r="D2554" t="str">
            <v>PUB (Singapore)</v>
          </cell>
          <cell r="E2554" t="str">
            <v>Div 2 (NS)</v>
          </cell>
          <cell r="F2554" t="str">
            <v>R13</v>
          </cell>
          <cell r="G2554" t="str">
            <v>ASST ENGINEER</v>
          </cell>
          <cell r="H2554" t="str">
            <v>Water Supply (Network) Department</v>
          </cell>
          <cell r="I2554" t="str">
            <v>Network Services Div</v>
          </cell>
          <cell r="J2554" t="str">
            <v>Network Mgt - East</v>
          </cell>
          <cell r="K2554" t="str">
            <v>NS East BU</v>
          </cell>
        </row>
        <row r="2555">
          <cell r="A2555">
            <v>21285</v>
          </cell>
          <cell r="B2555" t="str">
            <v>NOOR AZAHAR BIN ABDUL RAHIM</v>
          </cell>
          <cell r="C2555" t="str">
            <v>NOOR_AZAHAR_RAHIM@PUB.GOV.SG</v>
          </cell>
          <cell r="D2555" t="str">
            <v>PUB (Singapore)</v>
          </cell>
          <cell r="E2555" t="str">
            <v>Div 2 (NS)</v>
          </cell>
          <cell r="F2555" t="str">
            <v>R14</v>
          </cell>
          <cell r="G2555" t="str">
            <v>ASST ENGINEER</v>
          </cell>
          <cell r="H2555" t="str">
            <v>Water Supply (Network) Department</v>
          </cell>
          <cell r="I2555" t="str">
            <v>Network Optimisation Div</v>
          </cell>
          <cell r="J2555" t="str">
            <v>MEICA - Mech, Elect, I, C &amp; Automation</v>
          </cell>
          <cell r="K2555" t="str">
            <v>Instrumentation, Control &amp; Automation</v>
          </cell>
        </row>
        <row r="2556">
          <cell r="A2556">
            <v>21286</v>
          </cell>
          <cell r="B2556" t="str">
            <v>CHANG ZHI LING</v>
          </cell>
          <cell r="C2556" t="str">
            <v>CHANG_ZHI_LING@PUB.GOV.SG</v>
          </cell>
          <cell r="D2556" t="str">
            <v>PUB (Singapore)</v>
          </cell>
          <cell r="E2556" t="str">
            <v>Div 1 (NS)</v>
          </cell>
          <cell r="F2556" t="str">
            <v>R12A</v>
          </cell>
          <cell r="G2556" t="str">
            <v>ENGINEER</v>
          </cell>
          <cell r="H2556" t="str">
            <v>Water Supply (Network) Department</v>
          </cell>
          <cell r="I2556" t="str">
            <v>Network Renewal</v>
          </cell>
          <cell r="J2556" t="str">
            <v>Network Diversion</v>
          </cell>
          <cell r="K2556"/>
        </row>
        <row r="2557">
          <cell r="A2557">
            <v>21287</v>
          </cell>
          <cell r="B2557" t="str">
            <v>TEO YONG DA</v>
          </cell>
          <cell r="C2557" t="str">
            <v>TEO_YONG_DA@PUB.GOV.SG</v>
          </cell>
          <cell r="D2557" t="str">
            <v>PUB (Singapore)</v>
          </cell>
          <cell r="E2557" t="str">
            <v>Div 1 (NS)</v>
          </cell>
          <cell r="F2557" t="str">
            <v>R11</v>
          </cell>
          <cell r="G2557" t="str">
            <v>SR TRAINING SPECIALIST</v>
          </cell>
          <cell r="H2557" t="str">
            <v>Singapore Water Academy</v>
          </cell>
          <cell r="I2557" t="str">
            <v>Programmes Design &amp; Placement</v>
          </cell>
          <cell r="J2557" t="str">
            <v>Plants</v>
          </cell>
          <cell r="K2557"/>
        </row>
        <row r="2558">
          <cell r="A2558">
            <v>21288</v>
          </cell>
          <cell r="B2558" t="str">
            <v>GOH KOK SWEE</v>
          </cell>
          <cell r="C2558" t="str">
            <v>CLEMENT_GOH@PUB.GOV.SG</v>
          </cell>
          <cell r="D2558" t="str">
            <v>PUB (Singapore)</v>
          </cell>
          <cell r="E2558" t="str">
            <v>Div 1 (NS)</v>
          </cell>
          <cell r="F2558" t="str">
            <v>R11</v>
          </cell>
          <cell r="G2558" t="str">
            <v>SR ENGINEER</v>
          </cell>
          <cell r="H2558" t="str">
            <v>Water Reclamation (Network) Department</v>
          </cell>
          <cell r="I2558" t="str">
            <v>Operation &amp; Maintenance Div</v>
          </cell>
          <cell r="J2558" t="str">
            <v>Installations/Pumping Mains</v>
          </cell>
          <cell r="K2558"/>
        </row>
        <row r="2559">
          <cell r="A2559">
            <v>21290</v>
          </cell>
          <cell r="B2559" t="str">
            <v>WONG JIEXIANG, JASON</v>
          </cell>
          <cell r="C2559" t="str">
            <v>JASON_JX_WONG@PUB.GOV.SG</v>
          </cell>
          <cell r="D2559" t="str">
            <v>PUB (Singapore)</v>
          </cell>
          <cell r="E2559" t="str">
            <v>Div 1 (NS)</v>
          </cell>
          <cell r="F2559" t="str">
            <v>EX11</v>
          </cell>
          <cell r="G2559" t="str">
            <v>SR MANAGER</v>
          </cell>
          <cell r="H2559" t="str">
            <v>Industry Development Department</v>
          </cell>
          <cell r="I2559" t="str">
            <v>Water Industry Programme Office/SIWW</v>
          </cell>
          <cell r="J2559"/>
          <cell r="K2559"/>
        </row>
        <row r="2560">
          <cell r="A2560">
            <v>21291</v>
          </cell>
          <cell r="B2560" t="str">
            <v>CHAN TZE HAO ANTHONY</v>
          </cell>
          <cell r="C2560" t="str">
            <v>ANTHONY_CHAN@MEWR.GOV.SG</v>
          </cell>
          <cell r="D2560" t="str">
            <v>PUB (Singapore)</v>
          </cell>
          <cell r="E2560" t="str">
            <v>Div 1 (NS)</v>
          </cell>
          <cell r="F2560" t="str">
            <v>R11</v>
          </cell>
          <cell r="G2560" t="str">
            <v>ASST DIRECTOR (INT'L RELATIONS), MEWR</v>
          </cell>
          <cell r="H2560" t="str">
            <v>Human Resources Department</v>
          </cell>
          <cell r="I2560" t="str">
            <v>Secondment Out/Study Leave</v>
          </cell>
          <cell r="J2560" t="str">
            <v>Secondment Out</v>
          </cell>
          <cell r="K2560"/>
        </row>
        <row r="2561">
          <cell r="A2561">
            <v>21292</v>
          </cell>
          <cell r="B2561" t="str">
            <v>AMAT KHAYRUL BIN AMAT KASSAN</v>
          </cell>
          <cell r="C2561" t="str">
            <v>AMAT_KHAYRUL_AMAT_KASSAN@PUB.GOV.SG</v>
          </cell>
          <cell r="D2561" t="str">
            <v>PUB (Singapore)</v>
          </cell>
          <cell r="E2561" t="str">
            <v>Div 2 (Shift)</v>
          </cell>
          <cell r="F2561" t="str">
            <v>R13</v>
          </cell>
          <cell r="G2561" t="str">
            <v>ASST ENGINEER</v>
          </cell>
          <cell r="H2561" t="str">
            <v>Water Supply (Network) Department</v>
          </cell>
          <cell r="I2561" t="str">
            <v>Combined Control &amp; Operation Centre</v>
          </cell>
          <cell r="J2561" t="str">
            <v>Water Service &amp; Operations Centre</v>
          </cell>
          <cell r="K2561" t="str">
            <v>'-</v>
          </cell>
        </row>
        <row r="2562">
          <cell r="A2562">
            <v>21295</v>
          </cell>
          <cell r="B2562" t="str">
            <v>ZAIDI BIN MD ZAID</v>
          </cell>
          <cell r="C2562" t="str">
            <v>ZAIDI_MD_ZAID@PUB.GOV.SG</v>
          </cell>
          <cell r="D2562" t="str">
            <v>PUB (Singapore)</v>
          </cell>
          <cell r="E2562" t="str">
            <v>Div 2 (NS)</v>
          </cell>
          <cell r="F2562" t="str">
            <v>R13</v>
          </cell>
          <cell r="G2562" t="str">
            <v>ASST ENGINEER</v>
          </cell>
          <cell r="H2562" t="str">
            <v>Water Supply (Network) Department</v>
          </cell>
          <cell r="I2562" t="str">
            <v>Customer Supply Div</v>
          </cell>
          <cell r="J2562" t="str">
            <v>Customer Projects Branch</v>
          </cell>
          <cell r="K2562" t="str">
            <v>Supply-East Sect</v>
          </cell>
        </row>
        <row r="2563">
          <cell r="A2563">
            <v>21297</v>
          </cell>
          <cell r="B2563" t="str">
            <v>LI CHENGXI</v>
          </cell>
          <cell r="C2563" t="str">
            <v>LI_CHENGXI@PUB.GOV.SG</v>
          </cell>
          <cell r="D2563" t="str">
            <v>PUB (Singapore)</v>
          </cell>
          <cell r="E2563" t="str">
            <v>Div 1 (NS)</v>
          </cell>
          <cell r="F2563" t="str">
            <v>R11</v>
          </cell>
          <cell r="G2563" t="str">
            <v>SR ENGINEER</v>
          </cell>
          <cell r="H2563" t="str">
            <v>Catchment &amp; Waterways Department</v>
          </cell>
          <cell r="I2563" t="str">
            <v>Drainage Planning Div</v>
          </cell>
          <cell r="J2563" t="str">
            <v>Project Development Branch</v>
          </cell>
          <cell r="K2563" t="str">
            <v>Major Canals Outllet Drains</v>
          </cell>
        </row>
        <row r="2564">
          <cell r="A2564">
            <v>21299</v>
          </cell>
          <cell r="B2564" t="str">
            <v>LOW WEN XI AYLWIN</v>
          </cell>
          <cell r="C2564" t="str">
            <v>AYLWIN_LOW@PUB.GOV.SG</v>
          </cell>
          <cell r="D2564" t="str">
            <v>PUB (Singapore)</v>
          </cell>
          <cell r="E2564" t="str">
            <v>Div 1 (NS)</v>
          </cell>
          <cell r="F2564" t="str">
            <v>R11</v>
          </cell>
          <cell r="G2564" t="str">
            <v>SR PLANNER</v>
          </cell>
          <cell r="H2564" t="str">
            <v>Policy &amp; Planning Department</v>
          </cell>
          <cell r="I2564" t="str">
            <v>Water Resources Planning Div</v>
          </cell>
          <cell r="J2564" t="str">
            <v>Eastern Planning</v>
          </cell>
          <cell r="K2564"/>
        </row>
        <row r="2565">
          <cell r="A2565">
            <v>21301</v>
          </cell>
          <cell r="B2565" t="str">
            <v>RENNY BIN JONET</v>
          </cell>
          <cell r="C2565" t="str">
            <v>RENNY_JONET@PUB.GOV.SG</v>
          </cell>
          <cell r="D2565" t="str">
            <v>PUB (Singapore)</v>
          </cell>
          <cell r="E2565" t="str">
            <v>Div 2 (Shift)</v>
          </cell>
          <cell r="F2565" t="str">
            <v>R13</v>
          </cell>
          <cell r="G2565" t="str">
            <v>ASST ENGINEER</v>
          </cell>
          <cell r="H2565" t="str">
            <v>Water Supply (Plants) Department</v>
          </cell>
          <cell r="I2565" t="str">
            <v>Singapore Works - Central</v>
          </cell>
          <cell r="J2565" t="str">
            <v>Woodleigh/Bukit Timah Waterworks</v>
          </cell>
          <cell r="K2565" t="str">
            <v>Operations</v>
          </cell>
        </row>
        <row r="2566">
          <cell r="A2566">
            <v>21302</v>
          </cell>
          <cell r="B2566" t="str">
            <v>HUANG YUE</v>
          </cell>
          <cell r="C2566" t="str">
            <v>ARIELLE_HUANG@PUB.GOV.SG</v>
          </cell>
          <cell r="D2566" t="str">
            <v>PUB (Singapore)</v>
          </cell>
          <cell r="E2566" t="str">
            <v>Div 1 (NS)</v>
          </cell>
          <cell r="F2566" t="str">
            <v>R11</v>
          </cell>
          <cell r="G2566" t="str">
            <v>SR ENGINEER</v>
          </cell>
          <cell r="H2566" t="str">
            <v>Technology Department</v>
          </cell>
          <cell r="I2566" t="str">
            <v>Technology</v>
          </cell>
          <cell r="J2566" t="str">
            <v>EWI (Technology Development)</v>
          </cell>
          <cell r="K2566"/>
        </row>
        <row r="2567">
          <cell r="A2567">
            <v>21303</v>
          </cell>
          <cell r="B2567" t="str">
            <v>TANG MING XUE</v>
          </cell>
          <cell r="C2567" t="str">
            <v>TANG_MING_XUE@PUB.GOV.SG</v>
          </cell>
          <cell r="D2567" t="str">
            <v>PUB (Singapore)</v>
          </cell>
          <cell r="E2567" t="str">
            <v>Div 1 (NS)</v>
          </cell>
          <cell r="F2567" t="str">
            <v>R12A</v>
          </cell>
          <cell r="G2567" t="str">
            <v>ENGINEER</v>
          </cell>
          <cell r="H2567" t="str">
            <v>Catchment &amp; Waterways Department</v>
          </cell>
          <cell r="I2567" t="str">
            <v>Drainage Construction Division</v>
          </cell>
          <cell r="J2567" t="str">
            <v>Major Canal/Outlet Drains Branch</v>
          </cell>
          <cell r="K2567"/>
        </row>
        <row r="2568">
          <cell r="A2568">
            <v>21304</v>
          </cell>
          <cell r="B2568" t="str">
            <v>PHANG SHI YANG JONATHAN</v>
          </cell>
          <cell r="C2568" t="str">
            <v>JONATHAN_PHANG@PUB.GOV.SG</v>
          </cell>
          <cell r="D2568" t="str">
            <v>PUB (Singapore)</v>
          </cell>
          <cell r="E2568" t="str">
            <v>Div 1 (NS)</v>
          </cell>
          <cell r="F2568" t="str">
            <v>EX11</v>
          </cell>
          <cell r="G2568" t="str">
            <v>SR FINANCE OFFICER</v>
          </cell>
          <cell r="H2568" t="str">
            <v>Finance Department</v>
          </cell>
          <cell r="I2568" t="str">
            <v>Shared Services Div</v>
          </cell>
          <cell r="J2568" t="str">
            <v>Accounting, Loans &amp; Travel Claims</v>
          </cell>
          <cell r="K2568"/>
        </row>
        <row r="2569">
          <cell r="A2569">
            <v>21306</v>
          </cell>
          <cell r="B2569" t="str">
            <v>SONG CHENGDAN</v>
          </cell>
          <cell r="C2569" t="str">
            <v>IRENE_SONG@PUB.GOV.SG</v>
          </cell>
          <cell r="D2569" t="str">
            <v>PUB (Singapore)</v>
          </cell>
          <cell r="E2569" t="str">
            <v>Div 1 (NS)</v>
          </cell>
          <cell r="F2569" t="str">
            <v>R11</v>
          </cell>
          <cell r="G2569" t="str">
            <v>SR ENGINEER</v>
          </cell>
          <cell r="H2569" t="str">
            <v>Water Reclamation (Network) Department</v>
          </cell>
          <cell r="I2569" t="str">
            <v>Planning &amp; Design Div</v>
          </cell>
          <cell r="J2569"/>
          <cell r="K2569"/>
        </row>
        <row r="2570">
          <cell r="A2570">
            <v>21307</v>
          </cell>
          <cell r="B2570" t="str">
            <v>KUM ZHI WEI, JEREMY</v>
          </cell>
          <cell r="C2570" t="str">
            <v>JEREMY_KUM@PUB.GOV.SG</v>
          </cell>
          <cell r="D2570" t="str">
            <v>PUB (Singapore)</v>
          </cell>
          <cell r="E2570" t="str">
            <v>Div 1 (NS)</v>
          </cell>
          <cell r="F2570" t="str">
            <v>R11</v>
          </cell>
          <cell r="G2570" t="str">
            <v>SR ENGINEER</v>
          </cell>
          <cell r="H2570" t="str">
            <v>Water Supply (Plants) Department</v>
          </cell>
          <cell r="I2570" t="str">
            <v>PPP Management</v>
          </cell>
          <cell r="J2570"/>
          <cell r="K2570"/>
        </row>
        <row r="2571">
          <cell r="A2571">
            <v>21308</v>
          </cell>
          <cell r="B2571" t="str">
            <v>HONG MAOJIAN</v>
          </cell>
          <cell r="C2571" t="str">
            <v>HONG_MAOJIAN@PUB.GOV.SG</v>
          </cell>
          <cell r="D2571" t="str">
            <v>PUB (Singapore)</v>
          </cell>
          <cell r="E2571" t="str">
            <v>Div 1 (NS)</v>
          </cell>
          <cell r="F2571" t="str">
            <v>R12A</v>
          </cell>
          <cell r="G2571" t="str">
            <v>ENGINEER</v>
          </cell>
          <cell r="H2571" t="str">
            <v>Catchment &amp; Waterways Department</v>
          </cell>
          <cell r="I2571" t="str">
            <v>Drainage Operations Div</v>
          </cell>
          <cell r="J2571" t="str">
            <v>Eastern Waterways</v>
          </cell>
          <cell r="K2571" t="str">
            <v>Woodlands</v>
          </cell>
        </row>
        <row r="2572">
          <cell r="A2572">
            <v>21309</v>
          </cell>
          <cell r="B2572" t="str">
            <v>LIOU CUI XIAN</v>
          </cell>
          <cell r="C2572" t="str">
            <v>LIOU_CUI_XIAN@PUB.GOV.SG</v>
          </cell>
          <cell r="D2572" t="str">
            <v>PUB (Singapore)</v>
          </cell>
          <cell r="E2572" t="str">
            <v>Div 1 (NS)</v>
          </cell>
          <cell r="F2572" t="str">
            <v>R12A</v>
          </cell>
          <cell r="G2572" t="str">
            <v>ENGINEER</v>
          </cell>
          <cell r="H2572" t="str">
            <v>Catchment &amp; Waterways Department</v>
          </cell>
          <cell r="I2572" t="str">
            <v>Drainage Planning Div</v>
          </cell>
          <cell r="J2572" t="str">
            <v>Hydrology &amp; Hydraulic Modelling Branch</v>
          </cell>
          <cell r="K2572" t="str">
            <v>Hydraulic Modelling Team</v>
          </cell>
        </row>
        <row r="2573">
          <cell r="A2573">
            <v>21310</v>
          </cell>
          <cell r="B2573" t="str">
            <v>CHEN TONG PENG</v>
          </cell>
          <cell r="C2573" t="str">
            <v>CHRIS_CHEN@PUB.GOV.SG</v>
          </cell>
          <cell r="D2573" t="str">
            <v>PUB (Singapore)</v>
          </cell>
          <cell r="E2573" t="str">
            <v>Div 1 (NS)</v>
          </cell>
          <cell r="F2573" t="str">
            <v>EX10</v>
          </cell>
          <cell r="G2573" t="str">
            <v>PRINCIPAL TRAINING SPECIALIST</v>
          </cell>
          <cell r="H2573" t="str">
            <v>Singapore Water Academy</v>
          </cell>
          <cell r="I2573" t="str">
            <v>Programmes Delivery &amp; Facilities</v>
          </cell>
          <cell r="J2573" t="str">
            <v>Programmes Delivery &amp; Technology</v>
          </cell>
          <cell r="K2573"/>
        </row>
        <row r="2574">
          <cell r="A2574">
            <v>21311</v>
          </cell>
          <cell r="B2574" t="str">
            <v>LOKMAN BIN ABDUL LAZI</v>
          </cell>
          <cell r="C2574" t="str">
            <v>LOKMAN_ABDUL_LAZI@PUB.GOV.SG</v>
          </cell>
          <cell r="D2574" t="str">
            <v>PUB (Singapore)</v>
          </cell>
          <cell r="E2574" t="str">
            <v>Div 2 (Shift)</v>
          </cell>
          <cell r="F2574" t="str">
            <v>R14</v>
          </cell>
          <cell r="G2574" t="str">
            <v>ASST ENGINEER</v>
          </cell>
          <cell r="H2574" t="str">
            <v>Water Supply (Plants) Department</v>
          </cell>
          <cell r="I2574" t="str">
            <v>Singapore Works - Eastern</v>
          </cell>
          <cell r="J2574" t="str">
            <v>Tuas Desalination Plant 3</v>
          </cell>
          <cell r="K2574" t="str">
            <v>Operations</v>
          </cell>
        </row>
        <row r="2575">
          <cell r="A2575">
            <v>21313</v>
          </cell>
          <cell r="B2575" t="str">
            <v>ONG XIU LI</v>
          </cell>
          <cell r="C2575" t="str">
            <v>ONG_XIU_LI@PUB.GOV.SG</v>
          </cell>
          <cell r="D2575" t="str">
            <v>PUB (Singapore)</v>
          </cell>
          <cell r="E2575" t="str">
            <v>Div 1 (NS)</v>
          </cell>
          <cell r="F2575" t="str">
            <v>EX12</v>
          </cell>
          <cell r="G2575" t="str">
            <v>ORGANISATION DEVELOPMENT EXECUTIVE</v>
          </cell>
          <cell r="H2575" t="str">
            <v>Organisational Excellence Department</v>
          </cell>
          <cell r="I2575" t="str">
            <v>Organisation Development</v>
          </cell>
          <cell r="J2575"/>
          <cell r="K2575"/>
        </row>
        <row r="2576">
          <cell r="A2576">
            <v>21314</v>
          </cell>
          <cell r="B2576" t="str">
            <v>MOHAMAD FAKULRAZIZ BIN ABDUL AZIZ</v>
          </cell>
          <cell r="C2576" t="str">
            <v>MOHD_FAKULRAZIZ_AZIZ@PUB.GOV.SG</v>
          </cell>
          <cell r="D2576" t="str">
            <v>PUB (Singapore)</v>
          </cell>
          <cell r="E2576" t="str">
            <v>Div 2 (NS)</v>
          </cell>
          <cell r="F2576" t="str">
            <v>R13</v>
          </cell>
          <cell r="G2576" t="str">
            <v>ASST ENGINEER</v>
          </cell>
          <cell r="H2576" t="str">
            <v>Water Supply (Plants) Department</v>
          </cell>
          <cell r="I2576" t="str">
            <v>Singapore Works - Central</v>
          </cell>
          <cell r="J2576" t="str">
            <v>Lower Seletar Waterworks</v>
          </cell>
          <cell r="K2576" t="str">
            <v>Electrical</v>
          </cell>
        </row>
        <row r="2577">
          <cell r="A2577">
            <v>21317</v>
          </cell>
          <cell r="B2577" t="str">
            <v>JOE ANN FERRER RICAFORTE</v>
          </cell>
          <cell r="C2577" t="str">
            <v>JOE_RICAFORTE@PUB.GOV.SG</v>
          </cell>
          <cell r="D2577" t="str">
            <v>PUB (Singapore)</v>
          </cell>
          <cell r="E2577" t="str">
            <v>Div 1 (NS)</v>
          </cell>
          <cell r="F2577" t="str">
            <v>R11A</v>
          </cell>
          <cell r="G2577" t="str">
            <v>SR ENGINEER</v>
          </cell>
          <cell r="H2577" t="str">
            <v>Catchment &amp; Waterways Department</v>
          </cell>
          <cell r="I2577" t="str">
            <v>Drainage Construction Division</v>
          </cell>
          <cell r="J2577" t="str">
            <v>RSD/EUP</v>
          </cell>
          <cell r="K2577" t="str">
            <v>EUP</v>
          </cell>
        </row>
        <row r="2578">
          <cell r="A2578">
            <v>21319</v>
          </cell>
          <cell r="B2578" t="str">
            <v>SHAMSUL SHAFRY BIN ISHAK</v>
          </cell>
          <cell r="C2578" t="str">
            <v>SHAMSUL_SHAFRY_ISHAK@PUB.GOV.SG</v>
          </cell>
          <cell r="D2578" t="str">
            <v>PUB (Singapore)</v>
          </cell>
          <cell r="E2578" t="str">
            <v>Div 2 (NS)</v>
          </cell>
          <cell r="F2578" t="str">
            <v>R13</v>
          </cell>
          <cell r="G2578" t="str">
            <v>ASST ENGINEER</v>
          </cell>
          <cell r="H2578" t="str">
            <v>Water Supply (Plants) Department</v>
          </cell>
          <cell r="I2578" t="str">
            <v>Singapore Works - Central</v>
          </cell>
          <cell r="J2578" t="str">
            <v>Lower Seletar Waterworks</v>
          </cell>
          <cell r="K2578" t="str">
            <v>Instrumentation</v>
          </cell>
        </row>
        <row r="2579">
          <cell r="A2579">
            <v>21321</v>
          </cell>
          <cell r="B2579" t="str">
            <v>ISKANDAR BIN ZAINOLABIDIN</v>
          </cell>
          <cell r="C2579" t="str">
            <v>ISKANDAR_ZAINOLABIDIN@PUB.GOV.SG</v>
          </cell>
          <cell r="D2579" t="str">
            <v>PUB (Singapore)</v>
          </cell>
          <cell r="E2579" t="str">
            <v>Div 2 (Shift)</v>
          </cell>
          <cell r="F2579" t="str">
            <v>R13</v>
          </cell>
          <cell r="G2579" t="str">
            <v>ASST ENGINEER</v>
          </cell>
          <cell r="H2579" t="str">
            <v>Water Supply (Plants) Department</v>
          </cell>
          <cell r="I2579" t="str">
            <v>Singapore Works - Central</v>
          </cell>
          <cell r="J2579" t="str">
            <v>Woodleigh/Bukit Timah Waterworks</v>
          </cell>
          <cell r="K2579" t="str">
            <v>Operations</v>
          </cell>
        </row>
        <row r="2580">
          <cell r="A2580">
            <v>21322</v>
          </cell>
          <cell r="B2580" t="str">
            <v>LAU HENG HUI</v>
          </cell>
          <cell r="C2580" t="str">
            <v>LAU_HENG_HUI@PUB.GOV.SG</v>
          </cell>
          <cell r="D2580" t="str">
            <v>PUB (Singapore)</v>
          </cell>
          <cell r="E2580" t="str">
            <v>Div 1 (NS)</v>
          </cell>
          <cell r="F2580" t="str">
            <v>EX11</v>
          </cell>
          <cell r="G2580" t="str">
            <v>SR MANAGER</v>
          </cell>
          <cell r="H2580" t="str">
            <v>Joint Operations Department</v>
          </cell>
          <cell r="I2580" t="str">
            <v>Emergency Preparedness</v>
          </cell>
          <cell r="J2580"/>
          <cell r="K2580"/>
        </row>
        <row r="2581">
          <cell r="A2581">
            <v>21323</v>
          </cell>
          <cell r="B2581" t="str">
            <v>LOH KWANG YEN MATTHEW</v>
          </cell>
          <cell r="C2581" t="str">
            <v>MATTHEW_LOH@PUB.GOV.SG</v>
          </cell>
          <cell r="D2581" t="str">
            <v>PUB (Singapore)</v>
          </cell>
          <cell r="E2581" t="str">
            <v>Div 1 (NS)</v>
          </cell>
          <cell r="F2581" t="str">
            <v>EX11</v>
          </cell>
          <cell r="G2581" t="str">
            <v>SR CHEMIST</v>
          </cell>
          <cell r="H2581" t="str">
            <v>Water Supply (Plants) Department</v>
          </cell>
          <cell r="I2581" t="str">
            <v>Singapore Works - Central</v>
          </cell>
          <cell r="J2581" t="str">
            <v>Chestnut Ave Waterworks</v>
          </cell>
          <cell r="K2581" t="str">
            <v>Operations</v>
          </cell>
        </row>
        <row r="2582">
          <cell r="A2582">
            <v>21324</v>
          </cell>
          <cell r="B2582" t="str">
            <v>MUHAMMAD IMRAN BIN MOHAMED AJARI</v>
          </cell>
          <cell r="C2582" t="str">
            <v>MUHD_IMRAN_AJARI@PUB.GOV.SG</v>
          </cell>
          <cell r="D2582" t="str">
            <v>PUB (Singapore)</v>
          </cell>
          <cell r="E2582" t="str">
            <v>Div 2 (NS)</v>
          </cell>
          <cell r="F2582" t="str">
            <v>R13</v>
          </cell>
          <cell r="G2582" t="str">
            <v>ASST ENGINEER</v>
          </cell>
          <cell r="H2582" t="str">
            <v>Water Reclamation (Plants) Department</v>
          </cell>
          <cell r="I2582" t="str">
            <v>Planning, Development &amp; Corporate Svcs</v>
          </cell>
          <cell r="J2582" t="str">
            <v>Planning &amp; Development</v>
          </cell>
          <cell r="K2582" t="str">
            <v>Development &amp; Special Projects</v>
          </cell>
        </row>
        <row r="2583">
          <cell r="A2583">
            <v>21325</v>
          </cell>
          <cell r="B2583" t="str">
            <v>CHOW CHEE CHONG</v>
          </cell>
          <cell r="C2583" t="str">
            <v>CHOW_CHEE_CHONG@PUB.GOV.SG</v>
          </cell>
          <cell r="D2583" t="str">
            <v>PUB (Singapore)</v>
          </cell>
          <cell r="E2583" t="str">
            <v>Div 1 (NS)</v>
          </cell>
          <cell r="F2583" t="str">
            <v>R11</v>
          </cell>
          <cell r="G2583" t="str">
            <v>PLANT MANAGER</v>
          </cell>
          <cell r="H2583" t="str">
            <v>Water Supply (Plants) Department</v>
          </cell>
          <cell r="I2583" t="str">
            <v>Singapore Works - Eastern</v>
          </cell>
          <cell r="J2583" t="str">
            <v>Tuas Desalination Plant 3</v>
          </cell>
          <cell r="K2583" t="str">
            <v>Operations</v>
          </cell>
        </row>
        <row r="2584">
          <cell r="A2584">
            <v>21330</v>
          </cell>
          <cell r="B2584" t="str">
            <v>CHONG CHOON HENG</v>
          </cell>
          <cell r="C2584" t="str">
            <v>CHONG_CHOON_HENG@PUB.GOV.SG</v>
          </cell>
          <cell r="D2584" t="str">
            <v>PUB (Singapore)</v>
          </cell>
          <cell r="E2584" t="str">
            <v>Div 2 (Shift)</v>
          </cell>
          <cell r="F2584" t="str">
            <v>R13</v>
          </cell>
          <cell r="G2584" t="str">
            <v>ASST ENGINEER</v>
          </cell>
          <cell r="H2584" t="str">
            <v>Water Supply (Plants) Department</v>
          </cell>
          <cell r="I2584" t="str">
            <v>Singapore Works - Western</v>
          </cell>
          <cell r="J2584" t="str">
            <v>Choa Chu Kang Waterworks</v>
          </cell>
          <cell r="K2584"/>
        </row>
        <row r="2585">
          <cell r="A2585">
            <v>21332</v>
          </cell>
          <cell r="B2585" t="str">
            <v>YEE BOON CHONG</v>
          </cell>
          <cell r="C2585" t="str">
            <v>LARRY_YEE@PUB.GOV.SG</v>
          </cell>
          <cell r="D2585" t="str">
            <v>PUB (Singapore)</v>
          </cell>
          <cell r="E2585" t="str">
            <v>Div 1 (NS)</v>
          </cell>
          <cell r="F2585" t="str">
            <v>E11A</v>
          </cell>
          <cell r="G2585" t="str">
            <v>SR SYSTEMS ANALYST</v>
          </cell>
          <cell r="H2585" t="str">
            <v>InfoTech &amp; Digital Transformation Dept</v>
          </cell>
          <cell r="I2585" t="str">
            <v>Business Systems Division</v>
          </cell>
          <cell r="J2585" t="str">
            <v>e-PUB &amp; ACE</v>
          </cell>
          <cell r="K2585"/>
        </row>
        <row r="2586">
          <cell r="A2586">
            <v>21333</v>
          </cell>
          <cell r="B2586" t="str">
            <v>FU JIAN</v>
          </cell>
          <cell r="C2586" t="str">
            <v>FU_JIAN@PUB.GOV.SG</v>
          </cell>
          <cell r="D2586" t="str">
            <v>PUB (Singapore)</v>
          </cell>
          <cell r="E2586" t="str">
            <v>Div 1 (NS)</v>
          </cell>
          <cell r="F2586" t="str">
            <v>R12A</v>
          </cell>
          <cell r="G2586" t="str">
            <v>ENGINEER</v>
          </cell>
          <cell r="H2586" t="str">
            <v>Catchment &amp; Waterways Department</v>
          </cell>
          <cell r="I2586" t="str">
            <v>Drainage Operations Div</v>
          </cell>
          <cell r="J2586" t="str">
            <v>Regulatory Unit</v>
          </cell>
          <cell r="K2586" t="str">
            <v>Central</v>
          </cell>
        </row>
        <row r="2587">
          <cell r="A2587">
            <v>21334</v>
          </cell>
          <cell r="B2587" t="str">
            <v>BRAMSHA BIN OSMAN</v>
          </cell>
          <cell r="C2587" t="str">
            <v>BRAMSHA_OSMAN@PUB.GOV.SG</v>
          </cell>
          <cell r="D2587" t="str">
            <v>PUB (Singapore)</v>
          </cell>
          <cell r="E2587" t="str">
            <v>Div 1 (NS)</v>
          </cell>
          <cell r="F2587" t="str">
            <v>R12</v>
          </cell>
          <cell r="G2587" t="str">
            <v>SR ASST ENGINEER</v>
          </cell>
          <cell r="H2587" t="str">
            <v>Catchment &amp; Waterways Department</v>
          </cell>
          <cell r="I2587" t="str">
            <v>Reservoir Management Div</v>
          </cell>
          <cell r="J2587" t="str">
            <v>Reservoirs Operations &amp; Maintenance</v>
          </cell>
          <cell r="K2587" t="str">
            <v>Central Reservoirs</v>
          </cell>
        </row>
        <row r="2588">
          <cell r="A2588">
            <v>21335</v>
          </cell>
          <cell r="B2588" t="str">
            <v>ISADIMAN BIN MD MANSUR</v>
          </cell>
          <cell r="C2588" t="str">
            <v>ISADIMAN_MANSUR@PUB.GOV.SG</v>
          </cell>
          <cell r="D2588" t="str">
            <v>PUB (Singapore)</v>
          </cell>
          <cell r="E2588" t="str">
            <v>Div 3 (NS)</v>
          </cell>
          <cell r="F2588" t="str">
            <v>R16</v>
          </cell>
          <cell r="G2588" t="str">
            <v>TECHNICIAN</v>
          </cell>
          <cell r="H2588" t="str">
            <v>Water Supply (Network) Department</v>
          </cell>
          <cell r="I2588" t="str">
            <v>Customer Supply Div</v>
          </cell>
          <cell r="J2588" t="str">
            <v>Customer Projects Branch</v>
          </cell>
          <cell r="K2588" t="str">
            <v>Supply-East Sect</v>
          </cell>
        </row>
        <row r="2589">
          <cell r="A2589">
            <v>21337</v>
          </cell>
          <cell r="B2589" t="str">
            <v>YEO WAN XIN</v>
          </cell>
          <cell r="C2589" t="str">
            <v>YEO_WAN_XIN@PUB.GOV.SG</v>
          </cell>
          <cell r="D2589" t="str">
            <v>PUB (Singapore)</v>
          </cell>
          <cell r="E2589" t="str">
            <v>Div 1 (NS)</v>
          </cell>
          <cell r="F2589" t="str">
            <v>R11</v>
          </cell>
          <cell r="G2589" t="str">
            <v>SR ENGINEER</v>
          </cell>
          <cell r="H2589" t="str">
            <v>Water Supply (Network) Department</v>
          </cell>
          <cell r="I2589" t="str">
            <v>Water Demand Mgt &amp; Inspectorate Div</v>
          </cell>
          <cell r="J2589" t="str">
            <v>Water Demand Mgt Branch</v>
          </cell>
          <cell r="K2589" t="str">
            <v>Non-Domestic (Industries)</v>
          </cell>
        </row>
        <row r="2590">
          <cell r="A2590">
            <v>21338</v>
          </cell>
          <cell r="B2590" t="str">
            <v>ONG CHUNG HWA</v>
          </cell>
          <cell r="C2590" t="str">
            <v>ONG_CHUNG_HWA@PUB.GOV.SG</v>
          </cell>
          <cell r="D2590" t="str">
            <v>PUB (Singapore)</v>
          </cell>
          <cell r="E2590" t="str">
            <v>Div 2 (NS)</v>
          </cell>
          <cell r="F2590" t="str">
            <v>R13</v>
          </cell>
          <cell r="G2590" t="str">
            <v>ASST ENGINEER</v>
          </cell>
          <cell r="H2590" t="str">
            <v>Catchment &amp; Waterways Department</v>
          </cell>
          <cell r="I2590" t="str">
            <v>Electrical, Mechanical &amp; Instrumentation</v>
          </cell>
          <cell r="J2590" t="str">
            <v>Electrical/ICA Branch</v>
          </cell>
          <cell r="K2590" t="str">
            <v>Electrical Section</v>
          </cell>
        </row>
        <row r="2591">
          <cell r="A2591">
            <v>21339</v>
          </cell>
          <cell r="B2591" t="str">
            <v>GUO RUI</v>
          </cell>
          <cell r="C2591" t="str">
            <v>GUO_RUI@PUB.GOV.SG</v>
          </cell>
          <cell r="D2591" t="str">
            <v>PUB (Singapore)</v>
          </cell>
          <cell r="E2591" t="str">
            <v>Div 1 (NS)</v>
          </cell>
          <cell r="F2591" t="str">
            <v>R12A</v>
          </cell>
          <cell r="G2591" t="str">
            <v>ENGINEER</v>
          </cell>
          <cell r="H2591" t="str">
            <v>Water Reclamation (Plants) Department</v>
          </cell>
          <cell r="I2591" t="str">
            <v>Operations</v>
          </cell>
          <cell r="J2591" t="str">
            <v>Jurong WRP</v>
          </cell>
          <cell r="K2591"/>
        </row>
        <row r="2592">
          <cell r="A2592">
            <v>21341</v>
          </cell>
          <cell r="B2592" t="str">
            <v>HUI WEN FAI BENJAMIN</v>
          </cell>
          <cell r="C2592" t="str">
            <v>BENJAMIN_HUI@PUB.GOV.SG</v>
          </cell>
          <cell r="D2592" t="str">
            <v>PUB (Singapore)</v>
          </cell>
          <cell r="E2592" t="str">
            <v>Div 1 (NS)</v>
          </cell>
          <cell r="F2592" t="str">
            <v>R11</v>
          </cell>
          <cell r="G2592" t="str">
            <v>SR ENGINEER</v>
          </cell>
          <cell r="H2592" t="str">
            <v>Water Supply (Network) Department</v>
          </cell>
          <cell r="I2592" t="str">
            <v>Network Services Div</v>
          </cell>
          <cell r="J2592" t="str">
            <v>Network Mgt - East</v>
          </cell>
          <cell r="K2592" t="str">
            <v>NS East BU</v>
          </cell>
        </row>
        <row r="2593">
          <cell r="A2593">
            <v>21343</v>
          </cell>
          <cell r="B2593" t="str">
            <v>LIU LU</v>
          </cell>
          <cell r="C2593" t="str">
            <v>LIU_LU@PUB.GOV.SG</v>
          </cell>
          <cell r="D2593" t="str">
            <v>PUB (Singapore)</v>
          </cell>
          <cell r="E2593" t="str">
            <v>Div 1 (NS)</v>
          </cell>
          <cell r="F2593" t="str">
            <v>EX11</v>
          </cell>
          <cell r="G2593" t="str">
            <v>SR SYSTEMS ANALYST</v>
          </cell>
          <cell r="H2593" t="str">
            <v>InfoTech &amp; Digital Transformation Dept</v>
          </cell>
          <cell r="I2593" t="str">
            <v>Business Systems Division</v>
          </cell>
          <cell r="J2593" t="str">
            <v>New Media &amp; Mobile Solutions</v>
          </cell>
          <cell r="K2593"/>
        </row>
        <row r="2594">
          <cell r="A2594">
            <v>21345</v>
          </cell>
          <cell r="B2594" t="str">
            <v>LIM HONG RUI, LESTER</v>
          </cell>
          <cell r="C2594" t="str">
            <v>LESTER_LIM@PUB.GOV.SG</v>
          </cell>
          <cell r="D2594" t="str">
            <v>PUB (Singapore)</v>
          </cell>
          <cell r="E2594" t="str">
            <v>Div 2 (NS)</v>
          </cell>
          <cell r="F2594" t="str">
            <v>E13I</v>
          </cell>
          <cell r="G2594" t="str">
            <v>MANAGEMENT SUPPORT OFFICER</v>
          </cell>
          <cell r="H2594" t="str">
            <v>3P Network Department</v>
          </cell>
          <cell r="I2594" t="str">
            <v>Communications Div</v>
          </cell>
          <cell r="J2594" t="str">
            <v>Social Media Branch</v>
          </cell>
          <cell r="K2594"/>
        </row>
        <row r="2595">
          <cell r="A2595">
            <v>21346</v>
          </cell>
          <cell r="B2595" t="str">
            <v>ISKANDAR BIN YUSOF</v>
          </cell>
          <cell r="C2595" t="str">
            <v>ISKANDAR_YUSOF@PUB.GOV.SG</v>
          </cell>
          <cell r="D2595" t="str">
            <v>PUB (Singapore)</v>
          </cell>
          <cell r="E2595" t="str">
            <v>Div 2 (NS)</v>
          </cell>
          <cell r="F2595" t="str">
            <v>R13</v>
          </cell>
          <cell r="G2595" t="str">
            <v>ASST ENGINEER</v>
          </cell>
          <cell r="H2595" t="str">
            <v>Water Supply (Network) Department</v>
          </cell>
          <cell r="I2595" t="str">
            <v>Network Services Div</v>
          </cell>
          <cell r="J2595" t="str">
            <v>Network Mgt - East</v>
          </cell>
          <cell r="K2595" t="str">
            <v>NS North BU</v>
          </cell>
        </row>
        <row r="2596">
          <cell r="A2596">
            <v>21347</v>
          </cell>
          <cell r="B2596" t="str">
            <v>SITI NUR EFFA BINTE ABDUL WAHAB</v>
          </cell>
          <cell r="C2596" t="str">
            <v>EFFA_ABD_WAHAB@PUB.GOV.SG</v>
          </cell>
          <cell r="D2596" t="str">
            <v>PUB (Singapore)</v>
          </cell>
          <cell r="E2596" t="str">
            <v>Div 2 (NS)</v>
          </cell>
          <cell r="F2596" t="str">
            <v>R13</v>
          </cell>
          <cell r="G2596" t="str">
            <v>ASST ENGINEER</v>
          </cell>
          <cell r="H2596" t="str">
            <v>Catchment &amp; Waterways Department</v>
          </cell>
          <cell r="I2596" t="str">
            <v>Electrical, Mechanical &amp; Instrumentation</v>
          </cell>
          <cell r="J2596" t="str">
            <v>Electrical/ICA Branch</v>
          </cell>
          <cell r="K2596" t="str">
            <v>Instrumentation Control &amp; Automation</v>
          </cell>
        </row>
        <row r="2597">
          <cell r="A2597">
            <v>21348</v>
          </cell>
          <cell r="B2597" t="str">
            <v>MOHAMMED ISKANDAR BIN MABID</v>
          </cell>
          <cell r="C2597" t="str">
            <v>MD_ISKANDAR_MABID@PUB.GOV.SG</v>
          </cell>
          <cell r="D2597" t="str">
            <v>PUB (Singapore)</v>
          </cell>
          <cell r="E2597" t="str">
            <v>Div 3 (NS)</v>
          </cell>
          <cell r="F2597" t="str">
            <v>R15</v>
          </cell>
          <cell r="G2597" t="str">
            <v>HIGHER TECHNICIAN</v>
          </cell>
          <cell r="H2597" t="str">
            <v>Water Supply (Network) Department</v>
          </cell>
          <cell r="I2597" t="str">
            <v>Network Services Div</v>
          </cell>
          <cell r="J2597" t="str">
            <v>Network Mgt-West</v>
          </cell>
          <cell r="K2597" t="str">
            <v>NS West BU</v>
          </cell>
        </row>
        <row r="2598">
          <cell r="A2598">
            <v>21349</v>
          </cell>
          <cell r="B2598" t="str">
            <v>YEO KWANG HUAT HENRY</v>
          </cell>
          <cell r="C2598" t="str">
            <v>HENRY_YEO@PUB.GOV.SG</v>
          </cell>
          <cell r="D2598" t="str">
            <v>PUB (Singapore)</v>
          </cell>
          <cell r="E2598" t="str">
            <v>Div 2 (NS)</v>
          </cell>
          <cell r="F2598" t="str">
            <v>R13</v>
          </cell>
          <cell r="G2598" t="str">
            <v>ASST ENGINEER</v>
          </cell>
          <cell r="H2598" t="str">
            <v>Water Reclamation (Network) Department</v>
          </cell>
          <cell r="I2598" t="str">
            <v>Planning &amp; Design Div</v>
          </cell>
          <cell r="J2598"/>
          <cell r="K2598"/>
        </row>
        <row r="2599">
          <cell r="A2599">
            <v>21350</v>
          </cell>
          <cell r="B2599" t="str">
            <v>YANG KEWEN</v>
          </cell>
          <cell r="C2599" t="str">
            <v>YANG_KEWEN@PUB.GOV.SG</v>
          </cell>
          <cell r="D2599" t="str">
            <v>PUB (Singapore)</v>
          </cell>
          <cell r="E2599" t="str">
            <v>Div 2 (NS)</v>
          </cell>
          <cell r="F2599" t="str">
            <v>R14</v>
          </cell>
          <cell r="G2599" t="str">
            <v>ASST ENGINEER</v>
          </cell>
          <cell r="H2599" t="str">
            <v>Water Reclamation (Plants) Department</v>
          </cell>
          <cell r="I2599" t="str">
            <v>Operations</v>
          </cell>
          <cell r="J2599" t="str">
            <v>Jurong WRP</v>
          </cell>
          <cell r="K2599"/>
        </row>
        <row r="2600">
          <cell r="A2600">
            <v>21351</v>
          </cell>
          <cell r="B2600" t="str">
            <v>WU YU</v>
          </cell>
          <cell r="C2600" t="str">
            <v>WU_YU@PUB.GOV.SG</v>
          </cell>
          <cell r="D2600" t="str">
            <v>PUB (Singapore)</v>
          </cell>
          <cell r="E2600" t="str">
            <v>Div 2 (NS)</v>
          </cell>
          <cell r="F2600" t="str">
            <v>R14</v>
          </cell>
          <cell r="G2600" t="str">
            <v>ASST ENGINEER</v>
          </cell>
          <cell r="H2600" t="str">
            <v>Water Reclamation (Plants) Department</v>
          </cell>
          <cell r="I2600" t="str">
            <v>Operations</v>
          </cell>
          <cell r="J2600" t="str">
            <v>Ulu Pandan WRP</v>
          </cell>
          <cell r="K2600"/>
        </row>
        <row r="2601">
          <cell r="A2601">
            <v>21354</v>
          </cell>
          <cell r="B2601" t="str">
            <v>KHOR SWEE LOONG</v>
          </cell>
          <cell r="C2601" t="str">
            <v>KHOR_SWEE_LOONG@PUB.GOV.SG</v>
          </cell>
          <cell r="D2601" t="str">
            <v>PUB (Singapore)</v>
          </cell>
          <cell r="E2601" t="str">
            <v>Div 1 (NS)</v>
          </cell>
          <cell r="F2601" t="str">
            <v>R11A</v>
          </cell>
          <cell r="G2601" t="str">
            <v>SR ENGINEER</v>
          </cell>
          <cell r="H2601" t="str">
            <v>Water Supply (Plants) Department</v>
          </cell>
          <cell r="I2601" t="str">
            <v>PPP Projects</v>
          </cell>
          <cell r="J2601"/>
          <cell r="K2601"/>
        </row>
        <row r="2602">
          <cell r="A2602">
            <v>21355</v>
          </cell>
          <cell r="B2602" t="str">
            <v>LEE WHUI HONG DEMPSTER</v>
          </cell>
          <cell r="C2602" t="str">
            <v>DEMPSTER_LEE@PUB.GOV.SG</v>
          </cell>
          <cell r="D2602" t="str">
            <v>PUB (Singapore)</v>
          </cell>
          <cell r="E2602" t="str">
            <v>Div 2 (NS)</v>
          </cell>
          <cell r="F2602" t="str">
            <v>R14</v>
          </cell>
          <cell r="G2602" t="str">
            <v>ASST ENGINEER</v>
          </cell>
          <cell r="H2602" t="str">
            <v>Water Supply (Network) Department</v>
          </cell>
          <cell r="I2602" t="str">
            <v>Water Demand Mgt &amp; Inspectorate Div</v>
          </cell>
          <cell r="J2602" t="str">
            <v>Inspectorate Branch</v>
          </cell>
          <cell r="K2602" t="str">
            <v>Water Fittings Section</v>
          </cell>
        </row>
        <row r="2603">
          <cell r="A2603">
            <v>21356</v>
          </cell>
          <cell r="B2603" t="str">
            <v>OH ZHI WEI</v>
          </cell>
          <cell r="C2603" t="str">
            <v>OH_ZHI_WEI@PUB.GOV.SG</v>
          </cell>
          <cell r="D2603" t="str">
            <v>PUB (Singapore)</v>
          </cell>
          <cell r="E2603" t="str">
            <v>Div 2 (NS)</v>
          </cell>
          <cell r="F2603" t="str">
            <v>R14</v>
          </cell>
          <cell r="G2603" t="str">
            <v>ASST ENGINEER</v>
          </cell>
          <cell r="H2603" t="str">
            <v>Catchment &amp; Waterways Department</v>
          </cell>
          <cell r="I2603" t="str">
            <v>Drainage Operations Div</v>
          </cell>
          <cell r="J2603" t="str">
            <v>Regulatory Unit</v>
          </cell>
          <cell r="K2603" t="str">
            <v>Western</v>
          </cell>
        </row>
        <row r="2604">
          <cell r="A2604">
            <v>21358</v>
          </cell>
          <cell r="B2604" t="str">
            <v>WONG ROSE</v>
          </cell>
          <cell r="C2604" t="str">
            <v>ROSE_WONG@PUB.GOV.SG</v>
          </cell>
          <cell r="D2604" t="str">
            <v>PUB (Singapore)</v>
          </cell>
          <cell r="E2604" t="str">
            <v>Div 1 (NS)</v>
          </cell>
          <cell r="F2604" t="str">
            <v>EX12</v>
          </cell>
          <cell r="G2604" t="str">
            <v>SECRETARY</v>
          </cell>
          <cell r="H2604" t="str">
            <v>Chairman's / Chief Executive's Office</v>
          </cell>
          <cell r="I2604"/>
          <cell r="J2604"/>
          <cell r="K2604"/>
        </row>
        <row r="2605">
          <cell r="A2605">
            <v>21361</v>
          </cell>
          <cell r="B2605" t="str">
            <v>HUANG YAN</v>
          </cell>
          <cell r="C2605" t="str">
            <v>HUANG_YAN@PUB.GOV.SG</v>
          </cell>
          <cell r="D2605" t="str">
            <v>PUB (Singapore)</v>
          </cell>
          <cell r="E2605" t="str">
            <v>Div 1 (NS)</v>
          </cell>
          <cell r="F2605" t="str">
            <v>EX11</v>
          </cell>
          <cell r="G2605" t="str">
            <v>SR CHEMIST</v>
          </cell>
          <cell r="H2605" t="str">
            <v>Water Quality Department</v>
          </cell>
          <cell r="I2605" t="str">
            <v>Water Quality Laboratory</v>
          </cell>
          <cell r="J2605" t="str">
            <v>Organic Chemistry</v>
          </cell>
          <cell r="K2605"/>
        </row>
        <row r="2606">
          <cell r="A2606">
            <v>21362</v>
          </cell>
          <cell r="B2606" t="str">
            <v>LIU HUEI LYN</v>
          </cell>
          <cell r="C2606" t="str">
            <v>LIU_HUEI_LYN@PUB.GOV.SG</v>
          </cell>
          <cell r="D2606" t="str">
            <v>PUB (Singapore)</v>
          </cell>
          <cell r="E2606" t="str">
            <v>Div 1 (NS)</v>
          </cell>
          <cell r="F2606" t="str">
            <v>E11A</v>
          </cell>
          <cell r="G2606" t="str">
            <v>SR LANDSCAPE ARCHITECT</v>
          </cell>
          <cell r="H2606" t="str">
            <v>Catchment &amp; Waterways Department</v>
          </cell>
          <cell r="I2606" t="str">
            <v>Urban Liveability</v>
          </cell>
          <cell r="J2606" t="str">
            <v>ABC Waters Masterplanning &amp; Liveability</v>
          </cell>
          <cell r="K2606" t="str">
            <v>PP, Public Engagement &amp; Liveability</v>
          </cell>
        </row>
        <row r="2607">
          <cell r="A2607">
            <v>21364</v>
          </cell>
          <cell r="B2607" t="str">
            <v>KHEW SEOW CHIN</v>
          </cell>
          <cell r="C2607" t="str">
            <v>KATHERINE_KHEW@PUB.GOV.SG</v>
          </cell>
          <cell r="D2607" t="str">
            <v>PUB (Singapore)</v>
          </cell>
          <cell r="E2607" t="str">
            <v>Div 1 (NS)</v>
          </cell>
          <cell r="F2607" t="str">
            <v>R11A</v>
          </cell>
          <cell r="G2607" t="str">
            <v>SR ENGINEER</v>
          </cell>
          <cell r="H2607" t="str">
            <v>Water Supply (Network) Department</v>
          </cell>
          <cell r="I2607" t="str">
            <v>Planning &amp; Process Development Div</v>
          </cell>
          <cell r="J2607" t="str">
            <v>Planning Branch</v>
          </cell>
          <cell r="K2607" t="str">
            <v>Project Planning, Design &amp; Control</v>
          </cell>
        </row>
        <row r="2608">
          <cell r="A2608">
            <v>21365</v>
          </cell>
          <cell r="B2608" t="str">
            <v>MUHAMMAD SHAHRIL BIN ABDUL JALIL</v>
          </cell>
          <cell r="C2608" t="str">
            <v>MUHD_SHAHRIL_JALIL@PUB.GOV.SG</v>
          </cell>
          <cell r="D2608" t="str">
            <v>PUB (Singapore)</v>
          </cell>
          <cell r="E2608" t="str">
            <v>Div 2 (Shift)</v>
          </cell>
          <cell r="F2608" t="str">
            <v>R14</v>
          </cell>
          <cell r="G2608" t="str">
            <v>ASST ENGINEER</v>
          </cell>
          <cell r="H2608" t="str">
            <v>Water Supply (Plants) Department</v>
          </cell>
          <cell r="I2608" t="str">
            <v>Singapore Works - Eastern</v>
          </cell>
          <cell r="J2608" t="str">
            <v>Bedok/Pulau Tekong Waterworks</v>
          </cell>
          <cell r="K2608" t="str">
            <v>Bedok Waterworks</v>
          </cell>
        </row>
        <row r="2609">
          <cell r="A2609">
            <v>21366</v>
          </cell>
          <cell r="B2609" t="str">
            <v>JEMIAZLAN SHAH BIN MAHAT</v>
          </cell>
          <cell r="C2609" t="str">
            <v>JEMIAZLAN_SHAH_MAHAT@PUB.GOV.SG</v>
          </cell>
          <cell r="D2609" t="str">
            <v>PUB (Singapore)</v>
          </cell>
          <cell r="E2609" t="str">
            <v>Div 1 (NS)</v>
          </cell>
          <cell r="F2609" t="str">
            <v>R12</v>
          </cell>
          <cell r="G2609" t="str">
            <v>SR ASST ENGINEER</v>
          </cell>
          <cell r="H2609" t="str">
            <v>Catchment &amp; Waterways Department</v>
          </cell>
          <cell r="I2609" t="str">
            <v>Drainage Construction Division</v>
          </cell>
          <cell r="J2609" t="str">
            <v>RSD/EUP</v>
          </cell>
          <cell r="K2609" t="str">
            <v>Fast Track Flood Alleviation</v>
          </cell>
        </row>
        <row r="2610">
          <cell r="A2610">
            <v>21368</v>
          </cell>
          <cell r="B2610" t="str">
            <v>ARUN MAHADEVAN</v>
          </cell>
          <cell r="C2610" t="str">
            <v>MAHADEVAN_ARUN@PUB.GOV.SG</v>
          </cell>
          <cell r="D2610" t="str">
            <v>PUB (Singapore)</v>
          </cell>
          <cell r="E2610" t="str">
            <v>Div 1 (NS)</v>
          </cell>
          <cell r="F2610" t="str">
            <v>R11</v>
          </cell>
          <cell r="G2610" t="str">
            <v>SR ENGINEER</v>
          </cell>
          <cell r="H2610" t="str">
            <v>Catchment &amp; Waterways Department</v>
          </cell>
          <cell r="I2610" t="str">
            <v>Water Quality Management and Modeling</v>
          </cell>
          <cell r="J2610" t="str">
            <v>Water Quality Modeling &amp; Prediction</v>
          </cell>
          <cell r="K2610"/>
        </row>
        <row r="2611">
          <cell r="A2611">
            <v>21369</v>
          </cell>
          <cell r="B2611" t="str">
            <v>MUHAMMAD RAZIS BIN MOHAMED RAHIM</v>
          </cell>
          <cell r="C2611" t="str">
            <v>MUHD_RAZIS_RAHIM@PUB.GOV.SG</v>
          </cell>
          <cell r="D2611" t="str">
            <v>PUB (Singapore)</v>
          </cell>
          <cell r="E2611" t="str">
            <v>Div 1 (NS)</v>
          </cell>
          <cell r="F2611" t="str">
            <v>R11</v>
          </cell>
          <cell r="G2611" t="str">
            <v>SR ENGINEER</v>
          </cell>
          <cell r="H2611" t="str">
            <v>Centralised Services Department</v>
          </cell>
          <cell r="I2611" t="str">
            <v>Building Plan</v>
          </cell>
          <cell r="J2611" t="str">
            <v>Sewerage Services</v>
          </cell>
          <cell r="K2611"/>
        </row>
        <row r="2612">
          <cell r="A2612">
            <v>21371</v>
          </cell>
          <cell r="B2612" t="str">
            <v>FAKHRUDDIN BIN SAMSUDIN</v>
          </cell>
          <cell r="C2612" t="str">
            <v>FAKHRUDDIN_SAMSUDIN@PUB.GOV.SG</v>
          </cell>
          <cell r="D2612" t="str">
            <v>PUB (Singapore)</v>
          </cell>
          <cell r="E2612" t="str">
            <v>Div 2 (NS)</v>
          </cell>
          <cell r="F2612" t="str">
            <v>R13</v>
          </cell>
          <cell r="G2612" t="str">
            <v>ASST ENGINEER</v>
          </cell>
          <cell r="H2612" t="str">
            <v>Water Supply (Plants) Department</v>
          </cell>
          <cell r="I2612" t="str">
            <v>Singapore Works - Eastern</v>
          </cell>
          <cell r="J2612" t="str">
            <v>Bedok/Pulau Tekong Waterworks</v>
          </cell>
          <cell r="K2612" t="str">
            <v>Bedok Waterworks</v>
          </cell>
        </row>
        <row r="2613">
          <cell r="A2613">
            <v>21372</v>
          </cell>
          <cell r="B2613" t="str">
            <v>NUR FILZAH BINTE MOHD ISMAIL</v>
          </cell>
          <cell r="C2613" t="str">
            <v>NUR_FILZAH_ISMAIL@PUB.GOV.SG</v>
          </cell>
          <cell r="D2613" t="str">
            <v>PUB (Singapore)</v>
          </cell>
          <cell r="E2613" t="str">
            <v>Div 2 (NS)</v>
          </cell>
          <cell r="F2613" t="str">
            <v>TSO5</v>
          </cell>
          <cell r="G2613" t="str">
            <v>TECHNICAL OFFICER</v>
          </cell>
          <cell r="H2613" t="str">
            <v>Water Quality Department</v>
          </cell>
          <cell r="I2613" t="str">
            <v>Water Quality Laboratory</v>
          </cell>
          <cell r="J2613" t="str">
            <v>General Chemistry</v>
          </cell>
          <cell r="K2613"/>
        </row>
        <row r="2614">
          <cell r="A2614">
            <v>21375</v>
          </cell>
          <cell r="B2614" t="str">
            <v>CHIA CAIYING SHERYL</v>
          </cell>
          <cell r="C2614" t="str">
            <v>SHERYL_CHIA@PUB.GOV.SG</v>
          </cell>
          <cell r="D2614" t="str">
            <v>PUB (Singapore)</v>
          </cell>
          <cell r="E2614" t="str">
            <v>Div 1 (NS)</v>
          </cell>
          <cell r="F2614" t="str">
            <v>R12A</v>
          </cell>
          <cell r="G2614" t="str">
            <v>ENGINEER</v>
          </cell>
          <cell r="H2614" t="str">
            <v>Water Supply (Network) Department</v>
          </cell>
          <cell r="I2614" t="str">
            <v>Planning &amp; Process Development Div</v>
          </cell>
          <cell r="J2614" t="str">
            <v>Process Development Branch</v>
          </cell>
          <cell r="K2614"/>
        </row>
        <row r="2615">
          <cell r="A2615">
            <v>21376</v>
          </cell>
          <cell r="B2615" t="str">
            <v>MOHAMED BARAK BIN HASSAN MOHD</v>
          </cell>
          <cell r="C2615" t="str">
            <v>MOHD_BARAK_HASSAN@PUB.LITEMAIL.GOV.SG</v>
          </cell>
          <cell r="D2615" t="str">
            <v>PUB (Singapore)</v>
          </cell>
          <cell r="E2615" t="str">
            <v>Div 3 (NS)</v>
          </cell>
          <cell r="F2615" t="str">
            <v>TSO8</v>
          </cell>
          <cell r="G2615" t="str">
            <v>TECHNICIAN</v>
          </cell>
          <cell r="H2615" t="str">
            <v>Centralised Services Department</v>
          </cell>
          <cell r="I2615" t="str">
            <v>Logistics</v>
          </cell>
          <cell r="J2615" t="str">
            <v>Logistics System &amp; Operations</v>
          </cell>
          <cell r="K2615" t="str">
            <v>Vehicle Maintenance</v>
          </cell>
        </row>
        <row r="2616">
          <cell r="A2616">
            <v>21377</v>
          </cell>
          <cell r="B2616" t="str">
            <v>KOK RUI WEN JOANNE</v>
          </cell>
          <cell r="C2616" t="str">
            <v>JOANNE_KOK@PUB.GOV.SG</v>
          </cell>
          <cell r="D2616" t="str">
            <v>PUB (Singapore)</v>
          </cell>
          <cell r="E2616" t="str">
            <v>Div 2 (NS)</v>
          </cell>
          <cell r="F2616" t="str">
            <v>E13I</v>
          </cell>
          <cell r="G2616" t="str">
            <v>MANAGEMENT SUPPORT OFFICER</v>
          </cell>
          <cell r="H2616" t="str">
            <v>Finance Department</v>
          </cell>
          <cell r="I2616" t="str">
            <v>Shared Services Div</v>
          </cell>
          <cell r="J2616" t="str">
            <v>Project, Asset &amp; Receivable</v>
          </cell>
          <cell r="K2616" t="str">
            <v>Project Accounting</v>
          </cell>
        </row>
        <row r="2617">
          <cell r="A2617">
            <v>21378</v>
          </cell>
          <cell r="B2617" t="str">
            <v>ONG LAY HOON</v>
          </cell>
          <cell r="C2617" t="str">
            <v>ONG_LAY_HOON@PUB.GOV.SG</v>
          </cell>
          <cell r="D2617" t="str">
            <v>PUB (Singapore)</v>
          </cell>
          <cell r="E2617" t="str">
            <v>Div 2 (NS)</v>
          </cell>
          <cell r="F2617" t="str">
            <v>R14</v>
          </cell>
          <cell r="G2617" t="str">
            <v>ASST ENGINEER</v>
          </cell>
          <cell r="H2617" t="str">
            <v>Water Supply (Network) Department</v>
          </cell>
          <cell r="I2617" t="str">
            <v>Planning &amp; Process Development Div</v>
          </cell>
          <cell r="J2617" t="str">
            <v>Planning Branch</v>
          </cell>
          <cell r="K2617" t="str">
            <v>Network Data &amp; Asst Mgt</v>
          </cell>
        </row>
        <row r="2618">
          <cell r="A2618">
            <v>21379</v>
          </cell>
          <cell r="B2618" t="str">
            <v>TEO CHEE WEE</v>
          </cell>
          <cell r="C2618" t="str">
            <v>TEO_CHEE_WEE@PUB.GOV.SG</v>
          </cell>
          <cell r="D2618" t="str">
            <v>PUB (Singapore)</v>
          </cell>
          <cell r="E2618" t="str">
            <v>Div 1 (NS)</v>
          </cell>
          <cell r="F2618" t="str">
            <v>R11</v>
          </cell>
          <cell r="G2618" t="str">
            <v>SR ENGINEER</v>
          </cell>
          <cell r="H2618" t="str">
            <v>Water Supply (Plants) Department</v>
          </cell>
          <cell r="I2618" t="str">
            <v>PPP Projects</v>
          </cell>
          <cell r="J2618"/>
          <cell r="K2618"/>
        </row>
        <row r="2619">
          <cell r="A2619">
            <v>21380</v>
          </cell>
          <cell r="B2619" t="str">
            <v>AHMAD AZAM BIN AMIR</v>
          </cell>
          <cell r="C2619" t="str">
            <v>AHMAD_AZAM_AMIR@PUB.GOV.SG</v>
          </cell>
          <cell r="D2619" t="str">
            <v>PUB (Singapore)</v>
          </cell>
          <cell r="E2619" t="str">
            <v>Div 2 (Shift)</v>
          </cell>
          <cell r="F2619" t="str">
            <v>R14</v>
          </cell>
          <cell r="G2619" t="str">
            <v>ASST ENGINEER</v>
          </cell>
          <cell r="H2619" t="str">
            <v>Catchment &amp; Waterways Department</v>
          </cell>
          <cell r="I2619" t="str">
            <v>Marina Barrage Div</v>
          </cell>
          <cell r="J2619" t="str">
            <v>MB/Marina Resv/MRRS Operations</v>
          </cell>
          <cell r="K2619" t="str">
            <v>Marina Barrage Operations</v>
          </cell>
        </row>
        <row r="2620">
          <cell r="A2620">
            <v>21381</v>
          </cell>
          <cell r="B2620" t="str">
            <v>ROSNAH BINTE ABDUL RAHIM</v>
          </cell>
          <cell r="C2620" t="str">
            <v>ROSNAH_ABD_RAHIM@PUB.GOV.SG</v>
          </cell>
          <cell r="D2620" t="str">
            <v>PUB (Singapore)</v>
          </cell>
          <cell r="E2620" t="str">
            <v>Div 1 (NS)</v>
          </cell>
          <cell r="F2620" t="str">
            <v>TSO4</v>
          </cell>
          <cell r="G2620" t="str">
            <v>SR TECHNICAL OFFICER</v>
          </cell>
          <cell r="H2620" t="str">
            <v>Special Projects &amp; Procurement Dept</v>
          </cell>
          <cell r="I2620" t="str">
            <v>Directorate &amp; Procurement Office</v>
          </cell>
          <cell r="J2620" t="str">
            <v>Procurement Office</v>
          </cell>
          <cell r="K2620"/>
        </row>
        <row r="2621">
          <cell r="A2621">
            <v>21382</v>
          </cell>
          <cell r="B2621" t="str">
            <v>MUHAMMAD AZHAR BIN MOHAMED SHUKOR</v>
          </cell>
          <cell r="C2621" t="str">
            <v>MUHD_AZHAR_MOHD_SHUKOR@PUB.GOV.SG</v>
          </cell>
          <cell r="D2621" t="str">
            <v>PUB (Singapore)</v>
          </cell>
          <cell r="E2621" t="str">
            <v>Div 1 (NS)</v>
          </cell>
          <cell r="F2621" t="str">
            <v>EX11</v>
          </cell>
          <cell r="G2621" t="str">
            <v>SR MANAGER</v>
          </cell>
          <cell r="H2621" t="str">
            <v>3P Network Department</v>
          </cell>
          <cell r="I2621" t="str">
            <v>Communications Div</v>
          </cell>
          <cell r="J2621" t="str">
            <v>Design &amp; Media</v>
          </cell>
          <cell r="K2621"/>
        </row>
        <row r="2622">
          <cell r="A2622">
            <v>21384</v>
          </cell>
          <cell r="B2622" t="str">
            <v>AZREE BIN ANIS</v>
          </cell>
          <cell r="C2622" t="str">
            <v>AZREE_ANIS@PUB.LITEMAIL.GOV.SG</v>
          </cell>
          <cell r="D2622" t="str">
            <v>PUB (Singapore)</v>
          </cell>
          <cell r="E2622" t="str">
            <v>Div 3 (Shift)</v>
          </cell>
          <cell r="F2622" t="str">
            <v>R15</v>
          </cell>
          <cell r="G2622" t="str">
            <v>HIGHER TECHNICIAN</v>
          </cell>
          <cell r="H2622" t="str">
            <v>Water Supply (Plants) Department</v>
          </cell>
          <cell r="I2622" t="str">
            <v>Singapore Works - Eastern</v>
          </cell>
          <cell r="J2622" t="str">
            <v>Bedok/Pulau Tekong Waterworks</v>
          </cell>
          <cell r="K2622" t="str">
            <v>Pulau Tekong Waterworks</v>
          </cell>
        </row>
        <row r="2623">
          <cell r="A2623">
            <v>21385</v>
          </cell>
          <cell r="B2623" t="str">
            <v>ANG NAM LENG</v>
          </cell>
          <cell r="C2623" t="str">
            <v>ANG_NAM_LENG@PUB.GOV.SG</v>
          </cell>
          <cell r="D2623" t="str">
            <v>PUB (Singapore)</v>
          </cell>
          <cell r="E2623" t="str">
            <v>Div 1 (NS)</v>
          </cell>
          <cell r="F2623" t="str">
            <v>R11</v>
          </cell>
          <cell r="G2623" t="str">
            <v>SR ENGINEER</v>
          </cell>
          <cell r="H2623" t="str">
            <v>Water Supply (Network) Department</v>
          </cell>
          <cell r="I2623" t="str">
            <v>Network Services Div</v>
          </cell>
          <cell r="J2623" t="str">
            <v>Network Mgt - East</v>
          </cell>
          <cell r="K2623" t="str">
            <v>NS East BU</v>
          </cell>
        </row>
        <row r="2624">
          <cell r="A2624">
            <v>21388</v>
          </cell>
          <cell r="B2624" t="str">
            <v>LIM BI SHI</v>
          </cell>
          <cell r="C2624" t="str">
            <v>LIM_BI_SHI@PUB.GOV.SG</v>
          </cell>
          <cell r="D2624" t="str">
            <v>PUB (Singapore)</v>
          </cell>
          <cell r="E2624" t="str">
            <v>Div 1 (NS)</v>
          </cell>
          <cell r="F2624" t="str">
            <v>R12A</v>
          </cell>
          <cell r="G2624" t="str">
            <v>ENGINEER</v>
          </cell>
          <cell r="H2624" t="str">
            <v>Catchment &amp; Waterways Department</v>
          </cell>
          <cell r="I2624" t="str">
            <v>Drainage Planning Div</v>
          </cell>
          <cell r="J2624" t="str">
            <v>Catchment Planning, Devt Ctrl, Bldg Plan</v>
          </cell>
          <cell r="K2624" t="str">
            <v>Western Catchment</v>
          </cell>
        </row>
        <row r="2625">
          <cell r="A2625">
            <v>21390</v>
          </cell>
          <cell r="B2625" t="str">
            <v>ONG LAI SIONG</v>
          </cell>
          <cell r="C2625" t="str">
            <v>MARC_ONG@PUB.GOV.SG</v>
          </cell>
          <cell r="D2625" t="str">
            <v>PUB (Singapore)</v>
          </cell>
          <cell r="E2625" t="str">
            <v>Div 1 (NS)</v>
          </cell>
          <cell r="F2625" t="str">
            <v>R11</v>
          </cell>
          <cell r="G2625" t="str">
            <v>SR ENGINEER</v>
          </cell>
          <cell r="H2625" t="str">
            <v>Water Supply (Plants) Department</v>
          </cell>
          <cell r="I2625" t="str">
            <v>Singapore Works - Eastern</v>
          </cell>
          <cell r="J2625" t="str">
            <v>Bedok/Pulau Tekong Waterworks</v>
          </cell>
          <cell r="K2625" t="str">
            <v>Pulau Tekong Waterworks</v>
          </cell>
        </row>
        <row r="2626">
          <cell r="A2626">
            <v>21391</v>
          </cell>
          <cell r="B2626" t="str">
            <v>VOON SU HUN</v>
          </cell>
          <cell r="C2626" t="str">
            <v>VOON_SU_HUN@PUB.GOV.SG</v>
          </cell>
          <cell r="D2626" t="str">
            <v>PUB (Singapore)</v>
          </cell>
          <cell r="E2626" t="str">
            <v>Div 1 (NS)</v>
          </cell>
          <cell r="F2626" t="str">
            <v>R12A</v>
          </cell>
          <cell r="G2626" t="str">
            <v>ENGINEER</v>
          </cell>
          <cell r="H2626" t="str">
            <v>Catchment &amp; Waterways Department</v>
          </cell>
          <cell r="I2626" t="str">
            <v>Drainage Construction Division</v>
          </cell>
          <cell r="J2626" t="str">
            <v>Major Canal/Outlet Drains Branch</v>
          </cell>
          <cell r="K2626" t="str">
            <v>Team 3</v>
          </cell>
        </row>
        <row r="2627">
          <cell r="A2627">
            <v>21393</v>
          </cell>
          <cell r="B2627" t="str">
            <v>NURHIDAYATULLAH BIN OSMAN</v>
          </cell>
          <cell r="C2627" t="str">
            <v>NURHIDAYATULLAH_OSMAN@PUB.GOV.SG</v>
          </cell>
          <cell r="D2627" t="str">
            <v>PUB (Singapore)</v>
          </cell>
          <cell r="E2627" t="str">
            <v>Div 3 (NS)</v>
          </cell>
          <cell r="F2627" t="str">
            <v>R16</v>
          </cell>
          <cell r="G2627" t="str">
            <v>TECHNICIAN</v>
          </cell>
          <cell r="H2627" t="str">
            <v>Water Supply (Network) Department</v>
          </cell>
          <cell r="I2627" t="str">
            <v>Customer Supply Div</v>
          </cell>
          <cell r="J2627" t="str">
            <v>Customer Projects Branch</v>
          </cell>
          <cell r="K2627" t="str">
            <v>Supply-West Sect</v>
          </cell>
        </row>
        <row r="2628">
          <cell r="A2628">
            <v>21395</v>
          </cell>
          <cell r="B2628" t="str">
            <v>NUR ZAAHIDAH BINTE MOHAMED TAHIR</v>
          </cell>
          <cell r="C2628" t="str">
            <v>ZAAHIDAH_TAHIR@PUB.GOV.SG</v>
          </cell>
          <cell r="D2628" t="str">
            <v>PUB (Singapore)</v>
          </cell>
          <cell r="E2628" t="str">
            <v>Div 1 (NS)</v>
          </cell>
          <cell r="F2628" t="str">
            <v>R11</v>
          </cell>
          <cell r="G2628" t="str">
            <v>SR ENGINEER</v>
          </cell>
          <cell r="H2628" t="str">
            <v>Catchment &amp; Waterways Department</v>
          </cell>
          <cell r="I2628" t="str">
            <v>Electrical, Mechanical &amp; Instrumentation</v>
          </cell>
          <cell r="J2628" t="str">
            <v>Mechanical / Projects  Branch</v>
          </cell>
          <cell r="K2628" t="str">
            <v>Projects Section</v>
          </cell>
        </row>
        <row r="2629">
          <cell r="A2629">
            <v>21396</v>
          </cell>
          <cell r="B2629" t="str">
            <v>LIU LEI</v>
          </cell>
          <cell r="C2629" t="str">
            <v>LIU_LEI@PUB.GOV.SG</v>
          </cell>
          <cell r="D2629" t="str">
            <v>PUB (Singapore)</v>
          </cell>
          <cell r="E2629" t="str">
            <v>Div 1 (NS)</v>
          </cell>
          <cell r="F2629" t="str">
            <v>R11</v>
          </cell>
          <cell r="G2629" t="str">
            <v>SR ENGINEER</v>
          </cell>
          <cell r="H2629" t="str">
            <v>Technology Department</v>
          </cell>
          <cell r="I2629" t="str">
            <v>Technology</v>
          </cell>
          <cell r="J2629" t="str">
            <v>EWI (Technology Development)</v>
          </cell>
          <cell r="K2629"/>
        </row>
        <row r="2630">
          <cell r="A2630">
            <v>21397</v>
          </cell>
          <cell r="B2630" t="str">
            <v>LOH QIU-LYNG</v>
          </cell>
          <cell r="C2630" t="str">
            <v>LOH_QIU_LYNG@PUB.GOV.SG</v>
          </cell>
          <cell r="D2630" t="str">
            <v>PUB (Singapore)</v>
          </cell>
          <cell r="E2630" t="str">
            <v>Div 2 (NS)</v>
          </cell>
          <cell r="F2630" t="str">
            <v>E13I</v>
          </cell>
          <cell r="G2630" t="str">
            <v>SECRETARY</v>
          </cell>
          <cell r="H2630" t="str">
            <v>3P Network Department</v>
          </cell>
          <cell r="I2630"/>
          <cell r="J2630"/>
          <cell r="K2630"/>
        </row>
        <row r="2631">
          <cell r="A2631">
            <v>21398</v>
          </cell>
          <cell r="B2631" t="str">
            <v>SAI THURA AUNG</v>
          </cell>
          <cell r="C2631" t="str">
            <v>SAI_THURA_AUNG@PUB.GOV.SG</v>
          </cell>
          <cell r="D2631" t="str">
            <v>PUB (Singapore)</v>
          </cell>
          <cell r="E2631" t="str">
            <v>Div 2 (NS)</v>
          </cell>
          <cell r="F2631" t="str">
            <v>R13</v>
          </cell>
          <cell r="G2631" t="str">
            <v>ASST ENGINEER</v>
          </cell>
          <cell r="H2631" t="str">
            <v>Centralised Services Department</v>
          </cell>
          <cell r="I2631" t="str">
            <v>Building Plan</v>
          </cell>
          <cell r="J2631" t="str">
            <v>Drainage Services</v>
          </cell>
          <cell r="K2631"/>
        </row>
        <row r="2632">
          <cell r="A2632">
            <v>21400</v>
          </cell>
          <cell r="B2632" t="str">
            <v>MOHAMMAD RIDZUAN BIN ROSMAN</v>
          </cell>
          <cell r="C2632" t="str">
            <v>MOHD_RIDZUAN_ROSMAN@PUB.GOV.SG</v>
          </cell>
          <cell r="D2632" t="str">
            <v>PUB (Singapore)</v>
          </cell>
          <cell r="E2632" t="str">
            <v>Div 2 (Shift)</v>
          </cell>
          <cell r="F2632" t="str">
            <v>R14</v>
          </cell>
          <cell r="G2632" t="str">
            <v>ASST ENGINEER</v>
          </cell>
          <cell r="H2632" t="str">
            <v>Water Supply (Network) Department</v>
          </cell>
          <cell r="I2632" t="str">
            <v>Combined Control &amp; Operation Centre</v>
          </cell>
          <cell r="J2632" t="str">
            <v>Water Service &amp; Operations Centre</v>
          </cell>
          <cell r="K2632" t="str">
            <v>'-</v>
          </cell>
        </row>
        <row r="2633">
          <cell r="A2633">
            <v>21401</v>
          </cell>
          <cell r="B2633" t="str">
            <v>LIN MINGKUN</v>
          </cell>
          <cell r="C2633" t="str">
            <v>LIN_MINGKUN@PUB.GOV.SG</v>
          </cell>
          <cell r="D2633" t="str">
            <v>PUB (Singapore)</v>
          </cell>
          <cell r="E2633" t="str">
            <v>Div 1 (NS)</v>
          </cell>
          <cell r="F2633" t="str">
            <v>R11</v>
          </cell>
          <cell r="G2633" t="str">
            <v>SR ENGINEER</v>
          </cell>
          <cell r="H2633" t="str">
            <v>Water Supply (Network) Department</v>
          </cell>
          <cell r="I2633" t="str">
            <v>Customer Supply Div</v>
          </cell>
          <cell r="J2633" t="str">
            <v>Metering Branch</v>
          </cell>
          <cell r="K2633" t="str">
            <v>Metering-East Sect</v>
          </cell>
        </row>
        <row r="2634">
          <cell r="A2634">
            <v>21403</v>
          </cell>
          <cell r="B2634" t="str">
            <v>MUHAMMAD SHARIL BIN MOHAMMAD SALIM</v>
          </cell>
          <cell r="C2634" t="str">
            <v>MUHD_SHARIL_SALIM@PUB.GOV.SG</v>
          </cell>
          <cell r="D2634" t="str">
            <v>PUB (Singapore)</v>
          </cell>
          <cell r="E2634" t="str">
            <v>Div 1 (NS)</v>
          </cell>
          <cell r="F2634" t="str">
            <v>EX12</v>
          </cell>
          <cell r="G2634" t="str">
            <v>SAFETY OFFICER</v>
          </cell>
          <cell r="H2634" t="str">
            <v>Water Reclamation (Plants) Department</v>
          </cell>
          <cell r="I2634" t="str">
            <v>Operations</v>
          </cell>
          <cell r="J2634" t="str">
            <v>Ulu Pandan WRP</v>
          </cell>
          <cell r="K2634"/>
        </row>
        <row r="2635">
          <cell r="A2635">
            <v>21404</v>
          </cell>
          <cell r="B2635" t="str">
            <v>NURUL HAFIZAH BINTE SHAMSUDIN</v>
          </cell>
          <cell r="C2635" t="str">
            <v>NURUL_SHAMSUDIN@PUB.GOV.SG</v>
          </cell>
          <cell r="D2635" t="str">
            <v>PUB (Singapore)</v>
          </cell>
          <cell r="E2635" t="str">
            <v>Div 2 (NS)</v>
          </cell>
          <cell r="F2635" t="str">
            <v>EX14</v>
          </cell>
          <cell r="G2635" t="str">
            <v>MANAGEMENT SUPPORT OFFICER</v>
          </cell>
          <cell r="H2635" t="str">
            <v>Human Resources Department</v>
          </cell>
          <cell r="I2635" t="str">
            <v>Workforce Planning</v>
          </cell>
          <cell r="J2635" t="str">
            <v>Resourcing &amp; Remuneration</v>
          </cell>
          <cell r="K2635"/>
        </row>
        <row r="2636">
          <cell r="A2636">
            <v>21405</v>
          </cell>
          <cell r="B2636" t="str">
            <v>PEH CAILING</v>
          </cell>
          <cell r="C2636" t="str">
            <v>PEH_CAILING@PUB.GOV.SG</v>
          </cell>
          <cell r="D2636" t="str">
            <v>PUB (Singapore)</v>
          </cell>
          <cell r="E2636" t="str">
            <v>Div 1 (NS)</v>
          </cell>
          <cell r="F2636" t="str">
            <v>R12A</v>
          </cell>
          <cell r="G2636" t="str">
            <v>ENGINEER</v>
          </cell>
          <cell r="H2636" t="str">
            <v>Catchment &amp; Waterways Department</v>
          </cell>
          <cell r="I2636" t="str">
            <v>Drainage Construction Division</v>
          </cell>
          <cell r="J2636" t="str">
            <v>Major Canal/Outlet Drains Branch</v>
          </cell>
          <cell r="K2636" t="str">
            <v>Team 1</v>
          </cell>
        </row>
        <row r="2637">
          <cell r="A2637">
            <v>21408</v>
          </cell>
          <cell r="B2637" t="str">
            <v>TAN KAI RONG</v>
          </cell>
          <cell r="C2637" t="str">
            <v>TAN_KAI_RONG@PUB.GOV.SG</v>
          </cell>
          <cell r="D2637" t="str">
            <v>PUB (Singapore)</v>
          </cell>
          <cell r="E2637" t="str">
            <v>Div 1 (NS)</v>
          </cell>
          <cell r="F2637" t="str">
            <v>R12A</v>
          </cell>
          <cell r="G2637" t="str">
            <v>ENGINEER</v>
          </cell>
          <cell r="H2637" t="str">
            <v>Water Supply (Network) Department</v>
          </cell>
          <cell r="I2637" t="str">
            <v>Water Demand Mgt &amp; Inspectorate Div</v>
          </cell>
          <cell r="J2637" t="str">
            <v>Water Demand Mgt Branch</v>
          </cell>
          <cell r="K2637" t="str">
            <v>Non-Domestic (Industries)</v>
          </cell>
        </row>
        <row r="2638">
          <cell r="A2638">
            <v>21410</v>
          </cell>
          <cell r="B2638" t="str">
            <v>AL-IZAN BIN JAMALI</v>
          </cell>
          <cell r="C2638" t="str">
            <v>AL_IZAN_JAMALI@PUB.GOV.SG</v>
          </cell>
          <cell r="D2638" t="str">
            <v>PUB (Singapore)</v>
          </cell>
          <cell r="E2638" t="str">
            <v>Div 3 (NS)</v>
          </cell>
          <cell r="F2638" t="str">
            <v>R16</v>
          </cell>
          <cell r="G2638" t="str">
            <v>TECHNICIAN</v>
          </cell>
          <cell r="H2638" t="str">
            <v>Water Supply (Network) Department</v>
          </cell>
          <cell r="I2638" t="str">
            <v>Network Services Div</v>
          </cell>
          <cell r="J2638" t="str">
            <v>Network Mgt-West</v>
          </cell>
          <cell r="K2638" t="str">
            <v>NS West BU</v>
          </cell>
        </row>
        <row r="2639">
          <cell r="A2639">
            <v>21411</v>
          </cell>
          <cell r="B2639" t="str">
            <v>MUHAMMAD FIRDAUS BIN MOHAMED YUSOFF</v>
          </cell>
          <cell r="C2639" t="str">
            <v>MUHD_FIRDAUS_YUSOFF@PUB.GOV.SG</v>
          </cell>
          <cell r="D2639" t="str">
            <v>PUB (Singapore)</v>
          </cell>
          <cell r="E2639" t="str">
            <v>Div 2 (NS)</v>
          </cell>
          <cell r="F2639" t="str">
            <v>R14</v>
          </cell>
          <cell r="G2639" t="str">
            <v>ASST ENGINEER</v>
          </cell>
          <cell r="H2639" t="str">
            <v>Centralised Services Department</v>
          </cell>
          <cell r="I2639" t="str">
            <v>Building Plan</v>
          </cell>
          <cell r="J2639" t="str">
            <v>Drainage Services</v>
          </cell>
          <cell r="K2639"/>
        </row>
        <row r="2640">
          <cell r="A2640">
            <v>21412</v>
          </cell>
          <cell r="B2640" t="str">
            <v>HOH WAN LIN</v>
          </cell>
          <cell r="C2640" t="str">
            <v>CALISTER_HOH@PUB.GOV.SG</v>
          </cell>
          <cell r="D2640" t="str">
            <v>PUB (Singapore)</v>
          </cell>
          <cell r="E2640" t="str">
            <v>Div 2 (NS)</v>
          </cell>
          <cell r="F2640" t="str">
            <v>E13I</v>
          </cell>
          <cell r="G2640" t="str">
            <v>ASST TRAINING SPECIALIST</v>
          </cell>
          <cell r="H2640" t="str">
            <v>Singapore Water Academy</v>
          </cell>
          <cell r="I2640" t="str">
            <v>Programmes Delivery &amp; Facilities</v>
          </cell>
          <cell r="J2640" t="str">
            <v>Programmes Implementation &amp; Facilities</v>
          </cell>
          <cell r="K2640"/>
        </row>
        <row r="2641">
          <cell r="A2641">
            <v>21413</v>
          </cell>
          <cell r="B2641" t="str">
            <v>MOHAMMAD FADHIL BIN HAMZAH</v>
          </cell>
          <cell r="C2641" t="str">
            <v>MOHD_FADHIL_HAMZAH@PUB.GOV.SG</v>
          </cell>
          <cell r="D2641" t="str">
            <v>PUB (Singapore)</v>
          </cell>
          <cell r="E2641" t="str">
            <v>Div 2 (NS)</v>
          </cell>
          <cell r="F2641" t="str">
            <v>R13</v>
          </cell>
          <cell r="G2641" t="str">
            <v>ASST ENGINEER</v>
          </cell>
          <cell r="H2641" t="str">
            <v>Centralised Services Department</v>
          </cell>
          <cell r="I2641" t="str">
            <v>Building Plan</v>
          </cell>
          <cell r="J2641" t="str">
            <v>Sewerage Services</v>
          </cell>
          <cell r="K2641"/>
        </row>
        <row r="2642">
          <cell r="A2642">
            <v>21414</v>
          </cell>
          <cell r="B2642" t="str">
            <v>FADHILATUL ARIFFIN BIN MOHAMED TAIB</v>
          </cell>
          <cell r="C2642" t="str">
            <v>FADHILATUL_TAIB@PUB.GOV.SG</v>
          </cell>
          <cell r="D2642" t="str">
            <v>PUB (Singapore)</v>
          </cell>
          <cell r="E2642" t="str">
            <v>Div 2 (NS)</v>
          </cell>
          <cell r="F2642" t="str">
            <v>R13</v>
          </cell>
          <cell r="G2642" t="str">
            <v>ASST ENGINEER</v>
          </cell>
          <cell r="H2642" t="str">
            <v>Centralised Services Department</v>
          </cell>
          <cell r="I2642" t="str">
            <v>Building Plan</v>
          </cell>
          <cell r="J2642" t="str">
            <v>Sewerage Services</v>
          </cell>
          <cell r="K2642"/>
        </row>
        <row r="2643">
          <cell r="A2643">
            <v>21418</v>
          </cell>
          <cell r="B2643" t="str">
            <v>MOHAMAD FARID BIN MOHRI</v>
          </cell>
          <cell r="C2643" t="str">
            <v>MOHD_FARID_MOHRI@PUB.GOV.SG</v>
          </cell>
          <cell r="D2643" t="str">
            <v>PUB (Singapore)</v>
          </cell>
          <cell r="E2643" t="str">
            <v>Div 2 (Shift)</v>
          </cell>
          <cell r="F2643" t="str">
            <v>R13</v>
          </cell>
          <cell r="G2643" t="str">
            <v>ASST ENGINEER</v>
          </cell>
          <cell r="H2643" t="str">
            <v>Water Supply (Network) Department</v>
          </cell>
          <cell r="I2643" t="str">
            <v>Combined Control &amp; Operation Centre</v>
          </cell>
          <cell r="J2643" t="str">
            <v>Water Service &amp; Operations Centre</v>
          </cell>
          <cell r="K2643" t="str">
            <v>'-</v>
          </cell>
        </row>
        <row r="2644">
          <cell r="A2644">
            <v>21419</v>
          </cell>
          <cell r="B2644" t="str">
            <v>MOHAMAD DZAKI BIN OTHMAN</v>
          </cell>
          <cell r="C2644" t="str">
            <v>MOHD_DZAKI_OTHMAN@PUB.GOV.SG</v>
          </cell>
          <cell r="D2644" t="str">
            <v>PUB (Singapore)</v>
          </cell>
          <cell r="E2644" t="str">
            <v>Div 2 (NS)</v>
          </cell>
          <cell r="F2644" t="str">
            <v>R13</v>
          </cell>
          <cell r="G2644" t="str">
            <v>ASST ENGINEER</v>
          </cell>
          <cell r="H2644" t="str">
            <v>Water Supply (Network) Department</v>
          </cell>
          <cell r="I2644" t="str">
            <v>Customer Supply Div</v>
          </cell>
          <cell r="J2644" t="str">
            <v>Metering Branch</v>
          </cell>
          <cell r="K2644" t="str">
            <v>Metering-East 1 Sect</v>
          </cell>
        </row>
        <row r="2645">
          <cell r="A2645">
            <v>21420</v>
          </cell>
          <cell r="B2645" t="str">
            <v>CHAN KEE CHOR ALEX</v>
          </cell>
          <cell r="C2645" t="str">
            <v>ALEX_CHAN@PUB.GOV.SG</v>
          </cell>
          <cell r="D2645" t="str">
            <v>PUB (Singapore)</v>
          </cell>
          <cell r="E2645" t="str">
            <v>Div 1 (NS)</v>
          </cell>
          <cell r="F2645" t="str">
            <v>R11</v>
          </cell>
          <cell r="G2645" t="str">
            <v>SR ENGINEER</v>
          </cell>
          <cell r="H2645" t="str">
            <v>Water Supply (Plants) Department</v>
          </cell>
          <cell r="I2645" t="str">
            <v>Singapore Works - Central</v>
          </cell>
          <cell r="J2645" t="str">
            <v>Woodleigh/Bukit Timah Waterworks</v>
          </cell>
          <cell r="K2645"/>
        </row>
        <row r="2646">
          <cell r="A2646">
            <v>21421</v>
          </cell>
          <cell r="B2646" t="str">
            <v>XIAO CHEN</v>
          </cell>
          <cell r="C2646" t="str">
            <v>XIAO_CHEN@PUB.GOV.SG</v>
          </cell>
          <cell r="D2646" t="str">
            <v>PUB (Singapore)</v>
          </cell>
          <cell r="E2646" t="str">
            <v>Div 1 (NS)</v>
          </cell>
          <cell r="F2646" t="str">
            <v>R12A</v>
          </cell>
          <cell r="G2646" t="str">
            <v>ENGINEER</v>
          </cell>
          <cell r="H2646" t="str">
            <v>Catchment &amp; Waterways Department</v>
          </cell>
          <cell r="I2646" t="str">
            <v>Urban Liveability</v>
          </cell>
          <cell r="J2646" t="str">
            <v>Project Development</v>
          </cell>
          <cell r="K2646"/>
        </row>
        <row r="2647">
          <cell r="A2647">
            <v>21422</v>
          </cell>
          <cell r="B2647" t="str">
            <v>CHENG ZESEN</v>
          </cell>
          <cell r="C2647" t="str">
            <v>CHENG_ZESEN@PUB.GOV.SG</v>
          </cell>
          <cell r="D2647" t="str">
            <v>PUB (Singapore)</v>
          </cell>
          <cell r="E2647" t="str">
            <v>Div 1 (NS)</v>
          </cell>
          <cell r="F2647" t="str">
            <v>R11</v>
          </cell>
          <cell r="G2647" t="str">
            <v>SR ENGINEER</v>
          </cell>
          <cell r="H2647" t="str">
            <v>Water Supply (Network) Department</v>
          </cell>
          <cell r="I2647" t="str">
            <v>Network Optimisation Div</v>
          </cell>
          <cell r="J2647" t="str">
            <v>Transmission System Mgt Branch</v>
          </cell>
          <cell r="K2647" t="str">
            <v>Network Operational Planning</v>
          </cell>
        </row>
        <row r="2648">
          <cell r="A2648">
            <v>21424</v>
          </cell>
          <cell r="B2648" t="str">
            <v>LIM DAWNICE</v>
          </cell>
          <cell r="C2648" t="str">
            <v>DAWNICE_LIM@PUB.GOV.SG</v>
          </cell>
          <cell r="D2648" t="str">
            <v>PUB (Singapore)</v>
          </cell>
          <cell r="E2648" t="str">
            <v>Div 2 (Shift)</v>
          </cell>
          <cell r="F2648" t="str">
            <v>EX14</v>
          </cell>
          <cell r="G2648" t="str">
            <v>CORPORATE COMMUNICATIONS OFFICER</v>
          </cell>
          <cell r="H2648" t="str">
            <v>Water Supply (Network) Department</v>
          </cell>
          <cell r="I2648" t="str">
            <v>Combined Control &amp; Operation Centre</v>
          </cell>
          <cell r="J2648" t="str">
            <v>PUB-One</v>
          </cell>
          <cell r="K2648" t="str">
            <v>'-</v>
          </cell>
        </row>
        <row r="2649">
          <cell r="A2649">
            <v>21428</v>
          </cell>
          <cell r="B2649" t="str">
            <v>TAN ZHI WEI</v>
          </cell>
          <cell r="C2649" t="str">
            <v>TAN_ZHI_WEI@PUB.GOV.SG</v>
          </cell>
          <cell r="D2649" t="str">
            <v>PUB (Singapore)</v>
          </cell>
          <cell r="E2649" t="str">
            <v>Div 1 (NS)</v>
          </cell>
          <cell r="F2649" t="str">
            <v>R12A</v>
          </cell>
          <cell r="G2649" t="str">
            <v>ENGINEER</v>
          </cell>
          <cell r="H2649" t="str">
            <v>Water Supply (Plants) Department</v>
          </cell>
          <cell r="I2649" t="str">
            <v>M &amp; E Resource</v>
          </cell>
          <cell r="J2649" t="str">
            <v>Instrumentation &amp; Control</v>
          </cell>
          <cell r="K2649"/>
        </row>
        <row r="2650">
          <cell r="A2650">
            <v>21429</v>
          </cell>
          <cell r="B2650" t="str">
            <v>MUHAMMAD SALEH BIN IBRAHIM</v>
          </cell>
          <cell r="C2650" t="str">
            <v>MUHD_SALEH_IBRAHIM@PUB.GOV.SG</v>
          </cell>
          <cell r="D2650" t="str">
            <v>PUB (Singapore)</v>
          </cell>
          <cell r="E2650" t="str">
            <v>Div 2 (NS)</v>
          </cell>
          <cell r="F2650" t="str">
            <v>R14</v>
          </cell>
          <cell r="G2650" t="str">
            <v>ASST ENGINEER</v>
          </cell>
          <cell r="H2650" t="str">
            <v>Catchment &amp; Waterways Department</v>
          </cell>
          <cell r="I2650" t="str">
            <v>Drainage Operations Div</v>
          </cell>
          <cell r="J2650" t="str">
            <v>CRI Proj, Assets, CWQS, ABC Waters, CWOC</v>
          </cell>
          <cell r="K2650" t="str">
            <v>CWOC/E-Planning</v>
          </cell>
        </row>
        <row r="2651">
          <cell r="A2651">
            <v>21432</v>
          </cell>
          <cell r="B2651" t="str">
            <v>LEE CHEE KIN, BERNARD</v>
          </cell>
          <cell r="C2651" t="str">
            <v>BERNARD_LEE@PUB.GOV.SG</v>
          </cell>
          <cell r="D2651" t="str">
            <v>PUB (Singapore)</v>
          </cell>
          <cell r="E2651" t="str">
            <v>Div 2 (NS)</v>
          </cell>
          <cell r="F2651" t="str">
            <v>R13</v>
          </cell>
          <cell r="G2651" t="str">
            <v>ASST ENGINEER</v>
          </cell>
          <cell r="H2651" t="str">
            <v>Water Reclamation (Plants) Department</v>
          </cell>
          <cell r="I2651" t="str">
            <v>Operations</v>
          </cell>
          <cell r="J2651" t="str">
            <v>Jurong WRP</v>
          </cell>
          <cell r="K2651"/>
        </row>
        <row r="2652">
          <cell r="A2652">
            <v>21434</v>
          </cell>
          <cell r="B2652" t="str">
            <v>SIVAKUMAR BALAJI</v>
          </cell>
          <cell r="C2652" t="str">
            <v>SIVAKUMAR_BALAJI@PUB.GOV.SG</v>
          </cell>
          <cell r="D2652" t="str">
            <v>PUB (Singapore)</v>
          </cell>
          <cell r="E2652" t="str">
            <v>Div 1 (NS)</v>
          </cell>
          <cell r="F2652" t="str">
            <v>R11A</v>
          </cell>
          <cell r="G2652" t="str">
            <v>SR ENGINEER</v>
          </cell>
          <cell r="H2652" t="str">
            <v>Water Supply (Plants) Department</v>
          </cell>
          <cell r="I2652" t="str">
            <v>Singapore Works - Eastern</v>
          </cell>
          <cell r="J2652" t="str">
            <v>Tuas Desalination Plant 3</v>
          </cell>
          <cell r="K2652" t="str">
            <v>Operations</v>
          </cell>
        </row>
        <row r="2653">
          <cell r="A2653">
            <v>21435</v>
          </cell>
          <cell r="B2653" t="str">
            <v>SARINAH BINTE MOHD SAHID</v>
          </cell>
          <cell r="C2653" t="str">
            <v>SARINAH_MD_SAHID@PUB.GOV.SG</v>
          </cell>
          <cell r="D2653" t="str">
            <v>PUB (Singapore)</v>
          </cell>
          <cell r="E2653" t="str">
            <v>Div 2 (NS)</v>
          </cell>
          <cell r="F2653" t="str">
            <v>E13I</v>
          </cell>
          <cell r="G2653" t="str">
            <v>MANAGEMENT SUPPORT OFFICER</v>
          </cell>
          <cell r="H2653" t="str">
            <v>Finance Department</v>
          </cell>
          <cell r="I2653" t="str">
            <v>Corporate Finance &amp; Treasury Div</v>
          </cell>
          <cell r="J2653"/>
          <cell r="K2653"/>
        </row>
        <row r="2654">
          <cell r="A2654">
            <v>21437</v>
          </cell>
          <cell r="B2654" t="str">
            <v>YEW HAN LIANG DAVID</v>
          </cell>
          <cell r="C2654" t="str">
            <v>DAVID_YEW@PUB.GOV.SG</v>
          </cell>
          <cell r="D2654" t="str">
            <v>PUB (Singapore)</v>
          </cell>
          <cell r="E2654" t="str">
            <v>Div 2 (NS)</v>
          </cell>
          <cell r="F2654" t="str">
            <v>R13</v>
          </cell>
          <cell r="G2654" t="str">
            <v>ASST ENGINEER</v>
          </cell>
          <cell r="H2654" t="str">
            <v>Water Supply (Network) Department</v>
          </cell>
          <cell r="I2654" t="str">
            <v>Water Demand Mgt &amp; Inspectorate Div</v>
          </cell>
          <cell r="J2654" t="str">
            <v>Inspectorate Branch</v>
          </cell>
          <cell r="K2654" t="str">
            <v>Licensing Section</v>
          </cell>
        </row>
        <row r="2655">
          <cell r="A2655">
            <v>21438</v>
          </cell>
          <cell r="B2655" t="str">
            <v>PHUA JIAN FA</v>
          </cell>
          <cell r="C2655" t="str">
            <v>PHUA_JIAN_FA@PUB.GOV.SG</v>
          </cell>
          <cell r="D2655" t="str">
            <v>PUB (Singapore)</v>
          </cell>
          <cell r="E2655" t="str">
            <v>Div 2 (NS)</v>
          </cell>
          <cell r="F2655" t="str">
            <v>TSO5</v>
          </cell>
          <cell r="G2655" t="str">
            <v>TECHNICAL OFFICER</v>
          </cell>
          <cell r="H2655" t="str">
            <v>Catchment &amp; Waterways Department</v>
          </cell>
          <cell r="I2655" t="str">
            <v>Water Quality Management and Modeling</v>
          </cell>
          <cell r="J2655" t="str">
            <v>Water Quality Management &amp; Mitigation</v>
          </cell>
          <cell r="K2655"/>
        </row>
        <row r="2656">
          <cell r="A2656">
            <v>21439</v>
          </cell>
          <cell r="B2656" t="str">
            <v>BUDIMAN BIN BAKAR</v>
          </cell>
          <cell r="C2656" t="str">
            <v>BUDIMAN_BAKAR@PUB.GOV.SG</v>
          </cell>
          <cell r="D2656" t="str">
            <v>PUB (Singapore)</v>
          </cell>
          <cell r="E2656" t="str">
            <v>Div 2 (NS)</v>
          </cell>
          <cell r="F2656" t="str">
            <v>R13</v>
          </cell>
          <cell r="G2656" t="str">
            <v>ASST ENGINEER</v>
          </cell>
          <cell r="H2656" t="str">
            <v>Water Reclamation (Network) Department</v>
          </cell>
          <cell r="I2656" t="str">
            <v>Operation &amp; Maintenance Div</v>
          </cell>
          <cell r="J2656" t="str">
            <v>Installations/Pumping Mains</v>
          </cell>
          <cell r="K2656"/>
        </row>
        <row r="2657">
          <cell r="A2657">
            <v>21441</v>
          </cell>
          <cell r="B2657" t="str">
            <v>MUHAMMAD NAZERI BIN PUNGUT</v>
          </cell>
          <cell r="C2657" t="str">
            <v>MUHD_NAZERI_PUNGUT@PUB.GOV.SG</v>
          </cell>
          <cell r="D2657" t="str">
            <v>PUB (Singapore)</v>
          </cell>
          <cell r="E2657" t="str">
            <v>Div 2 (NS)</v>
          </cell>
          <cell r="F2657" t="str">
            <v>R14</v>
          </cell>
          <cell r="G2657" t="str">
            <v>ASST ENGINEER</v>
          </cell>
          <cell r="H2657" t="str">
            <v>Catchment &amp; Waterways Department</v>
          </cell>
          <cell r="I2657" t="str">
            <v>Drainage Operations Div</v>
          </cell>
          <cell r="J2657" t="str">
            <v>CRI Proj, Assets, CWQS, ABC Waters, CWOC</v>
          </cell>
          <cell r="K2657" t="str">
            <v>CWOC/E-Planning</v>
          </cell>
        </row>
        <row r="2658">
          <cell r="A2658">
            <v>21442</v>
          </cell>
          <cell r="B2658" t="str">
            <v>VEEKNESWARAN A/L NARAYANAN</v>
          </cell>
          <cell r="C2658" t="str">
            <v>VEEKNESWARAN_NARAYANAN@PUB.GOV.SG</v>
          </cell>
          <cell r="D2658" t="str">
            <v>PUB (Malaysia)</v>
          </cell>
          <cell r="E2658" t="str">
            <v>Div 2 (Shift)</v>
          </cell>
          <cell r="F2658" t="str">
            <v>R13</v>
          </cell>
          <cell r="G2658" t="str">
            <v>ASST ENGINEER</v>
          </cell>
          <cell r="H2658" t="str">
            <v>Water Supply (Plants) Department</v>
          </cell>
          <cell r="I2658" t="str">
            <v>Johor Works</v>
          </cell>
          <cell r="J2658" t="str">
            <v>Johor River Waterworks</v>
          </cell>
          <cell r="K2658"/>
        </row>
        <row r="2659">
          <cell r="A2659">
            <v>21443</v>
          </cell>
          <cell r="B2659" t="str">
            <v>NUR HAZIQAH BINTE HARON</v>
          </cell>
          <cell r="C2659" t="str">
            <v>NUR_HAZIQAH_HARON@PUB.GOV.SG</v>
          </cell>
          <cell r="D2659" t="str">
            <v>PUB (Singapore)</v>
          </cell>
          <cell r="E2659" t="str">
            <v>Div 2 (NS)</v>
          </cell>
          <cell r="F2659" t="str">
            <v>R14</v>
          </cell>
          <cell r="G2659" t="str">
            <v>ASST ENGINEER</v>
          </cell>
          <cell r="H2659" t="str">
            <v>Catchment &amp; Waterways Department</v>
          </cell>
          <cell r="I2659" t="str">
            <v>Marina Barrage Div</v>
          </cell>
          <cell r="J2659" t="str">
            <v>Marina Barrage/RWPS/MRRS Maintenance</v>
          </cell>
          <cell r="K2659"/>
        </row>
        <row r="2660">
          <cell r="A2660">
            <v>21444</v>
          </cell>
          <cell r="B2660" t="str">
            <v>MOHAMAD HANAFI BIN RAMLAN</v>
          </cell>
          <cell r="C2660" t="str">
            <v>MOHD_HANAFI_RAMLAN@PUB.GOV.SG</v>
          </cell>
          <cell r="D2660" t="str">
            <v>PUB (Singapore)</v>
          </cell>
          <cell r="E2660" t="str">
            <v>Div 2 (Shift)</v>
          </cell>
          <cell r="F2660" t="str">
            <v>R13</v>
          </cell>
          <cell r="G2660" t="str">
            <v>ASST ENGINEER</v>
          </cell>
          <cell r="H2660" t="str">
            <v>Water Reclamation (Network) Department</v>
          </cell>
          <cell r="I2660" t="str">
            <v>Operation &amp; Maintenance Div</v>
          </cell>
          <cell r="J2660" t="str">
            <v>Network Management Branch</v>
          </cell>
          <cell r="K2660"/>
        </row>
        <row r="2661">
          <cell r="A2661">
            <v>21446</v>
          </cell>
          <cell r="B2661" t="str">
            <v>HONG HUIFEN</v>
          </cell>
          <cell r="C2661" t="str">
            <v>CHLOE_HONG@PUB.GOV.SG</v>
          </cell>
          <cell r="D2661" t="str">
            <v>PUB (Singapore)</v>
          </cell>
          <cell r="E2661" t="str">
            <v>Div 2 (NS)</v>
          </cell>
          <cell r="F2661" t="str">
            <v>E13I</v>
          </cell>
          <cell r="G2661" t="str">
            <v>MANAGEMENT SUPPORT OFFICER</v>
          </cell>
          <cell r="H2661" t="str">
            <v>Industry Development Department</v>
          </cell>
          <cell r="I2661" t="str">
            <v>Industry Promotion</v>
          </cell>
          <cell r="J2661"/>
          <cell r="K2661"/>
        </row>
        <row r="2662">
          <cell r="A2662">
            <v>21448</v>
          </cell>
          <cell r="B2662" t="str">
            <v>TAY CHIA WOO</v>
          </cell>
          <cell r="C2662" t="str">
            <v>TAY_CHIA_WOO@PUB.GOV.SG</v>
          </cell>
          <cell r="D2662" t="str">
            <v>PUB (Singapore)</v>
          </cell>
          <cell r="E2662" t="str">
            <v>Div 2 (NS)</v>
          </cell>
          <cell r="F2662" t="str">
            <v>R13</v>
          </cell>
          <cell r="G2662" t="str">
            <v>ASST ENGINEER</v>
          </cell>
          <cell r="H2662" t="str">
            <v>Catchment &amp; Waterways Department</v>
          </cell>
          <cell r="I2662" t="str">
            <v>Drainage Operations Div</v>
          </cell>
          <cell r="J2662" t="str">
            <v>CRI Proj, Assets, CWQS, ABC Waters, CWOC</v>
          </cell>
          <cell r="K2662" t="str">
            <v>CWOC/E-Planning</v>
          </cell>
        </row>
        <row r="2663">
          <cell r="A2663">
            <v>21449</v>
          </cell>
          <cell r="B2663" t="str">
            <v>LIM KOK SIANG</v>
          </cell>
          <cell r="C2663" t="str">
            <v>MATTHEW_LIM@PUB.GOV.SG</v>
          </cell>
          <cell r="D2663" t="str">
            <v>PUB (Singapore)</v>
          </cell>
          <cell r="E2663" t="str">
            <v>Div 2 (NS)</v>
          </cell>
          <cell r="F2663" t="str">
            <v>R13</v>
          </cell>
          <cell r="G2663" t="str">
            <v>ASST ENGINEER</v>
          </cell>
          <cell r="H2663" t="str">
            <v>Catchment &amp; Waterways Department</v>
          </cell>
          <cell r="I2663" t="str">
            <v>Drainage Operations Div</v>
          </cell>
          <cell r="J2663" t="str">
            <v>CRI Proj, Assets, CWQS, ABC Waters, CWOC</v>
          </cell>
          <cell r="K2663" t="str">
            <v>CWOC/E-Planning</v>
          </cell>
        </row>
        <row r="2664">
          <cell r="A2664">
            <v>21451</v>
          </cell>
          <cell r="B2664" t="str">
            <v>NUR SAKINAH BINTE AZMAN</v>
          </cell>
          <cell r="C2664" t="str">
            <v>NUR_SAKINAH_AZMAN@PUB.GOV.SG</v>
          </cell>
          <cell r="D2664" t="str">
            <v>PUB (Singapore)</v>
          </cell>
          <cell r="E2664" t="str">
            <v>Div 2 (NS)</v>
          </cell>
          <cell r="F2664" t="str">
            <v>R14</v>
          </cell>
          <cell r="G2664" t="str">
            <v>ASST ENGINEER</v>
          </cell>
          <cell r="H2664" t="str">
            <v>Centralised Services Department</v>
          </cell>
          <cell r="I2664" t="str">
            <v>Building Plan</v>
          </cell>
          <cell r="J2664" t="str">
            <v>Sewerage Services</v>
          </cell>
          <cell r="K2664"/>
        </row>
        <row r="2665">
          <cell r="A2665">
            <v>21452</v>
          </cell>
          <cell r="B2665" t="str">
            <v>LEE YEE LAM</v>
          </cell>
          <cell r="C2665" t="str">
            <v>LEE_YEE_LAM@PUB.GOV.SG</v>
          </cell>
          <cell r="D2665" t="str">
            <v>PUB (Singapore)</v>
          </cell>
          <cell r="E2665" t="str">
            <v>Div 3 (NS)</v>
          </cell>
          <cell r="F2665" t="str">
            <v>TSO8</v>
          </cell>
          <cell r="G2665" t="str">
            <v>TECHNICIAN</v>
          </cell>
          <cell r="H2665" t="str">
            <v>Organisational Excellence Department</v>
          </cell>
          <cell r="I2665" t="str">
            <v>Land &amp; Properties Div</v>
          </cell>
          <cell r="J2665"/>
          <cell r="K2665"/>
        </row>
        <row r="2666">
          <cell r="A2666">
            <v>21453</v>
          </cell>
          <cell r="B2666" t="str">
            <v>MUHAMMMAD NOOR RAZMY BIN ABDUL SAMAT</v>
          </cell>
          <cell r="C2666" t="str">
            <v>NOOR_RAZMY_SAMAT@PUB.GOV.SG</v>
          </cell>
          <cell r="D2666" t="str">
            <v>PUB (Singapore)</v>
          </cell>
          <cell r="E2666" t="str">
            <v>Div 2 (NS)</v>
          </cell>
          <cell r="F2666" t="str">
            <v>R14</v>
          </cell>
          <cell r="G2666" t="str">
            <v>ASST ENGINEER</v>
          </cell>
          <cell r="H2666" t="str">
            <v>Catchment &amp; Waterways Department</v>
          </cell>
          <cell r="I2666" t="str">
            <v>Electrical, Mechanical &amp; Instrumentation</v>
          </cell>
          <cell r="J2666" t="str">
            <v>Mechanical / Projects  Branch</v>
          </cell>
          <cell r="K2666" t="str">
            <v>Mechanical Section</v>
          </cell>
        </row>
        <row r="2667">
          <cell r="A2667">
            <v>21454</v>
          </cell>
          <cell r="B2667" t="str">
            <v>TAN JIN CAI ALAN</v>
          </cell>
          <cell r="C2667" t="str">
            <v>ALAN_JC_TAN@PUB.GOV.SG</v>
          </cell>
          <cell r="D2667" t="str">
            <v>PUB (Singapore)</v>
          </cell>
          <cell r="E2667" t="str">
            <v>Div 2 (NS)</v>
          </cell>
          <cell r="F2667" t="str">
            <v>R13</v>
          </cell>
          <cell r="G2667" t="str">
            <v>ASST ENGINEER</v>
          </cell>
          <cell r="H2667" t="str">
            <v>Water Supply (Network) Department</v>
          </cell>
          <cell r="I2667" t="str">
            <v>Network Design &amp; Construction Div</v>
          </cell>
          <cell r="J2667" t="str">
            <v>NEWater &amp; Industrial Water Branch</v>
          </cell>
          <cell r="K2667" t="str">
            <v>NEWater Business Services</v>
          </cell>
        </row>
        <row r="2668">
          <cell r="A2668">
            <v>21455</v>
          </cell>
          <cell r="B2668" t="str">
            <v>YONG GHIM CHEW</v>
          </cell>
          <cell r="C2668" t="str">
            <v>YONG_GHIM_CHEW@PUB.GOV.SG</v>
          </cell>
          <cell r="D2668" t="str">
            <v>PUB (Singapore)</v>
          </cell>
          <cell r="E2668" t="str">
            <v>Div 1 (NS)</v>
          </cell>
          <cell r="F2668" t="str">
            <v>R12A</v>
          </cell>
          <cell r="G2668" t="str">
            <v>ENGINEER</v>
          </cell>
          <cell r="H2668" t="str">
            <v>Water Reclamation (Network) Department</v>
          </cell>
          <cell r="I2668" t="str">
            <v>Planning &amp; Design Div</v>
          </cell>
          <cell r="J2668"/>
          <cell r="K2668"/>
        </row>
        <row r="2669">
          <cell r="A2669">
            <v>21456</v>
          </cell>
          <cell r="B2669" t="str">
            <v>MUHAMMAD SHAZWAN BIN SUHAIME</v>
          </cell>
          <cell r="C2669" t="str">
            <v>MUHD_SHAZWAN_SUHAIME@PUB.GOV.SG</v>
          </cell>
          <cell r="D2669" t="str">
            <v>PUB (Singapore)</v>
          </cell>
          <cell r="E2669" t="str">
            <v>Div 2 (NS)</v>
          </cell>
          <cell r="F2669" t="str">
            <v>R14</v>
          </cell>
          <cell r="G2669" t="str">
            <v>ASST ENGINEER</v>
          </cell>
          <cell r="H2669" t="str">
            <v>Water Reclamation (Network) Department</v>
          </cell>
          <cell r="I2669" t="str">
            <v>Operation &amp; Maintenance Div</v>
          </cell>
          <cell r="J2669" t="str">
            <v>Network Management Branch</v>
          </cell>
          <cell r="K2669"/>
        </row>
        <row r="2670">
          <cell r="A2670">
            <v>21457</v>
          </cell>
          <cell r="B2670" t="str">
            <v>MOHAMAD FAIZAL BIN ESPU</v>
          </cell>
          <cell r="C2670" t="str">
            <v>MOHD_FAIZAL_ESPU@PUB.GOV.SG</v>
          </cell>
          <cell r="D2670" t="str">
            <v>PUB (Singapore)</v>
          </cell>
          <cell r="E2670" t="str">
            <v>Div 2 (NS)</v>
          </cell>
          <cell r="F2670" t="str">
            <v>R13</v>
          </cell>
          <cell r="G2670" t="str">
            <v>ASST ENGINEER</v>
          </cell>
          <cell r="H2670" t="str">
            <v>Water Supply (Plants) Department</v>
          </cell>
          <cell r="I2670" t="str">
            <v>Singapore Works - Western</v>
          </cell>
          <cell r="J2670" t="str">
            <v>Choa Chu Kang Waterworks</v>
          </cell>
          <cell r="K2670"/>
        </row>
        <row r="2671">
          <cell r="A2671">
            <v>21458</v>
          </cell>
          <cell r="B2671" t="str">
            <v>MUHAMMAD NUR FADHLI BIN SIPALAH</v>
          </cell>
          <cell r="C2671" t="str">
            <v>MUHD_FADHLI_SIPALAH@PUB.GOV.SG</v>
          </cell>
          <cell r="D2671" t="str">
            <v>PUB (Singapore)</v>
          </cell>
          <cell r="E2671" t="str">
            <v>Div 2 (Shift)</v>
          </cell>
          <cell r="F2671" t="str">
            <v>R14</v>
          </cell>
          <cell r="G2671" t="str">
            <v>ASST ENGINEER</v>
          </cell>
          <cell r="H2671" t="str">
            <v>Water Supply (Plants) Department</v>
          </cell>
          <cell r="I2671" t="str">
            <v>Singapore Works - Central</v>
          </cell>
          <cell r="J2671" t="str">
            <v>Chestnut Ave Waterworks</v>
          </cell>
          <cell r="K2671" t="str">
            <v>Operations</v>
          </cell>
        </row>
        <row r="2672">
          <cell r="A2672">
            <v>21460</v>
          </cell>
          <cell r="B2672" t="str">
            <v>NG YI HUI CHARMAINE</v>
          </cell>
          <cell r="C2672" t="str">
            <v>CHARMAINE_NG@PUB.GOV.SG</v>
          </cell>
          <cell r="D2672" t="str">
            <v>PUB (Singapore)</v>
          </cell>
          <cell r="E2672" t="str">
            <v>Div 2 (NS)</v>
          </cell>
          <cell r="F2672" t="str">
            <v>R14</v>
          </cell>
          <cell r="G2672" t="str">
            <v>ASST ENGINEER</v>
          </cell>
          <cell r="H2672" t="str">
            <v>Catchment &amp; Waterways Department</v>
          </cell>
          <cell r="I2672" t="str">
            <v>Drainage Operations Div</v>
          </cell>
          <cell r="J2672" t="str">
            <v>Central Waterways</v>
          </cell>
          <cell r="K2672" t="str">
            <v>Stamford &amp; Singapore River</v>
          </cell>
        </row>
        <row r="2673">
          <cell r="A2673">
            <v>21462</v>
          </cell>
          <cell r="B2673" t="str">
            <v>SIH PENG TZE RODERICK</v>
          </cell>
          <cell r="C2673" t="str">
            <v>RODERICK_SIH@PUB.GOV.SG</v>
          </cell>
          <cell r="D2673" t="str">
            <v>PUB (Singapore)</v>
          </cell>
          <cell r="E2673" t="str">
            <v>Div 1 (NS)</v>
          </cell>
          <cell r="F2673" t="str">
            <v>R11A</v>
          </cell>
          <cell r="G2673" t="str">
            <v>SR ENGINEER</v>
          </cell>
          <cell r="H2673" t="str">
            <v>Technology Department</v>
          </cell>
          <cell r="I2673" t="str">
            <v>Technology</v>
          </cell>
          <cell r="J2673" t="str">
            <v>Industrial Water Solution Project Unit</v>
          </cell>
          <cell r="K2673"/>
        </row>
        <row r="2674">
          <cell r="A2674">
            <v>21463</v>
          </cell>
          <cell r="B2674" t="str">
            <v>CHAN LAI HENG BETTY</v>
          </cell>
          <cell r="C2674" t="str">
            <v>BETTY_CHAN@PUB.GOV.SG</v>
          </cell>
          <cell r="D2674" t="str">
            <v>PUB (Singapore)</v>
          </cell>
          <cell r="E2674" t="str">
            <v>Div 1 (NS)</v>
          </cell>
          <cell r="F2674" t="str">
            <v>E11A</v>
          </cell>
          <cell r="G2674" t="str">
            <v>SR SYSTEMS ANALYST</v>
          </cell>
          <cell r="H2674" t="str">
            <v>InfoTech &amp; Digital Transformation Dept</v>
          </cell>
          <cell r="I2674" t="str">
            <v>Operation Systems Division</v>
          </cell>
          <cell r="J2674" t="str">
            <v>Operations Process Solutions</v>
          </cell>
          <cell r="K2674"/>
        </row>
        <row r="2675">
          <cell r="A2675">
            <v>21465</v>
          </cell>
          <cell r="B2675" t="str">
            <v>TAN POH TECK</v>
          </cell>
          <cell r="C2675" t="str">
            <v>PAUL_TAN@PUB.GOV.SG</v>
          </cell>
          <cell r="D2675" t="str">
            <v>PUB (Singapore)</v>
          </cell>
          <cell r="E2675" t="str">
            <v>Div 2 (NS)</v>
          </cell>
          <cell r="F2675" t="str">
            <v>R13</v>
          </cell>
          <cell r="G2675" t="str">
            <v>ASST ENGINEER</v>
          </cell>
          <cell r="H2675" t="str">
            <v>Water Supply (Plants) Department</v>
          </cell>
          <cell r="I2675" t="str">
            <v>Singapore Works - Western</v>
          </cell>
          <cell r="J2675" t="str">
            <v>Choa Chu Kang Waterworks</v>
          </cell>
          <cell r="K2675"/>
        </row>
        <row r="2676">
          <cell r="A2676">
            <v>21466</v>
          </cell>
          <cell r="B2676" t="str">
            <v>MATIN BIN OTHMAN</v>
          </cell>
          <cell r="C2676" t="str">
            <v>MATIN_OTHMAN@PUB.GOV.SG</v>
          </cell>
          <cell r="D2676" t="str">
            <v>PUB (Singapore)</v>
          </cell>
          <cell r="E2676" t="str">
            <v>Div 2 (Shift)</v>
          </cell>
          <cell r="F2676" t="str">
            <v>R14</v>
          </cell>
          <cell r="G2676" t="str">
            <v>ASST ENGINEER</v>
          </cell>
          <cell r="H2676" t="str">
            <v>Water Supply (Plants) Department</v>
          </cell>
          <cell r="I2676" t="str">
            <v>Singapore Works - Central</v>
          </cell>
          <cell r="J2676" t="str">
            <v>Chestnut Ave Waterworks</v>
          </cell>
          <cell r="K2676" t="str">
            <v>Operations</v>
          </cell>
        </row>
        <row r="2677">
          <cell r="A2677">
            <v>21468</v>
          </cell>
          <cell r="B2677" t="str">
            <v>MOHAN VISVESVARAN</v>
          </cell>
          <cell r="C2677" t="str">
            <v>MOHAN_VISVESVARAN@PUB.GOV.SG</v>
          </cell>
          <cell r="D2677" t="str">
            <v>PUB (Singapore)</v>
          </cell>
          <cell r="E2677" t="str">
            <v>Div 1 (NS)</v>
          </cell>
          <cell r="F2677" t="str">
            <v>R11</v>
          </cell>
          <cell r="G2677" t="str">
            <v>SR ENGINEER</v>
          </cell>
          <cell r="H2677" t="str">
            <v>Water Reclamation (Plants) Department</v>
          </cell>
          <cell r="I2677" t="str">
            <v>Operations</v>
          </cell>
          <cell r="J2677" t="str">
            <v>Ulu Pandan WRP</v>
          </cell>
          <cell r="K2677"/>
        </row>
        <row r="2678">
          <cell r="A2678">
            <v>21469</v>
          </cell>
          <cell r="B2678" t="str">
            <v>PHUA CHIA HEONG</v>
          </cell>
          <cell r="C2678" t="str">
            <v>PHUA_CHIA_HEONG@PUB.GOV.SG</v>
          </cell>
          <cell r="D2678" t="str">
            <v>PUB (Singapore)</v>
          </cell>
          <cell r="E2678" t="str">
            <v>Div 2 (NS)</v>
          </cell>
          <cell r="F2678" t="str">
            <v>R14</v>
          </cell>
          <cell r="G2678" t="str">
            <v>ASST ENGINEER</v>
          </cell>
          <cell r="H2678" t="str">
            <v>Catchment &amp; Waterways Department</v>
          </cell>
          <cell r="I2678" t="str">
            <v>Electrical, Mechanical &amp; Instrumentation</v>
          </cell>
          <cell r="J2678" t="str">
            <v>Mechanical / Projects  Branch</v>
          </cell>
          <cell r="K2678" t="str">
            <v>Mechanical Section</v>
          </cell>
        </row>
        <row r="2679">
          <cell r="A2679">
            <v>21471</v>
          </cell>
          <cell r="B2679" t="str">
            <v>ANG KIAN LYE</v>
          </cell>
          <cell r="C2679" t="str">
            <v>NELSON_ANG@PUB.GOV.SG</v>
          </cell>
          <cell r="D2679" t="str">
            <v>PUB (Singapore)</v>
          </cell>
          <cell r="E2679" t="str">
            <v>Div 2 (NS)</v>
          </cell>
          <cell r="F2679" t="str">
            <v>R14</v>
          </cell>
          <cell r="G2679" t="str">
            <v>ASST ENGINEER</v>
          </cell>
          <cell r="H2679" t="str">
            <v>Water Supply (Network) Department</v>
          </cell>
          <cell r="I2679" t="str">
            <v>Network Optimisation Div</v>
          </cell>
          <cell r="J2679" t="str">
            <v>MEICA - Mech, Elect, I, C &amp; Automation</v>
          </cell>
          <cell r="K2679" t="str">
            <v>Electrical Section</v>
          </cell>
        </row>
        <row r="2680">
          <cell r="A2680">
            <v>21472</v>
          </cell>
          <cell r="B2680" t="str">
            <v>MOHAMAD IZAR BIN RAHMAT</v>
          </cell>
          <cell r="C2680" t="str">
            <v>MOHD_IZAR_RAHMAT@PUB.GOV.SG</v>
          </cell>
          <cell r="D2680" t="str">
            <v>PUB (Singapore)</v>
          </cell>
          <cell r="E2680" t="str">
            <v>Div 2 (Shift)</v>
          </cell>
          <cell r="F2680" t="str">
            <v>R14</v>
          </cell>
          <cell r="G2680" t="str">
            <v>ASST ENGINEER</v>
          </cell>
          <cell r="H2680" t="str">
            <v>Water Supply (Plants) Department</v>
          </cell>
          <cell r="I2680" t="str">
            <v>Singapore Works - Eastern</v>
          </cell>
          <cell r="J2680" t="str">
            <v>Bedok/Pulau Tekong Waterworks</v>
          </cell>
          <cell r="K2680" t="str">
            <v>Pulau Tekong Waterworks</v>
          </cell>
        </row>
        <row r="2681">
          <cell r="A2681">
            <v>21474</v>
          </cell>
          <cell r="B2681" t="str">
            <v>NUR AI'SHAFINA BINTE AMRAN</v>
          </cell>
          <cell r="C2681" t="str">
            <v>NUR_AISHAFINA_AMRAN@PUB.GOV.SG</v>
          </cell>
          <cell r="D2681" t="str">
            <v>PUB (Singapore)</v>
          </cell>
          <cell r="E2681" t="str">
            <v>Div 2 (NS)</v>
          </cell>
          <cell r="F2681" t="str">
            <v>R14</v>
          </cell>
          <cell r="G2681" t="str">
            <v>ASST ENGINEER</v>
          </cell>
          <cell r="H2681" t="str">
            <v>Water Reclamation (Network) Department</v>
          </cell>
          <cell r="I2681" t="str">
            <v>Planning &amp; Design Div</v>
          </cell>
          <cell r="J2681"/>
          <cell r="K2681"/>
        </row>
        <row r="2682">
          <cell r="A2682">
            <v>21475</v>
          </cell>
          <cell r="B2682" t="str">
            <v>NORDIANA BINTE KARSUN</v>
          </cell>
          <cell r="C2682" t="str">
            <v>NORDIANA_KARSUN@PUB.GOV.SG</v>
          </cell>
          <cell r="D2682" t="str">
            <v>PUB (Singapore)</v>
          </cell>
          <cell r="E2682" t="str">
            <v>Div 2 (NS)</v>
          </cell>
          <cell r="F2682" t="str">
            <v>R14</v>
          </cell>
          <cell r="G2682" t="str">
            <v>ASST ENGINEER</v>
          </cell>
          <cell r="H2682" t="str">
            <v>Water Reclamation (Network) Department</v>
          </cell>
          <cell r="I2682" t="str">
            <v>Project Management</v>
          </cell>
          <cell r="J2682"/>
          <cell r="K2682"/>
        </row>
        <row r="2683">
          <cell r="A2683">
            <v>21476</v>
          </cell>
          <cell r="B2683" t="str">
            <v>ABDUL HAKEEM BIN JUKI</v>
          </cell>
          <cell r="C2683" t="str">
            <v>ABDUL_HAKEEM_JUKI@PUB.GOV.SG</v>
          </cell>
          <cell r="D2683" t="str">
            <v>PUB (Singapore)</v>
          </cell>
          <cell r="E2683" t="str">
            <v>Div 1 (NS)</v>
          </cell>
          <cell r="F2683" t="str">
            <v>EX12</v>
          </cell>
          <cell r="G2683" t="str">
            <v>SAFETY OFFICER</v>
          </cell>
          <cell r="H2683" t="str">
            <v>Catchment &amp; Waterways Department</v>
          </cell>
          <cell r="I2683" t="str">
            <v>Reservoir Management Div</v>
          </cell>
          <cell r="J2683" t="str">
            <v>Reservoir Projects &amp; WSH</v>
          </cell>
          <cell r="K2683" t="str">
            <v>Health &amp; Safety</v>
          </cell>
        </row>
        <row r="2684">
          <cell r="A2684">
            <v>21477</v>
          </cell>
          <cell r="B2684" t="str">
            <v>YEOH YANG SHAN</v>
          </cell>
          <cell r="C2684" t="str">
            <v>YEOH_YANG_SHAN@PUB.GOV.SG</v>
          </cell>
          <cell r="D2684" t="str">
            <v>PUB (Singapore)</v>
          </cell>
          <cell r="E2684" t="str">
            <v>Div 1 (NS)</v>
          </cell>
          <cell r="F2684" t="str">
            <v>R11</v>
          </cell>
          <cell r="G2684" t="str">
            <v>SR ENGINEER</v>
          </cell>
          <cell r="H2684" t="str">
            <v>Water Supply (Network) Department</v>
          </cell>
          <cell r="I2684" t="str">
            <v>Network Design &amp; Construction Div</v>
          </cell>
          <cell r="J2684" t="str">
            <v>Network Expansion - 1</v>
          </cell>
          <cell r="K2684" t="str">
            <v>Team 4</v>
          </cell>
        </row>
        <row r="2685">
          <cell r="A2685">
            <v>21478</v>
          </cell>
          <cell r="B2685" t="str">
            <v>MOHAMMED FAIZUL BIN MD ALI</v>
          </cell>
          <cell r="C2685" t="str">
            <v>MOHD_FAIZUL_ALI@PUB.GOV.SG</v>
          </cell>
          <cell r="D2685" t="str">
            <v>PUB (Singapore)</v>
          </cell>
          <cell r="E2685" t="str">
            <v>Div 2 (Shift)</v>
          </cell>
          <cell r="F2685" t="str">
            <v>R14</v>
          </cell>
          <cell r="G2685" t="str">
            <v>ASST ENGINEER</v>
          </cell>
          <cell r="H2685" t="str">
            <v>Water Supply (Plants) Department</v>
          </cell>
          <cell r="I2685" t="str">
            <v>Singapore Works - Western</v>
          </cell>
          <cell r="J2685" t="str">
            <v>Choa Chu Kang Waterworks</v>
          </cell>
          <cell r="K2685"/>
        </row>
        <row r="2686">
          <cell r="A2686">
            <v>21479</v>
          </cell>
          <cell r="B2686" t="str">
            <v>NG KOH LIE</v>
          </cell>
          <cell r="C2686" t="str">
            <v>NG_KOH_LIE@PUB.GOV.SG</v>
          </cell>
          <cell r="D2686" t="str">
            <v>PUB (Singapore)</v>
          </cell>
          <cell r="E2686" t="str">
            <v>Div 1 (NS)</v>
          </cell>
          <cell r="F2686" t="str">
            <v>R11</v>
          </cell>
          <cell r="G2686" t="str">
            <v>SR ENGINEER</v>
          </cell>
          <cell r="H2686" t="str">
            <v>Water Supply (Network) Department</v>
          </cell>
          <cell r="I2686" t="str">
            <v>Planning &amp; Process Development Div</v>
          </cell>
          <cell r="J2686" t="str">
            <v>Planning Branch</v>
          </cell>
          <cell r="K2686" t="str">
            <v>Project Planning, Design &amp; Control</v>
          </cell>
        </row>
        <row r="2687">
          <cell r="A2687">
            <v>21480</v>
          </cell>
          <cell r="B2687" t="str">
            <v>JASRIZAL BIN JASNI</v>
          </cell>
          <cell r="C2687" t="str">
            <v>JASRIZAL_JASNI@PUB.GOV.SG</v>
          </cell>
          <cell r="D2687" t="str">
            <v>PUB (Singapore)</v>
          </cell>
          <cell r="E2687" t="str">
            <v>Div 2 (NS)</v>
          </cell>
          <cell r="F2687" t="str">
            <v>R13</v>
          </cell>
          <cell r="G2687" t="str">
            <v>ASST ENGINEER</v>
          </cell>
          <cell r="H2687" t="str">
            <v>Water Supply (Plants) Department</v>
          </cell>
          <cell r="I2687" t="str">
            <v>Singapore Works - Western</v>
          </cell>
          <cell r="J2687" t="str">
            <v>Choa Chu Kang Waterworks</v>
          </cell>
          <cell r="K2687"/>
        </row>
        <row r="2688">
          <cell r="A2688">
            <v>21481</v>
          </cell>
          <cell r="B2688" t="str">
            <v>JUMARI BIN SAMAT</v>
          </cell>
          <cell r="C2688" t="str">
            <v>JUMARI_SAMAT@PUB.GOV.SG</v>
          </cell>
          <cell r="D2688" t="str">
            <v>PUB (Singapore)</v>
          </cell>
          <cell r="E2688" t="str">
            <v>Div 2 (NS)</v>
          </cell>
          <cell r="F2688" t="str">
            <v>R13</v>
          </cell>
          <cell r="G2688" t="str">
            <v>ASST ENGINEER</v>
          </cell>
          <cell r="H2688" t="str">
            <v>Water Reclamation (Plants) Department</v>
          </cell>
          <cell r="I2688" t="str">
            <v>Operations</v>
          </cell>
          <cell r="J2688" t="str">
            <v>Jurong WRP</v>
          </cell>
          <cell r="K2688"/>
        </row>
        <row r="2689">
          <cell r="A2689">
            <v>21482</v>
          </cell>
          <cell r="B2689" t="str">
            <v>TUNG KWAI FU JAMES</v>
          </cell>
          <cell r="C2689" t="str">
            <v>JAMES_TUNG@PUB.GOV.SG</v>
          </cell>
          <cell r="D2689" t="str">
            <v>PUB (Singapore)</v>
          </cell>
          <cell r="E2689" t="str">
            <v>Div 1 (NS)</v>
          </cell>
          <cell r="F2689" t="str">
            <v>R12A</v>
          </cell>
          <cell r="G2689" t="str">
            <v>ENGINEER</v>
          </cell>
          <cell r="H2689" t="str">
            <v>Water Supply (Network) Department</v>
          </cell>
          <cell r="I2689" t="str">
            <v>Network Services Div</v>
          </cell>
          <cell r="J2689" t="str">
            <v>Network Mgt-West</v>
          </cell>
          <cell r="K2689" t="str">
            <v>NS West BU</v>
          </cell>
        </row>
        <row r="2690">
          <cell r="A2690">
            <v>21483</v>
          </cell>
          <cell r="B2690" t="str">
            <v>MUHAMMAD ABDUL HAFIDZ BIN ROHANI</v>
          </cell>
          <cell r="C2690" t="str">
            <v>ABDUL_HAFIDZ_ROHANI@PUB.GOV.SG</v>
          </cell>
          <cell r="D2690" t="str">
            <v>PUB (Singapore)</v>
          </cell>
          <cell r="E2690" t="str">
            <v>Div 2 (NS)</v>
          </cell>
          <cell r="F2690" t="str">
            <v>TSO5</v>
          </cell>
          <cell r="G2690" t="str">
            <v>TECHNICAL OFFICER</v>
          </cell>
          <cell r="H2690" t="str">
            <v>Water Quality Department</v>
          </cell>
          <cell r="I2690" t="str">
            <v>QA Inspectorate</v>
          </cell>
          <cell r="J2690" t="str">
            <v>Inspectorate</v>
          </cell>
          <cell r="K2690" t="str">
            <v>Sampling &amp; Monitoring</v>
          </cell>
        </row>
        <row r="2691">
          <cell r="A2691">
            <v>21485</v>
          </cell>
          <cell r="B2691" t="str">
            <v>YEOH HUI LING PRISCILLA</v>
          </cell>
          <cell r="C2691" t="str">
            <v>PRISCILLA_YEOH@PUB.GOV.SG</v>
          </cell>
          <cell r="D2691" t="str">
            <v>PUB (Singapore)</v>
          </cell>
          <cell r="E2691" t="str">
            <v>Div 2 (NS)</v>
          </cell>
          <cell r="F2691" t="str">
            <v>R14</v>
          </cell>
          <cell r="G2691" t="str">
            <v>ASST ENGINEER</v>
          </cell>
          <cell r="H2691" t="str">
            <v>Catchment &amp; Waterways Department</v>
          </cell>
          <cell r="I2691" t="str">
            <v>Urban Liveability</v>
          </cell>
          <cell r="J2691" t="str">
            <v>ABC Waters Masterplanning &amp; Liveability</v>
          </cell>
          <cell r="K2691" t="str">
            <v>PP, Public Engagement &amp; Liveability</v>
          </cell>
        </row>
        <row r="2692">
          <cell r="A2692">
            <v>21486</v>
          </cell>
          <cell r="B2692" t="str">
            <v>DARLIE ISKANDAR BIN HAMID</v>
          </cell>
          <cell r="C2692" t="str">
            <v>DARLIE_ISKANDAR_HAMID@PUB.GOV.SG</v>
          </cell>
          <cell r="D2692" t="str">
            <v>PUB (Singapore)</v>
          </cell>
          <cell r="E2692" t="str">
            <v>Div 2 (NS)</v>
          </cell>
          <cell r="F2692" t="str">
            <v>R14</v>
          </cell>
          <cell r="G2692" t="str">
            <v>ASST ENGINEER</v>
          </cell>
          <cell r="H2692" t="str">
            <v>Catchment &amp; Waterways Department</v>
          </cell>
          <cell r="I2692" t="str">
            <v>Drainage Operations Div</v>
          </cell>
          <cell r="J2692" t="str">
            <v>Central Waterways</v>
          </cell>
          <cell r="K2692" t="str">
            <v>Bukit Timah</v>
          </cell>
        </row>
        <row r="2693">
          <cell r="A2693">
            <v>21487</v>
          </cell>
          <cell r="B2693" t="str">
            <v>HABEEB S/O ABDUL HAMEED</v>
          </cell>
          <cell r="C2693" t="str">
            <v>HABEEB_ABD_HAMEED@PUB.GOV.SG</v>
          </cell>
          <cell r="D2693" t="str">
            <v>PUB (Singapore)</v>
          </cell>
          <cell r="E2693" t="str">
            <v>Div 2 (Shift)</v>
          </cell>
          <cell r="F2693" t="str">
            <v>R13</v>
          </cell>
          <cell r="G2693" t="str">
            <v>ASST ENGINEER</v>
          </cell>
          <cell r="H2693" t="str">
            <v>Water Supply (Plants) Department</v>
          </cell>
          <cell r="I2693" t="str">
            <v>Singapore Works - Western</v>
          </cell>
          <cell r="J2693" t="str">
            <v>Choa Chu Kang Waterworks</v>
          </cell>
          <cell r="K2693"/>
        </row>
        <row r="2694">
          <cell r="A2694">
            <v>21489</v>
          </cell>
          <cell r="B2694" t="str">
            <v>AQILAH BINTE ABDUL SAMAT</v>
          </cell>
          <cell r="C2694" t="str">
            <v>AQILAH_ABDUL_SAMAT@PUB.GOV.SG</v>
          </cell>
          <cell r="D2694" t="str">
            <v>PUB (Singapore)</v>
          </cell>
          <cell r="E2694" t="str">
            <v>Div 2 (NS)</v>
          </cell>
          <cell r="F2694" t="str">
            <v>EX14</v>
          </cell>
          <cell r="G2694" t="str">
            <v>TECHNICAL OFFICER</v>
          </cell>
          <cell r="H2694" t="str">
            <v>Water Reclamation (Plants) Department</v>
          </cell>
          <cell r="I2694" t="str">
            <v>Operations</v>
          </cell>
          <cell r="J2694" t="str">
            <v>Jurong WRP</v>
          </cell>
          <cell r="K2694"/>
        </row>
        <row r="2695">
          <cell r="A2695">
            <v>21490</v>
          </cell>
          <cell r="B2695" t="str">
            <v>TAY CHUN JING</v>
          </cell>
          <cell r="C2695" t="str">
            <v>TAY_CHUN_JING@PUB.GOV.SG</v>
          </cell>
          <cell r="D2695" t="str">
            <v>PUB (Singapore)</v>
          </cell>
          <cell r="E2695" t="str">
            <v>Div 1 (NS)</v>
          </cell>
          <cell r="F2695" t="str">
            <v>R12A</v>
          </cell>
          <cell r="G2695" t="str">
            <v>ENGINEER</v>
          </cell>
          <cell r="H2695" t="str">
            <v>Water Reclamation (Network) Department</v>
          </cell>
          <cell r="I2695" t="str">
            <v>Project Management</v>
          </cell>
          <cell r="J2695"/>
          <cell r="K2695"/>
        </row>
        <row r="2696">
          <cell r="A2696">
            <v>21491</v>
          </cell>
          <cell r="B2696" t="str">
            <v>TEO WANG CHENG</v>
          </cell>
          <cell r="C2696" t="str">
            <v>TEO_WANG_CHENG@PUB.GOV.SG</v>
          </cell>
          <cell r="D2696" t="str">
            <v>PUB (Singapore)</v>
          </cell>
          <cell r="E2696" t="str">
            <v>Div 2 (NS)</v>
          </cell>
          <cell r="F2696" t="str">
            <v>R14</v>
          </cell>
          <cell r="G2696" t="str">
            <v>ASST ENGINEER</v>
          </cell>
          <cell r="H2696" t="str">
            <v>Water Reclamation (Plants) Department</v>
          </cell>
          <cell r="I2696" t="str">
            <v>Changi WRP</v>
          </cell>
          <cell r="J2696" t="str">
            <v>Changi WRP</v>
          </cell>
          <cell r="K2696" t="str">
            <v>Biosolids</v>
          </cell>
        </row>
        <row r="2697">
          <cell r="A2697">
            <v>21492</v>
          </cell>
          <cell r="B2697" t="str">
            <v>KOH JIA JIA AMELIA</v>
          </cell>
          <cell r="C2697" t="str">
            <v>AMELIA_KOH@PUB.GOV.SG</v>
          </cell>
          <cell r="D2697" t="str">
            <v>PUB (Singapore)</v>
          </cell>
          <cell r="E2697" t="str">
            <v>Div 1 (NS)</v>
          </cell>
          <cell r="F2697" t="str">
            <v>R11</v>
          </cell>
          <cell r="G2697" t="str">
            <v>SR ENGINEER</v>
          </cell>
          <cell r="H2697" t="str">
            <v>Water Supply (Network) Department</v>
          </cell>
          <cell r="I2697" t="str">
            <v>Water Demand Mgt &amp; Inspectorate Div</v>
          </cell>
          <cell r="J2697" t="str">
            <v>Water Demand Mgt Branch</v>
          </cell>
          <cell r="K2697" t="str">
            <v>Non-Domestic (Industries)</v>
          </cell>
        </row>
        <row r="2698">
          <cell r="A2698">
            <v>21493</v>
          </cell>
          <cell r="B2698" t="str">
            <v>MUHAMMAD FAUZI BIN DARLIS</v>
          </cell>
          <cell r="C2698" t="str">
            <v>MUHD_FAUZI_DARLIS@PUB.GOV.SG</v>
          </cell>
          <cell r="D2698" t="str">
            <v>PUB (Singapore)</v>
          </cell>
          <cell r="E2698" t="str">
            <v>Div 2 (NS)</v>
          </cell>
          <cell r="F2698" t="str">
            <v>R13</v>
          </cell>
          <cell r="G2698" t="str">
            <v>ASST ENGINEER</v>
          </cell>
          <cell r="H2698" t="str">
            <v>Water Supply (Network) Department</v>
          </cell>
          <cell r="I2698" t="str">
            <v>Customer Supply Div</v>
          </cell>
          <cell r="J2698" t="str">
            <v>Metering Branch</v>
          </cell>
          <cell r="K2698" t="str">
            <v>Meter Management Sect</v>
          </cell>
        </row>
        <row r="2699">
          <cell r="A2699">
            <v>21494</v>
          </cell>
          <cell r="B2699" t="str">
            <v>MUHAMMAD RIFA'IE BIN RAHMAT</v>
          </cell>
          <cell r="C2699" t="str">
            <v>MUHD_RIFAIE_RAHMAT@PUB.GOV.SG</v>
          </cell>
          <cell r="D2699" t="str">
            <v>PUB (Singapore)</v>
          </cell>
          <cell r="E2699" t="str">
            <v>Div 2 (Shift)</v>
          </cell>
          <cell r="F2699" t="str">
            <v>R14</v>
          </cell>
          <cell r="G2699" t="str">
            <v>ASST ENGINEER</v>
          </cell>
          <cell r="H2699" t="str">
            <v>Water Supply (Network) Department</v>
          </cell>
          <cell r="I2699" t="str">
            <v>Combined Control &amp; Operation Centre</v>
          </cell>
          <cell r="J2699" t="str">
            <v>Water Service &amp; Operations Centre</v>
          </cell>
          <cell r="K2699" t="str">
            <v>'-</v>
          </cell>
        </row>
        <row r="2700">
          <cell r="A2700">
            <v>21495</v>
          </cell>
          <cell r="B2700" t="str">
            <v>MUHAMMAD ERWIN BIN SAMSUDIN</v>
          </cell>
          <cell r="C2700" t="str">
            <v>MUHD_ERWIN_SAMSUDIN@PUB.GOV.SG</v>
          </cell>
          <cell r="D2700" t="str">
            <v>PUB (Singapore)</v>
          </cell>
          <cell r="E2700" t="str">
            <v>Div 2 (NS)</v>
          </cell>
          <cell r="F2700" t="str">
            <v>R14</v>
          </cell>
          <cell r="G2700" t="str">
            <v>ASST ENGINEER</v>
          </cell>
          <cell r="H2700" t="str">
            <v>Water Reclamation (Plants) Department</v>
          </cell>
          <cell r="I2700" t="str">
            <v>Changi WRP</v>
          </cell>
          <cell r="J2700" t="str">
            <v>Changi WRP</v>
          </cell>
          <cell r="K2700" t="str">
            <v>Facilities</v>
          </cell>
        </row>
        <row r="2701">
          <cell r="A2701">
            <v>21496</v>
          </cell>
          <cell r="B2701" t="str">
            <v>MOHAMMAD NOR FIRUS BIN SAMAD</v>
          </cell>
          <cell r="C2701" t="str">
            <v>MOHD_NOR_FIRUS_SAMAD@PUB.LITEMAIL.GOV.SG</v>
          </cell>
          <cell r="D2701" t="str">
            <v>PUB (Singapore)</v>
          </cell>
          <cell r="E2701" t="str">
            <v>Div 3 (Shift)</v>
          </cell>
          <cell r="F2701" t="str">
            <v>R16</v>
          </cell>
          <cell r="G2701" t="str">
            <v>TECHNICIAN</v>
          </cell>
          <cell r="H2701" t="str">
            <v>Water Reclamation (Network) Department</v>
          </cell>
          <cell r="I2701" t="str">
            <v>Operation &amp; Maintenance Div</v>
          </cell>
          <cell r="J2701" t="str">
            <v>Installations/Pumping Mains</v>
          </cell>
          <cell r="K2701"/>
        </row>
        <row r="2702">
          <cell r="A2702">
            <v>21497</v>
          </cell>
          <cell r="B2702" t="str">
            <v>LIM SU JIUEN</v>
          </cell>
          <cell r="C2702" t="str">
            <v>LIM_SU_JIUEN@PUB.GOV.SG</v>
          </cell>
          <cell r="D2702" t="str">
            <v>PUB (Singapore)</v>
          </cell>
          <cell r="E2702" t="str">
            <v>Div 1 (NS)</v>
          </cell>
          <cell r="F2702" t="str">
            <v>R12A</v>
          </cell>
          <cell r="G2702" t="str">
            <v>ENGINEER</v>
          </cell>
          <cell r="H2702" t="str">
            <v>Water Reclamation (Network) Department</v>
          </cell>
          <cell r="I2702" t="str">
            <v>Planning &amp; Design Div</v>
          </cell>
          <cell r="J2702"/>
          <cell r="K2702"/>
        </row>
        <row r="2703">
          <cell r="A2703">
            <v>21498</v>
          </cell>
          <cell r="B2703" t="str">
            <v>KHAIRUR RAHMAN</v>
          </cell>
          <cell r="C2703" t="str">
            <v>KHAIRUR_RAHMAN@PUB.GOV.SG</v>
          </cell>
          <cell r="D2703" t="str">
            <v>PUB (Singapore)</v>
          </cell>
          <cell r="E2703" t="str">
            <v>Div 1 (NS)</v>
          </cell>
          <cell r="F2703" t="str">
            <v>R11</v>
          </cell>
          <cell r="G2703" t="str">
            <v>SR ENGINEER</v>
          </cell>
          <cell r="H2703" t="str">
            <v>Water Reclamation (Plants) Department</v>
          </cell>
          <cell r="I2703" t="str">
            <v>Changi WRP</v>
          </cell>
          <cell r="J2703" t="str">
            <v>Changi WRP</v>
          </cell>
          <cell r="K2703" t="str">
            <v>Projects</v>
          </cell>
        </row>
        <row r="2704">
          <cell r="A2704">
            <v>21499</v>
          </cell>
          <cell r="B2704" t="str">
            <v>YEO EE HOON</v>
          </cell>
          <cell r="C2704" t="str">
            <v>YEO_EE_HOON@PUB.GOV.SG</v>
          </cell>
          <cell r="D2704" t="str">
            <v>PUB (Singapore)</v>
          </cell>
          <cell r="E2704" t="str">
            <v>Div 2 (NS)</v>
          </cell>
          <cell r="F2704" t="str">
            <v>E13I</v>
          </cell>
          <cell r="G2704" t="str">
            <v>MANAGEMENT SUPPORT OFFICER</v>
          </cell>
          <cell r="H2704" t="str">
            <v>Finance Department</v>
          </cell>
          <cell r="I2704" t="str">
            <v>Shared Services Div</v>
          </cell>
          <cell r="J2704" t="str">
            <v>Accounting, Loans &amp; Travel Claims</v>
          </cell>
          <cell r="K2704"/>
        </row>
        <row r="2705">
          <cell r="A2705">
            <v>21500</v>
          </cell>
          <cell r="B2705" t="str">
            <v>NUR AI'SHAFIQA BINTE AMRAN</v>
          </cell>
          <cell r="C2705" t="str">
            <v>NUR_AISHAFIQA_AMRAN@PUB.GOV.SG</v>
          </cell>
          <cell r="D2705" t="str">
            <v>PUB (Singapore)</v>
          </cell>
          <cell r="E2705" t="str">
            <v>Div 2 (NS)</v>
          </cell>
          <cell r="F2705" t="str">
            <v>R14</v>
          </cell>
          <cell r="G2705" t="str">
            <v>ASST ENGINEER</v>
          </cell>
          <cell r="H2705" t="str">
            <v>Catchment &amp; Waterways Department</v>
          </cell>
          <cell r="I2705" t="str">
            <v>Drainage Operations Div</v>
          </cell>
          <cell r="J2705" t="str">
            <v>Project, Design &amp; Innovation</v>
          </cell>
          <cell r="K2705" t="str">
            <v>Design &amp; Innovation</v>
          </cell>
        </row>
        <row r="2706">
          <cell r="A2706">
            <v>21501</v>
          </cell>
          <cell r="B2706" t="str">
            <v>TAY LI RONG RON</v>
          </cell>
          <cell r="C2706" t="str">
            <v>RON_TAY@PUB.GOV.SG</v>
          </cell>
          <cell r="D2706" t="str">
            <v>PUB (Singapore)</v>
          </cell>
          <cell r="E2706" t="str">
            <v>Div 1 (Shift)</v>
          </cell>
          <cell r="F2706" t="str">
            <v>R12A</v>
          </cell>
          <cell r="G2706" t="str">
            <v>ENGINEER</v>
          </cell>
          <cell r="H2706" t="str">
            <v>Water Reclamation (Plants) Department</v>
          </cell>
          <cell r="I2706" t="str">
            <v>Changi WRP</v>
          </cell>
          <cell r="J2706" t="str">
            <v>Changi WRP</v>
          </cell>
          <cell r="K2706" t="str">
            <v>Liquids</v>
          </cell>
        </row>
        <row r="2707">
          <cell r="A2707">
            <v>21502</v>
          </cell>
          <cell r="B2707" t="str">
            <v>FU HONGMING</v>
          </cell>
          <cell r="C2707" t="str">
            <v>FU_HONGMING@PUB.GOV.SG</v>
          </cell>
          <cell r="D2707" t="str">
            <v>PUB (Singapore)</v>
          </cell>
          <cell r="E2707" t="str">
            <v>Div 1 (NS)</v>
          </cell>
          <cell r="F2707" t="str">
            <v>R11</v>
          </cell>
          <cell r="G2707" t="str">
            <v>SR ENGINEER</v>
          </cell>
          <cell r="H2707" t="str">
            <v>Water Reclamation (Plants) Department</v>
          </cell>
          <cell r="I2707" t="str">
            <v>Changi WRP</v>
          </cell>
          <cell r="J2707" t="str">
            <v>Changi WRP</v>
          </cell>
          <cell r="K2707" t="str">
            <v>Facilities</v>
          </cell>
        </row>
        <row r="2708">
          <cell r="A2708">
            <v>21504</v>
          </cell>
          <cell r="B2708" t="str">
            <v>MOHDHAR BIN IBRAHIM BASHADI</v>
          </cell>
          <cell r="C2708" t="str">
            <v>MOHDHAR_IBRAHIM_BASHADI@PUB.GOV.SG</v>
          </cell>
          <cell r="D2708" t="str">
            <v>PUB (Singapore)</v>
          </cell>
          <cell r="E2708" t="str">
            <v>Div 1 (NS)</v>
          </cell>
          <cell r="F2708" t="str">
            <v>R11</v>
          </cell>
          <cell r="G2708" t="str">
            <v>SR ENGINEER</v>
          </cell>
          <cell r="H2708" t="str">
            <v>Water Supply (Plants) Department</v>
          </cell>
          <cell r="I2708" t="str">
            <v>Singapore Works - Western</v>
          </cell>
          <cell r="J2708" t="str">
            <v>Choa Chu Kang Waterworks</v>
          </cell>
          <cell r="K2708"/>
        </row>
        <row r="2709">
          <cell r="A2709">
            <v>21505</v>
          </cell>
          <cell r="B2709" t="str">
            <v>AZZRI BIN ABDUL JABBAR</v>
          </cell>
          <cell r="C2709" t="str">
            <v>AZZRI_ABDUL_JABBAR@PUB.GOV.SG</v>
          </cell>
          <cell r="D2709" t="str">
            <v>PUB (Singapore)</v>
          </cell>
          <cell r="E2709" t="str">
            <v>Div 2 (NS)</v>
          </cell>
          <cell r="F2709" t="str">
            <v>R14</v>
          </cell>
          <cell r="G2709" t="str">
            <v>ASST ENGINEER</v>
          </cell>
          <cell r="H2709" t="str">
            <v>Water Reclamation (Plants) Department</v>
          </cell>
          <cell r="I2709" t="str">
            <v>Changi WRP</v>
          </cell>
          <cell r="J2709" t="str">
            <v>Changi WRP</v>
          </cell>
          <cell r="K2709" t="str">
            <v>Liquids</v>
          </cell>
        </row>
        <row r="2710">
          <cell r="A2710">
            <v>21506</v>
          </cell>
          <cell r="B2710" t="str">
            <v>MOHAMED KUTHUBUDEEN S/O JAHABER MARICAR</v>
          </cell>
          <cell r="C2710" t="str">
            <v>MOHD_KUTHUBUDEEN_JAHABER@PUB.GOV.SG</v>
          </cell>
          <cell r="D2710" t="str">
            <v>PUB (Singapore)</v>
          </cell>
          <cell r="E2710" t="str">
            <v>Div 2 (NS)</v>
          </cell>
          <cell r="F2710" t="str">
            <v>R14</v>
          </cell>
          <cell r="G2710" t="str">
            <v>ASST ENGINEER</v>
          </cell>
          <cell r="H2710" t="str">
            <v>Centralised Services Department</v>
          </cell>
          <cell r="I2710" t="str">
            <v>Building Plan</v>
          </cell>
          <cell r="J2710" t="str">
            <v>Sewerage Services</v>
          </cell>
          <cell r="K2710"/>
        </row>
        <row r="2711">
          <cell r="A2711">
            <v>21508</v>
          </cell>
          <cell r="B2711" t="str">
            <v>MUHAMMAD SYAFIQ BIN MOHAMMAD</v>
          </cell>
          <cell r="C2711" t="str">
            <v>MUHD_SYAFIQ_MOHD@PUB.GOV.SG</v>
          </cell>
          <cell r="D2711" t="str">
            <v>PUB (Singapore)</v>
          </cell>
          <cell r="E2711" t="str">
            <v>Div 2 (NS)</v>
          </cell>
          <cell r="F2711" t="str">
            <v>TSO5</v>
          </cell>
          <cell r="G2711" t="str">
            <v>TECHNICAL OFFICER</v>
          </cell>
          <cell r="H2711" t="str">
            <v>3P Network Department</v>
          </cell>
          <cell r="I2711" t="str">
            <v>Community Relations Div</v>
          </cell>
          <cell r="J2711" t="str">
            <v>Education</v>
          </cell>
          <cell r="K2711" t="str">
            <v>NEWater Visitor Centre</v>
          </cell>
        </row>
        <row r="2712">
          <cell r="A2712">
            <v>21509</v>
          </cell>
          <cell r="B2712" t="str">
            <v>TAN TECK CHYE</v>
          </cell>
          <cell r="C2712" t="str">
            <v>TAN_TECK_CHYE@PUB.GOV.SG</v>
          </cell>
          <cell r="D2712" t="str">
            <v>PUB (Singapore)</v>
          </cell>
          <cell r="E2712" t="str">
            <v>Div 2 (Shift)</v>
          </cell>
          <cell r="F2712" t="str">
            <v>R13</v>
          </cell>
          <cell r="G2712" t="str">
            <v>ASST ENGINEER</v>
          </cell>
          <cell r="H2712" t="str">
            <v>Water Reclamation (Plants) Department</v>
          </cell>
          <cell r="I2712" t="str">
            <v>Operations</v>
          </cell>
          <cell r="J2712" t="str">
            <v>Jurong WRP</v>
          </cell>
          <cell r="K2712"/>
        </row>
        <row r="2713">
          <cell r="A2713">
            <v>21510</v>
          </cell>
          <cell r="B2713" t="str">
            <v>LIM WAN TING</v>
          </cell>
          <cell r="C2713" t="str">
            <v>LIM_WAN_TING@PUB.GOV.SG</v>
          </cell>
          <cell r="D2713" t="str">
            <v>PUB (Singapore)</v>
          </cell>
          <cell r="E2713" t="str">
            <v>Div 1 (NS)</v>
          </cell>
          <cell r="F2713" t="str">
            <v>R12A</v>
          </cell>
          <cell r="G2713" t="str">
            <v>ENGINEER</v>
          </cell>
          <cell r="H2713" t="str">
            <v>Water Supply (Plants) Department</v>
          </cell>
          <cell r="I2713" t="str">
            <v>Johor Works</v>
          </cell>
          <cell r="J2713"/>
          <cell r="K2713"/>
        </row>
        <row r="2714">
          <cell r="A2714">
            <v>21511</v>
          </cell>
          <cell r="B2714" t="str">
            <v>ANG ZHIWEI</v>
          </cell>
          <cell r="C2714" t="str">
            <v>ANG_ZHI_WEI@PUB.GOV.SG</v>
          </cell>
          <cell r="D2714" t="str">
            <v>PUB (Singapore)</v>
          </cell>
          <cell r="E2714" t="str">
            <v>Div 2 (NS)</v>
          </cell>
          <cell r="F2714" t="str">
            <v>R13</v>
          </cell>
          <cell r="G2714" t="str">
            <v>ASST ENGINEER</v>
          </cell>
          <cell r="H2714" t="str">
            <v>Catchment &amp; Waterways Department</v>
          </cell>
          <cell r="I2714" t="str">
            <v>Electrical, Mechanical &amp; Instrumentation</v>
          </cell>
          <cell r="J2714" t="str">
            <v>Electrical/ICA Branch</v>
          </cell>
          <cell r="K2714" t="str">
            <v>Electrical Section</v>
          </cell>
        </row>
        <row r="2715">
          <cell r="A2715">
            <v>21512</v>
          </cell>
          <cell r="B2715" t="str">
            <v>TAY TIAN LOON</v>
          </cell>
          <cell r="C2715" t="str">
            <v>TAY_TIAN_LOON@PUB.GOV.SG</v>
          </cell>
          <cell r="D2715" t="str">
            <v>PUB (Singapore)</v>
          </cell>
          <cell r="E2715" t="str">
            <v>Div 2 (NS)</v>
          </cell>
          <cell r="F2715" t="str">
            <v>R13</v>
          </cell>
          <cell r="G2715" t="str">
            <v>ASST ENGINEER</v>
          </cell>
          <cell r="H2715" t="str">
            <v>Catchment &amp; Waterways Department</v>
          </cell>
          <cell r="I2715" t="str">
            <v>Drainage Operations Div</v>
          </cell>
          <cell r="J2715" t="str">
            <v>Central Waterways</v>
          </cell>
          <cell r="K2715" t="str">
            <v>Bukit Timah</v>
          </cell>
        </row>
        <row r="2716">
          <cell r="A2716">
            <v>21513</v>
          </cell>
          <cell r="B2716" t="str">
            <v>AZMI BIN ABDUL RAZAK</v>
          </cell>
          <cell r="C2716" t="str">
            <v>AZMI_ABDUL_RAZAK@PUB.GOV.SG</v>
          </cell>
          <cell r="D2716" t="str">
            <v>PUB (Singapore)</v>
          </cell>
          <cell r="E2716" t="str">
            <v>Div 2 (NS)</v>
          </cell>
          <cell r="F2716" t="str">
            <v>R13</v>
          </cell>
          <cell r="G2716" t="str">
            <v>ASST ENGINEER</v>
          </cell>
          <cell r="H2716" t="str">
            <v>Centralised Services Department</v>
          </cell>
          <cell r="I2716" t="str">
            <v>Building Plan</v>
          </cell>
          <cell r="J2716" t="str">
            <v>Drainage Services</v>
          </cell>
          <cell r="K2716"/>
        </row>
        <row r="2717">
          <cell r="A2717">
            <v>21514</v>
          </cell>
          <cell r="B2717" t="str">
            <v>WOO WEIXIAN</v>
          </cell>
          <cell r="C2717" t="str">
            <v>STANLEY_WOO@PUB.GOV.SG</v>
          </cell>
          <cell r="D2717" t="str">
            <v>PUB (Singapore)</v>
          </cell>
          <cell r="E2717" t="str">
            <v>Div 1 (NS)</v>
          </cell>
          <cell r="F2717" t="str">
            <v>R11</v>
          </cell>
          <cell r="G2717" t="str">
            <v>SR ENGINEER</v>
          </cell>
          <cell r="H2717" t="str">
            <v>Water Supply (Network) Department</v>
          </cell>
          <cell r="I2717" t="str">
            <v>Network Optimisation Div</v>
          </cell>
          <cell r="J2717" t="str">
            <v>Water Supply Control Centre</v>
          </cell>
          <cell r="K2717" t="str">
            <v>'-</v>
          </cell>
        </row>
        <row r="2718">
          <cell r="A2718">
            <v>21515</v>
          </cell>
          <cell r="B2718" t="str">
            <v>MOHAMMAD SYAHRIL BIN ABDUL MALIK</v>
          </cell>
          <cell r="C2718" t="str">
            <v>MOHD_SYAHRIL_ABD_MALIK@PUB.GOV.SG</v>
          </cell>
          <cell r="D2718" t="str">
            <v>PUB (Singapore)</v>
          </cell>
          <cell r="E2718" t="str">
            <v>Div 2 (NS)</v>
          </cell>
          <cell r="F2718" t="str">
            <v>R13</v>
          </cell>
          <cell r="G2718" t="str">
            <v>ASST ENGINEER</v>
          </cell>
          <cell r="H2718" t="str">
            <v>Water Supply (Network) Department</v>
          </cell>
          <cell r="I2718" t="str">
            <v>Network Optimisation Div</v>
          </cell>
          <cell r="J2718" t="str">
            <v>MEICA - Mech, Elect, I, C &amp; Automation</v>
          </cell>
          <cell r="K2718" t="str">
            <v>Mechanical Section</v>
          </cell>
        </row>
        <row r="2719">
          <cell r="A2719">
            <v>21516</v>
          </cell>
          <cell r="B2719" t="str">
            <v>NUR ARINA BINTE SUMARDI</v>
          </cell>
          <cell r="C2719" t="str">
            <v>NUR_ARINA_SUMARDI@PUB.GOV.SG</v>
          </cell>
          <cell r="D2719" t="str">
            <v>PUB (Singapore)</v>
          </cell>
          <cell r="E2719" t="str">
            <v>Div 2 (NS)</v>
          </cell>
          <cell r="F2719" t="str">
            <v>R14</v>
          </cell>
          <cell r="G2719" t="str">
            <v>ASST ENGINEER</v>
          </cell>
          <cell r="H2719" t="str">
            <v>Water Supply (Network) Department</v>
          </cell>
          <cell r="I2719" t="str">
            <v>Customer Supply Div</v>
          </cell>
          <cell r="J2719" t="str">
            <v>Metering Branch</v>
          </cell>
          <cell r="K2719" t="str">
            <v>Metering-East 2 Sect</v>
          </cell>
        </row>
        <row r="2720">
          <cell r="A2720">
            <v>21517</v>
          </cell>
          <cell r="B2720" t="str">
            <v>AMIR BIN JAAFAR</v>
          </cell>
          <cell r="C2720" t="str">
            <v>AMIR_JAAFAR@PUB.GOV.SG</v>
          </cell>
          <cell r="D2720" t="str">
            <v>PUB (Singapore)</v>
          </cell>
          <cell r="E2720" t="str">
            <v>Div 1 (NS)</v>
          </cell>
          <cell r="F2720" t="str">
            <v>R12A</v>
          </cell>
          <cell r="G2720" t="str">
            <v>ENGINEER</v>
          </cell>
          <cell r="H2720" t="str">
            <v>Water Reclamation (Plants) Department</v>
          </cell>
          <cell r="I2720" t="str">
            <v>Changi WRP Phase 2</v>
          </cell>
          <cell r="J2720"/>
          <cell r="K2720"/>
        </row>
        <row r="2721">
          <cell r="A2721">
            <v>21518</v>
          </cell>
          <cell r="B2721" t="str">
            <v>MOHAMMAD ASHRIN SHAH BIN AZMAN</v>
          </cell>
          <cell r="C2721" t="str">
            <v>ASHRIN_SHAH_AZMAN@PUB.GOV.SG</v>
          </cell>
          <cell r="D2721" t="str">
            <v>PUB (Singapore)</v>
          </cell>
          <cell r="E2721" t="str">
            <v>Div 2 (NS)</v>
          </cell>
          <cell r="F2721" t="str">
            <v>R13</v>
          </cell>
          <cell r="G2721" t="str">
            <v>ASST ENGINEER</v>
          </cell>
          <cell r="H2721" t="str">
            <v>Water Reclamation (Plants) Department</v>
          </cell>
          <cell r="I2721" t="str">
            <v>Operations</v>
          </cell>
          <cell r="J2721" t="str">
            <v>Ulu Pandan WRP</v>
          </cell>
          <cell r="K2721"/>
        </row>
        <row r="2722">
          <cell r="A2722">
            <v>21519</v>
          </cell>
          <cell r="B2722" t="str">
            <v>MUHAMMAD NASIR BIN ABDULLAH</v>
          </cell>
          <cell r="C2722" t="str">
            <v>MUHD_NASIR_ABDULLAH@PUB.GOV.SG</v>
          </cell>
          <cell r="D2722" t="str">
            <v>PUB (Singapore)</v>
          </cell>
          <cell r="E2722" t="str">
            <v>Div 2 (NS)</v>
          </cell>
          <cell r="F2722" t="str">
            <v>R14</v>
          </cell>
          <cell r="G2722" t="str">
            <v>ASST ENGINEER</v>
          </cell>
          <cell r="H2722" t="str">
            <v>Water Reclamation (Network) Department</v>
          </cell>
          <cell r="I2722" t="str">
            <v>Operation &amp; Maintenance Div</v>
          </cell>
          <cell r="J2722" t="str">
            <v>Network Management Branch</v>
          </cell>
          <cell r="K2722"/>
        </row>
        <row r="2723">
          <cell r="A2723">
            <v>21520</v>
          </cell>
          <cell r="B2723" t="str">
            <v>LIM WEI LING, FELICIA</v>
          </cell>
          <cell r="C2723" t="str">
            <v>FELICIA_LIM@PUB.GOV.SG</v>
          </cell>
          <cell r="D2723" t="str">
            <v>PUB (Singapore)</v>
          </cell>
          <cell r="E2723" t="str">
            <v>Div 2 (NS)</v>
          </cell>
          <cell r="F2723" t="str">
            <v>EX14</v>
          </cell>
          <cell r="G2723" t="str">
            <v>MANAGEMENT SUPPORT OFFICER</v>
          </cell>
          <cell r="H2723" t="str">
            <v>Special Projects &amp; Procurement Dept</v>
          </cell>
          <cell r="I2723" t="str">
            <v>Directorate &amp; Procurement Office</v>
          </cell>
          <cell r="J2723" t="str">
            <v>Procurement Office</v>
          </cell>
          <cell r="K2723"/>
        </row>
        <row r="2724">
          <cell r="A2724">
            <v>21521</v>
          </cell>
          <cell r="B2724" t="str">
            <v>LEE ANTON</v>
          </cell>
          <cell r="C2724" t="str">
            <v>ANTON_LEE@PUB.GOV.SG</v>
          </cell>
          <cell r="D2724" t="str">
            <v>PUB (Singapore)</v>
          </cell>
          <cell r="E2724" t="str">
            <v>Div 1 (NS)</v>
          </cell>
          <cell r="F2724" t="str">
            <v>R11</v>
          </cell>
          <cell r="G2724" t="str">
            <v>SR ENGINEER</v>
          </cell>
          <cell r="H2724" t="str">
            <v>Water Reclamation (Plants) Department</v>
          </cell>
          <cell r="I2724" t="str">
            <v>Operations</v>
          </cell>
          <cell r="J2724" t="str">
            <v>Ulu Pandan WRP</v>
          </cell>
          <cell r="K2724"/>
        </row>
        <row r="2725">
          <cell r="A2725">
            <v>21522</v>
          </cell>
          <cell r="B2725" t="str">
            <v>AHCMAD JULIANSAH BIN NOOR ALWI</v>
          </cell>
          <cell r="C2725" t="str">
            <v>ACHMAD_JULIANSAH_ALWI@PUB.LITEMAIL.GOV.SG</v>
          </cell>
          <cell r="D2725" t="str">
            <v>PUB (Singapore)</v>
          </cell>
          <cell r="E2725" t="str">
            <v>Div 3 (Shift)</v>
          </cell>
          <cell r="F2725" t="str">
            <v>R16</v>
          </cell>
          <cell r="G2725" t="str">
            <v>TECHNICIAN</v>
          </cell>
          <cell r="H2725" t="str">
            <v>Water Supply (Plants) Department</v>
          </cell>
          <cell r="I2725" t="str">
            <v>Singapore Works - Eastern</v>
          </cell>
          <cell r="J2725" t="str">
            <v>Bedok/Pulau Tekong Waterworks</v>
          </cell>
          <cell r="K2725" t="str">
            <v>Pulau Tekong Waterworks</v>
          </cell>
        </row>
        <row r="2726">
          <cell r="A2726">
            <v>21525</v>
          </cell>
          <cell r="B2726" t="str">
            <v>LEE MING HWEE</v>
          </cell>
          <cell r="C2726" t="str">
            <v>LEE_MING_HWEE@PUB.GOV.SG</v>
          </cell>
          <cell r="D2726" t="str">
            <v>PUB (Singapore)</v>
          </cell>
          <cell r="E2726" t="str">
            <v>Div 1 (NS)</v>
          </cell>
          <cell r="F2726" t="str">
            <v>R12A</v>
          </cell>
          <cell r="G2726" t="str">
            <v>ENGINEER</v>
          </cell>
          <cell r="H2726" t="str">
            <v>DTSS 2 Department</v>
          </cell>
          <cell r="I2726" t="str">
            <v>Tuas WRP</v>
          </cell>
          <cell r="J2726" t="str">
            <v>Civil/Process</v>
          </cell>
          <cell r="K2726"/>
        </row>
        <row r="2727">
          <cell r="A2727">
            <v>21526</v>
          </cell>
          <cell r="B2727" t="str">
            <v>LOW GUAN TAT</v>
          </cell>
          <cell r="C2727" t="str">
            <v>LOW_GUAN_TAT@PUB.GOV.SG</v>
          </cell>
          <cell r="D2727" t="str">
            <v>PUB (Singapore)</v>
          </cell>
          <cell r="E2727" t="str">
            <v>Div 2 (Shift)</v>
          </cell>
          <cell r="F2727" t="str">
            <v>R14</v>
          </cell>
          <cell r="G2727" t="str">
            <v>ASST ENGINEER</v>
          </cell>
          <cell r="H2727" t="str">
            <v>Water Supply (Network) Department</v>
          </cell>
          <cell r="I2727" t="str">
            <v>Combined Control &amp; Operation Centre</v>
          </cell>
          <cell r="J2727" t="str">
            <v>Water Service &amp; Operations Centre</v>
          </cell>
          <cell r="K2727" t="str">
            <v>'-</v>
          </cell>
        </row>
        <row r="2728">
          <cell r="A2728">
            <v>21527</v>
          </cell>
          <cell r="B2728" t="str">
            <v>CHEE JUN JIE</v>
          </cell>
          <cell r="C2728" t="str">
            <v>CHEE_JUN_JIE@PUB.GOV.SG</v>
          </cell>
          <cell r="D2728" t="str">
            <v>PUB (Singapore)</v>
          </cell>
          <cell r="E2728" t="str">
            <v>Div 2 (NS)</v>
          </cell>
          <cell r="F2728" t="str">
            <v>R13</v>
          </cell>
          <cell r="G2728" t="str">
            <v>ASST ENGINEER</v>
          </cell>
          <cell r="H2728" t="str">
            <v>Water Supply (Network) Department</v>
          </cell>
          <cell r="I2728" t="str">
            <v>Network Services Div</v>
          </cell>
          <cell r="J2728" t="str">
            <v>Network Mgt - East</v>
          </cell>
          <cell r="K2728" t="str">
            <v>NS East BU</v>
          </cell>
        </row>
        <row r="2729">
          <cell r="A2729">
            <v>21529</v>
          </cell>
          <cell r="B2729" t="str">
            <v>MUHAMMAD ZUHAIRI BIN JUFRI</v>
          </cell>
          <cell r="C2729" t="str">
            <v>MUHD_ZUHAIRI_JUFRI@PUB.GOV.SG</v>
          </cell>
          <cell r="D2729" t="str">
            <v>PUB (Singapore)</v>
          </cell>
          <cell r="E2729" t="str">
            <v>Div 2 (Shift)</v>
          </cell>
          <cell r="F2729" t="str">
            <v>R14</v>
          </cell>
          <cell r="G2729" t="str">
            <v>ASST ENGINEER</v>
          </cell>
          <cell r="H2729" t="str">
            <v>Water Supply (Network) Department</v>
          </cell>
          <cell r="I2729" t="str">
            <v>Combined Control &amp; Operation Centre</v>
          </cell>
          <cell r="J2729" t="str">
            <v>Water Service &amp; Operations Centre</v>
          </cell>
          <cell r="K2729" t="str">
            <v>'-</v>
          </cell>
        </row>
        <row r="2730">
          <cell r="A2730">
            <v>21530</v>
          </cell>
          <cell r="B2730" t="str">
            <v>POH YUHENG</v>
          </cell>
          <cell r="C2730" t="str">
            <v>POH_YUHENG@PUB.GOV.SG</v>
          </cell>
          <cell r="D2730" t="str">
            <v>PUB (Singapore)</v>
          </cell>
          <cell r="E2730" t="str">
            <v>Div 1 (Shift)</v>
          </cell>
          <cell r="F2730" t="str">
            <v>R12A</v>
          </cell>
          <cell r="G2730" t="str">
            <v>ENGINEER</v>
          </cell>
          <cell r="H2730" t="str">
            <v>Water Reclamation (Plants) Department</v>
          </cell>
          <cell r="I2730" t="str">
            <v>Changi WRP</v>
          </cell>
          <cell r="J2730" t="str">
            <v>Changi WRP</v>
          </cell>
          <cell r="K2730" t="str">
            <v>Liquids</v>
          </cell>
        </row>
        <row r="2731">
          <cell r="A2731">
            <v>21531</v>
          </cell>
          <cell r="B2731" t="str">
            <v>NEO SUJING ADELINE</v>
          </cell>
          <cell r="C2731" t="str">
            <v>ADELINE_NEO@PUB.GOV.SG</v>
          </cell>
          <cell r="D2731" t="str">
            <v>PUB (Singapore)</v>
          </cell>
          <cell r="E2731" t="str">
            <v>Div 1 (NS)</v>
          </cell>
          <cell r="F2731" t="str">
            <v>R12A</v>
          </cell>
          <cell r="G2731" t="str">
            <v>ENGINEER</v>
          </cell>
          <cell r="H2731" t="str">
            <v>Water Supply (Network) Department</v>
          </cell>
          <cell r="I2731" t="str">
            <v>Water Demand Mgt &amp; Inspectorate Div</v>
          </cell>
          <cell r="J2731" t="str">
            <v>Water Demand Mgt Branch</v>
          </cell>
          <cell r="K2731" t="str">
            <v>Non-Domestic (Industries)</v>
          </cell>
        </row>
        <row r="2732">
          <cell r="A2732">
            <v>21532</v>
          </cell>
          <cell r="B2732" t="str">
            <v>MUHAMMAD HAFIZ BIN SAZALI</v>
          </cell>
          <cell r="C2732" t="str">
            <v>MUHD_HAFIZ_SAZALI@PUB.GOV.SG</v>
          </cell>
          <cell r="D2732" t="str">
            <v>PUB (Singapore)</v>
          </cell>
          <cell r="E2732" t="str">
            <v>Div 1 (NS)</v>
          </cell>
          <cell r="F2732" t="str">
            <v>R12A</v>
          </cell>
          <cell r="G2732" t="str">
            <v>ENGINEER</v>
          </cell>
          <cell r="H2732" t="str">
            <v>Water Reclamation (Plants) Department</v>
          </cell>
          <cell r="I2732" t="str">
            <v>Changi WRP</v>
          </cell>
          <cell r="J2732" t="str">
            <v>Changi WRP</v>
          </cell>
          <cell r="K2732" t="str">
            <v>Liquids</v>
          </cell>
        </row>
        <row r="2733">
          <cell r="A2733">
            <v>21533</v>
          </cell>
          <cell r="B2733" t="str">
            <v>KOO MUN WEI</v>
          </cell>
          <cell r="C2733" t="str">
            <v>KOO_MUN_WEI@PUB.GOV.SG</v>
          </cell>
          <cell r="D2733" t="str">
            <v>PUB (Singapore)</v>
          </cell>
          <cell r="E2733" t="str">
            <v>Div 1 (NS)</v>
          </cell>
          <cell r="F2733" t="str">
            <v>EX11</v>
          </cell>
          <cell r="G2733" t="str">
            <v>SR MANAGER</v>
          </cell>
          <cell r="H2733" t="str">
            <v>Catchment &amp; Waterways Department</v>
          </cell>
          <cell r="I2733" t="str">
            <v>Marina Barrage Div</v>
          </cell>
          <cell r="J2733" t="str">
            <v>Marina Barrage Visitor Experience</v>
          </cell>
          <cell r="K2733" t="str">
            <v>Facilities</v>
          </cell>
        </row>
        <row r="2734">
          <cell r="A2734">
            <v>21535</v>
          </cell>
          <cell r="B2734" t="str">
            <v>CHIA JING SHENG</v>
          </cell>
          <cell r="C2734" t="str">
            <v>CHIA_JING_SHENG@PUB.GOV.SG</v>
          </cell>
          <cell r="D2734" t="str">
            <v>PUB (Singapore)</v>
          </cell>
          <cell r="E2734" t="str">
            <v>Div 1 (NS)</v>
          </cell>
          <cell r="F2734" t="str">
            <v>EX12</v>
          </cell>
          <cell r="G2734" t="str">
            <v>QUANTITY SURVEYOR</v>
          </cell>
          <cell r="H2734" t="str">
            <v>Special Projects &amp; Procurement Dept</v>
          </cell>
          <cell r="I2734" t="str">
            <v>Directorate &amp; Procurement Office</v>
          </cell>
          <cell r="J2734" t="str">
            <v>Contract Advisory</v>
          </cell>
          <cell r="K2734"/>
        </row>
        <row r="2735">
          <cell r="A2735">
            <v>21536</v>
          </cell>
          <cell r="B2735" t="str">
            <v>VINAYAGAM S/O LATCHMINAN</v>
          </cell>
          <cell r="C2735" t="str">
            <v>VINAYAGAM_LATCHMINAN@PUB.GOV.SG</v>
          </cell>
          <cell r="D2735" t="str">
            <v>PUB (Singapore)</v>
          </cell>
          <cell r="E2735" t="str">
            <v>Div 3 (Shift)</v>
          </cell>
          <cell r="F2735" t="str">
            <v>R15</v>
          </cell>
          <cell r="G2735" t="str">
            <v>HIGHER TECHNICIAN</v>
          </cell>
          <cell r="H2735" t="str">
            <v>Water Reclamation (Network) Department</v>
          </cell>
          <cell r="I2735" t="str">
            <v>Operation &amp; Maintenance Div</v>
          </cell>
          <cell r="J2735" t="str">
            <v>Network Management Branch</v>
          </cell>
          <cell r="K2735"/>
        </row>
        <row r="2736">
          <cell r="A2736">
            <v>21540</v>
          </cell>
          <cell r="B2736" t="str">
            <v>CHONG WEI LIN, SHANNEN TRAVIS</v>
          </cell>
          <cell r="C2736" t="str">
            <v>SHANNEN_TRAVIS_CHONG@PUB.GOV.SG</v>
          </cell>
          <cell r="D2736" t="str">
            <v>PUB (Singapore)</v>
          </cell>
          <cell r="E2736" t="str">
            <v>Div 2 (NS)</v>
          </cell>
          <cell r="F2736" t="str">
            <v>R14</v>
          </cell>
          <cell r="G2736" t="str">
            <v>ASST ENGINEER</v>
          </cell>
          <cell r="H2736" t="str">
            <v>Catchment &amp; Waterways Department</v>
          </cell>
          <cell r="I2736" t="str">
            <v>Urban Liveability</v>
          </cell>
          <cell r="J2736" t="str">
            <v>ABC Waters Masterplanning &amp; Liveability</v>
          </cell>
          <cell r="K2736" t="str">
            <v>Industry Development</v>
          </cell>
        </row>
        <row r="2737">
          <cell r="A2737">
            <v>21541</v>
          </cell>
          <cell r="B2737" t="str">
            <v>TAN MENG SIANG</v>
          </cell>
          <cell r="C2737" t="str">
            <v>TAN_MENG_SIANG@PUB.GOV.SG</v>
          </cell>
          <cell r="D2737" t="str">
            <v>PUB (Singapore)</v>
          </cell>
          <cell r="E2737" t="str">
            <v>Div 2 (NS)</v>
          </cell>
          <cell r="F2737" t="str">
            <v>R13</v>
          </cell>
          <cell r="G2737" t="str">
            <v>ASST ENGINEER</v>
          </cell>
          <cell r="H2737" t="str">
            <v>Water Supply (Plants) Department</v>
          </cell>
          <cell r="I2737" t="str">
            <v>Singapore Works - Western</v>
          </cell>
          <cell r="J2737" t="str">
            <v>Choa Chu Kang Waterworks</v>
          </cell>
          <cell r="K2737"/>
        </row>
        <row r="2738">
          <cell r="A2738">
            <v>21542</v>
          </cell>
          <cell r="B2738" t="str">
            <v>ONG KIM LENG @MARTIN CHO CHIN RONG</v>
          </cell>
          <cell r="C2738" t="str">
            <v>MARTIN_CHO@PUB.GOV.SG</v>
          </cell>
          <cell r="D2738" t="str">
            <v>PUB (Singapore)</v>
          </cell>
          <cell r="E2738" t="str">
            <v>Div 2 (NS)</v>
          </cell>
          <cell r="F2738" t="str">
            <v>R13</v>
          </cell>
          <cell r="G2738" t="str">
            <v>ASST ENGINEER</v>
          </cell>
          <cell r="H2738" t="str">
            <v>Water Supply (Plants) Department</v>
          </cell>
          <cell r="I2738" t="str">
            <v>Singapore Works - Western</v>
          </cell>
          <cell r="J2738" t="str">
            <v>Choa Chu Kang Waterworks</v>
          </cell>
          <cell r="K2738"/>
        </row>
        <row r="2739">
          <cell r="A2739">
            <v>21543</v>
          </cell>
          <cell r="B2739" t="str">
            <v>MUHAMMAD ERWAN BIN SAMSUDIN</v>
          </cell>
          <cell r="C2739" t="str">
            <v>MUHD_ERWAN_SAMSUDIN@PUB.GOV.SG</v>
          </cell>
          <cell r="D2739" t="str">
            <v>PUB (Singapore)</v>
          </cell>
          <cell r="E2739" t="str">
            <v>Div 2 (NS)</v>
          </cell>
          <cell r="F2739" t="str">
            <v>R14</v>
          </cell>
          <cell r="G2739" t="str">
            <v>ASST ENGINEER</v>
          </cell>
          <cell r="H2739" t="str">
            <v>Catchment &amp; Waterways Department</v>
          </cell>
          <cell r="I2739" t="str">
            <v>Drainage Operations Div</v>
          </cell>
          <cell r="J2739" t="str">
            <v>Eastern Waterways</v>
          </cell>
          <cell r="K2739" t="str">
            <v>Woodlands</v>
          </cell>
        </row>
        <row r="2740">
          <cell r="A2740">
            <v>21544</v>
          </cell>
          <cell r="B2740" t="str">
            <v>KUY WAH LEONG</v>
          </cell>
          <cell r="C2740" t="str">
            <v>KUY_WAH_LEONG@PUB.GOV.SG</v>
          </cell>
          <cell r="D2740" t="str">
            <v>PUB (Singapore)</v>
          </cell>
          <cell r="E2740" t="str">
            <v>Div 1 (NS)</v>
          </cell>
          <cell r="F2740" t="str">
            <v>R11</v>
          </cell>
          <cell r="G2740" t="str">
            <v>SR ENGINEER</v>
          </cell>
          <cell r="H2740" t="str">
            <v>Water Supply (Network) Department</v>
          </cell>
          <cell r="I2740" t="str">
            <v>Customer Supply Div</v>
          </cell>
          <cell r="J2740" t="str">
            <v>Metering Branch</v>
          </cell>
          <cell r="K2740" t="str">
            <v>Automated Meter Reading</v>
          </cell>
        </row>
        <row r="2741">
          <cell r="A2741">
            <v>21545</v>
          </cell>
          <cell r="B2741" t="str">
            <v>LIM JINGYI EUGENE</v>
          </cell>
          <cell r="C2741" t="str">
            <v>EUGENE_LIM@PUB.GOV.SG</v>
          </cell>
          <cell r="D2741" t="str">
            <v>PUB (Singapore)</v>
          </cell>
          <cell r="E2741" t="str">
            <v>Div 1 (Shift)</v>
          </cell>
          <cell r="F2741" t="str">
            <v>R12A</v>
          </cell>
          <cell r="G2741" t="str">
            <v>ENGINEER</v>
          </cell>
          <cell r="H2741" t="str">
            <v>Water Supply (Network) Department</v>
          </cell>
          <cell r="I2741" t="str">
            <v>Combined Control &amp; Operation Centre</v>
          </cell>
          <cell r="J2741" t="str">
            <v>Water Service &amp; Operations Centre</v>
          </cell>
          <cell r="K2741" t="str">
            <v>'-</v>
          </cell>
        </row>
        <row r="2742">
          <cell r="A2742">
            <v>21546</v>
          </cell>
          <cell r="B2742" t="str">
            <v>WENG YIQI</v>
          </cell>
          <cell r="C2742" t="str">
            <v>WENG_YIQI@PUB.GOV.SG</v>
          </cell>
          <cell r="D2742" t="str">
            <v>PUB (Singapore)</v>
          </cell>
          <cell r="E2742" t="str">
            <v>Div 1 (NS)</v>
          </cell>
          <cell r="F2742" t="str">
            <v>R12A</v>
          </cell>
          <cell r="G2742" t="str">
            <v>ENGINEER</v>
          </cell>
          <cell r="H2742" t="str">
            <v>Water Supply (Plants) Department</v>
          </cell>
          <cell r="I2742" t="str">
            <v>Singapore Works - Eastern</v>
          </cell>
          <cell r="J2742" t="str">
            <v>Bedok NWF</v>
          </cell>
          <cell r="K2742"/>
        </row>
        <row r="2743">
          <cell r="A2743">
            <v>21547</v>
          </cell>
          <cell r="B2743" t="str">
            <v>PAVITHRA KRISHNAN MOORTHI</v>
          </cell>
          <cell r="C2743" t="str">
            <v>PAVITHRA_KRISHNAN@PUB.GOV.SG</v>
          </cell>
          <cell r="D2743" t="str">
            <v>PUB (Singapore)</v>
          </cell>
          <cell r="E2743" t="str">
            <v>Div 1 (NS)</v>
          </cell>
          <cell r="F2743" t="str">
            <v>R12A</v>
          </cell>
          <cell r="G2743" t="str">
            <v>ENGINEER</v>
          </cell>
          <cell r="H2743" t="str">
            <v>Catchment &amp; Waterways Department</v>
          </cell>
          <cell r="I2743" t="str">
            <v>Drainage Construction Division</v>
          </cell>
          <cell r="J2743" t="str">
            <v>RSD/EUP</v>
          </cell>
          <cell r="K2743" t="str">
            <v>Fast Track Flood Alleviation</v>
          </cell>
        </row>
        <row r="2744">
          <cell r="A2744">
            <v>21548</v>
          </cell>
          <cell r="B2744" t="str">
            <v>TOH YI DA</v>
          </cell>
          <cell r="C2744" t="str">
            <v>TOH_YI_DA@PUB.GOV.SG</v>
          </cell>
          <cell r="D2744" t="str">
            <v>PUB (Singapore)</v>
          </cell>
          <cell r="E2744" t="str">
            <v>Div 1 (NS)</v>
          </cell>
          <cell r="F2744" t="str">
            <v>R12A</v>
          </cell>
          <cell r="G2744" t="str">
            <v>ENGINEER</v>
          </cell>
          <cell r="H2744" t="str">
            <v>Water Reclamation (Plants) Department</v>
          </cell>
          <cell r="I2744" t="str">
            <v>Changi WRP</v>
          </cell>
          <cell r="J2744" t="str">
            <v>Changi WRP</v>
          </cell>
          <cell r="K2744" t="str">
            <v>Liquids</v>
          </cell>
        </row>
        <row r="2745">
          <cell r="A2745">
            <v>21549</v>
          </cell>
          <cell r="B2745" t="str">
            <v>LOH SIEW HUI</v>
          </cell>
          <cell r="C2745" t="str">
            <v>LOH_SIEW_HUI@PUB.GOV.SG</v>
          </cell>
          <cell r="D2745" t="str">
            <v>PUB (Singapore)</v>
          </cell>
          <cell r="E2745" t="str">
            <v>Div 1 (NS)</v>
          </cell>
          <cell r="F2745" t="str">
            <v>R11</v>
          </cell>
          <cell r="G2745" t="str">
            <v>SR ENGINEER</v>
          </cell>
          <cell r="H2745" t="str">
            <v>DTSS 2 Department</v>
          </cell>
          <cell r="I2745" t="str">
            <v>Conveyance</v>
          </cell>
          <cell r="J2745" t="str">
            <v>Tunnel</v>
          </cell>
          <cell r="K2745" t="str">
            <v>Contract T08</v>
          </cell>
        </row>
        <row r="2746">
          <cell r="A2746">
            <v>21550</v>
          </cell>
          <cell r="B2746" t="str">
            <v>WONG PEI PEI</v>
          </cell>
          <cell r="C2746" t="str">
            <v>WONG_PEI_PEI@PUB.GOV.SG</v>
          </cell>
          <cell r="D2746" t="str">
            <v>PUB (Singapore)</v>
          </cell>
          <cell r="E2746" t="str">
            <v>Div 2 (NS)</v>
          </cell>
          <cell r="F2746" t="str">
            <v>E13I</v>
          </cell>
          <cell r="G2746" t="str">
            <v>MANAGEMENT SUPPORT OFFICER</v>
          </cell>
          <cell r="H2746" t="str">
            <v>Special Projects &amp; Procurement Dept</v>
          </cell>
          <cell r="I2746" t="str">
            <v>Directorate &amp; Procurement Office</v>
          </cell>
          <cell r="J2746" t="str">
            <v>Procurement Office</v>
          </cell>
          <cell r="K2746"/>
        </row>
        <row r="2747">
          <cell r="A2747">
            <v>21551</v>
          </cell>
          <cell r="B2747" t="str">
            <v>EMANUEL JOSEPH FRANCIS</v>
          </cell>
          <cell r="C2747" t="str">
            <v>EMANUEL_JOSEPH_FRANCIS@PUB.GOV.SG</v>
          </cell>
          <cell r="D2747" t="str">
            <v>PUB (Singapore)</v>
          </cell>
          <cell r="E2747" t="str">
            <v>Div 3 (NS)</v>
          </cell>
          <cell r="F2747" t="str">
            <v>EX16</v>
          </cell>
          <cell r="G2747" t="str">
            <v>MANAGEMENT SUPPORT OFFICER</v>
          </cell>
          <cell r="H2747" t="str">
            <v>Organisational Excellence Department</v>
          </cell>
          <cell r="I2747" t="str">
            <v>Corporate Services Div</v>
          </cell>
          <cell r="J2747" t="str">
            <v>Office Admin Branch</v>
          </cell>
          <cell r="K2747"/>
        </row>
        <row r="2748">
          <cell r="A2748">
            <v>21555</v>
          </cell>
          <cell r="B2748" t="str">
            <v>WONG LIYAN</v>
          </cell>
          <cell r="C2748" t="str">
            <v>WONG_LIYAN@PUB.GOV.SG</v>
          </cell>
          <cell r="D2748" t="str">
            <v>PUB (Singapore)</v>
          </cell>
          <cell r="E2748" t="str">
            <v>Div 1 (NS)</v>
          </cell>
          <cell r="F2748" t="str">
            <v>EX12</v>
          </cell>
          <cell r="G2748" t="str">
            <v>PLANNER</v>
          </cell>
          <cell r="H2748" t="str">
            <v>Policy &amp; Planning Department</v>
          </cell>
          <cell r="I2748" t="str">
            <v>Strategic Policy Div</v>
          </cell>
          <cell r="J2748" t="str">
            <v>Regulation &amp; Demand Management</v>
          </cell>
          <cell r="K2748" t="str">
            <v>Demand Management (Strategy &amp; Policy)</v>
          </cell>
        </row>
        <row r="2749">
          <cell r="A2749">
            <v>21557</v>
          </cell>
          <cell r="B2749" t="str">
            <v>TIEN WEI XIAN, MATTHEW</v>
          </cell>
          <cell r="C2749" t="str">
            <v>MATTHEW_TIEN@PUB.GOV.SG</v>
          </cell>
          <cell r="D2749" t="str">
            <v>PUB (Singapore)</v>
          </cell>
          <cell r="E2749" t="str">
            <v>Div 1 (NS)</v>
          </cell>
          <cell r="F2749" t="str">
            <v>R11</v>
          </cell>
          <cell r="G2749" t="str">
            <v>SR ENGINEER</v>
          </cell>
          <cell r="H2749" t="str">
            <v>Water Supply (Plants) Department</v>
          </cell>
          <cell r="I2749" t="str">
            <v>Singapore Works - Eastern</v>
          </cell>
          <cell r="J2749" t="str">
            <v>Tuas Desalination Plant 3</v>
          </cell>
          <cell r="K2749"/>
        </row>
        <row r="2750">
          <cell r="A2750">
            <v>21558</v>
          </cell>
          <cell r="B2750" t="str">
            <v>MUHAMMAD ZAHID BIN ROHMAN</v>
          </cell>
          <cell r="C2750" t="str">
            <v>MUHD_ZAHID_ROHMAN@PUB.GOV.SG</v>
          </cell>
          <cell r="D2750" t="str">
            <v>PUB (Singapore)</v>
          </cell>
          <cell r="E2750" t="str">
            <v>Div 2 (NS)</v>
          </cell>
          <cell r="F2750" t="str">
            <v>R13</v>
          </cell>
          <cell r="G2750" t="str">
            <v>ASST ENGINEER</v>
          </cell>
          <cell r="H2750" t="str">
            <v>Catchment &amp; Waterways Department</v>
          </cell>
          <cell r="I2750" t="str">
            <v>Drainage Operations Div</v>
          </cell>
          <cell r="J2750" t="str">
            <v>Project, Design &amp; Innovation</v>
          </cell>
          <cell r="K2750" t="str">
            <v>Projects</v>
          </cell>
        </row>
        <row r="2751">
          <cell r="A2751">
            <v>21560</v>
          </cell>
          <cell r="B2751" t="str">
            <v>MUHAMMAD HIZAMY BIN MD TARMIZY</v>
          </cell>
          <cell r="C2751" t="str">
            <v>MUHD_HIZAMY_TARMIZY@PUB.GOV.SG</v>
          </cell>
          <cell r="D2751" t="str">
            <v>PUB (Singapore)</v>
          </cell>
          <cell r="E2751" t="str">
            <v>Div 2 (NS)</v>
          </cell>
          <cell r="F2751" t="str">
            <v>R14</v>
          </cell>
          <cell r="G2751" t="str">
            <v>ASST ENGINEER</v>
          </cell>
          <cell r="H2751" t="str">
            <v>Catchment &amp; Waterways Department</v>
          </cell>
          <cell r="I2751" t="str">
            <v>Drainage Operations Div</v>
          </cell>
          <cell r="J2751" t="str">
            <v>CRI Proj, Assets, CWQS, ABC Waters, CWOC</v>
          </cell>
          <cell r="K2751" t="str">
            <v>CWOC/E-Planning</v>
          </cell>
        </row>
        <row r="2752">
          <cell r="A2752">
            <v>21561</v>
          </cell>
          <cell r="B2752" t="str">
            <v>TAN YEE LOON</v>
          </cell>
          <cell r="C2752" t="str">
            <v>TAN_YEE_LOON@PUB.GOV.SG</v>
          </cell>
          <cell r="D2752" t="str">
            <v>PUB (Singapore)</v>
          </cell>
          <cell r="E2752" t="str">
            <v>Div 2 (Shift)</v>
          </cell>
          <cell r="F2752" t="str">
            <v>R13</v>
          </cell>
          <cell r="G2752" t="str">
            <v>ASST ENGINEER</v>
          </cell>
          <cell r="H2752" t="str">
            <v>Water Reclamation (Plants) Department</v>
          </cell>
          <cell r="I2752" t="str">
            <v>Changi WRP</v>
          </cell>
          <cell r="J2752" t="str">
            <v>Changi WRP</v>
          </cell>
          <cell r="K2752" t="str">
            <v>Liquids</v>
          </cell>
        </row>
        <row r="2753">
          <cell r="A2753">
            <v>21562</v>
          </cell>
          <cell r="B2753" t="str">
            <v>TAN THUAN KIONG</v>
          </cell>
          <cell r="C2753" t="str">
            <v>TAN_THUAN_KIONG@PUB.GOV.SG</v>
          </cell>
          <cell r="D2753" t="str">
            <v>PUB (Singapore)</v>
          </cell>
          <cell r="E2753" t="str">
            <v>Div 1 (Shift)</v>
          </cell>
          <cell r="F2753" t="str">
            <v>R11</v>
          </cell>
          <cell r="G2753" t="str">
            <v>SR ENGINEER</v>
          </cell>
          <cell r="H2753" t="str">
            <v>Water Supply (Network) Department</v>
          </cell>
          <cell r="I2753" t="str">
            <v>Combined Control &amp; Operation Centre</v>
          </cell>
          <cell r="J2753" t="str">
            <v>Water Service &amp; Operations Centre</v>
          </cell>
          <cell r="K2753" t="str">
            <v>'-</v>
          </cell>
        </row>
        <row r="2754">
          <cell r="A2754">
            <v>21563</v>
          </cell>
          <cell r="B2754" t="str">
            <v>ZHENG XIANG LING SHARON</v>
          </cell>
          <cell r="C2754" t="str">
            <v>SHARON_ZHENG@PUB.GOV.SG</v>
          </cell>
          <cell r="D2754" t="str">
            <v>PUB (Singapore)</v>
          </cell>
          <cell r="E2754" t="str">
            <v>Div 1 (NS)</v>
          </cell>
          <cell r="F2754" t="str">
            <v>R11</v>
          </cell>
          <cell r="G2754" t="str">
            <v>SR PLANNER</v>
          </cell>
          <cell r="H2754" t="str">
            <v>Policy &amp; Planning Department</v>
          </cell>
          <cell r="I2754" t="str">
            <v>Strategic Policy Div</v>
          </cell>
          <cell r="J2754" t="str">
            <v>Regulation &amp; Demand Management</v>
          </cell>
          <cell r="K2754" t="str">
            <v>Demand Management (Strategy &amp; Policy)</v>
          </cell>
        </row>
        <row r="2755">
          <cell r="A2755">
            <v>21564</v>
          </cell>
          <cell r="B2755" t="str">
            <v>CHUA WEE HWA</v>
          </cell>
          <cell r="C2755" t="str">
            <v>IRENE_CHUA@PUB.GOV.SG</v>
          </cell>
          <cell r="D2755" t="str">
            <v>PUB (Singapore)</v>
          </cell>
          <cell r="E2755" t="str">
            <v>Div 1 (NS)</v>
          </cell>
          <cell r="F2755" t="str">
            <v>EX10</v>
          </cell>
          <cell r="G2755" t="str">
            <v>SR ASST DIRECTOR</v>
          </cell>
          <cell r="H2755" t="str">
            <v>Human Resources Department</v>
          </cell>
          <cell r="I2755" t="str">
            <v>Workforce Planning</v>
          </cell>
          <cell r="J2755" t="str">
            <v>Resourcing &amp; Remuneration</v>
          </cell>
          <cell r="K2755"/>
        </row>
        <row r="2756">
          <cell r="A2756">
            <v>21565</v>
          </cell>
          <cell r="B2756" t="str">
            <v>PNG HUI YI</v>
          </cell>
          <cell r="C2756" t="str">
            <v>PNG_HUI_YI@PUB.GOV.SG</v>
          </cell>
          <cell r="D2756" t="str">
            <v>PUB (Singapore)</v>
          </cell>
          <cell r="E2756" t="str">
            <v>Div 1 (NS)</v>
          </cell>
          <cell r="F2756" t="str">
            <v>R12A</v>
          </cell>
          <cell r="G2756" t="str">
            <v>ENGINEER</v>
          </cell>
          <cell r="H2756" t="str">
            <v>Water Reclamation (Plants) Department</v>
          </cell>
          <cell r="I2756" t="str">
            <v>Changi WRP</v>
          </cell>
          <cell r="J2756" t="str">
            <v>Changi WRP</v>
          </cell>
          <cell r="K2756" t="str">
            <v>Liquids</v>
          </cell>
        </row>
        <row r="2757">
          <cell r="A2757">
            <v>21568</v>
          </cell>
          <cell r="B2757" t="str">
            <v>TAN BO RUI</v>
          </cell>
          <cell r="C2757" t="str">
            <v>TAN_BO_RUI@PUB.GOV.SG</v>
          </cell>
          <cell r="D2757" t="str">
            <v>PUB (Singapore)</v>
          </cell>
          <cell r="E2757" t="str">
            <v>Div 1 (NS)</v>
          </cell>
          <cell r="F2757" t="str">
            <v>R12A</v>
          </cell>
          <cell r="G2757" t="str">
            <v>ENGINEER</v>
          </cell>
          <cell r="H2757" t="str">
            <v>Water Supply (Network) Department</v>
          </cell>
          <cell r="I2757" t="str">
            <v>Network Design &amp; Construction Div</v>
          </cell>
          <cell r="J2757" t="str">
            <v>Network Expansion - 1</v>
          </cell>
          <cell r="K2757" t="str">
            <v>Team 1</v>
          </cell>
        </row>
        <row r="2758">
          <cell r="A2758">
            <v>21569</v>
          </cell>
          <cell r="B2758" t="str">
            <v>LIEU YU LING, MANDICE</v>
          </cell>
          <cell r="C2758" t="str">
            <v>MANDICE_LIEU@PUB.GOV.SG</v>
          </cell>
          <cell r="D2758" t="str">
            <v>PUB (Singapore)</v>
          </cell>
          <cell r="E2758" t="str">
            <v>Div 1 (NS)</v>
          </cell>
          <cell r="F2758" t="str">
            <v>R12A</v>
          </cell>
          <cell r="G2758" t="str">
            <v>ENGINEER</v>
          </cell>
          <cell r="H2758" t="str">
            <v>Catchment &amp; Waterways Department</v>
          </cell>
          <cell r="I2758" t="str">
            <v>Drainage Planning Div</v>
          </cell>
          <cell r="J2758" t="str">
            <v>Catchment Planning, Devt Ctrl, Bldg Plan</v>
          </cell>
          <cell r="K2758" t="str">
            <v>Eastern Catchment</v>
          </cell>
        </row>
        <row r="2759">
          <cell r="A2759">
            <v>21570</v>
          </cell>
          <cell r="B2759" t="str">
            <v>NG CHIU YEEN</v>
          </cell>
          <cell r="C2759" t="str">
            <v>NG_CHIU_YEEN@PUB.GOV.SG</v>
          </cell>
          <cell r="D2759" t="str">
            <v>PUB (Singapore)</v>
          </cell>
          <cell r="E2759" t="str">
            <v>Div 1 (NS)</v>
          </cell>
          <cell r="F2759" t="str">
            <v>R11A</v>
          </cell>
          <cell r="G2759" t="str">
            <v>SR ENGINEER</v>
          </cell>
          <cell r="H2759" t="str">
            <v>Water Supply (Network) Department</v>
          </cell>
          <cell r="I2759" t="str">
            <v>Network Design &amp; Construction Div</v>
          </cell>
          <cell r="J2759" t="str">
            <v>Network Expansion - 1</v>
          </cell>
          <cell r="K2759" t="str">
            <v>Team 1</v>
          </cell>
        </row>
        <row r="2760">
          <cell r="A2760">
            <v>21571</v>
          </cell>
          <cell r="B2760" t="str">
            <v>TAN YIK KEONG KELVIN</v>
          </cell>
          <cell r="C2760" t="str">
            <v>KELVIN_TAN@PUB.GOV.SG</v>
          </cell>
          <cell r="D2760" t="str">
            <v>PUB (Singapore)</v>
          </cell>
          <cell r="E2760" t="str">
            <v>Div 1 (NS)</v>
          </cell>
          <cell r="F2760" t="str">
            <v>R12A</v>
          </cell>
          <cell r="G2760" t="str">
            <v>ENGINEER</v>
          </cell>
          <cell r="H2760" t="str">
            <v>Catchment &amp; Waterways Department</v>
          </cell>
          <cell r="I2760" t="str">
            <v>Drainage Construction Division</v>
          </cell>
          <cell r="J2760" t="str">
            <v>Major Canal/Outlet Drains Branch</v>
          </cell>
          <cell r="K2760" t="str">
            <v>Team 3</v>
          </cell>
        </row>
        <row r="2761">
          <cell r="A2761">
            <v>21572</v>
          </cell>
          <cell r="B2761" t="str">
            <v>KWONG KOK YI</v>
          </cell>
          <cell r="C2761" t="str">
            <v>KWONG_KOK_YI@PUB.GOV.SG</v>
          </cell>
          <cell r="D2761" t="str">
            <v>PUB (Singapore)</v>
          </cell>
          <cell r="E2761" t="str">
            <v>Div 1 (NS)</v>
          </cell>
          <cell r="F2761" t="str">
            <v>R11</v>
          </cell>
          <cell r="G2761" t="str">
            <v>SR ENGINEER</v>
          </cell>
          <cell r="H2761" t="str">
            <v>Water Supply (Network) Department</v>
          </cell>
          <cell r="I2761" t="str">
            <v>Network Services Div</v>
          </cell>
          <cell r="J2761" t="str">
            <v>Network Mgt - East</v>
          </cell>
          <cell r="K2761" t="str">
            <v>NS North BU</v>
          </cell>
        </row>
        <row r="2762">
          <cell r="A2762">
            <v>21573</v>
          </cell>
          <cell r="B2762" t="str">
            <v>NGUYEN KHAC TIEN PHUOC</v>
          </cell>
          <cell r="C2762" t="str">
            <v>NGUYEN_KHAC_TIEN_PHUOC@PUB.GOV.SG</v>
          </cell>
          <cell r="D2762" t="str">
            <v>PUB (Singapore)</v>
          </cell>
          <cell r="E2762" t="str">
            <v>Div 1 (NS)</v>
          </cell>
          <cell r="F2762" t="str">
            <v>R12A</v>
          </cell>
          <cell r="G2762" t="str">
            <v>ENGINEER</v>
          </cell>
          <cell r="H2762" t="str">
            <v>Catchment &amp; Waterways Department</v>
          </cell>
          <cell r="I2762" t="str">
            <v>Drainage Planning Div</v>
          </cell>
          <cell r="J2762" t="str">
            <v>Hydrology &amp; Hydraulic Modelling Branch</v>
          </cell>
          <cell r="K2762" t="str">
            <v>Hydroinformatics</v>
          </cell>
        </row>
        <row r="2763">
          <cell r="A2763">
            <v>21574</v>
          </cell>
          <cell r="B2763" t="str">
            <v>ZAID BIN MOHAMED HASHIM</v>
          </cell>
          <cell r="C2763" t="str">
            <v>ZAID_MOHD_HASHIM@PUB.GOV.SG</v>
          </cell>
          <cell r="D2763" t="str">
            <v>PUB (Singapore)</v>
          </cell>
          <cell r="E2763" t="str">
            <v>Div 1 (Shift)</v>
          </cell>
          <cell r="F2763" t="str">
            <v>R12A</v>
          </cell>
          <cell r="G2763" t="str">
            <v>ENGINEER</v>
          </cell>
          <cell r="H2763" t="str">
            <v>Joint Operations Department</v>
          </cell>
          <cell r="I2763" t="str">
            <v>Water Systems Unit</v>
          </cell>
          <cell r="J2763" t="str">
            <v>PUB Ops Centre</v>
          </cell>
          <cell r="K2763"/>
        </row>
        <row r="2764">
          <cell r="A2764">
            <v>21575</v>
          </cell>
          <cell r="B2764" t="str">
            <v>SHARIFAH FADILAH BINTE SYED AHMED AL-MUT</v>
          </cell>
          <cell r="C2764" t="str">
            <v>SHARIFAH_FADILAH_AHMED@PUB.GOV.SG</v>
          </cell>
          <cell r="D2764" t="str">
            <v>PUB (Singapore)</v>
          </cell>
          <cell r="E2764" t="str">
            <v>Div 2 (NS)</v>
          </cell>
          <cell r="F2764" t="str">
            <v>MSO6</v>
          </cell>
          <cell r="G2764" t="str">
            <v>MANAGEMENT SUPPORT OFFICER</v>
          </cell>
          <cell r="H2764" t="str">
            <v>Finance Department</v>
          </cell>
          <cell r="I2764" t="str">
            <v>Shared Services Div</v>
          </cell>
          <cell r="J2764" t="str">
            <v>Project, Asset &amp; Receivable</v>
          </cell>
          <cell r="K2764" t="str">
            <v>Asset</v>
          </cell>
        </row>
        <row r="2765">
          <cell r="A2765">
            <v>21576</v>
          </cell>
          <cell r="B2765" t="str">
            <v>AZLINA BINTE AMID</v>
          </cell>
          <cell r="C2765" t="str">
            <v>AZLINA_AMID@PUB.GOV.SG</v>
          </cell>
          <cell r="D2765" t="str">
            <v>PUB (Singapore)</v>
          </cell>
          <cell r="E2765" t="str">
            <v>Div 2 (Shift)</v>
          </cell>
          <cell r="F2765" t="str">
            <v>TSO6</v>
          </cell>
          <cell r="G2765" t="str">
            <v>CORPORATE COMMUNICATIONS OFFICER</v>
          </cell>
          <cell r="H2765" t="str">
            <v>Water Supply (Network) Department</v>
          </cell>
          <cell r="I2765" t="str">
            <v>Combined Control &amp; Operation Centre</v>
          </cell>
          <cell r="J2765" t="str">
            <v>PUB-One</v>
          </cell>
          <cell r="K2765" t="str">
            <v>'-</v>
          </cell>
        </row>
        <row r="2766">
          <cell r="A2766">
            <v>21577</v>
          </cell>
          <cell r="B2766" t="str">
            <v>ROSDI BIN ROHMAN</v>
          </cell>
          <cell r="C2766" t="str">
            <v>ROSDI_ROHMAN@PUB.GOV.SG</v>
          </cell>
          <cell r="D2766" t="str">
            <v>PUB (Singapore)</v>
          </cell>
          <cell r="E2766" t="str">
            <v>Div 2 (Shift)</v>
          </cell>
          <cell r="F2766" t="str">
            <v>TSO5</v>
          </cell>
          <cell r="G2766" t="str">
            <v>CORPORATE COMMUNICATIONS OFFICER</v>
          </cell>
          <cell r="H2766" t="str">
            <v>Water Supply (Network) Department</v>
          </cell>
          <cell r="I2766" t="str">
            <v>Combined Control &amp; Operation Centre</v>
          </cell>
          <cell r="J2766" t="str">
            <v>PUB-One</v>
          </cell>
          <cell r="K2766" t="str">
            <v>'-</v>
          </cell>
        </row>
        <row r="2767">
          <cell r="A2767">
            <v>21578</v>
          </cell>
          <cell r="B2767" t="str">
            <v>SYIFFA BINTE AMRON</v>
          </cell>
          <cell r="C2767" t="str">
            <v>SYIFFA_AMRON@PUB.GOV.SG</v>
          </cell>
          <cell r="D2767" t="str">
            <v>PUB (Singapore)</v>
          </cell>
          <cell r="E2767" t="str">
            <v>Div 2 (NS)</v>
          </cell>
          <cell r="F2767" t="str">
            <v>R14</v>
          </cell>
          <cell r="G2767" t="str">
            <v>ASST ENGINEER</v>
          </cell>
          <cell r="H2767" t="str">
            <v>Water Supply (Network) Department</v>
          </cell>
          <cell r="I2767" t="str">
            <v>Water Demand Mgt &amp; Inspectorate Div</v>
          </cell>
          <cell r="J2767" t="str">
            <v>Inspectorate Branch</v>
          </cell>
          <cell r="K2767" t="str">
            <v>Water Fittings Section</v>
          </cell>
        </row>
        <row r="2768">
          <cell r="A2768">
            <v>21579</v>
          </cell>
          <cell r="B2768" t="str">
            <v>NGOO SIN LOOI</v>
          </cell>
          <cell r="C2768" t="str">
            <v>NGOO_SIN_LOOI@PUB.GOV.SG</v>
          </cell>
          <cell r="D2768" t="str">
            <v>PUB (Singapore)</v>
          </cell>
          <cell r="E2768" t="str">
            <v>Div 2 (NS)</v>
          </cell>
          <cell r="F2768" t="str">
            <v>R13</v>
          </cell>
          <cell r="G2768" t="str">
            <v>ASST ENGINEER</v>
          </cell>
          <cell r="H2768" t="str">
            <v>Catchment &amp; Waterways Department</v>
          </cell>
          <cell r="I2768" t="str">
            <v>Electrical, Mechanical &amp; Instrumentation</v>
          </cell>
          <cell r="J2768" t="str">
            <v>Electrical/ICA Branch</v>
          </cell>
          <cell r="K2768" t="str">
            <v>Electrical Section</v>
          </cell>
        </row>
        <row r="2769">
          <cell r="A2769">
            <v>21583</v>
          </cell>
          <cell r="B2769" t="str">
            <v>MUHAMMED SHAH AREE ROZARIO</v>
          </cell>
          <cell r="C2769" t="str">
            <v>MOHD_SHAH_AREE_ROZARIO@PUB.GOV.SG</v>
          </cell>
          <cell r="D2769" t="str">
            <v>PUB (Singapore)</v>
          </cell>
          <cell r="E2769" t="str">
            <v>Div 2 (NS)</v>
          </cell>
          <cell r="F2769" t="str">
            <v>R14</v>
          </cell>
          <cell r="G2769" t="str">
            <v>ASST ENGINEER</v>
          </cell>
          <cell r="H2769" t="str">
            <v>Water Reclamation (Plants) Department</v>
          </cell>
          <cell r="I2769" t="str">
            <v>Changi WRP</v>
          </cell>
          <cell r="J2769" t="str">
            <v>Changi WRP</v>
          </cell>
          <cell r="K2769" t="str">
            <v>Biosolids</v>
          </cell>
        </row>
        <row r="2770">
          <cell r="A2770">
            <v>21585</v>
          </cell>
          <cell r="B2770" t="str">
            <v>FAZELI BIN SUHAIMI</v>
          </cell>
          <cell r="C2770" t="str">
            <v>FAZELI_SUHAIMI@PUB.GOV.SG</v>
          </cell>
          <cell r="D2770" t="str">
            <v>PUB (Singapore)</v>
          </cell>
          <cell r="E2770" t="str">
            <v>Div 2 (Shift)</v>
          </cell>
          <cell r="F2770" t="str">
            <v>R14</v>
          </cell>
          <cell r="G2770" t="str">
            <v>ASST ENGINEER</v>
          </cell>
          <cell r="H2770" t="str">
            <v>Water Reclamation (Plants) Department</v>
          </cell>
          <cell r="I2770" t="str">
            <v>Changi WRP</v>
          </cell>
          <cell r="J2770" t="str">
            <v>Changi WRP</v>
          </cell>
          <cell r="K2770" t="str">
            <v>Liquids</v>
          </cell>
        </row>
        <row r="2771">
          <cell r="A2771">
            <v>21586</v>
          </cell>
          <cell r="B2771" t="str">
            <v>TAN YEONG CHEE</v>
          </cell>
          <cell r="C2771" t="str">
            <v>TAN_YEONG_CHEE@PUB.GOV.SG</v>
          </cell>
          <cell r="D2771" t="str">
            <v>PUB (Singapore)</v>
          </cell>
          <cell r="E2771" t="str">
            <v>Div 1 (NS)</v>
          </cell>
          <cell r="F2771" t="str">
            <v>R12A</v>
          </cell>
          <cell r="G2771" t="str">
            <v>ENGINEER</v>
          </cell>
          <cell r="H2771" t="str">
            <v>Water Supply (Plants) Department</v>
          </cell>
          <cell r="I2771" t="str">
            <v>Singapore Works - Eastern</v>
          </cell>
          <cell r="J2771" t="str">
            <v>Bedok NWF</v>
          </cell>
          <cell r="K2771"/>
        </row>
        <row r="2772">
          <cell r="A2772">
            <v>21587</v>
          </cell>
          <cell r="B2772" t="str">
            <v>YONG SHENG MING</v>
          </cell>
          <cell r="C2772" t="str">
            <v>YONG_SHENG_MING@PUB.GOV.SG</v>
          </cell>
          <cell r="D2772" t="str">
            <v>PUB (Singapore)</v>
          </cell>
          <cell r="E2772" t="str">
            <v>Div 1 (Shift)</v>
          </cell>
          <cell r="F2772" t="str">
            <v>R12A</v>
          </cell>
          <cell r="G2772" t="str">
            <v>ENGINEER</v>
          </cell>
          <cell r="H2772" t="str">
            <v>Water Supply (Network) Department</v>
          </cell>
          <cell r="I2772" t="str">
            <v>Combined Control &amp; Operation Centre</v>
          </cell>
          <cell r="J2772" t="str">
            <v>Water Service &amp; Operations Centre</v>
          </cell>
          <cell r="K2772" t="str">
            <v>'-</v>
          </cell>
        </row>
        <row r="2773">
          <cell r="A2773">
            <v>21588</v>
          </cell>
          <cell r="B2773" t="str">
            <v>SIM SI HUI</v>
          </cell>
          <cell r="C2773" t="str">
            <v>SIM_SI_HUI@PUB.GOV.SG</v>
          </cell>
          <cell r="D2773" t="str">
            <v>PUB (Singapore)</v>
          </cell>
          <cell r="E2773" t="str">
            <v>Div 1 (NS)</v>
          </cell>
          <cell r="F2773" t="str">
            <v>R12A</v>
          </cell>
          <cell r="G2773" t="str">
            <v>ENGINEER</v>
          </cell>
          <cell r="H2773" t="str">
            <v>Water Supply (Plants) Department</v>
          </cell>
          <cell r="I2773" t="str">
            <v>PPP Projects</v>
          </cell>
          <cell r="J2773"/>
          <cell r="K2773"/>
        </row>
        <row r="2774">
          <cell r="A2774">
            <v>21589</v>
          </cell>
          <cell r="B2774" t="str">
            <v>TRAN DAC TRUNG</v>
          </cell>
          <cell r="C2774" t="str">
            <v>TRAN_DAC_TRUNG@PUB.GOV.SG</v>
          </cell>
          <cell r="D2774" t="str">
            <v>PUB (Singapore)</v>
          </cell>
          <cell r="E2774" t="str">
            <v>Div 1 (NS)</v>
          </cell>
          <cell r="F2774" t="str">
            <v>EX12</v>
          </cell>
          <cell r="G2774" t="str">
            <v>EXECUTIVE</v>
          </cell>
          <cell r="H2774" t="str">
            <v>3P Network Department</v>
          </cell>
          <cell r="I2774" t="str">
            <v>Community Relations Div</v>
          </cell>
          <cell r="J2774" t="str">
            <v>Project Engagement</v>
          </cell>
          <cell r="K2774"/>
        </row>
        <row r="2775">
          <cell r="A2775">
            <v>21590</v>
          </cell>
          <cell r="B2775" t="str">
            <v>FAM SUI LING</v>
          </cell>
          <cell r="C2775" t="str">
            <v>FAM_SUI_LING@PUB.GOV.SG</v>
          </cell>
          <cell r="D2775" t="str">
            <v>PUB (Singapore)</v>
          </cell>
          <cell r="E2775" t="str">
            <v>Superscale (NS)</v>
          </cell>
          <cell r="F2775" t="str">
            <v>R09</v>
          </cell>
          <cell r="G2775" t="str">
            <v>CHIEF ENGINEER</v>
          </cell>
          <cell r="H2775" t="str">
            <v>Water Supply (Plants) Department</v>
          </cell>
          <cell r="I2775" t="str">
            <v>Project Management</v>
          </cell>
          <cell r="J2775"/>
          <cell r="K2775"/>
        </row>
        <row r="2776">
          <cell r="A2776">
            <v>21592</v>
          </cell>
          <cell r="B2776" t="str">
            <v>POON CHENG YEE JESSICA</v>
          </cell>
          <cell r="C2776" t="str">
            <v>JESSICA_POON@PUB.GOV.SG</v>
          </cell>
          <cell r="D2776" t="str">
            <v>PUB (Singapore)</v>
          </cell>
          <cell r="E2776" t="str">
            <v>Div 1 (NS)</v>
          </cell>
          <cell r="F2776" t="str">
            <v>E11A</v>
          </cell>
          <cell r="G2776" t="str">
            <v>SR MANAGER</v>
          </cell>
          <cell r="H2776" t="str">
            <v>Human Resources Department</v>
          </cell>
          <cell r="I2776" t="str">
            <v>Workforce Planning</v>
          </cell>
          <cell r="J2776" t="str">
            <v>Resourcing &amp; Remuneration</v>
          </cell>
          <cell r="K2776"/>
        </row>
        <row r="2777">
          <cell r="A2777">
            <v>21593</v>
          </cell>
          <cell r="B2777" t="str">
            <v>ONG WELWYN</v>
          </cell>
          <cell r="C2777" t="str">
            <v>ONG_WELWYN@PUB.GOV.SG</v>
          </cell>
          <cell r="D2777" t="str">
            <v>PUB (Singapore)</v>
          </cell>
          <cell r="E2777" t="str">
            <v>Div 2 (NS)</v>
          </cell>
          <cell r="F2777" t="str">
            <v>R13</v>
          </cell>
          <cell r="G2777" t="str">
            <v>ASST ENGINEER</v>
          </cell>
          <cell r="H2777" t="str">
            <v>Water Reclamation (Network) Department</v>
          </cell>
          <cell r="I2777" t="str">
            <v>Network Rehabilitation Mgt Div</v>
          </cell>
          <cell r="J2777"/>
          <cell r="K2777"/>
        </row>
        <row r="2778">
          <cell r="A2778">
            <v>21594</v>
          </cell>
          <cell r="B2778" t="str">
            <v>ONG CHAI SENG</v>
          </cell>
          <cell r="C2778" t="str">
            <v>ONG_CHAI_SENG@PUB.GOV.SG</v>
          </cell>
          <cell r="D2778" t="str">
            <v>PUB (Singapore)</v>
          </cell>
          <cell r="E2778" t="str">
            <v>Div 1 (NS)</v>
          </cell>
          <cell r="F2778" t="str">
            <v>EX12</v>
          </cell>
          <cell r="G2778" t="str">
            <v>SYSTEMS ANALYST</v>
          </cell>
          <cell r="H2778" t="str">
            <v>InfoTech &amp; Digital Transformation Dept</v>
          </cell>
          <cell r="I2778" t="str">
            <v>Operation Systems Division</v>
          </cell>
          <cell r="J2778" t="str">
            <v>SCADA &amp; Sensor Solutions</v>
          </cell>
          <cell r="K2778"/>
        </row>
        <row r="2779">
          <cell r="A2779">
            <v>21596</v>
          </cell>
          <cell r="B2779" t="str">
            <v>KOH SOON SWEE</v>
          </cell>
          <cell r="C2779" t="str">
            <v>KOH_SOON_SWEE@PUB.GOV.SG</v>
          </cell>
          <cell r="D2779" t="str">
            <v>PUB (Singapore)</v>
          </cell>
          <cell r="E2779" t="str">
            <v>Div 1 (NS)</v>
          </cell>
          <cell r="F2779" t="str">
            <v>R12A</v>
          </cell>
          <cell r="G2779" t="str">
            <v>ENGINEER</v>
          </cell>
          <cell r="H2779" t="str">
            <v>Water Supply (Network) Department</v>
          </cell>
          <cell r="I2779" t="str">
            <v>Network Renewal</v>
          </cell>
          <cell r="J2779" t="str">
            <v>Large Mains Renewal</v>
          </cell>
          <cell r="K2779" t="str">
            <v>Team F</v>
          </cell>
        </row>
        <row r="2780">
          <cell r="A2780">
            <v>21597</v>
          </cell>
          <cell r="B2780" t="str">
            <v>TOH JIAHUI HELEN</v>
          </cell>
          <cell r="C2780" t="str">
            <v>HELEN_TOH@PUB.GOV.SG</v>
          </cell>
          <cell r="D2780" t="str">
            <v>PUB (Singapore)</v>
          </cell>
          <cell r="E2780" t="str">
            <v>Div 1 (NS)</v>
          </cell>
          <cell r="F2780" t="str">
            <v>R12A</v>
          </cell>
          <cell r="G2780" t="str">
            <v>ENGINEER</v>
          </cell>
          <cell r="H2780" t="str">
            <v>Catchment &amp; Waterways Department</v>
          </cell>
          <cell r="I2780" t="str">
            <v>Drainage Planning Div</v>
          </cell>
          <cell r="J2780" t="str">
            <v>Catchment Planning, Devt Ctrl, Bldg Plan</v>
          </cell>
          <cell r="K2780" t="str">
            <v>Western Catchment</v>
          </cell>
        </row>
        <row r="2781">
          <cell r="A2781">
            <v>21598</v>
          </cell>
          <cell r="B2781" t="str">
            <v>LIM JINWEN</v>
          </cell>
          <cell r="C2781" t="str">
            <v>JOANN_LIM@PUB.GOV.SG</v>
          </cell>
          <cell r="D2781" t="str">
            <v>PUB (Singapore)</v>
          </cell>
          <cell r="E2781" t="str">
            <v>Div 1 (NS)</v>
          </cell>
          <cell r="F2781" t="str">
            <v>R12A</v>
          </cell>
          <cell r="G2781" t="str">
            <v>ENGINEER</v>
          </cell>
          <cell r="H2781" t="str">
            <v>Water Supply (Network) Department</v>
          </cell>
          <cell r="I2781" t="str">
            <v>Planning &amp; Process Development Div</v>
          </cell>
          <cell r="J2781" t="str">
            <v>Planning Branch</v>
          </cell>
          <cell r="K2781" t="str">
            <v>Demand Projection &amp; Network Planning</v>
          </cell>
        </row>
        <row r="2782">
          <cell r="A2782">
            <v>21599</v>
          </cell>
          <cell r="B2782" t="str">
            <v>LOW KEE KIA HARRY</v>
          </cell>
          <cell r="C2782" t="str">
            <v>HARRY_LOW@PUB.GOV.SG</v>
          </cell>
          <cell r="D2782" t="str">
            <v>PUB (Singapore)</v>
          </cell>
          <cell r="E2782" t="str">
            <v>Div 1 (NS)</v>
          </cell>
          <cell r="F2782" t="str">
            <v>R12A</v>
          </cell>
          <cell r="G2782" t="str">
            <v>ENGINEER</v>
          </cell>
          <cell r="H2782" t="str">
            <v>Catchment &amp; Waterways Department</v>
          </cell>
          <cell r="I2782" t="str">
            <v>Drainage Planning Div</v>
          </cell>
          <cell r="J2782" t="str">
            <v>Project Development Branch</v>
          </cell>
          <cell r="K2782" t="str">
            <v>Roadside Drains /EPU Projects</v>
          </cell>
        </row>
        <row r="2783">
          <cell r="A2783">
            <v>21600</v>
          </cell>
          <cell r="B2783" t="str">
            <v>WANG YIN</v>
          </cell>
          <cell r="C2783" t="str">
            <v>WANG_YIN@PUB.GOV.SG</v>
          </cell>
          <cell r="D2783" t="str">
            <v>PUB (Singapore)</v>
          </cell>
          <cell r="E2783" t="str">
            <v>Div 1 (NS)</v>
          </cell>
          <cell r="F2783" t="str">
            <v>R11</v>
          </cell>
          <cell r="G2783" t="str">
            <v>SR ENGINEER</v>
          </cell>
          <cell r="H2783" t="str">
            <v>Water Supply (Network) Department</v>
          </cell>
          <cell r="I2783" t="str">
            <v>Network Design &amp; Construction Div</v>
          </cell>
          <cell r="J2783" t="str">
            <v>Network Expansion - 1</v>
          </cell>
          <cell r="K2783" t="str">
            <v>Team 4</v>
          </cell>
        </row>
        <row r="2784">
          <cell r="A2784">
            <v>21601</v>
          </cell>
          <cell r="B2784" t="str">
            <v>LEE PEI ZHEN</v>
          </cell>
          <cell r="C2784" t="str">
            <v>LEE_PEI_ZHEN@PUB.GOV.SG</v>
          </cell>
          <cell r="D2784" t="str">
            <v>PUB (Singapore)</v>
          </cell>
          <cell r="E2784" t="str">
            <v>Div 1 (NS)</v>
          </cell>
          <cell r="F2784" t="str">
            <v>R12A</v>
          </cell>
          <cell r="G2784" t="str">
            <v>ENGINEER</v>
          </cell>
          <cell r="H2784" t="str">
            <v>Water Reclamation (Network) Department</v>
          </cell>
          <cell r="I2784" t="str">
            <v>Operation &amp; Maintenance Div</v>
          </cell>
          <cell r="J2784" t="str">
            <v>Network Management Branch</v>
          </cell>
          <cell r="K2784"/>
        </row>
        <row r="2785">
          <cell r="A2785">
            <v>21602</v>
          </cell>
          <cell r="B2785" t="str">
            <v>CHU GUANG SING</v>
          </cell>
          <cell r="C2785" t="str">
            <v>CHU_GUANG_SING@PUB.GOV.SG</v>
          </cell>
          <cell r="D2785" t="str">
            <v>PUB (Singapore)</v>
          </cell>
          <cell r="E2785" t="str">
            <v>Div 1 (NS)</v>
          </cell>
          <cell r="F2785" t="str">
            <v>R12A</v>
          </cell>
          <cell r="G2785" t="str">
            <v>ENGINEER</v>
          </cell>
          <cell r="H2785" t="str">
            <v>Water Supply (Network) Department</v>
          </cell>
          <cell r="I2785" t="str">
            <v>Network Services Div</v>
          </cell>
          <cell r="J2785" t="str">
            <v>MAINS</v>
          </cell>
          <cell r="K2785" t="str">
            <v>Surveillance</v>
          </cell>
        </row>
        <row r="2786">
          <cell r="A2786">
            <v>21604</v>
          </cell>
          <cell r="B2786" t="str">
            <v>ANG CHOON WOON</v>
          </cell>
          <cell r="C2786" t="str">
            <v>ANG_CHOON_WOON@PUB.GOV.SG</v>
          </cell>
          <cell r="D2786" t="str">
            <v>PUB (Singapore)</v>
          </cell>
          <cell r="E2786" t="str">
            <v>Div 2 (NS)</v>
          </cell>
          <cell r="F2786" t="str">
            <v>R14</v>
          </cell>
          <cell r="G2786" t="str">
            <v>ASST ENGINEER</v>
          </cell>
          <cell r="H2786" t="str">
            <v>Catchment &amp; Waterways Department</v>
          </cell>
          <cell r="I2786" t="str">
            <v>Marina Barrage Div</v>
          </cell>
          <cell r="J2786" t="str">
            <v>Marina Barrage/RWPS/MRRS Maintenance</v>
          </cell>
          <cell r="K2786"/>
        </row>
        <row r="2787">
          <cell r="A2787">
            <v>21605</v>
          </cell>
          <cell r="B2787" t="str">
            <v>AZMI BIN ABDUL RASHIP</v>
          </cell>
          <cell r="C2787" t="str">
            <v>AZMI_ABDUL_RASHIP@PUB.GOV.SG</v>
          </cell>
          <cell r="D2787" t="str">
            <v>PUB (Singapore)</v>
          </cell>
          <cell r="E2787" t="str">
            <v>Div 2 (NS)</v>
          </cell>
          <cell r="F2787" t="str">
            <v>R14</v>
          </cell>
          <cell r="G2787" t="str">
            <v>ASST ENGINEER</v>
          </cell>
          <cell r="H2787" t="str">
            <v>Water Supply (Network) Department</v>
          </cell>
          <cell r="I2787" t="str">
            <v>Network Optimisation Div</v>
          </cell>
          <cell r="J2787" t="str">
            <v>Transmission System Mgt Branch</v>
          </cell>
          <cell r="K2787" t="str">
            <v>Transmission Network Mgt - PW</v>
          </cell>
        </row>
        <row r="2788">
          <cell r="A2788">
            <v>21606</v>
          </cell>
          <cell r="B2788" t="str">
            <v>SHARUL EFFENDI BIN ARIFFIN</v>
          </cell>
          <cell r="C2788" t="str">
            <v>SHARUL_EFFENDI_ARIFFIN@PUB.GOV.SG</v>
          </cell>
          <cell r="D2788" t="str">
            <v>PUB (Singapore)</v>
          </cell>
          <cell r="E2788" t="str">
            <v>Div 2 (NS)</v>
          </cell>
          <cell r="F2788" t="str">
            <v>R13</v>
          </cell>
          <cell r="G2788" t="str">
            <v>ASST ENGINEER</v>
          </cell>
          <cell r="H2788" t="str">
            <v>Water Supply (Network) Department</v>
          </cell>
          <cell r="I2788" t="str">
            <v>Water Demand Mgt &amp; Inspectorate Div</v>
          </cell>
          <cell r="J2788" t="str">
            <v>Water Demand Mgt Branch</v>
          </cell>
          <cell r="K2788" t="str">
            <v>Non-Domestic (Buildings)</v>
          </cell>
        </row>
        <row r="2789">
          <cell r="A2789">
            <v>21607</v>
          </cell>
          <cell r="B2789" t="str">
            <v>CHEN YINGRU ENID</v>
          </cell>
          <cell r="C2789" t="str">
            <v>ENID_CHEN@PUB.GOV.SG</v>
          </cell>
          <cell r="D2789" t="str">
            <v>PUB (Singapore)</v>
          </cell>
          <cell r="E2789" t="str">
            <v>Div 1 (NS)</v>
          </cell>
          <cell r="F2789" t="str">
            <v>R12A</v>
          </cell>
          <cell r="G2789" t="str">
            <v>ENGINEER</v>
          </cell>
          <cell r="H2789" t="str">
            <v>Catchment &amp; Waterways Department</v>
          </cell>
          <cell r="I2789" t="str">
            <v>Urban Liveability</v>
          </cell>
          <cell r="J2789" t="str">
            <v>ABC Waters Masterplanning &amp; Liveability</v>
          </cell>
          <cell r="K2789" t="str">
            <v>Industry Development</v>
          </cell>
        </row>
        <row r="2790">
          <cell r="A2790">
            <v>21608</v>
          </cell>
          <cell r="B2790" t="str">
            <v>CHEE YAN PING</v>
          </cell>
          <cell r="C2790" t="str">
            <v>CHEE_YAN_PING@PUB.GOV.SG</v>
          </cell>
          <cell r="D2790" t="str">
            <v>PUB (Singapore)</v>
          </cell>
          <cell r="E2790" t="str">
            <v>Div 2 (NS)</v>
          </cell>
          <cell r="F2790" t="str">
            <v>R14</v>
          </cell>
          <cell r="G2790" t="str">
            <v>ASST ENGINEER</v>
          </cell>
          <cell r="H2790" t="str">
            <v>Water Supply (Plants) Department</v>
          </cell>
          <cell r="I2790" t="str">
            <v>Singapore Works - Western</v>
          </cell>
          <cell r="J2790" t="str">
            <v>Kranji NWF</v>
          </cell>
          <cell r="K2790"/>
        </row>
        <row r="2791">
          <cell r="A2791">
            <v>21610</v>
          </cell>
          <cell r="B2791" t="str">
            <v>TANG CHENG HENG</v>
          </cell>
          <cell r="C2791" t="str">
            <v>TANG_CHENG_HENG@PUB.GOV.SG</v>
          </cell>
          <cell r="D2791" t="str">
            <v>PUB (Singapore)</v>
          </cell>
          <cell r="E2791" t="str">
            <v>Div 2 (NS)</v>
          </cell>
          <cell r="F2791" t="str">
            <v>R13</v>
          </cell>
          <cell r="G2791" t="str">
            <v>ASST ENGINEER</v>
          </cell>
          <cell r="H2791" t="str">
            <v>Water Supply (Network) Department</v>
          </cell>
          <cell r="I2791" t="str">
            <v>Customer Supply Div</v>
          </cell>
          <cell r="J2791" t="str">
            <v>Metering Branch</v>
          </cell>
          <cell r="K2791" t="str">
            <v>Metering-East 2 Sect</v>
          </cell>
        </row>
        <row r="2792">
          <cell r="A2792">
            <v>21611</v>
          </cell>
          <cell r="B2792" t="str">
            <v>MOHAMMED FARIES BIN SYED JA'AFAR</v>
          </cell>
          <cell r="C2792" t="str">
            <v>MOHD_FARIES_SYED_JAAFAR@PUB.GOV.SG</v>
          </cell>
          <cell r="D2792" t="str">
            <v>PUB (Singapore)</v>
          </cell>
          <cell r="E2792" t="str">
            <v>Div 2 (NS)</v>
          </cell>
          <cell r="F2792" t="str">
            <v>R13</v>
          </cell>
          <cell r="G2792" t="str">
            <v>ASST ENGINEER</v>
          </cell>
          <cell r="H2792" t="str">
            <v>Water Supply (Network) Department</v>
          </cell>
          <cell r="I2792" t="str">
            <v>Customer Supply Div</v>
          </cell>
          <cell r="J2792" t="str">
            <v>Metering Branch</v>
          </cell>
          <cell r="K2792" t="str">
            <v>Automated Meter Reading</v>
          </cell>
        </row>
        <row r="2793">
          <cell r="A2793">
            <v>21612</v>
          </cell>
          <cell r="B2793" t="str">
            <v>ZULKIFLI BIN KHAMIS</v>
          </cell>
          <cell r="C2793" t="str">
            <v>ZULKIFLI_KHAMIS@PUB.GOV.SG</v>
          </cell>
          <cell r="D2793" t="str">
            <v>PUB (Singapore)</v>
          </cell>
          <cell r="E2793" t="str">
            <v>Div 2 (NS)</v>
          </cell>
          <cell r="F2793" t="str">
            <v>R14</v>
          </cell>
          <cell r="G2793" t="str">
            <v>ASST ENGINEER</v>
          </cell>
          <cell r="H2793" t="str">
            <v>Catchment &amp; Waterways Department</v>
          </cell>
          <cell r="I2793" t="str">
            <v>Drainage Planning Div</v>
          </cell>
          <cell r="J2793" t="str">
            <v>Catchment Planning, Devt Ctrl, Bldg Plan</v>
          </cell>
          <cell r="K2793" t="str">
            <v>BP</v>
          </cell>
        </row>
        <row r="2794">
          <cell r="A2794">
            <v>21613</v>
          </cell>
          <cell r="B2794" t="str">
            <v>GU YANGSHUO</v>
          </cell>
          <cell r="C2794" t="str">
            <v>GU_YANGSHUO@PUB.GOV.SG</v>
          </cell>
          <cell r="D2794" t="str">
            <v>PUB (Singapore)</v>
          </cell>
          <cell r="E2794" t="str">
            <v>Div 1 (NS)</v>
          </cell>
          <cell r="F2794" t="str">
            <v>R11</v>
          </cell>
          <cell r="G2794" t="str">
            <v>SR ENGINEER</v>
          </cell>
          <cell r="H2794" t="str">
            <v>Technology Department</v>
          </cell>
          <cell r="I2794" t="str">
            <v>Technology</v>
          </cell>
          <cell r="J2794" t="str">
            <v>R&amp;D (Development)</v>
          </cell>
          <cell r="K2794"/>
        </row>
        <row r="2795">
          <cell r="A2795">
            <v>21614</v>
          </cell>
          <cell r="B2795" t="str">
            <v>ELIYANA JOHNSON SALIM</v>
          </cell>
          <cell r="C2795" t="str">
            <v>ELIYANA_JOHNSON@PUB.GOV.SG</v>
          </cell>
          <cell r="D2795" t="str">
            <v>PUB (Singapore)</v>
          </cell>
          <cell r="E2795" t="str">
            <v>Div 1 (NS)</v>
          </cell>
          <cell r="F2795" t="str">
            <v>EX11</v>
          </cell>
          <cell r="G2795" t="str">
            <v>SR QUANTITY SURVEYOR</v>
          </cell>
          <cell r="H2795" t="str">
            <v>Special Projects &amp; Procurement Dept</v>
          </cell>
          <cell r="I2795" t="str">
            <v>Directorate &amp; Procurement Office</v>
          </cell>
          <cell r="J2795" t="str">
            <v>Contract Advisory</v>
          </cell>
          <cell r="K2795"/>
        </row>
        <row r="2796">
          <cell r="A2796">
            <v>21615</v>
          </cell>
          <cell r="B2796" t="str">
            <v>RAUSYAN ARDI BIN BURHAM</v>
          </cell>
          <cell r="C2796" t="str">
            <v>RAUSYAN_ARDI_BURHAM@PUB.GOV.SG</v>
          </cell>
          <cell r="D2796" t="str">
            <v>PUB (Singapore)</v>
          </cell>
          <cell r="E2796" t="str">
            <v>Div 2 (NS)</v>
          </cell>
          <cell r="F2796" t="str">
            <v>R14</v>
          </cell>
          <cell r="G2796" t="str">
            <v>ASST ENGINEER</v>
          </cell>
          <cell r="H2796" t="str">
            <v>Water Supply (Network) Department</v>
          </cell>
          <cell r="I2796" t="str">
            <v>Network Optimisation Div</v>
          </cell>
          <cell r="J2796" t="str">
            <v>MEICA - Mech, Elect, I, C &amp; Automation</v>
          </cell>
          <cell r="K2796" t="str">
            <v>Instrumentation, Control &amp; Automation</v>
          </cell>
        </row>
        <row r="2797">
          <cell r="A2797">
            <v>21616</v>
          </cell>
          <cell r="B2797" t="str">
            <v>LEE KANG WEI</v>
          </cell>
          <cell r="C2797" t="str">
            <v>LEE_KANG_WEI@PUB.GOV.SG</v>
          </cell>
          <cell r="D2797" t="str">
            <v>PUB (Singapore)</v>
          </cell>
          <cell r="E2797" t="str">
            <v>Div 1 (Shift)</v>
          </cell>
          <cell r="F2797" t="str">
            <v>R12A</v>
          </cell>
          <cell r="G2797" t="str">
            <v>ENGINEER</v>
          </cell>
          <cell r="H2797" t="str">
            <v>Water Reclamation (Plants) Department</v>
          </cell>
          <cell r="I2797" t="str">
            <v>Changi WRP</v>
          </cell>
          <cell r="J2797" t="str">
            <v>Changi WRP</v>
          </cell>
          <cell r="K2797" t="str">
            <v>Liquids</v>
          </cell>
        </row>
        <row r="2798">
          <cell r="A2798">
            <v>21617</v>
          </cell>
          <cell r="B2798" t="str">
            <v>CHEN LIHUI</v>
          </cell>
          <cell r="C2798" t="str">
            <v>CHEN_LIHUI@PUB.GOV.SG</v>
          </cell>
          <cell r="D2798" t="str">
            <v>PUB (Singapore)</v>
          </cell>
          <cell r="E2798" t="str">
            <v>Div 1 (NS)</v>
          </cell>
          <cell r="F2798" t="str">
            <v>R12A</v>
          </cell>
          <cell r="G2798" t="str">
            <v>ENGINEER</v>
          </cell>
          <cell r="H2798" t="str">
            <v>Catchment &amp; Waterways Department</v>
          </cell>
          <cell r="I2798" t="str">
            <v>Drainage Planning Div</v>
          </cell>
          <cell r="J2798" t="str">
            <v>Project Development Branch</v>
          </cell>
          <cell r="K2798" t="str">
            <v>Major Canals Outllet Drains</v>
          </cell>
        </row>
        <row r="2799">
          <cell r="A2799">
            <v>21618</v>
          </cell>
          <cell r="B2799" t="str">
            <v>AZMAN BIN ABDUL AZIZ</v>
          </cell>
          <cell r="C2799" t="str">
            <v>AZMAN_ABD_AZIZ@PUB.GOV.SG</v>
          </cell>
          <cell r="D2799" t="str">
            <v>PUB (Singapore)</v>
          </cell>
          <cell r="E2799" t="str">
            <v>Div 2 (NS)</v>
          </cell>
          <cell r="F2799" t="str">
            <v>R14</v>
          </cell>
          <cell r="G2799" t="str">
            <v>ASST ENGINEER</v>
          </cell>
          <cell r="H2799" t="str">
            <v>Water Reclamation (Plants) Department</v>
          </cell>
          <cell r="I2799" t="str">
            <v>Operations</v>
          </cell>
          <cell r="J2799" t="str">
            <v>Jurong WRP</v>
          </cell>
          <cell r="K2799"/>
        </row>
        <row r="2800">
          <cell r="A2800">
            <v>21620</v>
          </cell>
          <cell r="B2800" t="str">
            <v>NG QIU YAN</v>
          </cell>
          <cell r="C2800" t="str">
            <v>NG_QIU_YAN@PUB.GOV.SG</v>
          </cell>
          <cell r="D2800" t="str">
            <v>PUB (Singapore)</v>
          </cell>
          <cell r="E2800" t="str">
            <v>Div 2 (NS)</v>
          </cell>
          <cell r="F2800" t="str">
            <v>R14</v>
          </cell>
          <cell r="G2800" t="str">
            <v>ASST ENGINEER</v>
          </cell>
          <cell r="H2800" t="str">
            <v>Catchment &amp; Waterways Department</v>
          </cell>
          <cell r="I2800" t="str">
            <v>Drainage Operations Div</v>
          </cell>
          <cell r="J2800" t="str">
            <v>CRI Proj, Assets, CWQS, ABC Waters, CWOC</v>
          </cell>
          <cell r="K2800" t="str">
            <v>ABC Waters &amp; Drainage Installations</v>
          </cell>
        </row>
        <row r="2801">
          <cell r="A2801">
            <v>21621</v>
          </cell>
          <cell r="B2801" t="str">
            <v>ZAINAL BIN AMRAN</v>
          </cell>
          <cell r="C2801" t="str">
            <v>ZAINAL_AMRAN@PUB.LITEMAIL.GOV.SG</v>
          </cell>
          <cell r="D2801" t="str">
            <v>PUB (Singapore)</v>
          </cell>
          <cell r="E2801" t="str">
            <v>Div 2 (Shift)</v>
          </cell>
          <cell r="F2801" t="str">
            <v>R14</v>
          </cell>
          <cell r="G2801" t="str">
            <v>ASST ENGINEER</v>
          </cell>
          <cell r="H2801" t="str">
            <v>Water Supply (Plants) Department</v>
          </cell>
          <cell r="I2801" t="str">
            <v>Singapore Works - Central</v>
          </cell>
          <cell r="J2801" t="str">
            <v>Woodleigh/Bukit Timah Waterworks</v>
          </cell>
          <cell r="K2801" t="str">
            <v>Operations</v>
          </cell>
        </row>
        <row r="2802">
          <cell r="A2802">
            <v>21622</v>
          </cell>
          <cell r="B2802" t="str">
            <v>AHMAD ZAKI BIN SALLEH</v>
          </cell>
          <cell r="C2802" t="str">
            <v>AHMAD_ZAKI@PUB.GOV.SG</v>
          </cell>
          <cell r="D2802" t="str">
            <v>PUB (Singapore)</v>
          </cell>
          <cell r="E2802" t="str">
            <v>Div 1 (NS)</v>
          </cell>
          <cell r="F2802" t="str">
            <v>R11</v>
          </cell>
          <cell r="G2802" t="str">
            <v>SR ENGINEER</v>
          </cell>
          <cell r="H2802" t="str">
            <v>Catchment &amp; Waterways Department</v>
          </cell>
          <cell r="I2802" t="str">
            <v>Drainage Construction Division</v>
          </cell>
          <cell r="J2802" t="str">
            <v>Major Canal/Outlet Drains Branch</v>
          </cell>
          <cell r="K2802" t="str">
            <v>Team 4</v>
          </cell>
        </row>
        <row r="2803">
          <cell r="A2803">
            <v>21626</v>
          </cell>
          <cell r="B2803" t="str">
            <v>PEH JIA HUAN ZOEY</v>
          </cell>
          <cell r="C2803" t="str">
            <v>ZOEY_PEH@PUB.GOV.SG</v>
          </cell>
          <cell r="D2803" t="str">
            <v>PUB (Singapore)</v>
          </cell>
          <cell r="E2803" t="str">
            <v>Div 2 (NS)</v>
          </cell>
          <cell r="F2803" t="str">
            <v>R14</v>
          </cell>
          <cell r="G2803" t="str">
            <v>ASST ENGINEER</v>
          </cell>
          <cell r="H2803" t="str">
            <v>Catchment &amp; Waterways Department</v>
          </cell>
          <cell r="I2803" t="str">
            <v>Drainage Planning Div</v>
          </cell>
          <cell r="J2803" t="str">
            <v>Project Development Branch</v>
          </cell>
          <cell r="K2803" t="str">
            <v>Major Canals Outllet Drains</v>
          </cell>
        </row>
        <row r="2804">
          <cell r="A2804">
            <v>21627</v>
          </cell>
          <cell r="B2804" t="str">
            <v>ABDUL RAHMAN BIN MUSTAPHA@ABDUL RAHMAN B</v>
          </cell>
          <cell r="C2804" t="str">
            <v>ABDUL_RAHMAN_MUSTAPHA@PUB.GOV.SG</v>
          </cell>
          <cell r="D2804" t="str">
            <v>PUB (Singapore)</v>
          </cell>
          <cell r="E2804" t="str">
            <v>Div 2 (Shift)</v>
          </cell>
          <cell r="F2804" t="str">
            <v>R14</v>
          </cell>
          <cell r="G2804" t="str">
            <v>ASST ENGINEER</v>
          </cell>
          <cell r="H2804" t="str">
            <v>Water Supply (Network) Department</v>
          </cell>
          <cell r="I2804" t="str">
            <v>Combined Control &amp; Operation Centre</v>
          </cell>
          <cell r="J2804" t="str">
            <v>Water Service &amp; Operations Centre</v>
          </cell>
          <cell r="K2804" t="str">
            <v>'-</v>
          </cell>
        </row>
        <row r="2805">
          <cell r="A2805">
            <v>21628</v>
          </cell>
          <cell r="B2805" t="str">
            <v>MUHAMMAD KHAIR BIN ABDUL KADIR</v>
          </cell>
          <cell r="C2805" t="str">
            <v>MUHD_KHAIR_ABD_KADIR@PUB.GOV.SG</v>
          </cell>
          <cell r="D2805" t="str">
            <v>PUB (Singapore)</v>
          </cell>
          <cell r="E2805" t="str">
            <v>Div 2 (NS)</v>
          </cell>
          <cell r="F2805" t="str">
            <v>R14</v>
          </cell>
          <cell r="G2805" t="str">
            <v>ASST ENGINEER</v>
          </cell>
          <cell r="H2805" t="str">
            <v>Water Reclamation (Plants) Department</v>
          </cell>
          <cell r="I2805" t="str">
            <v>Changi WRP</v>
          </cell>
          <cell r="J2805" t="str">
            <v>Changi WRP</v>
          </cell>
          <cell r="K2805" t="str">
            <v>Biosolids</v>
          </cell>
        </row>
        <row r="2806">
          <cell r="A2806">
            <v>21629</v>
          </cell>
          <cell r="B2806" t="str">
            <v>TEO JIUN WEI</v>
          </cell>
          <cell r="C2806" t="str">
            <v>TEO_JIUN_WEI@PUB.GOV.SG</v>
          </cell>
          <cell r="D2806" t="str">
            <v>PUB (Singapore)</v>
          </cell>
          <cell r="E2806" t="str">
            <v>Div 2 (NS)</v>
          </cell>
          <cell r="F2806" t="str">
            <v>R13</v>
          </cell>
          <cell r="G2806" t="str">
            <v>ASST ENGINEER</v>
          </cell>
          <cell r="H2806" t="str">
            <v>Water Reclamation (Plants) Department</v>
          </cell>
          <cell r="I2806" t="str">
            <v>Changi WRP</v>
          </cell>
          <cell r="J2806" t="str">
            <v>Changi WRP</v>
          </cell>
          <cell r="K2806" t="str">
            <v>Liquids</v>
          </cell>
        </row>
        <row r="2807">
          <cell r="A2807">
            <v>21631</v>
          </cell>
          <cell r="B2807" t="str">
            <v>MUHAMMAD MOHSAN BIN AZMAN</v>
          </cell>
          <cell r="C2807" t="str">
            <v>MUHD_MOHSAN_AZMAN@PUB.GOV.SG</v>
          </cell>
          <cell r="D2807" t="str">
            <v>PUB (Singapore)</v>
          </cell>
          <cell r="E2807" t="str">
            <v>Div 2 (NS)</v>
          </cell>
          <cell r="F2807" t="str">
            <v>R14</v>
          </cell>
          <cell r="G2807" t="str">
            <v>ASST ENGINEER</v>
          </cell>
          <cell r="H2807" t="str">
            <v>Water Supply (Plants) Department</v>
          </cell>
          <cell r="I2807" t="str">
            <v>Singapore Works - Eastern</v>
          </cell>
          <cell r="J2807" t="str">
            <v>Bedok/Pulau Tekong Waterworks</v>
          </cell>
          <cell r="K2807" t="str">
            <v>Pulau Tekong Waterworks</v>
          </cell>
        </row>
        <row r="2808">
          <cell r="A2808">
            <v>21632</v>
          </cell>
          <cell r="B2808" t="str">
            <v>MOHAMMAD DAFER BIN SAMAT</v>
          </cell>
          <cell r="C2808" t="str">
            <v>MOHD_DAFER_SAMAT@PUB.GOV.SG</v>
          </cell>
          <cell r="D2808" t="str">
            <v>PUB (Singapore)</v>
          </cell>
          <cell r="E2808" t="str">
            <v>Div 2 (NS)</v>
          </cell>
          <cell r="F2808" t="str">
            <v>R14</v>
          </cell>
          <cell r="G2808" t="str">
            <v>ASST ENGINEER</v>
          </cell>
          <cell r="H2808" t="str">
            <v>Water Supply (Plants) Department</v>
          </cell>
          <cell r="I2808" t="str">
            <v>Singapore Works - Central</v>
          </cell>
          <cell r="J2808" t="str">
            <v>Woodleigh/Bukit Timah Waterworks</v>
          </cell>
          <cell r="K2808" t="str">
            <v>Mechanical</v>
          </cell>
        </row>
        <row r="2809">
          <cell r="A2809">
            <v>21633</v>
          </cell>
          <cell r="B2809" t="str">
            <v>SIAO YU HUI</v>
          </cell>
          <cell r="C2809" t="str">
            <v>EUGENE_SIAO@PUB.GOV.SG</v>
          </cell>
          <cell r="D2809" t="str">
            <v>PUB (Singapore)</v>
          </cell>
          <cell r="E2809" t="str">
            <v>Div 1 (NS)</v>
          </cell>
          <cell r="F2809" t="str">
            <v>R11</v>
          </cell>
          <cell r="G2809" t="str">
            <v>SR ENGINEER</v>
          </cell>
          <cell r="H2809" t="str">
            <v>Water Supply (Network) Department</v>
          </cell>
          <cell r="I2809" t="str">
            <v>Customer Supply Div</v>
          </cell>
          <cell r="J2809" t="str">
            <v>Metering Branch</v>
          </cell>
          <cell r="K2809" t="str">
            <v>Metering-West 1 Sect</v>
          </cell>
        </row>
        <row r="2810">
          <cell r="A2810">
            <v>21635</v>
          </cell>
          <cell r="B2810" t="str">
            <v>QUACK YI YANG</v>
          </cell>
          <cell r="C2810" t="str">
            <v>IAN_QUACK@PUB.GOV.SG</v>
          </cell>
          <cell r="D2810" t="str">
            <v>PUB (Singapore)</v>
          </cell>
          <cell r="E2810" t="str">
            <v>Div 1 (NS)</v>
          </cell>
          <cell r="F2810" t="str">
            <v>EX11</v>
          </cell>
          <cell r="G2810" t="str">
            <v>SR MANAGER</v>
          </cell>
          <cell r="H2810" t="str">
            <v>3P Network Department</v>
          </cell>
          <cell r="I2810" t="str">
            <v>Community Relations Div</v>
          </cell>
          <cell r="J2810" t="str">
            <v>Outreach</v>
          </cell>
          <cell r="K2810" t="str">
            <v>Schools</v>
          </cell>
        </row>
        <row r="2811">
          <cell r="A2811">
            <v>21636</v>
          </cell>
          <cell r="B2811" t="str">
            <v>FONG XI NING</v>
          </cell>
          <cell r="C2811" t="str">
            <v>FONG_XI_NING@PUB.GOV.SG</v>
          </cell>
          <cell r="D2811" t="str">
            <v>PUB (Singapore)</v>
          </cell>
          <cell r="E2811" t="str">
            <v>Div 1 (NS)</v>
          </cell>
          <cell r="F2811" t="str">
            <v>R12A</v>
          </cell>
          <cell r="G2811" t="str">
            <v>ENGINEER</v>
          </cell>
          <cell r="H2811" t="str">
            <v>Catchment &amp; Waterways Department</v>
          </cell>
          <cell r="I2811" t="str">
            <v>Drainage Construction Division</v>
          </cell>
          <cell r="J2811" t="str">
            <v>RSD/EUP</v>
          </cell>
          <cell r="K2811" t="str">
            <v>Roadside Drains</v>
          </cell>
        </row>
        <row r="2812">
          <cell r="A2812">
            <v>21637</v>
          </cell>
          <cell r="B2812" t="str">
            <v>MUHAMMAD FADIL BIN ALIP DEEN</v>
          </cell>
          <cell r="C2812" t="str">
            <v>MUHD_FADIL_ALIP_DEEN@PUB.GOV.SG</v>
          </cell>
          <cell r="D2812" t="str">
            <v>PUB (Singapore)</v>
          </cell>
          <cell r="E2812" t="str">
            <v>Div 2 (NS)</v>
          </cell>
          <cell r="F2812" t="str">
            <v>R14</v>
          </cell>
          <cell r="G2812" t="str">
            <v>ASST ENGINEER</v>
          </cell>
          <cell r="H2812" t="str">
            <v>Water Supply (Network) Department</v>
          </cell>
          <cell r="I2812" t="str">
            <v>Network Services Div</v>
          </cell>
          <cell r="J2812" t="str">
            <v>Network Mgt - East</v>
          </cell>
          <cell r="K2812" t="str">
            <v>NS North BU</v>
          </cell>
        </row>
        <row r="2813">
          <cell r="A2813">
            <v>21638</v>
          </cell>
          <cell r="B2813" t="str">
            <v>LEE JUN ZE, ALOYSIUS</v>
          </cell>
          <cell r="C2813" t="str">
            <v>ALOYSIUS_LEE@PUB.GOV.SG</v>
          </cell>
          <cell r="D2813" t="str">
            <v>PUB (Singapore)</v>
          </cell>
          <cell r="E2813" t="str">
            <v>Div 1 (NS)</v>
          </cell>
          <cell r="F2813" t="str">
            <v>R12A</v>
          </cell>
          <cell r="G2813" t="str">
            <v>ENGINEER</v>
          </cell>
          <cell r="H2813" t="str">
            <v>Catchment &amp; Waterways Department</v>
          </cell>
          <cell r="I2813" t="str">
            <v>Drainage Construction Division</v>
          </cell>
          <cell r="J2813" t="str">
            <v>RSD/EUP</v>
          </cell>
          <cell r="K2813" t="str">
            <v>Roadside Drains</v>
          </cell>
        </row>
        <row r="2814">
          <cell r="A2814">
            <v>21640</v>
          </cell>
          <cell r="B2814" t="str">
            <v>SENG PUAY CHOR</v>
          </cell>
          <cell r="C2814" t="str">
            <v>SENG_PUAY_CHOR@PUB.GOV.SG</v>
          </cell>
          <cell r="D2814" t="str">
            <v>PUB (Singapore)</v>
          </cell>
          <cell r="E2814" t="str">
            <v>Div 1 (NS)</v>
          </cell>
          <cell r="F2814" t="str">
            <v>R11A</v>
          </cell>
          <cell r="G2814" t="str">
            <v>SR ENGINEER</v>
          </cell>
          <cell r="H2814" t="str">
            <v>Water Reclamation (Network) Department</v>
          </cell>
          <cell r="I2814" t="str">
            <v>Project Management</v>
          </cell>
          <cell r="J2814"/>
          <cell r="K2814"/>
        </row>
        <row r="2815">
          <cell r="A2815">
            <v>21642</v>
          </cell>
          <cell r="B2815" t="str">
            <v>CHUA EIK TAT</v>
          </cell>
          <cell r="C2815" t="str">
            <v>DAN_CHUA@PUB.GOV.SG</v>
          </cell>
          <cell r="D2815" t="str">
            <v>PUB (Singapore)</v>
          </cell>
          <cell r="E2815" t="str">
            <v>Div 1 (NS)</v>
          </cell>
          <cell r="F2815" t="str">
            <v>R12A</v>
          </cell>
          <cell r="G2815" t="str">
            <v>ENGINEER</v>
          </cell>
          <cell r="H2815" t="str">
            <v>Water Reclamation (Plants) Department</v>
          </cell>
          <cell r="I2815" t="str">
            <v>Operations</v>
          </cell>
          <cell r="J2815" t="str">
            <v>Kranji WRP</v>
          </cell>
          <cell r="K2815"/>
        </row>
        <row r="2816">
          <cell r="A2816">
            <v>21643</v>
          </cell>
          <cell r="B2816" t="str">
            <v>ANG CHENG LOG</v>
          </cell>
          <cell r="C2816" t="str">
            <v>ANG_CHENG_LOG@PUB.GOV.SG</v>
          </cell>
          <cell r="D2816" t="str">
            <v>PUB (Singapore)</v>
          </cell>
          <cell r="E2816" t="str">
            <v>Div 2 (NS)</v>
          </cell>
          <cell r="F2816" t="str">
            <v>R13</v>
          </cell>
          <cell r="G2816" t="str">
            <v>ASST ENGINEER</v>
          </cell>
          <cell r="H2816" t="str">
            <v>Catchment &amp; Waterways Department</v>
          </cell>
          <cell r="I2816" t="str">
            <v>Drainage Planning Div</v>
          </cell>
          <cell r="J2816" t="str">
            <v>Policy &amp; GIS</v>
          </cell>
          <cell r="K2816" t="str">
            <v>GIS</v>
          </cell>
        </row>
        <row r="2817">
          <cell r="A2817">
            <v>21644</v>
          </cell>
          <cell r="B2817" t="str">
            <v>TOH THIAM LENG</v>
          </cell>
          <cell r="C2817" t="str">
            <v>TOH_THIAM_LENG@PUB.GOV.SG</v>
          </cell>
          <cell r="D2817" t="str">
            <v>PUB (Singapore)</v>
          </cell>
          <cell r="E2817" t="str">
            <v>Div 2 (Shift)</v>
          </cell>
          <cell r="F2817" t="str">
            <v>R13</v>
          </cell>
          <cell r="G2817" t="str">
            <v>ASST ENGINEER</v>
          </cell>
          <cell r="H2817" t="str">
            <v>Water Reclamation (Plants) Department</v>
          </cell>
          <cell r="I2817" t="str">
            <v>Changi WRP</v>
          </cell>
          <cell r="J2817" t="str">
            <v>Changi WRP</v>
          </cell>
          <cell r="K2817" t="str">
            <v>Biosolids</v>
          </cell>
        </row>
        <row r="2818">
          <cell r="A2818">
            <v>21645</v>
          </cell>
          <cell r="B2818" t="str">
            <v>LEE KIM LIANG</v>
          </cell>
          <cell r="C2818" t="str">
            <v>LEE_KIM_LIANG@PUB.GOV.SG</v>
          </cell>
          <cell r="D2818" t="str">
            <v>PUB (Singapore)</v>
          </cell>
          <cell r="E2818" t="str">
            <v>Div 2 (NS)</v>
          </cell>
          <cell r="F2818" t="str">
            <v>R13</v>
          </cell>
          <cell r="G2818" t="str">
            <v>ASST ENGINEER</v>
          </cell>
          <cell r="H2818" t="str">
            <v>Catchment &amp; Waterways Department</v>
          </cell>
          <cell r="I2818" t="str">
            <v>Drainage Operations Div</v>
          </cell>
          <cell r="J2818" t="str">
            <v>Regulatory Unit</v>
          </cell>
          <cell r="K2818" t="str">
            <v>Eastern</v>
          </cell>
        </row>
        <row r="2819">
          <cell r="A2819">
            <v>21646</v>
          </cell>
          <cell r="B2819" t="str">
            <v>KEE TUAN HENG PATRICK</v>
          </cell>
          <cell r="C2819" t="str">
            <v>PATRICK_KEE@PUB.GOV.SG</v>
          </cell>
          <cell r="D2819" t="str">
            <v>PUB (Singapore)</v>
          </cell>
          <cell r="E2819" t="str">
            <v>Div 3 (NS)</v>
          </cell>
          <cell r="F2819" t="str">
            <v>EX16</v>
          </cell>
          <cell r="G2819" t="str">
            <v>MANAGEMENT SUPPORT OFFICER</v>
          </cell>
          <cell r="H2819" t="str">
            <v>Organisational Excellence Department</v>
          </cell>
          <cell r="I2819" t="str">
            <v>Corporate Services Div</v>
          </cell>
          <cell r="J2819" t="str">
            <v>Registry Branch</v>
          </cell>
          <cell r="K2819"/>
        </row>
        <row r="2820">
          <cell r="A2820">
            <v>21647</v>
          </cell>
          <cell r="B2820" t="str">
            <v>MUHAMMAD FADIL BIN JAAFAR</v>
          </cell>
          <cell r="C2820" t="str">
            <v>MUHD_FADIL_JAAFAR@PUB.GOV.SG</v>
          </cell>
          <cell r="D2820" t="str">
            <v>PUB (Singapore)</v>
          </cell>
          <cell r="E2820" t="str">
            <v>Div 2 (Shift)</v>
          </cell>
          <cell r="F2820" t="str">
            <v>R14</v>
          </cell>
          <cell r="G2820" t="str">
            <v>ASST ENGINEER</v>
          </cell>
          <cell r="H2820" t="str">
            <v>Water Supply (Network) Department</v>
          </cell>
          <cell r="I2820" t="str">
            <v>Combined Control &amp; Operation Centre</v>
          </cell>
          <cell r="J2820" t="str">
            <v>Water Service &amp; Operations Centre</v>
          </cell>
          <cell r="K2820" t="str">
            <v>'-</v>
          </cell>
        </row>
        <row r="2821">
          <cell r="A2821">
            <v>21648</v>
          </cell>
          <cell r="B2821" t="str">
            <v>MOHAMAD SHUHAIMI BIN JUMA'AT</v>
          </cell>
          <cell r="C2821" t="str">
            <v>MOHD_SHUHAIMI_JUMAAT@PUB.GOV.SG</v>
          </cell>
          <cell r="D2821" t="str">
            <v>PUB (Singapore)</v>
          </cell>
          <cell r="E2821" t="str">
            <v>Div 2 (Shift)</v>
          </cell>
          <cell r="F2821" t="str">
            <v>R14</v>
          </cell>
          <cell r="G2821" t="str">
            <v>ASST ENGINEER</v>
          </cell>
          <cell r="H2821" t="str">
            <v>Catchment &amp; Waterways Department</v>
          </cell>
          <cell r="I2821" t="str">
            <v>Reservoir Management Div</v>
          </cell>
          <cell r="J2821" t="str">
            <v>Reservoirs Operations &amp; Maintenance</v>
          </cell>
          <cell r="K2821" t="str">
            <v>Eastern Reservoirs</v>
          </cell>
        </row>
        <row r="2822">
          <cell r="A2822">
            <v>21651</v>
          </cell>
          <cell r="B2822" t="str">
            <v>LEE SHAW KIAT CLEMENT</v>
          </cell>
          <cell r="C2822" t="str">
            <v>CLEMENT_LEE@PUB.GOV.SG</v>
          </cell>
          <cell r="D2822" t="str">
            <v>PUB (Singapore)</v>
          </cell>
          <cell r="E2822" t="str">
            <v>Div 2 (NS)</v>
          </cell>
          <cell r="F2822" t="str">
            <v>R14</v>
          </cell>
          <cell r="G2822" t="str">
            <v>ASST ENGINEER</v>
          </cell>
          <cell r="H2822" t="str">
            <v>Technology Department</v>
          </cell>
          <cell r="I2822" t="str">
            <v>Technology</v>
          </cell>
          <cell r="J2822" t="str">
            <v>EWI (Technology Development)</v>
          </cell>
          <cell r="K2822"/>
        </row>
        <row r="2823">
          <cell r="A2823">
            <v>21652</v>
          </cell>
          <cell r="B2823" t="str">
            <v>QUEK BAN LEE</v>
          </cell>
          <cell r="C2823" t="str">
            <v>QUEK_BAN_LEE@PUB.GOV.SG</v>
          </cell>
          <cell r="D2823" t="str">
            <v>PUB (Singapore)</v>
          </cell>
          <cell r="E2823" t="str">
            <v>Div 2 (NS)</v>
          </cell>
          <cell r="F2823" t="str">
            <v>R13</v>
          </cell>
          <cell r="G2823" t="str">
            <v>ASST ENGINEER</v>
          </cell>
          <cell r="H2823" t="str">
            <v>Water Reclamation (Plants) Department</v>
          </cell>
          <cell r="I2823" t="str">
            <v>Changi WRP</v>
          </cell>
          <cell r="J2823" t="str">
            <v>Changi WRP</v>
          </cell>
          <cell r="K2823" t="str">
            <v>Biosolids</v>
          </cell>
        </row>
        <row r="2824">
          <cell r="A2824">
            <v>21653</v>
          </cell>
          <cell r="B2824" t="str">
            <v>CHUA WOON CHING, ANGELA</v>
          </cell>
          <cell r="C2824" t="str">
            <v>ANGELA_CHUA@PUB.GOV.SG</v>
          </cell>
          <cell r="D2824" t="str">
            <v>PUB (Singapore)</v>
          </cell>
          <cell r="E2824" t="str">
            <v>Div 1 (NS)</v>
          </cell>
          <cell r="F2824" t="str">
            <v>EX11</v>
          </cell>
          <cell r="G2824" t="str">
            <v>SR AUDIT OFFICER</v>
          </cell>
          <cell r="H2824" t="str">
            <v>Internal Audit Office</v>
          </cell>
          <cell r="I2824"/>
          <cell r="J2824"/>
          <cell r="K2824"/>
        </row>
        <row r="2825">
          <cell r="A2825">
            <v>21654</v>
          </cell>
          <cell r="B2825" t="str">
            <v>MUHAMMAD SHAMSHER BIN MOHD NAZIR KHAN</v>
          </cell>
          <cell r="C2825" t="str">
            <v>SHAMSHER_KHAN_NAZIR@PUB.GOV.SG</v>
          </cell>
          <cell r="D2825" t="str">
            <v>PUB (Singapore)</v>
          </cell>
          <cell r="E2825" t="str">
            <v>Div 2 (Shift)</v>
          </cell>
          <cell r="F2825" t="str">
            <v>R14</v>
          </cell>
          <cell r="G2825" t="str">
            <v>ASST ENGINEER</v>
          </cell>
          <cell r="H2825" t="str">
            <v>Water Supply (Plants) Department</v>
          </cell>
          <cell r="I2825" t="str">
            <v>Singapore Works - Central</v>
          </cell>
          <cell r="J2825" t="str">
            <v>Lower Seletar Waterworks</v>
          </cell>
          <cell r="K2825" t="str">
            <v>Operations</v>
          </cell>
        </row>
        <row r="2826">
          <cell r="A2826">
            <v>21655</v>
          </cell>
          <cell r="B2826" t="str">
            <v>CHUA JIA LIN</v>
          </cell>
          <cell r="C2826" t="str">
            <v>CHUA_JIA_LIN@PUB.GOV.SG</v>
          </cell>
          <cell r="D2826" t="str">
            <v>PUB (Singapore)</v>
          </cell>
          <cell r="E2826" t="str">
            <v>Div 1 (NS)</v>
          </cell>
          <cell r="F2826" t="str">
            <v>EX12</v>
          </cell>
          <cell r="G2826" t="str">
            <v>CHEMIST</v>
          </cell>
          <cell r="H2826" t="str">
            <v>Water Quality Department</v>
          </cell>
          <cell r="I2826" t="str">
            <v>QA Inspectorate</v>
          </cell>
          <cell r="J2826" t="str">
            <v>QAQC &amp; Data Management</v>
          </cell>
          <cell r="K2826" t="str">
            <v>QAQC</v>
          </cell>
        </row>
        <row r="2827">
          <cell r="A2827">
            <v>21656</v>
          </cell>
          <cell r="B2827" t="str">
            <v>MUHAMMAD DANIAL NG KEE GUAN</v>
          </cell>
          <cell r="C2827" t="str">
            <v>MUHD_DANIAL_NG@PUB.GOV.SG</v>
          </cell>
          <cell r="D2827" t="str">
            <v>PUB (Singapore)</v>
          </cell>
          <cell r="E2827" t="str">
            <v>Div 2 (NS)</v>
          </cell>
          <cell r="F2827" t="str">
            <v>R14</v>
          </cell>
          <cell r="G2827" t="str">
            <v>ASST ENGINEER</v>
          </cell>
          <cell r="H2827" t="str">
            <v>Water Supply (Network) Department</v>
          </cell>
          <cell r="I2827" t="str">
            <v>Customer Supply Div</v>
          </cell>
          <cell r="J2827" t="str">
            <v>Metering Branch</v>
          </cell>
          <cell r="K2827" t="str">
            <v>Metering-East 2 Sect</v>
          </cell>
        </row>
        <row r="2828">
          <cell r="A2828">
            <v>21657</v>
          </cell>
          <cell r="B2828" t="str">
            <v>ZHANG JIANWEI</v>
          </cell>
          <cell r="C2828" t="str">
            <v>ZHANG_JIANWEI@PUB.GOV.SG</v>
          </cell>
          <cell r="D2828" t="str">
            <v>PUB (Singapore)</v>
          </cell>
          <cell r="E2828" t="str">
            <v>Div 1 (NS)</v>
          </cell>
          <cell r="F2828" t="str">
            <v>R11</v>
          </cell>
          <cell r="G2828" t="str">
            <v>SR ENGINEER</v>
          </cell>
          <cell r="H2828" t="str">
            <v>Water Reclamation (Plants) Department</v>
          </cell>
          <cell r="I2828" t="str">
            <v>Planning, Development &amp; Corporate Svcs</v>
          </cell>
          <cell r="J2828" t="str">
            <v>Planning &amp; Development</v>
          </cell>
          <cell r="K2828" t="str">
            <v>Development &amp; Special Projects</v>
          </cell>
        </row>
        <row r="2829">
          <cell r="A2829">
            <v>21658</v>
          </cell>
          <cell r="B2829" t="str">
            <v>SYARIFUDDIN BIN BAHARUDIN</v>
          </cell>
          <cell r="C2829" t="str">
            <v>SYARIFUDDIN_BAHARUDIN@PUB.LITEMAIL.GOV.SG</v>
          </cell>
          <cell r="D2829" t="str">
            <v>PUB (Singapore)</v>
          </cell>
          <cell r="E2829" t="str">
            <v>Div 2 (Shift)</v>
          </cell>
          <cell r="F2829" t="str">
            <v>R14</v>
          </cell>
          <cell r="G2829" t="str">
            <v>ASST ENGINEER</v>
          </cell>
          <cell r="H2829" t="str">
            <v>Water Supply (Plants) Department</v>
          </cell>
          <cell r="I2829" t="str">
            <v>Singapore Works - Central</v>
          </cell>
          <cell r="J2829" t="str">
            <v>Woodleigh/Bukit Timah Waterworks</v>
          </cell>
          <cell r="K2829" t="str">
            <v>Operations</v>
          </cell>
        </row>
        <row r="2830">
          <cell r="A2830">
            <v>21659</v>
          </cell>
          <cell r="B2830" t="str">
            <v>OW CHEE HAU</v>
          </cell>
          <cell r="C2830" t="str">
            <v>OW_CHEE_HAU@PUB.GOV.SG</v>
          </cell>
          <cell r="D2830" t="str">
            <v>PUB (Singapore)</v>
          </cell>
          <cell r="E2830" t="str">
            <v>Div 1 (NS)</v>
          </cell>
          <cell r="F2830" t="str">
            <v>R12A</v>
          </cell>
          <cell r="G2830" t="str">
            <v>ENGINEER</v>
          </cell>
          <cell r="H2830" t="str">
            <v>Water Reclamation (Network) Department</v>
          </cell>
          <cell r="I2830" t="str">
            <v>Project Management</v>
          </cell>
          <cell r="J2830"/>
          <cell r="K2830"/>
        </row>
        <row r="2831">
          <cell r="A2831">
            <v>21660</v>
          </cell>
          <cell r="B2831" t="str">
            <v>ONG SI HUI</v>
          </cell>
          <cell r="C2831" t="str">
            <v>MANDY_ONG@PUB.GOV.SG</v>
          </cell>
          <cell r="D2831" t="str">
            <v>PUB (Singapore)</v>
          </cell>
          <cell r="E2831" t="str">
            <v>Div 1 (NS)</v>
          </cell>
          <cell r="F2831" t="str">
            <v>EX12</v>
          </cell>
          <cell r="G2831" t="str">
            <v>HR EXECUTIVE</v>
          </cell>
          <cell r="H2831" t="str">
            <v>Human Resources Department</v>
          </cell>
          <cell r="I2831" t="str">
            <v>HR Management</v>
          </cell>
          <cell r="J2831" t="str">
            <v>Employee Relations</v>
          </cell>
          <cell r="K2831"/>
        </row>
        <row r="2832">
          <cell r="A2832">
            <v>21662</v>
          </cell>
          <cell r="B2832" t="str">
            <v>LIM SWEE SIONG NIGEL</v>
          </cell>
          <cell r="C2832" t="str">
            <v>NIGEL_LIM@PUB.GOV.SG</v>
          </cell>
          <cell r="D2832" t="str">
            <v>PUB (Singapore)</v>
          </cell>
          <cell r="E2832" t="str">
            <v>Div 1 (Shift)</v>
          </cell>
          <cell r="F2832" t="str">
            <v>R11</v>
          </cell>
          <cell r="G2832" t="str">
            <v>SR ENGINEER</v>
          </cell>
          <cell r="H2832" t="str">
            <v>Water Supply (Network) Department</v>
          </cell>
          <cell r="I2832" t="str">
            <v>Combined Control &amp; Operation Centre</v>
          </cell>
          <cell r="J2832" t="str">
            <v>Water Service &amp; Operations Centre</v>
          </cell>
          <cell r="K2832" t="str">
            <v>'-</v>
          </cell>
        </row>
        <row r="2833">
          <cell r="A2833">
            <v>21663</v>
          </cell>
          <cell r="B2833" t="str">
            <v>MUHAMMAD HAFEEZ BIN ABDUL RASHID</v>
          </cell>
          <cell r="C2833" t="str">
            <v>MUHD_HAFEEZ_RASHID@PUB.GOV.SG</v>
          </cell>
          <cell r="D2833" t="str">
            <v>PUB (Singapore)</v>
          </cell>
          <cell r="E2833" t="str">
            <v>Div 2 (NS)</v>
          </cell>
          <cell r="F2833" t="str">
            <v>R14</v>
          </cell>
          <cell r="G2833" t="str">
            <v>ASST ENGINEER</v>
          </cell>
          <cell r="H2833" t="str">
            <v>Water Supply (Network) Department</v>
          </cell>
          <cell r="I2833" t="str">
            <v>Customer Supply Div</v>
          </cell>
          <cell r="J2833" t="str">
            <v>Metering Branch</v>
          </cell>
          <cell r="K2833" t="str">
            <v>Meter Management Sect</v>
          </cell>
        </row>
        <row r="2834">
          <cell r="A2834">
            <v>21664</v>
          </cell>
          <cell r="B2834" t="str">
            <v>'AINUL MARDHIYYAH BINTE ANWAR</v>
          </cell>
          <cell r="C2834" t="str">
            <v>AINUL_ANWAR@PUB.GOV.SG</v>
          </cell>
          <cell r="D2834" t="str">
            <v>PUB (Singapore)</v>
          </cell>
          <cell r="E2834" t="str">
            <v>Div 2 (Shift)</v>
          </cell>
          <cell r="F2834" t="str">
            <v>R14</v>
          </cell>
          <cell r="G2834" t="str">
            <v>ASST ENGINEER</v>
          </cell>
          <cell r="H2834" t="str">
            <v>Water Supply (Plants) Department</v>
          </cell>
          <cell r="I2834" t="str">
            <v>Singapore Works - Western</v>
          </cell>
          <cell r="J2834" t="str">
            <v>Kranji NWF</v>
          </cell>
          <cell r="K2834"/>
        </row>
        <row r="2835">
          <cell r="A2835">
            <v>21665</v>
          </cell>
          <cell r="B2835" t="str">
            <v>CHEW ZHI JIE</v>
          </cell>
          <cell r="C2835" t="str">
            <v>CHEW_ZHI_JIE@PUB.GOV.SG</v>
          </cell>
          <cell r="D2835" t="str">
            <v>PUB (Singapore)</v>
          </cell>
          <cell r="E2835" t="str">
            <v>Div 2 (NS)</v>
          </cell>
          <cell r="F2835" t="str">
            <v>EX14</v>
          </cell>
          <cell r="G2835" t="str">
            <v>MANAGEMENT SUPPORT OFFICER</v>
          </cell>
          <cell r="H2835" t="str">
            <v>Finance Department</v>
          </cell>
          <cell r="I2835" t="str">
            <v>Shared Services Div</v>
          </cell>
          <cell r="J2835" t="str">
            <v>Project, Asset &amp; Receivable</v>
          </cell>
          <cell r="K2835" t="str">
            <v>Receivable</v>
          </cell>
        </row>
        <row r="2836">
          <cell r="A2836">
            <v>21666</v>
          </cell>
          <cell r="B2836" t="str">
            <v>SIBY JACOB</v>
          </cell>
          <cell r="C2836" t="str">
            <v>JACOB_SIBY@PUB.GOV.SG</v>
          </cell>
          <cell r="D2836" t="str">
            <v>PUB (Singapore)</v>
          </cell>
          <cell r="E2836" t="str">
            <v>Div 1 (NS)</v>
          </cell>
          <cell r="F2836" t="str">
            <v>R12</v>
          </cell>
          <cell r="G2836" t="str">
            <v>SR ASST ENGINEER</v>
          </cell>
          <cell r="H2836" t="str">
            <v>Water Supply (Plants) Department</v>
          </cell>
          <cell r="I2836" t="str">
            <v>Singapore Works - Western</v>
          </cell>
          <cell r="J2836" t="str">
            <v>Choa Chu Kang Waterworks</v>
          </cell>
          <cell r="K2836"/>
        </row>
        <row r="2837">
          <cell r="A2837">
            <v>21667</v>
          </cell>
          <cell r="B2837" t="str">
            <v>YAP SU YU, STEPHENIE</v>
          </cell>
          <cell r="C2837" t="str">
            <v>STEPHENIE_YAP@PUB.GOV.SG</v>
          </cell>
          <cell r="D2837" t="str">
            <v>PUB (Singapore)</v>
          </cell>
          <cell r="E2837" t="str">
            <v>Div 2 (NS)</v>
          </cell>
          <cell r="F2837" t="str">
            <v>R14</v>
          </cell>
          <cell r="G2837" t="str">
            <v>ASST ENGINEER</v>
          </cell>
          <cell r="H2837" t="str">
            <v>Catchment &amp; Waterways Department</v>
          </cell>
          <cell r="I2837" t="str">
            <v>Urban Liveability</v>
          </cell>
          <cell r="J2837" t="str">
            <v>Project Development</v>
          </cell>
          <cell r="K2837"/>
        </row>
        <row r="2838">
          <cell r="A2838">
            <v>21668</v>
          </cell>
          <cell r="B2838" t="str">
            <v>MOHAMAD NASIR BIN RAHMAT</v>
          </cell>
          <cell r="C2838" t="str">
            <v>MOHD_NASIR_RAHMAT@PUB.GOV.SG</v>
          </cell>
          <cell r="D2838" t="str">
            <v>PUB (Singapore)</v>
          </cell>
          <cell r="E2838" t="str">
            <v>Div 2 (NS)</v>
          </cell>
          <cell r="F2838" t="str">
            <v>R14</v>
          </cell>
          <cell r="G2838" t="str">
            <v>ASST ENGINEER</v>
          </cell>
          <cell r="H2838" t="str">
            <v>Water Supply (Plants) Department</v>
          </cell>
          <cell r="I2838" t="str">
            <v>Singapore Works - Western</v>
          </cell>
          <cell r="J2838" t="str">
            <v>Choa Chu Kang Waterworks</v>
          </cell>
          <cell r="K2838"/>
        </row>
        <row r="2839">
          <cell r="A2839">
            <v>21672</v>
          </cell>
          <cell r="B2839" t="str">
            <v>CHAN CHEE ONN, MARCUS</v>
          </cell>
          <cell r="C2839" t="str">
            <v>MARCUS_CHAN@PUB.GOV.SG</v>
          </cell>
          <cell r="D2839" t="str">
            <v>PUB (Singapore)</v>
          </cell>
          <cell r="E2839" t="str">
            <v>Div 1 (NS)</v>
          </cell>
          <cell r="F2839" t="str">
            <v>EX12</v>
          </cell>
          <cell r="G2839" t="str">
            <v>AUDIT OFFICER</v>
          </cell>
          <cell r="H2839" t="str">
            <v>Internal Audit Office</v>
          </cell>
          <cell r="I2839"/>
          <cell r="J2839"/>
          <cell r="K2839"/>
        </row>
        <row r="2840">
          <cell r="A2840">
            <v>21674</v>
          </cell>
          <cell r="B2840" t="str">
            <v>LIN CHENGXIAN</v>
          </cell>
          <cell r="C2840" t="str">
            <v>SAM_LIN@PUB.GOV.SG</v>
          </cell>
          <cell r="D2840" t="str">
            <v>PUB (Singapore)</v>
          </cell>
          <cell r="E2840" t="str">
            <v>Div 1 (NS)</v>
          </cell>
          <cell r="F2840" t="str">
            <v>R11</v>
          </cell>
          <cell r="G2840" t="str">
            <v>SR ENGINEER</v>
          </cell>
          <cell r="H2840" t="str">
            <v>Catchment &amp; Waterways Department</v>
          </cell>
          <cell r="I2840" t="str">
            <v>Reservoir Management Div</v>
          </cell>
          <cell r="J2840" t="str">
            <v>Western Reservoirs Branch</v>
          </cell>
          <cell r="K2840"/>
        </row>
        <row r="2841">
          <cell r="A2841">
            <v>21675</v>
          </cell>
          <cell r="B2841" t="str">
            <v>YEW JUNXIAN, JIREH</v>
          </cell>
          <cell r="C2841" t="str">
            <v>JIREH_YEW@PUB.GOV.SG</v>
          </cell>
          <cell r="D2841" t="str">
            <v>PUB (Singapore)</v>
          </cell>
          <cell r="E2841" t="str">
            <v>Div 1 (NS)</v>
          </cell>
          <cell r="F2841" t="str">
            <v>R11</v>
          </cell>
          <cell r="G2841" t="str">
            <v>SR PLANNER</v>
          </cell>
          <cell r="H2841" t="str">
            <v>Policy &amp; Planning Department</v>
          </cell>
          <cell r="I2841" t="str">
            <v>Water Resources Planning Div</v>
          </cell>
          <cell r="J2841" t="str">
            <v>Western Planning</v>
          </cell>
          <cell r="K2841"/>
        </row>
        <row r="2842">
          <cell r="A2842">
            <v>21676</v>
          </cell>
          <cell r="B2842" t="str">
            <v>LIM CHEE HENG</v>
          </cell>
          <cell r="C2842" t="str">
            <v>LIM_CHEE_HENG@PUB.GOV.SG</v>
          </cell>
          <cell r="D2842" t="str">
            <v>PUB (Singapore)</v>
          </cell>
          <cell r="E2842" t="str">
            <v>Div 1 (NS)</v>
          </cell>
          <cell r="F2842" t="str">
            <v>R12A</v>
          </cell>
          <cell r="G2842" t="str">
            <v>ENGINEER</v>
          </cell>
          <cell r="H2842" t="str">
            <v>Water Reclamation (Plants) Department</v>
          </cell>
          <cell r="I2842" t="str">
            <v>Operations</v>
          </cell>
          <cell r="J2842" t="str">
            <v>Ulu Pandan WRP</v>
          </cell>
          <cell r="K2842"/>
        </row>
        <row r="2843">
          <cell r="A2843">
            <v>21677</v>
          </cell>
          <cell r="B2843" t="str">
            <v>TAN PUAY CHUAN</v>
          </cell>
          <cell r="C2843" t="str">
            <v>TAN_PUAY_CHUAN@PUB.GOV.SG</v>
          </cell>
          <cell r="D2843" t="str">
            <v>PUB (Singapore)</v>
          </cell>
          <cell r="E2843" t="str">
            <v>Div 2 (NS)</v>
          </cell>
          <cell r="F2843" t="str">
            <v>R13</v>
          </cell>
          <cell r="G2843" t="str">
            <v>ASST ENGINEER</v>
          </cell>
          <cell r="H2843" t="str">
            <v>Water Supply (Network) Department</v>
          </cell>
          <cell r="I2843" t="str">
            <v>Water Demand Mgt &amp; Inspectorate Div</v>
          </cell>
          <cell r="J2843" t="str">
            <v>Inspectorate Branch</v>
          </cell>
          <cell r="K2843" t="str">
            <v>Enforcement Section</v>
          </cell>
        </row>
        <row r="2844">
          <cell r="A2844">
            <v>21680</v>
          </cell>
          <cell r="B2844" t="str">
            <v>SEE TIAN BAO</v>
          </cell>
          <cell r="C2844" t="str">
            <v>SEE_TIAN_BAO@PUB.GOV.SG</v>
          </cell>
          <cell r="D2844" t="str">
            <v>PUB (Singapore)</v>
          </cell>
          <cell r="E2844" t="str">
            <v>Div 1 (NS)</v>
          </cell>
          <cell r="F2844" t="str">
            <v>R11</v>
          </cell>
          <cell r="G2844" t="str">
            <v>SR ENGINEER</v>
          </cell>
          <cell r="H2844" t="str">
            <v>Water Supply (Network) Department</v>
          </cell>
          <cell r="I2844" t="str">
            <v>Network Optimisation Div</v>
          </cell>
          <cell r="J2844" t="str">
            <v>MEICA - Mech, Elect, I, C &amp; Automation</v>
          </cell>
          <cell r="K2844" t="str">
            <v>Instrumentation, Control &amp; Automation</v>
          </cell>
        </row>
        <row r="2845">
          <cell r="A2845">
            <v>21683</v>
          </cell>
          <cell r="B2845" t="str">
            <v>YEO KIAN MIN</v>
          </cell>
          <cell r="C2845" t="str">
            <v>YEO_KIAN_MIN@PUB.GOV.SG</v>
          </cell>
          <cell r="D2845" t="str">
            <v>PUB (Singapore)</v>
          </cell>
          <cell r="E2845" t="str">
            <v>Div 1 (NS)</v>
          </cell>
          <cell r="F2845" t="str">
            <v>E11A</v>
          </cell>
          <cell r="G2845" t="str">
            <v>SR SAFETY OFFICER</v>
          </cell>
          <cell r="H2845" t="str">
            <v>Centralised Services Department</v>
          </cell>
          <cell r="I2845" t="str">
            <v>Health, Safety &amp; Security</v>
          </cell>
          <cell r="J2845" t="str">
            <v>Health &amp; Safety</v>
          </cell>
          <cell r="K2845"/>
        </row>
        <row r="2846">
          <cell r="A2846">
            <v>21684</v>
          </cell>
          <cell r="B2846" t="str">
            <v>ONG YI KAI</v>
          </cell>
          <cell r="C2846" t="str">
            <v>ONG_YI_KAI@PSD.GOV.SG</v>
          </cell>
          <cell r="D2846" t="str">
            <v>PUB (Singapore)</v>
          </cell>
          <cell r="E2846" t="str">
            <v>Div 1 (NS)</v>
          </cell>
          <cell r="F2846" t="str">
            <v>R11</v>
          </cell>
          <cell r="G2846" t="str">
            <v>MANAGER/ENGRG PROGRAMME OFFICE, PSD</v>
          </cell>
          <cell r="H2846" t="str">
            <v>Human Resources Department</v>
          </cell>
          <cell r="I2846" t="str">
            <v>Secondment Out/Study Leave</v>
          </cell>
          <cell r="J2846" t="str">
            <v>Secondment Out</v>
          </cell>
          <cell r="K2846"/>
        </row>
        <row r="2847">
          <cell r="A2847">
            <v>21686</v>
          </cell>
          <cell r="B2847" t="str">
            <v>KEVINPREET SINGH S/O SUKHJIT SINGH</v>
          </cell>
          <cell r="C2847" t="str">
            <v>KEVINPREET_SINGH@PUB.GOV.SG</v>
          </cell>
          <cell r="D2847" t="str">
            <v>PUB (Singapore)</v>
          </cell>
          <cell r="E2847" t="str">
            <v>Div 1 (NS)</v>
          </cell>
          <cell r="F2847" t="str">
            <v>R12A</v>
          </cell>
          <cell r="G2847" t="str">
            <v>ENGINEER</v>
          </cell>
          <cell r="H2847" t="str">
            <v>Water Supply (Plants) Department</v>
          </cell>
          <cell r="I2847" t="str">
            <v>Singapore Works - Western</v>
          </cell>
          <cell r="J2847" t="str">
            <v>Choa Chu Kang Waterworks</v>
          </cell>
          <cell r="K2847"/>
        </row>
        <row r="2848">
          <cell r="A2848">
            <v>21687</v>
          </cell>
          <cell r="B2848" t="str">
            <v>WANG WEIJI</v>
          </cell>
          <cell r="C2848" t="str">
            <v>WANG_WEIJI@PUB.GOV.SG</v>
          </cell>
          <cell r="D2848" t="str">
            <v>PUB (Singapore)</v>
          </cell>
          <cell r="E2848" t="str">
            <v>Div 2 (NS)</v>
          </cell>
          <cell r="F2848" t="str">
            <v>R13</v>
          </cell>
          <cell r="G2848" t="str">
            <v>ASST ENGINEER</v>
          </cell>
          <cell r="H2848" t="str">
            <v>Water Supply (Network) Department</v>
          </cell>
          <cell r="I2848" t="str">
            <v>Customer Supply Div</v>
          </cell>
          <cell r="J2848" t="str">
            <v>Metering Branch</v>
          </cell>
          <cell r="K2848" t="str">
            <v>Metering-West 2 Sect</v>
          </cell>
        </row>
        <row r="2849">
          <cell r="A2849">
            <v>21688</v>
          </cell>
          <cell r="B2849" t="str">
            <v>MUHAMMAD AIMAN BIN MOHD</v>
          </cell>
          <cell r="C2849" t="str">
            <v>MUHD_AIMAN_MOHD@PUB.GOV.SG</v>
          </cell>
          <cell r="D2849" t="str">
            <v>PUB (Singapore)</v>
          </cell>
          <cell r="E2849" t="str">
            <v>Div 2 (Shift)</v>
          </cell>
          <cell r="F2849" t="str">
            <v>R14</v>
          </cell>
          <cell r="G2849" t="str">
            <v>ASST ENGINEER</v>
          </cell>
          <cell r="H2849" t="str">
            <v>Water Supply (Plants) Department</v>
          </cell>
          <cell r="I2849" t="str">
            <v>Singapore Works - Eastern</v>
          </cell>
          <cell r="J2849" t="str">
            <v>Bedok/Pulau Tekong Waterworks</v>
          </cell>
          <cell r="K2849" t="str">
            <v>Pulau Tekong Waterworks</v>
          </cell>
        </row>
        <row r="2850">
          <cell r="A2850">
            <v>21689</v>
          </cell>
          <cell r="B2850" t="str">
            <v>LIM WEI KANG</v>
          </cell>
          <cell r="C2850" t="str">
            <v>LIM_WEI_KANG@PUB.GOV.SG</v>
          </cell>
          <cell r="D2850" t="str">
            <v>PUB (Singapore)</v>
          </cell>
          <cell r="E2850" t="str">
            <v>Div 2 (NS)</v>
          </cell>
          <cell r="F2850" t="str">
            <v>R14</v>
          </cell>
          <cell r="G2850" t="str">
            <v>ASST ENGINEER</v>
          </cell>
          <cell r="H2850" t="str">
            <v>Water Reclamation (Plants) Department</v>
          </cell>
          <cell r="I2850" t="str">
            <v>Operations</v>
          </cell>
          <cell r="J2850" t="str">
            <v>Jurong WRP</v>
          </cell>
          <cell r="K2850"/>
        </row>
        <row r="2851">
          <cell r="A2851">
            <v>21690</v>
          </cell>
          <cell r="B2851" t="str">
            <v>MUHAMMAD FAIZUL BIN MANSOR</v>
          </cell>
          <cell r="C2851" t="str">
            <v>MUHD_FAIZUL_MANSOR@PUB.GOV.SG</v>
          </cell>
          <cell r="D2851" t="str">
            <v>PUB (Singapore)</v>
          </cell>
          <cell r="E2851" t="str">
            <v>Div 2 (NS)</v>
          </cell>
          <cell r="F2851" t="str">
            <v>R13</v>
          </cell>
          <cell r="G2851" t="str">
            <v>ASST ENGINEER</v>
          </cell>
          <cell r="H2851" t="str">
            <v>Water Reclamation (Network) Department</v>
          </cell>
          <cell r="I2851" t="str">
            <v>Operation &amp; Maintenance Div</v>
          </cell>
          <cell r="J2851" t="str">
            <v>Network Management Branch</v>
          </cell>
          <cell r="K2851"/>
        </row>
        <row r="2852">
          <cell r="A2852">
            <v>21692</v>
          </cell>
          <cell r="B2852" t="str">
            <v>WONG AI XIN LEI LEI</v>
          </cell>
          <cell r="C2852" t="str">
            <v>WONG_LEI_LEI@PUB.GOV.SG</v>
          </cell>
          <cell r="D2852" t="str">
            <v>PUB (Singapore)</v>
          </cell>
          <cell r="E2852" t="str">
            <v>Div 1 (NS)</v>
          </cell>
          <cell r="F2852" t="str">
            <v>R11</v>
          </cell>
          <cell r="G2852" t="str">
            <v>SR ENGINEER</v>
          </cell>
          <cell r="H2852" t="str">
            <v>Water Supply (Network) Department</v>
          </cell>
          <cell r="I2852" t="str">
            <v>Network Services Div</v>
          </cell>
          <cell r="J2852" t="str">
            <v>Network Mgt-West</v>
          </cell>
          <cell r="K2852" t="str">
            <v>NS Central BU</v>
          </cell>
        </row>
        <row r="2853">
          <cell r="A2853">
            <v>21693</v>
          </cell>
          <cell r="B2853" t="str">
            <v>SI SOON BENG</v>
          </cell>
          <cell r="C2853" t="str">
            <v>SI_SOON_BENG@PUB.GOV.SG</v>
          </cell>
          <cell r="D2853" t="str">
            <v>PUB (Singapore)</v>
          </cell>
          <cell r="E2853" t="str">
            <v>Div 1 (NS)</v>
          </cell>
          <cell r="F2853" t="str">
            <v>R10</v>
          </cell>
          <cell r="G2853" t="str">
            <v>PRINCIPAL ENGINEER</v>
          </cell>
          <cell r="H2853" t="str">
            <v>Catchment &amp; Waterways Department</v>
          </cell>
          <cell r="I2853" t="str">
            <v>Drainage Operations Div</v>
          </cell>
          <cell r="J2853" t="str">
            <v>Central Waterways</v>
          </cell>
          <cell r="K2853"/>
        </row>
        <row r="2854">
          <cell r="A2854">
            <v>21694</v>
          </cell>
          <cell r="B2854" t="str">
            <v>ROHAIZAT BIN SURIANI</v>
          </cell>
          <cell r="C2854" t="str">
            <v>ROHAIZAT_SURIANI@PUB.GOV.SG</v>
          </cell>
          <cell r="D2854" t="str">
            <v>PUB (Singapore)</v>
          </cell>
          <cell r="E2854" t="str">
            <v>Div 2 (NS)</v>
          </cell>
          <cell r="F2854" t="str">
            <v>R13</v>
          </cell>
          <cell r="G2854" t="str">
            <v>ASST ENGINEER</v>
          </cell>
          <cell r="H2854" t="str">
            <v>Water Supply (Plants) Department</v>
          </cell>
          <cell r="I2854" t="str">
            <v>Singapore Works - Central</v>
          </cell>
          <cell r="J2854" t="str">
            <v>Chestnut Ave Waterworks</v>
          </cell>
          <cell r="K2854" t="str">
            <v>Mechanical</v>
          </cell>
        </row>
        <row r="2855">
          <cell r="A2855">
            <v>21695</v>
          </cell>
          <cell r="B2855" t="str">
            <v>MUHAMMAD NASRI BIN M NASER</v>
          </cell>
          <cell r="C2855" t="str">
            <v>MUHD_NASRI_NASER@PUB.GOV.SG</v>
          </cell>
          <cell r="D2855" t="str">
            <v>PUB (Singapore)</v>
          </cell>
          <cell r="E2855" t="str">
            <v>Div 2 (NS)</v>
          </cell>
          <cell r="F2855" t="str">
            <v>R14</v>
          </cell>
          <cell r="G2855" t="str">
            <v>ASST ENGINEER</v>
          </cell>
          <cell r="H2855" t="str">
            <v>Catchment &amp; Waterways Department</v>
          </cell>
          <cell r="I2855" t="str">
            <v>Drainage Operations Div</v>
          </cell>
          <cell r="J2855" t="str">
            <v>Regulatory Unit</v>
          </cell>
          <cell r="K2855" t="str">
            <v>Western</v>
          </cell>
        </row>
        <row r="2856">
          <cell r="A2856">
            <v>21696</v>
          </cell>
          <cell r="B2856" t="str">
            <v>SEAH TING TING</v>
          </cell>
          <cell r="C2856" t="str">
            <v>CHERYL_SEAH@PUB.GOV.SG</v>
          </cell>
          <cell r="D2856" t="str">
            <v>PUB (Singapore)</v>
          </cell>
          <cell r="E2856" t="str">
            <v>Div 1 (NS)</v>
          </cell>
          <cell r="F2856" t="str">
            <v>EX12</v>
          </cell>
          <cell r="G2856" t="str">
            <v>COMMUNITY RELATIONS EXECUTIVE</v>
          </cell>
          <cell r="H2856" t="str">
            <v>3P Network Department</v>
          </cell>
          <cell r="I2856" t="str">
            <v>Community Relations Div</v>
          </cell>
          <cell r="J2856" t="str">
            <v>Community</v>
          </cell>
          <cell r="K2856" t="str">
            <v>Grassroots</v>
          </cell>
        </row>
        <row r="2857">
          <cell r="A2857">
            <v>21697</v>
          </cell>
          <cell r="B2857" t="str">
            <v>CHIONH HUI PING</v>
          </cell>
          <cell r="C2857" t="str">
            <v>CHIONH_HUI_PING@PUB.GOV.SG</v>
          </cell>
          <cell r="D2857" t="str">
            <v>PUB (Singapore)</v>
          </cell>
          <cell r="E2857" t="str">
            <v>Div 2 (NS)</v>
          </cell>
          <cell r="F2857" t="str">
            <v>R13</v>
          </cell>
          <cell r="G2857" t="str">
            <v>ASST ENGINEER</v>
          </cell>
          <cell r="H2857" t="str">
            <v>Centralised Services Department</v>
          </cell>
          <cell r="I2857" t="str">
            <v>Building Plan</v>
          </cell>
          <cell r="J2857" t="str">
            <v>Drainage Services</v>
          </cell>
          <cell r="K2857"/>
        </row>
        <row r="2858">
          <cell r="A2858">
            <v>21698</v>
          </cell>
          <cell r="B2858" t="str">
            <v>MOHAMED AFFIQ BIN MOHAMED ANNUAR</v>
          </cell>
          <cell r="C2858" t="str">
            <v>MOHD_AFFIQ_MOHD_ANNUAR@PUB.GOV.SG</v>
          </cell>
          <cell r="D2858" t="str">
            <v>PUB (Singapore)</v>
          </cell>
          <cell r="E2858" t="str">
            <v>Div 2 (NS)</v>
          </cell>
          <cell r="F2858" t="str">
            <v>R14</v>
          </cell>
          <cell r="G2858" t="str">
            <v>ASST ENGINEER</v>
          </cell>
          <cell r="H2858" t="str">
            <v>Catchment &amp; Waterways Department</v>
          </cell>
          <cell r="I2858" t="str">
            <v>Drainage Operations Div</v>
          </cell>
          <cell r="J2858" t="str">
            <v>CRI Proj, Assets, CWQS, ABC Waters, CWOC</v>
          </cell>
          <cell r="K2858" t="str">
            <v>CRI Projects/Drainage Assets/CWQS</v>
          </cell>
        </row>
        <row r="2859">
          <cell r="A2859">
            <v>21699</v>
          </cell>
          <cell r="B2859" t="str">
            <v>NG QING LING</v>
          </cell>
          <cell r="C2859" t="str">
            <v>NG_QING_LING@PUB.GOV.SG</v>
          </cell>
          <cell r="D2859" t="str">
            <v>PUB (Singapore)</v>
          </cell>
          <cell r="E2859" t="str">
            <v>Div 1 (NS)</v>
          </cell>
          <cell r="F2859" t="str">
            <v>R12A</v>
          </cell>
          <cell r="G2859" t="str">
            <v>ENGINEER</v>
          </cell>
          <cell r="H2859" t="str">
            <v>MEICA Department</v>
          </cell>
          <cell r="I2859" t="str">
            <v>Mechanical</v>
          </cell>
          <cell r="J2859"/>
          <cell r="K2859"/>
        </row>
        <row r="2860">
          <cell r="A2860">
            <v>21700</v>
          </cell>
          <cell r="B2860" t="str">
            <v>ANG KOK LAM</v>
          </cell>
          <cell r="C2860" t="str">
            <v>ANG_KOK_LAM@PUB.GOV.SG</v>
          </cell>
          <cell r="D2860" t="str">
            <v>PUB (Singapore)</v>
          </cell>
          <cell r="E2860" t="str">
            <v>Div 1 (NS)</v>
          </cell>
          <cell r="F2860" t="str">
            <v>EX11</v>
          </cell>
          <cell r="G2860" t="str">
            <v>SR MANAGER</v>
          </cell>
          <cell r="H2860" t="str">
            <v>Centralised Services Department</v>
          </cell>
          <cell r="I2860" t="str">
            <v>Health, Safety &amp; Security</v>
          </cell>
          <cell r="J2860" t="str">
            <v>Security</v>
          </cell>
          <cell r="K2860"/>
        </row>
        <row r="2861">
          <cell r="A2861">
            <v>21701</v>
          </cell>
          <cell r="B2861" t="str">
            <v>FONG BANG MING</v>
          </cell>
          <cell r="C2861" t="str">
            <v>FONG_BANG_MING@PUB.GOV.SG</v>
          </cell>
          <cell r="D2861" t="str">
            <v>PUB (Singapore)</v>
          </cell>
          <cell r="E2861" t="str">
            <v>Div 2 (NS)</v>
          </cell>
          <cell r="F2861" t="str">
            <v>R13</v>
          </cell>
          <cell r="G2861" t="str">
            <v>ASST ENGINEER</v>
          </cell>
          <cell r="H2861" t="str">
            <v>Water Reclamation (Plants) Department</v>
          </cell>
          <cell r="I2861" t="str">
            <v>Changi WRP</v>
          </cell>
          <cell r="J2861" t="str">
            <v>Changi WRP</v>
          </cell>
          <cell r="K2861" t="str">
            <v>Liquids</v>
          </cell>
        </row>
        <row r="2862">
          <cell r="A2862">
            <v>21702</v>
          </cell>
          <cell r="B2862" t="str">
            <v>TEH MING HWANG</v>
          </cell>
          <cell r="C2862" t="str">
            <v>TEH_MING_HWANG@PUB.GOV.SG</v>
          </cell>
          <cell r="D2862" t="str">
            <v>PUB (Singapore)</v>
          </cell>
          <cell r="E2862" t="str">
            <v>Div 1 (NS)</v>
          </cell>
          <cell r="F2862" t="str">
            <v>R11</v>
          </cell>
          <cell r="G2862" t="str">
            <v>SR ENGINEER</v>
          </cell>
          <cell r="H2862" t="str">
            <v>Water Supply (Network) Department</v>
          </cell>
          <cell r="I2862" t="str">
            <v>Network Optimisation Div</v>
          </cell>
          <cell r="J2862" t="str">
            <v>MEICA - Mech, Elect, I, C &amp; Automation</v>
          </cell>
          <cell r="K2862"/>
        </row>
        <row r="2863">
          <cell r="A2863">
            <v>21703</v>
          </cell>
          <cell r="B2863" t="str">
            <v>SHAMSUL KAMARUL BIN ISHAK</v>
          </cell>
          <cell r="C2863" t="str">
            <v>SHAMSUL_KAMARUL_ISHAK@PUB.GOV.SG</v>
          </cell>
          <cell r="D2863" t="str">
            <v>PUB (Singapore)</v>
          </cell>
          <cell r="E2863" t="str">
            <v>Div 2 (NS)</v>
          </cell>
          <cell r="F2863" t="str">
            <v>R14</v>
          </cell>
          <cell r="G2863" t="str">
            <v>ASST ENGINEER</v>
          </cell>
          <cell r="H2863" t="str">
            <v>Water Supply (Plants) Department</v>
          </cell>
          <cell r="I2863" t="str">
            <v>Singapore Works - Western</v>
          </cell>
          <cell r="J2863" t="str">
            <v>Choa Chu Kang Waterworks</v>
          </cell>
          <cell r="K2863"/>
        </row>
        <row r="2864">
          <cell r="A2864">
            <v>21704</v>
          </cell>
          <cell r="B2864" t="str">
            <v>LUQMAN NULHAKIM BIN AMAN</v>
          </cell>
          <cell r="C2864" t="str">
            <v>LUQMAN_NULHAKIM@PUB.GOV.SG</v>
          </cell>
          <cell r="D2864" t="str">
            <v>PUB (Singapore)</v>
          </cell>
          <cell r="E2864" t="str">
            <v>Div 2 (Shift)</v>
          </cell>
          <cell r="F2864" t="str">
            <v>E13I</v>
          </cell>
          <cell r="G2864" t="str">
            <v>CORPORATE COMMUNICATIONS OFFICER</v>
          </cell>
          <cell r="H2864" t="str">
            <v>Water Supply (Network) Department</v>
          </cell>
          <cell r="I2864" t="str">
            <v>Combined Control &amp; Operation Centre</v>
          </cell>
          <cell r="J2864" t="str">
            <v>PUB-One</v>
          </cell>
          <cell r="K2864" t="str">
            <v>'-</v>
          </cell>
        </row>
        <row r="2865">
          <cell r="A2865">
            <v>21705</v>
          </cell>
          <cell r="B2865" t="str">
            <v>FARIS KHAN BIN HUSSEIN KHAN SURATTEE</v>
          </cell>
          <cell r="C2865" t="str">
            <v>FARIS_KHAN@PUB.GOV.SG</v>
          </cell>
          <cell r="D2865" t="str">
            <v>PUB (Singapore)</v>
          </cell>
          <cell r="E2865" t="str">
            <v>Div 2 (NS)</v>
          </cell>
          <cell r="F2865" t="str">
            <v>R14</v>
          </cell>
          <cell r="G2865" t="str">
            <v>ASST ENGINEER</v>
          </cell>
          <cell r="H2865" t="str">
            <v>Water Supply (Network) Department</v>
          </cell>
          <cell r="I2865" t="str">
            <v>Network Renewal</v>
          </cell>
          <cell r="J2865" t="str">
            <v>Large Mains Renewal</v>
          </cell>
          <cell r="K2865" t="str">
            <v>Team F</v>
          </cell>
        </row>
        <row r="2866">
          <cell r="A2866">
            <v>21706</v>
          </cell>
          <cell r="B2866" t="str">
            <v>NG GUI RONG</v>
          </cell>
          <cell r="C2866" t="str">
            <v>NG_GUI_RONG@PUB.GOV.SG</v>
          </cell>
          <cell r="D2866" t="str">
            <v>PUB (Singapore)</v>
          </cell>
          <cell r="E2866" t="str">
            <v>Div 1 (NS)</v>
          </cell>
          <cell r="F2866" t="str">
            <v>R11</v>
          </cell>
          <cell r="G2866" t="str">
            <v>SR ENGINEER</v>
          </cell>
          <cell r="H2866" t="str">
            <v>Water Supply (Network) Department</v>
          </cell>
          <cell r="I2866" t="str">
            <v>Network Design &amp; Construction Div</v>
          </cell>
          <cell r="J2866" t="str">
            <v>Network Expansion - 1</v>
          </cell>
          <cell r="K2866" t="str">
            <v>Team 4</v>
          </cell>
        </row>
        <row r="2867">
          <cell r="A2867">
            <v>21707</v>
          </cell>
          <cell r="B2867" t="str">
            <v>MUHAMMAD HAIZEL BIN HASHIM</v>
          </cell>
          <cell r="C2867" t="str">
            <v>MUHD_HAIZEL_HASHIM@PUB.GOV.SG</v>
          </cell>
          <cell r="D2867" t="str">
            <v>PUB (Singapore)</v>
          </cell>
          <cell r="E2867" t="str">
            <v>Div 2 (Shift)</v>
          </cell>
          <cell r="F2867" t="str">
            <v>R14</v>
          </cell>
          <cell r="G2867" t="str">
            <v>ASST ENGINEER</v>
          </cell>
          <cell r="H2867" t="str">
            <v>Catchment &amp; Waterways Department</v>
          </cell>
          <cell r="I2867" t="str">
            <v>Reservoir Management Div</v>
          </cell>
          <cell r="J2867" t="str">
            <v>Reservoirs Operations &amp; Maintenance</v>
          </cell>
          <cell r="K2867" t="str">
            <v>Western Reservoirs</v>
          </cell>
        </row>
        <row r="2868">
          <cell r="A2868">
            <v>21709</v>
          </cell>
          <cell r="B2868" t="str">
            <v>ABDULLAH TAWFIQ BIN ABDUL RAHMAN</v>
          </cell>
          <cell r="C2868" t="str">
            <v>ABDULLAH_TAWFIQ_ABDUL_RAHMAN@PUB.GOV.SG</v>
          </cell>
          <cell r="D2868" t="str">
            <v>PUB (Singapore)</v>
          </cell>
          <cell r="E2868" t="str">
            <v>Div 1 (NS)</v>
          </cell>
          <cell r="F2868" t="str">
            <v>R12A</v>
          </cell>
          <cell r="G2868" t="str">
            <v>ENGINEER</v>
          </cell>
          <cell r="H2868" t="str">
            <v>DTSS 2 Department</v>
          </cell>
          <cell r="I2868" t="str">
            <v>Tuas WRP</v>
          </cell>
          <cell r="J2868" t="str">
            <v>Civil/Process</v>
          </cell>
          <cell r="K2868"/>
        </row>
        <row r="2869">
          <cell r="A2869">
            <v>21710</v>
          </cell>
          <cell r="B2869" t="str">
            <v>AQILA AZIZ ALKAFF</v>
          </cell>
          <cell r="C2869" t="str">
            <v>AQILA_ALKAFF@PUB.GOV.SG</v>
          </cell>
          <cell r="D2869" t="str">
            <v>PUB (Singapore)</v>
          </cell>
          <cell r="E2869" t="str">
            <v>Div 1 (NS)</v>
          </cell>
          <cell r="F2869" t="str">
            <v>R12A</v>
          </cell>
          <cell r="G2869" t="str">
            <v>ENGINEER</v>
          </cell>
          <cell r="H2869" t="str">
            <v>Catchment &amp; Waterways Department</v>
          </cell>
          <cell r="I2869" t="str">
            <v>Drainage Planning Div</v>
          </cell>
          <cell r="J2869" t="str">
            <v>Catchment Planning, Devt Ctrl, Bldg Plan</v>
          </cell>
          <cell r="K2869" t="str">
            <v>Eastern Catchment</v>
          </cell>
        </row>
        <row r="2870">
          <cell r="A2870">
            <v>21711</v>
          </cell>
          <cell r="B2870" t="str">
            <v>LOH CHEE MENG PATRICK</v>
          </cell>
          <cell r="C2870" t="str">
            <v>LOH_CHEE_MENG@PUB.GOV.SG</v>
          </cell>
          <cell r="D2870" t="str">
            <v>PUB (Singapore)</v>
          </cell>
          <cell r="E2870" t="str">
            <v>Div 2 (NS)</v>
          </cell>
          <cell r="F2870" t="str">
            <v>R13</v>
          </cell>
          <cell r="G2870" t="str">
            <v>ASST ENGINEER</v>
          </cell>
          <cell r="H2870" t="str">
            <v>Water Supply (Network) Department</v>
          </cell>
          <cell r="I2870" t="str">
            <v>Network Optimisation Div</v>
          </cell>
          <cell r="J2870" t="str">
            <v>MEICA - Mech, Elect, I, C &amp; Automation</v>
          </cell>
          <cell r="K2870" t="str">
            <v>Mechanical Section</v>
          </cell>
        </row>
        <row r="2871">
          <cell r="A2871">
            <v>21712</v>
          </cell>
          <cell r="B2871" t="str">
            <v>LEE MING LUN</v>
          </cell>
          <cell r="C2871" t="str">
            <v>ALAN_LEE@PUB.GOV.SG</v>
          </cell>
          <cell r="D2871" t="str">
            <v>PUB (Singapore)</v>
          </cell>
          <cell r="E2871" t="str">
            <v>Div 1 (NS)</v>
          </cell>
          <cell r="F2871" t="str">
            <v>EX11</v>
          </cell>
          <cell r="G2871" t="str">
            <v>SR SYSTEMS ANALYST</v>
          </cell>
          <cell r="H2871" t="str">
            <v>InfoTech &amp; Digital Transformation Dept</v>
          </cell>
          <cell r="I2871" t="str">
            <v>Operation Systems Division</v>
          </cell>
          <cell r="J2871" t="str">
            <v>Asset Management System</v>
          </cell>
          <cell r="K2871"/>
        </row>
        <row r="2872">
          <cell r="A2872">
            <v>21714</v>
          </cell>
          <cell r="B2872" t="str">
            <v>TAN JIA QING</v>
          </cell>
          <cell r="C2872" t="str">
            <v>TAN_JIA_QING@PUB.GOV.SG</v>
          </cell>
          <cell r="D2872" t="str">
            <v>PUB (Singapore)</v>
          </cell>
          <cell r="E2872" t="str">
            <v>Div 1 (NS)</v>
          </cell>
          <cell r="F2872" t="str">
            <v>EX12</v>
          </cell>
          <cell r="G2872" t="str">
            <v>INDUSTRY DEVELOPMENT EXECUTIVE</v>
          </cell>
          <cell r="H2872" t="str">
            <v>Industry Development Department</v>
          </cell>
          <cell r="I2872" t="str">
            <v>Water Industry Programme Office/SIWW</v>
          </cell>
          <cell r="J2872"/>
          <cell r="K2872"/>
        </row>
        <row r="2873">
          <cell r="A2873">
            <v>21715</v>
          </cell>
          <cell r="B2873" t="str">
            <v>AIZAT BIN MOHAMED SIDIK</v>
          </cell>
          <cell r="C2873" t="str">
            <v>AIZAT_MOHD_SIDIK@PUB.GOV.SG</v>
          </cell>
          <cell r="D2873" t="str">
            <v>PUB (Singapore)</v>
          </cell>
          <cell r="E2873" t="str">
            <v>Div 2 (NS)</v>
          </cell>
          <cell r="F2873" t="str">
            <v>R14</v>
          </cell>
          <cell r="G2873" t="str">
            <v>ASST ENGINEER</v>
          </cell>
          <cell r="H2873" t="str">
            <v>Water Supply (Network) Department</v>
          </cell>
          <cell r="I2873" t="str">
            <v>Customer Supply Div</v>
          </cell>
          <cell r="J2873" t="str">
            <v>Metering Branch</v>
          </cell>
          <cell r="K2873" t="str">
            <v>Metering-West 1 Sect</v>
          </cell>
        </row>
        <row r="2874">
          <cell r="A2874">
            <v>21716</v>
          </cell>
          <cell r="B2874" t="str">
            <v>YEO KIAT KEONG</v>
          </cell>
          <cell r="C2874" t="str">
            <v>YEO_KIAT_KEONG@PUB.GOV.SG</v>
          </cell>
          <cell r="D2874" t="str">
            <v>PUB (Singapore)</v>
          </cell>
          <cell r="E2874" t="str">
            <v>Div 1 (NS)</v>
          </cell>
          <cell r="F2874" t="str">
            <v>R12A</v>
          </cell>
          <cell r="G2874" t="str">
            <v>ENGINEER</v>
          </cell>
          <cell r="H2874" t="str">
            <v>Water Reclamation (Plants) Department</v>
          </cell>
          <cell r="I2874" t="str">
            <v>Changi WRP</v>
          </cell>
          <cell r="J2874" t="str">
            <v>Changi WRP</v>
          </cell>
          <cell r="K2874" t="str">
            <v>Liquids</v>
          </cell>
        </row>
        <row r="2875">
          <cell r="A2875">
            <v>21718</v>
          </cell>
          <cell r="B2875" t="str">
            <v>SEOW HWEE CHOON</v>
          </cell>
          <cell r="C2875" t="str">
            <v>ERIN_SEOW@PUB.GOV.SG</v>
          </cell>
          <cell r="D2875" t="str">
            <v>PUB (Singapore)</v>
          </cell>
          <cell r="E2875" t="str">
            <v>Div 1 (NS)</v>
          </cell>
          <cell r="F2875" t="str">
            <v>R11A</v>
          </cell>
          <cell r="G2875" t="str">
            <v>SR ENGINEER</v>
          </cell>
          <cell r="H2875" t="str">
            <v>InfoTech &amp; Digital Transformation Dept</v>
          </cell>
          <cell r="I2875" t="str">
            <v>Smart Operations Systems</v>
          </cell>
          <cell r="J2875" t="str">
            <v>Automater Meter Reading Project</v>
          </cell>
          <cell r="K2875"/>
        </row>
        <row r="2876">
          <cell r="A2876">
            <v>21719</v>
          </cell>
          <cell r="B2876" t="str">
            <v>MUHAMMAD HYRIN BIN ABDUL RAHMAN</v>
          </cell>
          <cell r="C2876" t="str">
            <v>MUHD_HYRIN_ABDUL_RAHMAN@PUB.GOV.SG</v>
          </cell>
          <cell r="D2876" t="str">
            <v>PUB (Singapore)</v>
          </cell>
          <cell r="E2876" t="str">
            <v>Div 2 (NS)</v>
          </cell>
          <cell r="F2876" t="str">
            <v>R14</v>
          </cell>
          <cell r="G2876" t="str">
            <v>ASST ENGINEER</v>
          </cell>
          <cell r="H2876" t="str">
            <v>Water Supply (Plants) Department</v>
          </cell>
          <cell r="I2876" t="str">
            <v>Singapore Works - Central</v>
          </cell>
          <cell r="J2876" t="str">
            <v>Woodleigh/Bukit Timah Waterworks</v>
          </cell>
          <cell r="K2876" t="str">
            <v>Electrical</v>
          </cell>
        </row>
        <row r="2877">
          <cell r="A2877">
            <v>21721</v>
          </cell>
          <cell r="B2877" t="str">
            <v>SULAIMAN BIN SALIM</v>
          </cell>
          <cell r="C2877" t="str">
            <v>SULAIMAN_SALIM@PUB.GOV.SG</v>
          </cell>
          <cell r="D2877" t="str">
            <v>PUB (Singapore)</v>
          </cell>
          <cell r="E2877" t="str">
            <v>Div 2 (NS)</v>
          </cell>
          <cell r="F2877" t="str">
            <v>R13</v>
          </cell>
          <cell r="G2877" t="str">
            <v>ASST ENGINEER</v>
          </cell>
          <cell r="H2877" t="str">
            <v>Water Supply (Network) Department</v>
          </cell>
          <cell r="I2877" t="str">
            <v>Network Services Div</v>
          </cell>
          <cell r="J2877" t="str">
            <v>Network Mgt - East</v>
          </cell>
          <cell r="K2877" t="str">
            <v>NS North BU</v>
          </cell>
        </row>
        <row r="2878">
          <cell r="A2878">
            <v>21722</v>
          </cell>
          <cell r="B2878" t="str">
            <v>MUHAMMAD AZHAR BIN AZMAN</v>
          </cell>
          <cell r="C2878" t="str">
            <v>MUHD_AZHAR_AZMAN@PUB.GOV.SG</v>
          </cell>
          <cell r="D2878" t="str">
            <v>PUB (Singapore)</v>
          </cell>
          <cell r="E2878" t="str">
            <v>Div 2 (Shift)</v>
          </cell>
          <cell r="F2878" t="str">
            <v>R14</v>
          </cell>
          <cell r="G2878" t="str">
            <v>ASST ENGINEER</v>
          </cell>
          <cell r="H2878" t="str">
            <v>Water Supply (Network) Department</v>
          </cell>
          <cell r="I2878" t="str">
            <v>Combined Control &amp; Operation Centre</v>
          </cell>
          <cell r="J2878" t="str">
            <v>Water Service &amp; Operations Centre</v>
          </cell>
          <cell r="K2878" t="str">
            <v>'-</v>
          </cell>
        </row>
        <row r="2879">
          <cell r="A2879">
            <v>21723</v>
          </cell>
          <cell r="B2879" t="str">
            <v>WONG HUI SIAN MICHELLE</v>
          </cell>
          <cell r="C2879" t="str">
            <v>MICHELLE_WONG@PUB.GOV.SG</v>
          </cell>
          <cell r="D2879" t="str">
            <v>PUB (Singapore)</v>
          </cell>
          <cell r="E2879" t="str">
            <v>Div 1 (NS)</v>
          </cell>
          <cell r="F2879" t="str">
            <v>EX12</v>
          </cell>
          <cell r="G2879" t="str">
            <v>COMMUNITY RELATIONS EXECUTIVE</v>
          </cell>
          <cell r="H2879" t="str">
            <v>3P Network Department</v>
          </cell>
          <cell r="I2879" t="str">
            <v>Community Relations Div</v>
          </cell>
          <cell r="J2879" t="str">
            <v>Outreach</v>
          </cell>
          <cell r="K2879" t="str">
            <v>Public Agencies</v>
          </cell>
        </row>
        <row r="2880">
          <cell r="A2880">
            <v>21725</v>
          </cell>
          <cell r="B2880" t="str">
            <v>GOH RUI TING JASLYN</v>
          </cell>
          <cell r="C2880" t="str">
            <v>JASLYN_GOH@PUB.GOV.SG</v>
          </cell>
          <cell r="D2880" t="str">
            <v>PUB (Singapore)</v>
          </cell>
          <cell r="E2880" t="str">
            <v>Div 1 (NS)</v>
          </cell>
          <cell r="F2880" t="str">
            <v>R11A</v>
          </cell>
          <cell r="G2880" t="str">
            <v>SR ENGINEER</v>
          </cell>
          <cell r="H2880" t="str">
            <v>Water Supply (Network) Department</v>
          </cell>
          <cell r="I2880" t="str">
            <v>Planning &amp; Process Development Div</v>
          </cell>
          <cell r="J2880" t="str">
            <v>Process Development Branch</v>
          </cell>
          <cell r="K2880"/>
        </row>
        <row r="2881">
          <cell r="A2881">
            <v>21726</v>
          </cell>
          <cell r="B2881" t="str">
            <v>NG HONG SHENG, DAVID</v>
          </cell>
          <cell r="C2881" t="str">
            <v>DAVID_NG@PUB.GOV.SG</v>
          </cell>
          <cell r="D2881" t="str">
            <v>PUB (Singapore)</v>
          </cell>
          <cell r="E2881" t="str">
            <v>Div 1 (NS)</v>
          </cell>
          <cell r="F2881" t="str">
            <v>R11</v>
          </cell>
          <cell r="G2881" t="str">
            <v>SR ENGINEER</v>
          </cell>
          <cell r="H2881" t="str">
            <v>Water Supply (Network) Department</v>
          </cell>
          <cell r="I2881" t="str">
            <v>Network Services Div</v>
          </cell>
          <cell r="J2881" t="str">
            <v>MAINS</v>
          </cell>
          <cell r="K2881" t="str">
            <v>Data Analytics</v>
          </cell>
        </row>
        <row r="2882">
          <cell r="A2882">
            <v>21727</v>
          </cell>
          <cell r="B2882" t="str">
            <v>RAJA MUHAMMAD NUR KHOIRY BIN RAJA OMAR</v>
          </cell>
          <cell r="C2882" t="str">
            <v>RAJA_MUHD_RAJA@PUB.GOV.SG</v>
          </cell>
          <cell r="D2882" t="str">
            <v>PUB (Singapore)</v>
          </cell>
          <cell r="E2882" t="str">
            <v>Div 2 (NS)</v>
          </cell>
          <cell r="F2882" t="str">
            <v>R13</v>
          </cell>
          <cell r="G2882" t="str">
            <v>ASST ENGINEER</v>
          </cell>
          <cell r="H2882" t="str">
            <v>Water Reclamation (Plants) Department</v>
          </cell>
          <cell r="I2882" t="str">
            <v>Operations</v>
          </cell>
          <cell r="J2882" t="str">
            <v>Jurong WRP</v>
          </cell>
          <cell r="K2882"/>
        </row>
        <row r="2883">
          <cell r="A2883">
            <v>21728</v>
          </cell>
          <cell r="B2883" t="str">
            <v>NASH EZHAR BIN ROSLY</v>
          </cell>
          <cell r="C2883" t="str">
            <v>NASH_EZHAR_ROSLY@PUB.GOV.SG</v>
          </cell>
          <cell r="D2883" t="str">
            <v>PUB (Singapore)</v>
          </cell>
          <cell r="E2883" t="str">
            <v>Div 2 (NS)</v>
          </cell>
          <cell r="F2883" t="str">
            <v>R14</v>
          </cell>
          <cell r="G2883" t="str">
            <v>ASST ENGINEER</v>
          </cell>
          <cell r="H2883" t="str">
            <v>Water Reclamation (Plants) Department</v>
          </cell>
          <cell r="I2883" t="str">
            <v>Operations</v>
          </cell>
          <cell r="J2883" t="str">
            <v>Jurong WRP</v>
          </cell>
          <cell r="K2883"/>
        </row>
        <row r="2884">
          <cell r="A2884">
            <v>21729</v>
          </cell>
          <cell r="B2884" t="str">
            <v>ELAMAARAN S/O MURUGIAH</v>
          </cell>
          <cell r="C2884" t="str">
            <v>ELAMAARAN_MURUGIAH@PUB.GOV.SG</v>
          </cell>
          <cell r="D2884" t="str">
            <v>PUB (Singapore)</v>
          </cell>
          <cell r="E2884" t="str">
            <v>Div 2 (NS)</v>
          </cell>
          <cell r="F2884" t="str">
            <v>R14</v>
          </cell>
          <cell r="G2884" t="str">
            <v>ASST ENGINEER</v>
          </cell>
          <cell r="H2884" t="str">
            <v>Catchment &amp; Waterways Department</v>
          </cell>
          <cell r="I2884" t="str">
            <v>Drainage Operations Div</v>
          </cell>
          <cell r="J2884" t="str">
            <v>Western Waterways</v>
          </cell>
          <cell r="K2884" t="str">
            <v>Pandan</v>
          </cell>
        </row>
        <row r="2885">
          <cell r="A2885">
            <v>21730</v>
          </cell>
          <cell r="B2885" t="str">
            <v>OH YEONG HUI</v>
          </cell>
          <cell r="C2885" t="str">
            <v>OH_YEONG_HUI@PUB.GOV.SG</v>
          </cell>
          <cell r="D2885" t="str">
            <v>PUB (Singapore)</v>
          </cell>
          <cell r="E2885" t="str">
            <v>Div 2 (NS)</v>
          </cell>
          <cell r="F2885" t="str">
            <v>R14</v>
          </cell>
          <cell r="G2885" t="str">
            <v>ASST ENGINEER</v>
          </cell>
          <cell r="H2885" t="str">
            <v>Catchment &amp; Waterways Department</v>
          </cell>
          <cell r="I2885" t="str">
            <v>Drainage Operations Div</v>
          </cell>
          <cell r="J2885" t="str">
            <v>Regulatory Unit</v>
          </cell>
          <cell r="K2885" t="str">
            <v>Central</v>
          </cell>
        </row>
        <row r="2886">
          <cell r="A2886">
            <v>21731</v>
          </cell>
          <cell r="B2886" t="str">
            <v>AMELIA SYAMIN BINTE AMRAN</v>
          </cell>
          <cell r="C2886" t="str">
            <v>AMELIA_SYAMIN@PUB.GOV.SG</v>
          </cell>
          <cell r="D2886" t="str">
            <v>PUB (Singapore)</v>
          </cell>
          <cell r="E2886" t="str">
            <v>Div 2 (NS)</v>
          </cell>
          <cell r="F2886" t="str">
            <v>EX14</v>
          </cell>
          <cell r="G2886" t="str">
            <v>TECHNICAL OFFICER</v>
          </cell>
          <cell r="H2886" t="str">
            <v>Catchment &amp; Waterways Department</v>
          </cell>
          <cell r="I2886" t="str">
            <v>Marina Barrage Div</v>
          </cell>
          <cell r="J2886" t="str">
            <v>Water Activities</v>
          </cell>
          <cell r="K2886"/>
        </row>
        <row r="2887">
          <cell r="A2887">
            <v>21733</v>
          </cell>
          <cell r="B2887" t="str">
            <v>WAY KAI WEI</v>
          </cell>
          <cell r="C2887" t="str">
            <v>KENNETH_WAY@PUB.GOV.SG</v>
          </cell>
          <cell r="D2887" t="str">
            <v>PUB (Singapore)</v>
          </cell>
          <cell r="E2887" t="str">
            <v>Div 1 (NS)</v>
          </cell>
          <cell r="F2887" t="str">
            <v>R12A</v>
          </cell>
          <cell r="G2887" t="str">
            <v>ENGINEER</v>
          </cell>
          <cell r="H2887" t="str">
            <v>Water Supply (Network) Department</v>
          </cell>
          <cell r="I2887" t="str">
            <v>Network Design &amp; Construction Div</v>
          </cell>
          <cell r="J2887" t="str">
            <v>Network Expansion - 2</v>
          </cell>
          <cell r="K2887" t="str">
            <v>Team 2</v>
          </cell>
        </row>
        <row r="2888">
          <cell r="A2888">
            <v>21734</v>
          </cell>
          <cell r="B2888" t="str">
            <v>LUKE JEREMIAH ALPHONSO ORTEGA</v>
          </cell>
          <cell r="C2888" t="str">
            <v>LUKE_ORTEGA@PUB.GOV.SG</v>
          </cell>
          <cell r="D2888" t="str">
            <v>PUB (Singapore)</v>
          </cell>
          <cell r="E2888" t="str">
            <v>Div 1 (Shift)</v>
          </cell>
          <cell r="F2888" t="str">
            <v>R12A</v>
          </cell>
          <cell r="G2888" t="str">
            <v>ENGINEER</v>
          </cell>
          <cell r="H2888" t="str">
            <v>Joint Operations Department</v>
          </cell>
          <cell r="I2888" t="str">
            <v>Water Systems Unit</v>
          </cell>
          <cell r="J2888" t="str">
            <v>PUB Ops Centre</v>
          </cell>
          <cell r="K2888"/>
        </row>
        <row r="2889">
          <cell r="A2889">
            <v>21735</v>
          </cell>
          <cell r="B2889" t="str">
            <v>WONG HONG SHENG</v>
          </cell>
          <cell r="C2889" t="str">
            <v>WONG_HONG_SHENG@PUB.GOV.SG</v>
          </cell>
          <cell r="D2889" t="str">
            <v>PUB (Singapore)</v>
          </cell>
          <cell r="E2889" t="str">
            <v>Div 2 (NS)</v>
          </cell>
          <cell r="F2889" t="str">
            <v>R14</v>
          </cell>
          <cell r="G2889" t="str">
            <v>ASST ENGINEER</v>
          </cell>
          <cell r="H2889" t="str">
            <v>Water Supply (Network) Department</v>
          </cell>
          <cell r="I2889" t="str">
            <v>Customer Supply Div</v>
          </cell>
          <cell r="J2889" t="str">
            <v>Metering Branch</v>
          </cell>
          <cell r="K2889" t="str">
            <v>Metering-East 1 Sect</v>
          </cell>
        </row>
        <row r="2890">
          <cell r="A2890">
            <v>21736</v>
          </cell>
          <cell r="B2890" t="str">
            <v>SHAKTHIGANESH S/O KRISHNAMOORTHY</v>
          </cell>
          <cell r="C2890" t="str">
            <v>SHAKTHIGANESH_KRISHNAMOORTHY@PUB.GOV.SG</v>
          </cell>
          <cell r="D2890" t="str">
            <v>PUB (Singapore)</v>
          </cell>
          <cell r="E2890" t="str">
            <v>Div 2 (Shift)</v>
          </cell>
          <cell r="F2890" t="str">
            <v>R14</v>
          </cell>
          <cell r="G2890" t="str">
            <v>ASST ENGINEER</v>
          </cell>
          <cell r="H2890" t="str">
            <v>Water Supply (Plants) Department</v>
          </cell>
          <cell r="I2890" t="str">
            <v>Singapore Works - Central</v>
          </cell>
          <cell r="J2890" t="str">
            <v>Lower Seletar Waterworks</v>
          </cell>
          <cell r="K2890" t="str">
            <v>Operations</v>
          </cell>
        </row>
        <row r="2891">
          <cell r="A2891">
            <v>21737</v>
          </cell>
          <cell r="B2891" t="str">
            <v>TAN MENG HUAT, KENNY</v>
          </cell>
          <cell r="C2891" t="str">
            <v>KENNY_TAN@PUB.GOV.SG</v>
          </cell>
          <cell r="D2891" t="str">
            <v>PUB (Singapore)</v>
          </cell>
          <cell r="E2891" t="str">
            <v>Div 2 (NS)</v>
          </cell>
          <cell r="F2891" t="str">
            <v>R13</v>
          </cell>
          <cell r="G2891" t="str">
            <v>ASST ENGINEER</v>
          </cell>
          <cell r="H2891" t="str">
            <v>Water Supply (Plants) Department</v>
          </cell>
          <cell r="I2891" t="str">
            <v>Singapore Works - Central</v>
          </cell>
          <cell r="J2891" t="str">
            <v>Woodleigh/Bukit Timah Waterworks</v>
          </cell>
          <cell r="K2891" t="str">
            <v>Operations</v>
          </cell>
        </row>
        <row r="2892">
          <cell r="A2892">
            <v>21738</v>
          </cell>
          <cell r="B2892" t="str">
            <v>SHEN HUI CHRISTIANA</v>
          </cell>
          <cell r="C2892" t="str">
            <v>CHRISTIANA_SHEN@PUB.GOV.SG</v>
          </cell>
          <cell r="D2892" t="str">
            <v>PUB (Singapore)</v>
          </cell>
          <cell r="E2892" t="str">
            <v>Div 1 (NS)</v>
          </cell>
          <cell r="F2892" t="str">
            <v>R11A</v>
          </cell>
          <cell r="G2892" t="str">
            <v>SR ENGINEER</v>
          </cell>
          <cell r="H2892" t="str">
            <v>Catchment &amp; Waterways Department</v>
          </cell>
          <cell r="I2892" t="str">
            <v>Drainage Operations Div</v>
          </cell>
          <cell r="J2892" t="str">
            <v>CRI Proj, Assets, CWQS, ABC Waters, CWOC</v>
          </cell>
          <cell r="K2892" t="str">
            <v>ABC Waters &amp; Drainage Installations</v>
          </cell>
        </row>
        <row r="2893">
          <cell r="A2893">
            <v>21741</v>
          </cell>
          <cell r="B2893" t="str">
            <v>MOHAMMAD KHALED BIN JAILANI</v>
          </cell>
          <cell r="C2893" t="str">
            <v>MOHD_KHALED_JAILANI@PUB.GOV.SG</v>
          </cell>
          <cell r="D2893" t="str">
            <v>PUB (Singapore)</v>
          </cell>
          <cell r="E2893" t="str">
            <v>Div 2 (NS)</v>
          </cell>
          <cell r="F2893" t="str">
            <v>R13</v>
          </cell>
          <cell r="G2893" t="str">
            <v>ASST ENGINEER</v>
          </cell>
          <cell r="H2893" t="str">
            <v>Water Supply (Network) Department</v>
          </cell>
          <cell r="I2893" t="str">
            <v>Customer Supply Div</v>
          </cell>
          <cell r="J2893" t="str">
            <v>Customer Projects Branch</v>
          </cell>
          <cell r="K2893" t="str">
            <v>Supply-East Sect</v>
          </cell>
        </row>
        <row r="2894">
          <cell r="A2894">
            <v>21743</v>
          </cell>
          <cell r="B2894" t="str">
            <v>SHAN JUNHONG</v>
          </cell>
          <cell r="C2894" t="str">
            <v>SHAN_JUNHONG@PUB.GOV.SG</v>
          </cell>
          <cell r="D2894" t="str">
            <v>PUB (Singapore)</v>
          </cell>
          <cell r="E2894" t="str">
            <v>Div 1 (NS)</v>
          </cell>
          <cell r="F2894" t="str">
            <v>R11</v>
          </cell>
          <cell r="G2894" t="str">
            <v>SR ENGINEER</v>
          </cell>
          <cell r="H2894" t="str">
            <v>Technology Department</v>
          </cell>
          <cell r="I2894" t="str">
            <v>Technology</v>
          </cell>
          <cell r="J2894" t="str">
            <v>EWI (Technology Development)</v>
          </cell>
          <cell r="K2894"/>
        </row>
        <row r="2895">
          <cell r="A2895">
            <v>21744</v>
          </cell>
          <cell r="B2895" t="str">
            <v>CHRISTIE PRAJITNO</v>
          </cell>
          <cell r="C2895" t="str">
            <v>CHRISTIE_PRAJITNO@PUB.GOV.SG</v>
          </cell>
          <cell r="D2895" t="str">
            <v>PUB (Singapore)</v>
          </cell>
          <cell r="E2895" t="str">
            <v>Div 1 (NS)</v>
          </cell>
          <cell r="F2895" t="str">
            <v>R11</v>
          </cell>
          <cell r="G2895" t="str">
            <v>SR ENGINEER</v>
          </cell>
          <cell r="H2895" t="str">
            <v>Catchment &amp; Waterways Department</v>
          </cell>
          <cell r="I2895" t="str">
            <v>Drainage Construction Division</v>
          </cell>
          <cell r="J2895" t="str">
            <v>RSD/EUP</v>
          </cell>
          <cell r="K2895"/>
        </row>
        <row r="2896">
          <cell r="A2896">
            <v>21745</v>
          </cell>
          <cell r="B2896" t="str">
            <v>PERIASWAMY KARTHIK</v>
          </cell>
          <cell r="C2896" t="str">
            <v>PERIASWAMY_KARTHIK@PUB.GOV.SG</v>
          </cell>
          <cell r="D2896" t="str">
            <v>PUB (Singapore)</v>
          </cell>
          <cell r="E2896" t="str">
            <v>Div 1 (NS)</v>
          </cell>
          <cell r="F2896" t="str">
            <v>R11</v>
          </cell>
          <cell r="G2896" t="str">
            <v>SR ENGINEER</v>
          </cell>
          <cell r="H2896" t="str">
            <v>Water Supply (Plants) Department</v>
          </cell>
          <cell r="I2896" t="str">
            <v>Singapore Works - Western</v>
          </cell>
          <cell r="J2896" t="str">
            <v>Choa Chu Kang Waterworks</v>
          </cell>
          <cell r="K2896"/>
        </row>
        <row r="2897">
          <cell r="A2897">
            <v>21746</v>
          </cell>
          <cell r="B2897" t="str">
            <v>LEE JING HUI</v>
          </cell>
          <cell r="C2897" t="str">
            <v>LEE_JING_HUI@PUB.GOV.SG</v>
          </cell>
          <cell r="D2897" t="str">
            <v>PUB (Singapore)</v>
          </cell>
          <cell r="E2897" t="str">
            <v>Div 1 (NS)</v>
          </cell>
          <cell r="F2897" t="str">
            <v>EX11</v>
          </cell>
          <cell r="G2897" t="str">
            <v>SR MANAGER</v>
          </cell>
          <cell r="H2897" t="str">
            <v>Catchment &amp; Waterways Department</v>
          </cell>
          <cell r="I2897" t="str">
            <v>Marina Barrage Div</v>
          </cell>
          <cell r="J2897" t="str">
            <v>Water Activities</v>
          </cell>
          <cell r="K2897"/>
        </row>
        <row r="2898">
          <cell r="A2898">
            <v>21747</v>
          </cell>
          <cell r="B2898" t="str">
            <v>LIEW SHUN JIE</v>
          </cell>
          <cell r="C2898" t="str">
            <v>LIEW_SHUN_JIE@PUB.GOV.SG</v>
          </cell>
          <cell r="D2898" t="str">
            <v>PUB (Malaysia)</v>
          </cell>
          <cell r="E2898" t="str">
            <v>Div 1 (NS)</v>
          </cell>
          <cell r="F2898" t="str">
            <v>R12A</v>
          </cell>
          <cell r="G2898" t="str">
            <v>ENGINEER</v>
          </cell>
          <cell r="H2898" t="str">
            <v>Water Supply (Plants) Department</v>
          </cell>
          <cell r="I2898" t="str">
            <v>Johor Works</v>
          </cell>
          <cell r="J2898" t="str">
            <v>Johor River Waterworks</v>
          </cell>
          <cell r="K2898"/>
        </row>
        <row r="2899">
          <cell r="A2899">
            <v>21748</v>
          </cell>
          <cell r="B2899" t="str">
            <v>NGUYEN VIET TUNG</v>
          </cell>
          <cell r="C2899" t="str">
            <v>VIET_TUNG_NGUYEN@PUB.GOV.SG</v>
          </cell>
          <cell r="D2899" t="str">
            <v>PUB (Singapore)</v>
          </cell>
          <cell r="E2899" t="str">
            <v>Div 1 (NS)</v>
          </cell>
          <cell r="F2899" t="str">
            <v>R12A</v>
          </cell>
          <cell r="G2899" t="str">
            <v>ENGINEER</v>
          </cell>
          <cell r="H2899" t="str">
            <v>Catchment &amp; Waterways Department</v>
          </cell>
          <cell r="I2899" t="str">
            <v>Water Quality Management and Modeling</v>
          </cell>
          <cell r="J2899" t="str">
            <v>Water Quality Management &amp; Mitigation</v>
          </cell>
          <cell r="K2899"/>
        </row>
        <row r="2900">
          <cell r="A2900">
            <v>21749</v>
          </cell>
          <cell r="B2900" t="str">
            <v>ZHANG YUAN</v>
          </cell>
          <cell r="C2900" t="str">
            <v>ZHANG_YUAN@PUB.GOV.SG</v>
          </cell>
          <cell r="D2900" t="str">
            <v>PUB (Singapore)</v>
          </cell>
          <cell r="E2900" t="str">
            <v>Div 1 (NS)</v>
          </cell>
          <cell r="F2900" t="str">
            <v>R12A</v>
          </cell>
          <cell r="G2900" t="str">
            <v>ENGINEER</v>
          </cell>
          <cell r="H2900" t="str">
            <v>Technology Department</v>
          </cell>
          <cell r="I2900" t="str">
            <v>Technology</v>
          </cell>
          <cell r="J2900" t="str">
            <v>R&amp;D (Development)</v>
          </cell>
          <cell r="K2900"/>
        </row>
        <row r="2901">
          <cell r="A2901">
            <v>21750</v>
          </cell>
          <cell r="B2901" t="str">
            <v>TAN MING'EN, FELIX</v>
          </cell>
          <cell r="C2901" t="str">
            <v>FELIX_TAN@PUB.GOV.SG</v>
          </cell>
          <cell r="D2901" t="str">
            <v>PUB (Singapore)</v>
          </cell>
          <cell r="E2901" t="str">
            <v>Div 1 (NS)</v>
          </cell>
          <cell r="F2901" t="str">
            <v>EX12</v>
          </cell>
          <cell r="G2901" t="str">
            <v>ORGANISATION DEVELOPMENT EXECUTIVE</v>
          </cell>
          <cell r="H2901" t="str">
            <v>Organisational Excellence Department</v>
          </cell>
          <cell r="I2901" t="str">
            <v>Service Excellence</v>
          </cell>
          <cell r="J2901"/>
          <cell r="K2901"/>
        </row>
        <row r="2902">
          <cell r="A2902">
            <v>21751</v>
          </cell>
          <cell r="B2902" t="str">
            <v>LEE BOON LEE</v>
          </cell>
          <cell r="C2902" t="str">
            <v>LEE_BOON_LEE@PUB.GOV.SG</v>
          </cell>
          <cell r="D2902" t="str">
            <v>PUB (Singapore)</v>
          </cell>
          <cell r="E2902" t="str">
            <v>Div 2 (NS)</v>
          </cell>
          <cell r="F2902" t="str">
            <v>E13I</v>
          </cell>
          <cell r="G2902" t="str">
            <v>SECRETARY TO CE</v>
          </cell>
          <cell r="H2902" t="str">
            <v>Chairman's / Chief Executive's Office</v>
          </cell>
          <cell r="I2902"/>
          <cell r="J2902"/>
          <cell r="K2902"/>
        </row>
        <row r="2903">
          <cell r="A2903">
            <v>21753</v>
          </cell>
          <cell r="B2903" t="str">
            <v>MOHANAVELA PANJIAWARNAM</v>
          </cell>
          <cell r="C2903" t="str">
            <v>MOHANAVELA_PANJIAWARNAM@PUB.GOV.SG</v>
          </cell>
          <cell r="D2903" t="str">
            <v>PUB (Singapore)</v>
          </cell>
          <cell r="E2903" t="str">
            <v>Div 1 (NS)</v>
          </cell>
          <cell r="F2903" t="str">
            <v>EX12</v>
          </cell>
          <cell r="G2903" t="str">
            <v>SYSTEMS ANALYST</v>
          </cell>
          <cell r="H2903" t="str">
            <v>InfoTech &amp; Digital Transformation Dept</v>
          </cell>
          <cell r="I2903" t="str">
            <v>Business Systems Division</v>
          </cell>
          <cell r="J2903" t="str">
            <v>New Media &amp; Mobile Solutions</v>
          </cell>
          <cell r="K2903"/>
        </row>
        <row r="2904">
          <cell r="A2904">
            <v>21754</v>
          </cell>
          <cell r="B2904" t="str">
            <v>CHAN CHEE HOONG</v>
          </cell>
          <cell r="C2904" t="str">
            <v>CHAN_CHEE_HOONG@PUB.GOV.SG</v>
          </cell>
          <cell r="D2904" t="str">
            <v>PUB (Singapore)</v>
          </cell>
          <cell r="E2904" t="str">
            <v>Div 1 (NS)</v>
          </cell>
          <cell r="F2904" t="str">
            <v>R11</v>
          </cell>
          <cell r="G2904" t="str">
            <v>SR ENGINEER</v>
          </cell>
          <cell r="H2904" t="str">
            <v>Water Supply (Network) Department</v>
          </cell>
          <cell r="I2904" t="str">
            <v>Network Design &amp; Construction Div</v>
          </cell>
          <cell r="J2904" t="str">
            <v>Design</v>
          </cell>
          <cell r="K2904"/>
        </row>
        <row r="2905">
          <cell r="A2905">
            <v>21755</v>
          </cell>
          <cell r="B2905" t="str">
            <v>TAY SIAO LIN ELEANOR</v>
          </cell>
          <cell r="C2905" t="str">
            <v>ELEANOR_TAY@PUB.GOV.SG</v>
          </cell>
          <cell r="D2905" t="str">
            <v>PUB (Singapore)</v>
          </cell>
          <cell r="E2905" t="str">
            <v>Div 2 (NS)</v>
          </cell>
          <cell r="F2905" t="str">
            <v>E13I</v>
          </cell>
          <cell r="G2905" t="str">
            <v>MANAGEMENT SUPPORT OFFICER</v>
          </cell>
          <cell r="H2905" t="str">
            <v>Finance Department</v>
          </cell>
          <cell r="I2905" t="str">
            <v>Shared Services Div</v>
          </cell>
          <cell r="J2905" t="str">
            <v>Payroll &amp; Accounts Payable</v>
          </cell>
          <cell r="K2905" t="str">
            <v>Payroll</v>
          </cell>
        </row>
        <row r="2906">
          <cell r="A2906">
            <v>21756</v>
          </cell>
          <cell r="B2906" t="str">
            <v>SASIKUMAR S/O VESUVANATHAN</v>
          </cell>
          <cell r="C2906" t="str">
            <v>SASIKUMAR_VESUVANATHAN@PUB.GOV.SG</v>
          </cell>
          <cell r="D2906" t="str">
            <v>PUB (Singapore)</v>
          </cell>
          <cell r="E2906" t="str">
            <v>Div 1 (NS)</v>
          </cell>
          <cell r="F2906" t="str">
            <v>R11</v>
          </cell>
          <cell r="G2906" t="str">
            <v>SR ENGINEER</v>
          </cell>
          <cell r="H2906" t="str">
            <v>Water Reclamation (Plants) Department</v>
          </cell>
          <cell r="I2906" t="str">
            <v>Operations</v>
          </cell>
          <cell r="J2906" t="str">
            <v>Kranji WRP</v>
          </cell>
          <cell r="K2906"/>
        </row>
        <row r="2907">
          <cell r="A2907">
            <v>21759</v>
          </cell>
          <cell r="B2907" t="str">
            <v>DAISY SETYONO</v>
          </cell>
          <cell r="C2907" t="str">
            <v>DAISY_SETYONO@PUB.GOV.SG</v>
          </cell>
          <cell r="D2907" t="str">
            <v>PUB (Singapore)</v>
          </cell>
          <cell r="E2907" t="str">
            <v>Div 1 (NS)</v>
          </cell>
          <cell r="F2907" t="str">
            <v>EX11</v>
          </cell>
          <cell r="G2907" t="str">
            <v>SR CHEMIST</v>
          </cell>
          <cell r="H2907" t="str">
            <v>Water Quality Department</v>
          </cell>
          <cell r="I2907" t="str">
            <v>Water Quality Laboratory</v>
          </cell>
          <cell r="J2907" t="str">
            <v>Inorganic Chemistry</v>
          </cell>
          <cell r="K2907"/>
        </row>
        <row r="2908">
          <cell r="A2908">
            <v>21760</v>
          </cell>
          <cell r="B2908" t="str">
            <v>MUHAMMAD DANIAL BIN MUHAMMAD JASMANI</v>
          </cell>
          <cell r="C2908" t="str">
            <v>MUHD_DANIAL_JASMANI@PUB.GOV.SG</v>
          </cell>
          <cell r="D2908" t="str">
            <v>PUB (Singapore)</v>
          </cell>
          <cell r="E2908" t="str">
            <v>Div 2 (Shift)</v>
          </cell>
          <cell r="F2908" t="str">
            <v>R14</v>
          </cell>
          <cell r="G2908" t="str">
            <v>ASST ENGINEER</v>
          </cell>
          <cell r="H2908" t="str">
            <v>Water Supply (Plants) Department</v>
          </cell>
          <cell r="I2908" t="str">
            <v>Singapore Works - Eastern</v>
          </cell>
          <cell r="J2908" t="str">
            <v>Tuas Desalination Plant 3</v>
          </cell>
          <cell r="K2908" t="str">
            <v>Operations</v>
          </cell>
        </row>
        <row r="2909">
          <cell r="A2909">
            <v>21761</v>
          </cell>
          <cell r="B2909" t="str">
            <v>MUHAMMAD BIN ABDULLAH</v>
          </cell>
          <cell r="C2909" t="str">
            <v>MUHAMMAD_ABDULLAH@PUB.GOV.SG</v>
          </cell>
          <cell r="D2909" t="str">
            <v>PUB (Singapore)</v>
          </cell>
          <cell r="E2909" t="str">
            <v>Div 2 (NS)</v>
          </cell>
          <cell r="F2909" t="str">
            <v>R14</v>
          </cell>
          <cell r="G2909" t="str">
            <v>ASST ENGINEER</v>
          </cell>
          <cell r="H2909" t="str">
            <v>Water Supply (Network) Department</v>
          </cell>
          <cell r="I2909" t="str">
            <v>Customer Supply Div</v>
          </cell>
          <cell r="J2909" t="str">
            <v>Metering Branch</v>
          </cell>
          <cell r="K2909" t="str">
            <v>Automated Meter Reading</v>
          </cell>
        </row>
        <row r="2910">
          <cell r="A2910">
            <v>21763</v>
          </cell>
          <cell r="B2910" t="str">
            <v>SIM KUAN KUAN</v>
          </cell>
          <cell r="C2910" t="str">
            <v>AUDREY_SIM@PUB.GOV.SG</v>
          </cell>
          <cell r="D2910" t="str">
            <v>PUB (Singapore)</v>
          </cell>
          <cell r="E2910" t="str">
            <v>Div 1 (NS)</v>
          </cell>
          <cell r="F2910" t="str">
            <v>R11</v>
          </cell>
          <cell r="G2910" t="str">
            <v>SR ENGINEER</v>
          </cell>
          <cell r="H2910" t="str">
            <v>Water Supply (Network) Department</v>
          </cell>
          <cell r="I2910" t="str">
            <v>Network Design &amp; Construction Div</v>
          </cell>
          <cell r="J2910" t="str">
            <v>Design</v>
          </cell>
          <cell r="K2910"/>
        </row>
        <row r="2911">
          <cell r="A2911">
            <v>21764</v>
          </cell>
          <cell r="B2911" t="str">
            <v>SU YU</v>
          </cell>
          <cell r="C2911" t="str">
            <v>SU_YU@PUB.GOV.SG</v>
          </cell>
          <cell r="D2911" t="str">
            <v>PUB (Singapore)</v>
          </cell>
          <cell r="E2911" t="str">
            <v>Div 1 (NS)</v>
          </cell>
          <cell r="F2911" t="str">
            <v>R11A</v>
          </cell>
          <cell r="G2911" t="str">
            <v>SR ENGINEER</v>
          </cell>
          <cell r="H2911" t="str">
            <v>Water Supply (Network) Department</v>
          </cell>
          <cell r="I2911" t="str">
            <v>Network Design &amp; Construction Div</v>
          </cell>
          <cell r="J2911" t="str">
            <v>Network Expansion - 2</v>
          </cell>
          <cell r="K2911" t="str">
            <v>Team 3</v>
          </cell>
        </row>
        <row r="2912">
          <cell r="A2912">
            <v>21765</v>
          </cell>
          <cell r="B2912" t="str">
            <v>MUHAMMAD ASRI BIN AMIN</v>
          </cell>
          <cell r="C2912" t="str">
            <v>MUHD_ASRI_AMIN@PUB.GOV.SG</v>
          </cell>
          <cell r="D2912" t="str">
            <v>PUB (Singapore)</v>
          </cell>
          <cell r="E2912" t="str">
            <v>Div 2 (Shift)</v>
          </cell>
          <cell r="F2912" t="str">
            <v>R13</v>
          </cell>
          <cell r="G2912" t="str">
            <v>ASST ENGINEER</v>
          </cell>
          <cell r="H2912" t="str">
            <v>Water Reclamation (Network) Department</v>
          </cell>
          <cell r="I2912" t="str">
            <v>Operation &amp; Maintenance Div</v>
          </cell>
          <cell r="J2912" t="str">
            <v>Installations/Pumping Mains</v>
          </cell>
          <cell r="K2912"/>
        </row>
        <row r="2913">
          <cell r="A2913">
            <v>21766</v>
          </cell>
          <cell r="B2913" t="str">
            <v>CHUA CHUEN HUA BENJAMIN</v>
          </cell>
          <cell r="C2913" t="str">
            <v>BENJAMIN_CHUA@PUB.GOV.SG</v>
          </cell>
          <cell r="D2913" t="str">
            <v>PUB (Singapore)</v>
          </cell>
          <cell r="E2913" t="str">
            <v>Div 1 (NS)</v>
          </cell>
          <cell r="F2913" t="str">
            <v>R11A</v>
          </cell>
          <cell r="G2913" t="str">
            <v>SR ENGINEER</v>
          </cell>
          <cell r="H2913" t="str">
            <v>Water Supply (Network) Department</v>
          </cell>
          <cell r="I2913" t="str">
            <v>Network Design &amp; Construction Div</v>
          </cell>
          <cell r="J2913" t="str">
            <v>Network Expansion - 1</v>
          </cell>
          <cell r="K2913" t="str">
            <v>Team 1</v>
          </cell>
        </row>
        <row r="2914">
          <cell r="A2914">
            <v>21767</v>
          </cell>
          <cell r="B2914" t="str">
            <v>MUHAMMAD ZULKARNAEN BIN SALEH</v>
          </cell>
          <cell r="C2914" t="str">
            <v>MUHD_ZULKARNAEN_SALEH@PUB.GOV.SG</v>
          </cell>
          <cell r="D2914" t="str">
            <v>PUB (Singapore)</v>
          </cell>
          <cell r="E2914" t="str">
            <v>Div 2 (Shift)</v>
          </cell>
          <cell r="F2914" t="str">
            <v>R14</v>
          </cell>
          <cell r="G2914" t="str">
            <v>ASST ENGINEER</v>
          </cell>
          <cell r="H2914" t="str">
            <v>Water Supply (Plants) Department</v>
          </cell>
          <cell r="I2914" t="str">
            <v>Singapore Works - Eastern</v>
          </cell>
          <cell r="J2914" t="str">
            <v>Tuas Desalination Plant 3</v>
          </cell>
          <cell r="K2914" t="str">
            <v>Operations</v>
          </cell>
        </row>
        <row r="2915">
          <cell r="A2915">
            <v>21768</v>
          </cell>
          <cell r="B2915" t="str">
            <v>GOH BOON YEOW</v>
          </cell>
          <cell r="C2915" t="str">
            <v>GOH_BOON_YEOW@PUB.GOV.SG</v>
          </cell>
          <cell r="D2915" t="str">
            <v>PUB (Singapore)</v>
          </cell>
          <cell r="E2915" t="str">
            <v>Div 1 (NS)</v>
          </cell>
          <cell r="F2915" t="str">
            <v>EX12</v>
          </cell>
          <cell r="G2915" t="str">
            <v>LEGAL OFFICER</v>
          </cell>
          <cell r="H2915" t="str">
            <v>Legal Office</v>
          </cell>
          <cell r="I2915" t="str">
            <v>Legal Office</v>
          </cell>
          <cell r="J2915"/>
          <cell r="K2915"/>
        </row>
        <row r="2916">
          <cell r="A2916">
            <v>21769</v>
          </cell>
          <cell r="B2916" t="str">
            <v>SALAHUDEEN SHIHANA</v>
          </cell>
          <cell r="C2916" t="str">
            <v>SALAHUDEEN_SHIHANA@PUB.GOV.SG</v>
          </cell>
          <cell r="D2916" t="str">
            <v>PUB (Singapore)</v>
          </cell>
          <cell r="E2916" t="str">
            <v>Div 1 (NS)</v>
          </cell>
          <cell r="F2916" t="str">
            <v>R12A</v>
          </cell>
          <cell r="G2916" t="str">
            <v>ENGINEER</v>
          </cell>
          <cell r="H2916" t="str">
            <v>Catchment &amp; Waterways Department</v>
          </cell>
          <cell r="I2916" t="str">
            <v>Drainage Operations Div</v>
          </cell>
          <cell r="J2916" t="str">
            <v>CRI Proj, Assets, CWQS, ABC Waters, CWOC</v>
          </cell>
          <cell r="K2916" t="str">
            <v>CRI Projects/Drainage Assets/CWQS</v>
          </cell>
        </row>
        <row r="2917">
          <cell r="A2917">
            <v>21770</v>
          </cell>
          <cell r="B2917" t="str">
            <v>WAN CHEE WAI</v>
          </cell>
          <cell r="C2917" t="str">
            <v>WAN_CHEE_WAI@PUB.GOV.SG</v>
          </cell>
          <cell r="D2917" t="str">
            <v>PUB (Singapore)</v>
          </cell>
          <cell r="E2917" t="str">
            <v>Div 1 (NS)</v>
          </cell>
          <cell r="F2917" t="str">
            <v>R10</v>
          </cell>
          <cell r="G2917" t="str">
            <v>PRINCIPAL ENGINEER</v>
          </cell>
          <cell r="H2917" t="str">
            <v>Catchment &amp; Waterways Department</v>
          </cell>
          <cell r="I2917" t="str">
            <v>Drainage Construction Division</v>
          </cell>
          <cell r="J2917" t="str">
            <v>RSD/EUP</v>
          </cell>
          <cell r="K2917"/>
        </row>
        <row r="2918">
          <cell r="A2918">
            <v>21771</v>
          </cell>
          <cell r="B2918" t="str">
            <v>LEI FOOK SENG</v>
          </cell>
          <cell r="C2918" t="str">
            <v>EDMUND_LEI@PUB.GOV.SG</v>
          </cell>
          <cell r="D2918" t="str">
            <v>PUB (Singapore)</v>
          </cell>
          <cell r="E2918" t="str">
            <v>Div 1 (NS)</v>
          </cell>
          <cell r="F2918" t="str">
            <v>EX11</v>
          </cell>
          <cell r="G2918" t="str">
            <v>SR SYSTEMS ANALYST</v>
          </cell>
          <cell r="H2918" t="str">
            <v>InfoTech &amp; Digital Transformation Dept</v>
          </cell>
          <cell r="I2918" t="str">
            <v>Operation Systems Division</v>
          </cell>
          <cell r="J2918" t="str">
            <v>Asset Management System</v>
          </cell>
          <cell r="K2918"/>
        </row>
        <row r="2919">
          <cell r="A2919">
            <v>21772</v>
          </cell>
          <cell r="B2919" t="str">
            <v>DAING FARHANAH BINTE DAING ALWEE</v>
          </cell>
          <cell r="C2919" t="str">
            <v>DAING_FARHANAH_ALWEE@PUB.GOV.SG</v>
          </cell>
          <cell r="D2919" t="str">
            <v>PUB (Singapore)</v>
          </cell>
          <cell r="E2919" t="str">
            <v>Div 2 (NS)</v>
          </cell>
          <cell r="F2919" t="str">
            <v>R14</v>
          </cell>
          <cell r="G2919" t="str">
            <v>ASST ENGINEER</v>
          </cell>
          <cell r="H2919" t="str">
            <v>Water Reclamation (Network) Department</v>
          </cell>
          <cell r="I2919" t="str">
            <v>Planning &amp; Design Div</v>
          </cell>
          <cell r="J2919"/>
          <cell r="K2919"/>
        </row>
        <row r="2920">
          <cell r="A2920">
            <v>21774</v>
          </cell>
          <cell r="B2920" t="str">
            <v>LIM YEE KAI</v>
          </cell>
          <cell r="C2920" t="str">
            <v>LIM_YEE_KAI@PUB.GOV.SG</v>
          </cell>
          <cell r="D2920" t="str">
            <v>PUB (Singapore)</v>
          </cell>
          <cell r="E2920" t="str">
            <v>Div 1 (NS)</v>
          </cell>
          <cell r="F2920" t="str">
            <v>R12A</v>
          </cell>
          <cell r="G2920" t="str">
            <v>ENGINEER</v>
          </cell>
          <cell r="H2920" t="str">
            <v>Water Supply (Plants) Department</v>
          </cell>
          <cell r="I2920" t="str">
            <v>Singapore Works - Eastern</v>
          </cell>
          <cell r="J2920" t="str">
            <v>Tuas Desalination Plant 3</v>
          </cell>
          <cell r="K2920" t="str">
            <v>Instrumentation &amp; Control</v>
          </cell>
        </row>
        <row r="2921">
          <cell r="A2921">
            <v>21776</v>
          </cell>
          <cell r="B2921" t="str">
            <v>MOHAMMAD NOH BIN MD AMIN</v>
          </cell>
          <cell r="C2921" t="str">
            <v>MOHD_NOH_AMIN@PUB.GOV.SG</v>
          </cell>
          <cell r="D2921" t="str">
            <v>PUB (Singapore)</v>
          </cell>
          <cell r="E2921" t="str">
            <v>Div 2 (NS)</v>
          </cell>
          <cell r="F2921" t="str">
            <v>R14</v>
          </cell>
          <cell r="G2921" t="str">
            <v>ASST ENGINEER</v>
          </cell>
          <cell r="H2921" t="str">
            <v>Water Supply (Plants) Department</v>
          </cell>
          <cell r="I2921" t="str">
            <v>Singapore Works - Eastern</v>
          </cell>
          <cell r="J2921" t="str">
            <v>Tuas Desalination Plant 3</v>
          </cell>
          <cell r="K2921" t="str">
            <v>Mechanical</v>
          </cell>
        </row>
        <row r="2922">
          <cell r="A2922">
            <v>21777</v>
          </cell>
          <cell r="B2922" t="str">
            <v>TING CHING KIAT</v>
          </cell>
          <cell r="C2922" t="str">
            <v>TING_CHING_KIAT@PUB.GOV.SG</v>
          </cell>
          <cell r="D2922" t="str">
            <v>PUB (Singapore)</v>
          </cell>
          <cell r="E2922" t="str">
            <v>Div 2 (NS)</v>
          </cell>
          <cell r="F2922" t="str">
            <v>R14</v>
          </cell>
          <cell r="G2922" t="str">
            <v>ASST ENGINEER</v>
          </cell>
          <cell r="H2922" t="str">
            <v>Water Supply (Plants) Department</v>
          </cell>
          <cell r="I2922" t="str">
            <v>Singapore Works - Eastern</v>
          </cell>
          <cell r="J2922" t="str">
            <v>Tuas Desalination Plant 3</v>
          </cell>
          <cell r="K2922" t="str">
            <v>Instrumentation &amp; Control</v>
          </cell>
        </row>
        <row r="2923">
          <cell r="A2923">
            <v>21778</v>
          </cell>
          <cell r="B2923" t="str">
            <v>NUR AZIMAH BINTE SALLEH</v>
          </cell>
          <cell r="C2923" t="str">
            <v>NUR_AZIMAH_SALLEH@PUB.GOV.SG</v>
          </cell>
          <cell r="D2923" t="str">
            <v>PUB (Singapore)</v>
          </cell>
          <cell r="E2923" t="str">
            <v>Div 2 (NS)</v>
          </cell>
          <cell r="F2923" t="str">
            <v>EX14</v>
          </cell>
          <cell r="G2923" t="str">
            <v>MANAGEMENT SUPPORT OFFICER</v>
          </cell>
          <cell r="H2923" t="str">
            <v>Industry Development Department</v>
          </cell>
          <cell r="I2923" t="str">
            <v>Water Industry Programme Office/SIWW</v>
          </cell>
          <cell r="J2923"/>
          <cell r="K2923"/>
        </row>
        <row r="2924">
          <cell r="A2924">
            <v>21780</v>
          </cell>
          <cell r="B2924" t="str">
            <v>TEO MINGHUI</v>
          </cell>
          <cell r="C2924" t="str">
            <v>TEO_MINGHUI@PUB.GOV.SG</v>
          </cell>
          <cell r="D2924" t="str">
            <v>PUB (Singapore)</v>
          </cell>
          <cell r="E2924" t="str">
            <v>Div 1 (NS)</v>
          </cell>
          <cell r="F2924" t="str">
            <v>R12A</v>
          </cell>
          <cell r="G2924" t="str">
            <v>ENGINEER</v>
          </cell>
          <cell r="H2924" t="str">
            <v>Policy &amp; Planning Department</v>
          </cell>
          <cell r="I2924" t="str">
            <v>Environmental Sustainability</v>
          </cell>
          <cell r="J2924" t="str">
            <v>Climate Change</v>
          </cell>
          <cell r="K2924"/>
        </row>
        <row r="2925">
          <cell r="A2925">
            <v>21781</v>
          </cell>
          <cell r="B2925" t="str">
            <v>TENG YING PING FRANCES</v>
          </cell>
          <cell r="C2925" t="str">
            <v>FRANCES_TENG@PUB.GOV.SG</v>
          </cell>
          <cell r="D2925" t="str">
            <v>PUB (Singapore)</v>
          </cell>
          <cell r="E2925" t="str">
            <v>Div 1 (NS)</v>
          </cell>
          <cell r="F2925" t="str">
            <v>EX11</v>
          </cell>
          <cell r="G2925" t="str">
            <v>SR MANAGER</v>
          </cell>
          <cell r="H2925" t="str">
            <v>Catchment &amp; Waterways Department</v>
          </cell>
          <cell r="I2925" t="str">
            <v>Marina Barrage Div</v>
          </cell>
          <cell r="J2925" t="str">
            <v>Water Activities</v>
          </cell>
          <cell r="K2925"/>
        </row>
        <row r="2926">
          <cell r="A2926">
            <v>21782</v>
          </cell>
          <cell r="B2926" t="str">
            <v>WONG LIANG CHEN</v>
          </cell>
          <cell r="C2926" t="str">
            <v>WONG_LIANG_CHEN@PUB.GOV.SG</v>
          </cell>
          <cell r="D2926" t="str">
            <v>PUB (Singapore)</v>
          </cell>
          <cell r="E2926" t="str">
            <v>Div 1 (NS)</v>
          </cell>
          <cell r="F2926" t="str">
            <v>R12A</v>
          </cell>
          <cell r="G2926" t="str">
            <v>ENGINEER</v>
          </cell>
          <cell r="H2926" t="str">
            <v>Water Supply (Plants) Department</v>
          </cell>
          <cell r="I2926" t="str">
            <v>Singapore Works - Eastern</v>
          </cell>
          <cell r="J2926" t="str">
            <v>Tuas Desalination Plant 3</v>
          </cell>
          <cell r="K2926" t="str">
            <v>Mechanical</v>
          </cell>
        </row>
        <row r="2927">
          <cell r="A2927">
            <v>21783</v>
          </cell>
          <cell r="B2927" t="str">
            <v>HAZMINUBALIS BIN SAWANDI</v>
          </cell>
          <cell r="C2927" t="str">
            <v>HAZMINUBALIS_SAWANDI@PUB.GOV.SG</v>
          </cell>
          <cell r="D2927" t="str">
            <v>PUB (Singapore)</v>
          </cell>
          <cell r="E2927" t="str">
            <v>Div 1 (NS)</v>
          </cell>
          <cell r="F2927" t="str">
            <v>EX12</v>
          </cell>
          <cell r="G2927" t="str">
            <v>SAFETY OFFICER</v>
          </cell>
          <cell r="H2927" t="str">
            <v>Water Supply (Plants) Department</v>
          </cell>
          <cell r="I2927" t="str">
            <v>Singapore Works - Central</v>
          </cell>
          <cell r="J2927" t="str">
            <v>Chestnut Ave Waterworks</v>
          </cell>
          <cell r="K2927"/>
        </row>
        <row r="2928">
          <cell r="A2928">
            <v>21784</v>
          </cell>
          <cell r="B2928" t="str">
            <v>SHAH PAHLAWAN YUSOF BIN SAMAT</v>
          </cell>
          <cell r="C2928" t="str">
            <v>SHAH_SAMAT@PUB.GOV.SG</v>
          </cell>
          <cell r="D2928" t="str">
            <v>PUB (Singapore)</v>
          </cell>
          <cell r="E2928" t="str">
            <v>Div 1 (NS)</v>
          </cell>
          <cell r="F2928" t="str">
            <v>TSO4</v>
          </cell>
          <cell r="G2928" t="str">
            <v>SAFETY OFFICER</v>
          </cell>
          <cell r="H2928" t="str">
            <v>Water Supply (Plants) Department</v>
          </cell>
          <cell r="I2928" t="str">
            <v>Singapore Works - Western</v>
          </cell>
          <cell r="J2928" t="str">
            <v>Choa Chu Kang Waterworks</v>
          </cell>
          <cell r="K2928"/>
        </row>
        <row r="2929">
          <cell r="A2929">
            <v>21785</v>
          </cell>
          <cell r="B2929" t="str">
            <v>PUNG TIONG MENG</v>
          </cell>
          <cell r="C2929" t="str">
            <v>PUNG_TIONG_MENG@PUB.GOV.SG</v>
          </cell>
          <cell r="D2929" t="str">
            <v>PUB (Singapore)</v>
          </cell>
          <cell r="E2929" t="str">
            <v>Div 2 (NS)</v>
          </cell>
          <cell r="F2929" t="str">
            <v>R14</v>
          </cell>
          <cell r="G2929" t="str">
            <v>ASST ENGINEER</v>
          </cell>
          <cell r="H2929" t="str">
            <v>Water Supply (Plants) Department</v>
          </cell>
          <cell r="I2929" t="str">
            <v>Singapore Works - Eastern</v>
          </cell>
          <cell r="J2929" t="str">
            <v>Tuas Desalination Plant 3</v>
          </cell>
          <cell r="K2929" t="str">
            <v>Mechanical</v>
          </cell>
        </row>
        <row r="2930">
          <cell r="A2930">
            <v>21787</v>
          </cell>
          <cell r="B2930" t="str">
            <v>TAN MEI JUN KADIE</v>
          </cell>
          <cell r="C2930" t="str">
            <v>KADIE_TAN@PUB.GOV.SG</v>
          </cell>
          <cell r="D2930" t="str">
            <v>PUB (Singapore)</v>
          </cell>
          <cell r="E2930" t="str">
            <v>Div 1 (NS)</v>
          </cell>
          <cell r="F2930" t="str">
            <v>R12A</v>
          </cell>
          <cell r="G2930" t="str">
            <v>ENGINEER</v>
          </cell>
          <cell r="H2930" t="str">
            <v>Catchment &amp; Waterways Department</v>
          </cell>
          <cell r="I2930" t="str">
            <v>Drainage Operations Div</v>
          </cell>
          <cell r="J2930" t="str">
            <v>Regulatory Unit</v>
          </cell>
          <cell r="K2930" t="str">
            <v>Eastern</v>
          </cell>
        </row>
        <row r="2931">
          <cell r="A2931">
            <v>21789</v>
          </cell>
          <cell r="B2931" t="str">
            <v>ZHAO YAN</v>
          </cell>
          <cell r="C2931" t="str">
            <v>ZHAO_YAN@PUB.GOV.SG</v>
          </cell>
          <cell r="D2931" t="str">
            <v>PUB (Singapore)</v>
          </cell>
          <cell r="E2931" t="str">
            <v>Div 2 (NS)</v>
          </cell>
          <cell r="F2931" t="str">
            <v>R14</v>
          </cell>
          <cell r="G2931" t="str">
            <v>ASST ENGINEER</v>
          </cell>
          <cell r="H2931" t="str">
            <v>Centralised Services Department</v>
          </cell>
          <cell r="I2931" t="str">
            <v>Building Plan</v>
          </cell>
          <cell r="J2931" t="str">
            <v>Drainage Services</v>
          </cell>
          <cell r="K2931"/>
        </row>
        <row r="2932">
          <cell r="A2932">
            <v>21790</v>
          </cell>
          <cell r="B2932" t="str">
            <v>OW ZHAO HUI</v>
          </cell>
          <cell r="C2932" t="str">
            <v>OW_ZHAO_HUI@PUB.GOV.SG</v>
          </cell>
          <cell r="D2932" t="str">
            <v>PUB (Singapore)</v>
          </cell>
          <cell r="E2932" t="str">
            <v>Div 1 (NS)</v>
          </cell>
          <cell r="F2932" t="str">
            <v>R12A</v>
          </cell>
          <cell r="G2932" t="str">
            <v>ENGINEER</v>
          </cell>
          <cell r="H2932" t="str">
            <v>Water Supply (Network) Department</v>
          </cell>
          <cell r="I2932" t="str">
            <v>Customer Supply Div</v>
          </cell>
          <cell r="J2932" t="str">
            <v>Customer Projects Branch</v>
          </cell>
          <cell r="K2932" t="str">
            <v>Consultation/Processing (PE) Sect</v>
          </cell>
        </row>
        <row r="2933">
          <cell r="A2933">
            <v>21791</v>
          </cell>
          <cell r="B2933" t="str">
            <v>LIEW ZHIQU</v>
          </cell>
          <cell r="C2933" t="str">
            <v>LIEW_ZHI_QU@PUB.GOV.SG</v>
          </cell>
          <cell r="D2933" t="str">
            <v>PUB (Singapore)</v>
          </cell>
          <cell r="E2933" t="str">
            <v>Div 1 (NS)</v>
          </cell>
          <cell r="F2933" t="str">
            <v>EX12</v>
          </cell>
          <cell r="G2933" t="str">
            <v>FACILITIES EXECUTIVE</v>
          </cell>
          <cell r="H2933" t="str">
            <v>Catchment &amp; Waterways Department</v>
          </cell>
          <cell r="I2933" t="str">
            <v>Marina Barrage Div</v>
          </cell>
          <cell r="J2933" t="str">
            <v>Marina Barrage Visitor Experience</v>
          </cell>
          <cell r="K2933" t="str">
            <v>Facilities</v>
          </cell>
        </row>
        <row r="2934">
          <cell r="A2934">
            <v>21792</v>
          </cell>
          <cell r="B2934" t="str">
            <v>GOH PEI LING EILEEN</v>
          </cell>
          <cell r="C2934" t="str">
            <v>EILEEN_GOH@PUB.GOV.SG</v>
          </cell>
          <cell r="D2934" t="str">
            <v>PUB (Singapore)</v>
          </cell>
          <cell r="E2934" t="str">
            <v>Div 1 (NS)</v>
          </cell>
          <cell r="F2934" t="str">
            <v>EX12</v>
          </cell>
          <cell r="G2934" t="str">
            <v>AUDIT OFFICER</v>
          </cell>
          <cell r="H2934" t="str">
            <v>Internal Audit Office</v>
          </cell>
          <cell r="I2934"/>
          <cell r="J2934"/>
          <cell r="K2934"/>
        </row>
        <row r="2935">
          <cell r="A2935">
            <v>21793</v>
          </cell>
          <cell r="B2935" t="str">
            <v>SA'ADIAH BINTE IBRAHIM</v>
          </cell>
          <cell r="C2935" t="str">
            <v>SAADIAH_IBRAHIM@PUB.GOV.SG</v>
          </cell>
          <cell r="D2935" t="str">
            <v>PUB (Singapore)</v>
          </cell>
          <cell r="E2935" t="str">
            <v>Div 2 (NS)</v>
          </cell>
          <cell r="F2935" t="str">
            <v>R14</v>
          </cell>
          <cell r="G2935" t="str">
            <v>ASST ENGINEER</v>
          </cell>
          <cell r="H2935" t="str">
            <v>Water Reclamation (Network) Department</v>
          </cell>
          <cell r="I2935" t="str">
            <v>Project Management</v>
          </cell>
          <cell r="J2935"/>
          <cell r="K2935"/>
        </row>
        <row r="2936">
          <cell r="A2936">
            <v>21799</v>
          </cell>
          <cell r="B2936" t="str">
            <v>FU FENGYUAN DAMIEN</v>
          </cell>
          <cell r="C2936" t="str">
            <v>DAMIEN_FU@PUB.GOV.SG</v>
          </cell>
          <cell r="D2936" t="str">
            <v>PUB (Singapore)</v>
          </cell>
          <cell r="E2936" t="str">
            <v>Div 1 (NS)</v>
          </cell>
          <cell r="F2936" t="str">
            <v>R12A</v>
          </cell>
          <cell r="G2936" t="str">
            <v>ENGINEER</v>
          </cell>
          <cell r="H2936" t="str">
            <v>Water Reclamation (Network) Department</v>
          </cell>
          <cell r="I2936" t="str">
            <v>Project Management</v>
          </cell>
          <cell r="J2936"/>
          <cell r="K2936"/>
        </row>
        <row r="2937">
          <cell r="A2937">
            <v>21801</v>
          </cell>
          <cell r="B2937" t="str">
            <v>MUHAMMAD FIRDAUS BIN OTHMAN</v>
          </cell>
          <cell r="C2937" t="str">
            <v>MUHD_FIRDAUS_OTHMAN@PUB.GOV.SG</v>
          </cell>
          <cell r="D2937" t="str">
            <v>PUB (Singapore)</v>
          </cell>
          <cell r="E2937" t="str">
            <v>Div 2 (NS)</v>
          </cell>
          <cell r="F2937" t="str">
            <v>R14</v>
          </cell>
          <cell r="G2937" t="str">
            <v>ASST ENGINEER</v>
          </cell>
          <cell r="H2937" t="str">
            <v>Water Supply (Plants) Department</v>
          </cell>
          <cell r="I2937" t="str">
            <v>Singapore Works - Central</v>
          </cell>
          <cell r="J2937" t="str">
            <v>Chestnut Ave Waterworks</v>
          </cell>
          <cell r="K2937" t="str">
            <v>Electrical</v>
          </cell>
        </row>
        <row r="2938">
          <cell r="A2938">
            <v>21802</v>
          </cell>
          <cell r="B2938" t="str">
            <v>AHMAD ISKANDAR BIN SUDIRO</v>
          </cell>
          <cell r="C2938" t="str">
            <v>AHMAD_ISKANDAR_SUDIRO@PUB.GOV.SG</v>
          </cell>
          <cell r="D2938" t="str">
            <v>PUB (Singapore)</v>
          </cell>
          <cell r="E2938" t="str">
            <v>Div 2 (Shift)</v>
          </cell>
          <cell r="F2938" t="str">
            <v>R14</v>
          </cell>
          <cell r="G2938" t="str">
            <v>ASST ENGINEER</v>
          </cell>
          <cell r="H2938" t="str">
            <v>Water Supply (Plants) Department</v>
          </cell>
          <cell r="I2938" t="str">
            <v>Singapore Works - Eastern</v>
          </cell>
          <cell r="J2938" t="str">
            <v>Bedok/Pulau Tekong Waterworks</v>
          </cell>
          <cell r="K2938" t="str">
            <v>Pulau Tekong Waterworks</v>
          </cell>
        </row>
        <row r="2939">
          <cell r="A2939">
            <v>21804</v>
          </cell>
          <cell r="B2939" t="str">
            <v>LIM JING XIAN</v>
          </cell>
          <cell r="C2939" t="str">
            <v>LIM_JING_XIAN@PUB.GOV.SG</v>
          </cell>
          <cell r="D2939" t="str">
            <v>PUB (Singapore)</v>
          </cell>
          <cell r="E2939" t="str">
            <v>Div 1 (NS)</v>
          </cell>
          <cell r="F2939" t="str">
            <v>R12A</v>
          </cell>
          <cell r="G2939" t="str">
            <v>PLANNER</v>
          </cell>
          <cell r="H2939" t="str">
            <v>Policy &amp; Planning Department</v>
          </cell>
          <cell r="I2939" t="str">
            <v>Water Resources Planning Div</v>
          </cell>
          <cell r="J2939" t="str">
            <v>Eastern Planning</v>
          </cell>
          <cell r="K2939"/>
        </row>
        <row r="2940">
          <cell r="A2940">
            <v>21805</v>
          </cell>
          <cell r="B2940" t="str">
            <v>GAN WEI SHENG</v>
          </cell>
          <cell r="C2940" t="str">
            <v>GAN_WEI_SHENG@PUB.GOV.SG</v>
          </cell>
          <cell r="D2940" t="str">
            <v>PUB (Singapore)</v>
          </cell>
          <cell r="E2940" t="str">
            <v>Div 1 (NS)</v>
          </cell>
          <cell r="F2940" t="str">
            <v>EX11</v>
          </cell>
          <cell r="G2940" t="str">
            <v>SR PLANNER</v>
          </cell>
          <cell r="H2940" t="str">
            <v>Policy &amp; Planning Department</v>
          </cell>
          <cell r="I2940" t="str">
            <v>Strategic Policy Div</v>
          </cell>
          <cell r="J2940" t="str">
            <v>Systems Integration</v>
          </cell>
          <cell r="K2940"/>
        </row>
        <row r="2941">
          <cell r="A2941">
            <v>21806</v>
          </cell>
          <cell r="B2941" t="str">
            <v>LOKE LI-ERN BRYAN</v>
          </cell>
          <cell r="C2941" t="str">
            <v>BRYAN_LOKE@PUB.GOV.SG</v>
          </cell>
          <cell r="D2941" t="str">
            <v>PUB (Singapore)</v>
          </cell>
          <cell r="E2941" t="str">
            <v>Div 1 (NS)</v>
          </cell>
          <cell r="F2941" t="str">
            <v>R10</v>
          </cell>
          <cell r="G2941" t="str">
            <v>PRINCIPAL ENGINEER</v>
          </cell>
          <cell r="H2941" t="str">
            <v>Water Supply (Network) Department</v>
          </cell>
          <cell r="I2941" t="str">
            <v>Network Design &amp; Construction Div</v>
          </cell>
          <cell r="J2941" t="str">
            <v>Network Expansion - 2</v>
          </cell>
          <cell r="K2941" t="str">
            <v>Team 2</v>
          </cell>
        </row>
        <row r="2942">
          <cell r="A2942">
            <v>21807</v>
          </cell>
          <cell r="B2942" t="str">
            <v>GUAN ZHIYONG</v>
          </cell>
          <cell r="C2942" t="str">
            <v>GUAN_ZHIYONG@PUB.GOV.SG</v>
          </cell>
          <cell r="D2942" t="str">
            <v>PUB (Singapore)</v>
          </cell>
          <cell r="E2942" t="str">
            <v>Div 1 (NS)</v>
          </cell>
          <cell r="F2942" t="str">
            <v>R12A</v>
          </cell>
          <cell r="G2942" t="str">
            <v>ENGINEER</v>
          </cell>
          <cell r="H2942" t="str">
            <v>Water Supply (Plants) Department</v>
          </cell>
          <cell r="I2942" t="str">
            <v>Project Management</v>
          </cell>
          <cell r="J2942"/>
          <cell r="K2942"/>
        </row>
        <row r="2943">
          <cell r="A2943">
            <v>21810</v>
          </cell>
          <cell r="B2943" t="str">
            <v>SITI 'AISHA BINTE HAMSARI</v>
          </cell>
          <cell r="C2943" t="str">
            <v>SITI_AISHA_HAMSARI@PUB.GOV.SG</v>
          </cell>
          <cell r="D2943" t="str">
            <v>PUB (Singapore)</v>
          </cell>
          <cell r="E2943" t="str">
            <v>Div 2 (NS)</v>
          </cell>
          <cell r="F2943" t="str">
            <v>R14</v>
          </cell>
          <cell r="G2943" t="str">
            <v>ASST ENGINEER</v>
          </cell>
          <cell r="H2943" t="str">
            <v>Water Supply (Plants) Department</v>
          </cell>
          <cell r="I2943" t="str">
            <v>Singapore Works - Eastern</v>
          </cell>
          <cell r="J2943" t="str">
            <v>Tuas Desalination Plant 3</v>
          </cell>
          <cell r="K2943" t="str">
            <v>Instrumentation &amp; Control</v>
          </cell>
        </row>
        <row r="2944">
          <cell r="A2944">
            <v>21811</v>
          </cell>
          <cell r="B2944" t="str">
            <v>YEO CHUN HAO DANIEL</v>
          </cell>
          <cell r="C2944" t="str">
            <v>DANIEL_YEO@PUB.GOV.SG</v>
          </cell>
          <cell r="D2944" t="str">
            <v>PUB (Singapore)</v>
          </cell>
          <cell r="E2944" t="str">
            <v>Div 2 (Shift)</v>
          </cell>
          <cell r="F2944" t="str">
            <v>R14</v>
          </cell>
          <cell r="G2944" t="str">
            <v>ASST ENGINEER</v>
          </cell>
          <cell r="H2944" t="str">
            <v>Water Supply (Plants) Department</v>
          </cell>
          <cell r="I2944" t="str">
            <v>Singapore Works - Eastern</v>
          </cell>
          <cell r="J2944" t="str">
            <v>Tuas Desalination Plant 3</v>
          </cell>
          <cell r="K2944" t="str">
            <v>Operations</v>
          </cell>
        </row>
        <row r="2945">
          <cell r="A2945">
            <v>21812</v>
          </cell>
          <cell r="B2945" t="str">
            <v>ARVIND DEV A/L D SOMADEVAN</v>
          </cell>
          <cell r="C2945" t="str">
            <v>ARVIND_DEV@PUB.GOV.SG</v>
          </cell>
          <cell r="D2945" t="str">
            <v>PUB (Malaysia)</v>
          </cell>
          <cell r="E2945" t="str">
            <v>Div 1 (Shift)</v>
          </cell>
          <cell r="F2945" t="str">
            <v>R12A</v>
          </cell>
          <cell r="G2945" t="str">
            <v>ENGINEER</v>
          </cell>
          <cell r="H2945" t="str">
            <v>Water Supply (Plants) Department</v>
          </cell>
          <cell r="I2945" t="str">
            <v>Johor Works</v>
          </cell>
          <cell r="J2945" t="str">
            <v>Johor River Waterworks</v>
          </cell>
          <cell r="K2945"/>
        </row>
        <row r="2946">
          <cell r="A2946">
            <v>21813</v>
          </cell>
          <cell r="B2946" t="str">
            <v>IMRAN BIN SARION</v>
          </cell>
          <cell r="C2946" t="str">
            <v>IMRAN_SARION@PUB.GOV.SG</v>
          </cell>
          <cell r="D2946" t="str">
            <v>PUB (Singapore)</v>
          </cell>
          <cell r="E2946" t="str">
            <v>Div 2 (NS)</v>
          </cell>
          <cell r="F2946" t="str">
            <v>R13</v>
          </cell>
          <cell r="G2946" t="str">
            <v>ASST ENGINEER</v>
          </cell>
          <cell r="H2946" t="str">
            <v>Water Supply (Network) Department</v>
          </cell>
          <cell r="I2946" t="str">
            <v>Customer Supply Div</v>
          </cell>
          <cell r="J2946" t="str">
            <v>Metering Branch</v>
          </cell>
          <cell r="K2946" t="str">
            <v>Meter Management Sect</v>
          </cell>
        </row>
        <row r="2947">
          <cell r="A2947">
            <v>21814</v>
          </cell>
          <cell r="B2947" t="str">
            <v>TAN KE HAN, REGINA</v>
          </cell>
          <cell r="C2947" t="str">
            <v>REGINA_TAN@PUB.GOV.SG</v>
          </cell>
          <cell r="D2947" t="str">
            <v>PUB (Singapore)</v>
          </cell>
          <cell r="E2947" t="str">
            <v>Div 1 (NS)</v>
          </cell>
          <cell r="F2947" t="str">
            <v>R12A</v>
          </cell>
          <cell r="G2947" t="str">
            <v>ENGINEER</v>
          </cell>
          <cell r="H2947" t="str">
            <v>Water Supply (Network) Department</v>
          </cell>
          <cell r="I2947" t="str">
            <v>Network Design &amp; Construction Div</v>
          </cell>
          <cell r="J2947" t="str">
            <v>NEWater &amp; Industrial Water Branch</v>
          </cell>
          <cell r="K2947" t="str">
            <v>NEWater Business Services</v>
          </cell>
        </row>
        <row r="2948">
          <cell r="A2948">
            <v>21815</v>
          </cell>
          <cell r="B2948" t="str">
            <v>CHEN YANGMASHA</v>
          </cell>
          <cell r="C2948" t="str">
            <v>CHEN_YANGMASHA@PUB.GOV.SG</v>
          </cell>
          <cell r="D2948" t="str">
            <v>PUB (Singapore)</v>
          </cell>
          <cell r="E2948" t="str">
            <v>Div 1 (NS)</v>
          </cell>
          <cell r="F2948" t="str">
            <v>EX12</v>
          </cell>
          <cell r="G2948" t="str">
            <v>PLANNER</v>
          </cell>
          <cell r="H2948" t="str">
            <v>Policy &amp; Planning Department</v>
          </cell>
          <cell r="I2948" t="str">
            <v>Strategic Policy Div</v>
          </cell>
          <cell r="J2948" t="str">
            <v>Regulation &amp; Demand Management</v>
          </cell>
          <cell r="K2948" t="str">
            <v>Regulation &amp; Legislation</v>
          </cell>
        </row>
        <row r="2949">
          <cell r="A2949">
            <v>21816</v>
          </cell>
          <cell r="B2949" t="str">
            <v>NG DING XUAN ARNOLD</v>
          </cell>
          <cell r="C2949" t="str">
            <v>ARNOLD_NG@PUB.GOV.SG</v>
          </cell>
          <cell r="D2949" t="str">
            <v>PUB (Singapore)</v>
          </cell>
          <cell r="E2949" t="str">
            <v>Div 1 (NS)</v>
          </cell>
          <cell r="F2949" t="str">
            <v>R11</v>
          </cell>
          <cell r="G2949" t="str">
            <v>SR ENGINEER</v>
          </cell>
          <cell r="H2949" t="str">
            <v>Water Supply (Plants) Department</v>
          </cell>
          <cell r="I2949" t="str">
            <v>Plant Projects 2</v>
          </cell>
          <cell r="J2949"/>
          <cell r="K2949"/>
        </row>
        <row r="2950">
          <cell r="A2950">
            <v>21817</v>
          </cell>
          <cell r="B2950" t="str">
            <v>MOSES S/O G R GABRIEL</v>
          </cell>
          <cell r="C2950" t="str">
            <v>MOSES_G_R_GABRIEL@PUB.GOV.SG</v>
          </cell>
          <cell r="D2950" t="str">
            <v>PUB (Singapore)</v>
          </cell>
          <cell r="E2950" t="str">
            <v>Div 2 (Shift)</v>
          </cell>
          <cell r="F2950" t="str">
            <v>R14</v>
          </cell>
          <cell r="G2950" t="str">
            <v>ASST ENGINEER</v>
          </cell>
          <cell r="H2950" t="str">
            <v>Water Supply (Plants) Department</v>
          </cell>
          <cell r="I2950" t="str">
            <v>Singapore Works - Eastern</v>
          </cell>
          <cell r="J2950" t="str">
            <v>Tuas Desalination Plant 3</v>
          </cell>
          <cell r="K2950" t="str">
            <v>Operations</v>
          </cell>
        </row>
        <row r="2951">
          <cell r="A2951">
            <v>21818</v>
          </cell>
          <cell r="B2951" t="str">
            <v>TAN JI-YE, BENJAMIN</v>
          </cell>
          <cell r="C2951" t="str">
            <v>BENJAMIN_TAN@PUB.GOV.SG</v>
          </cell>
          <cell r="D2951" t="str">
            <v>PUB (Singapore)</v>
          </cell>
          <cell r="E2951" t="str">
            <v>Div 1 (NS)</v>
          </cell>
          <cell r="F2951" t="str">
            <v>R11</v>
          </cell>
          <cell r="G2951" t="str">
            <v>SR ENGINEER</v>
          </cell>
          <cell r="H2951" t="str">
            <v>Water Supply (Plants) Department</v>
          </cell>
          <cell r="I2951" t="str">
            <v>Singapore Works - Western</v>
          </cell>
          <cell r="J2951" t="str">
            <v>Choa Chu Kang Waterworks</v>
          </cell>
          <cell r="K2951"/>
        </row>
        <row r="2952">
          <cell r="A2952">
            <v>21819</v>
          </cell>
          <cell r="B2952" t="str">
            <v>LONG ZHENGRUI</v>
          </cell>
          <cell r="C2952" t="str">
            <v>LONG_ZHENG_RUI@PUB.GOV.SG</v>
          </cell>
          <cell r="D2952" t="str">
            <v>PUB (Singapore)</v>
          </cell>
          <cell r="E2952" t="str">
            <v>Div 2 (NS)</v>
          </cell>
          <cell r="F2952" t="str">
            <v>R13</v>
          </cell>
          <cell r="G2952" t="str">
            <v>ASST ENGINEER</v>
          </cell>
          <cell r="H2952" t="str">
            <v>Water Supply (Network) Department</v>
          </cell>
          <cell r="I2952" t="str">
            <v>Network Services Div</v>
          </cell>
          <cell r="J2952" t="str">
            <v>Network Mgt - East</v>
          </cell>
          <cell r="K2952" t="str">
            <v>NS North BU</v>
          </cell>
        </row>
        <row r="2953">
          <cell r="A2953">
            <v>21821</v>
          </cell>
          <cell r="B2953" t="str">
            <v>GANESH KADAYAM SRINIVASAN</v>
          </cell>
          <cell r="C2953" t="str">
            <v>GANESH_SRINIVASAN@PUB.GOV.SG</v>
          </cell>
          <cell r="D2953" t="str">
            <v>PUB (Singapore)</v>
          </cell>
          <cell r="E2953" t="str">
            <v>Div 1 (NS)</v>
          </cell>
          <cell r="F2953" t="str">
            <v>R12A</v>
          </cell>
          <cell r="G2953" t="str">
            <v>ENGINEER</v>
          </cell>
          <cell r="H2953" t="str">
            <v>Water Supply (Plants) Department</v>
          </cell>
          <cell r="I2953" t="str">
            <v>Singapore Works - Eastern</v>
          </cell>
          <cell r="J2953" t="str">
            <v>Variable Salinity Plant</v>
          </cell>
          <cell r="K2953"/>
        </row>
        <row r="2954">
          <cell r="A2954">
            <v>21822</v>
          </cell>
          <cell r="B2954" t="str">
            <v>LOGESHWARI A/P M RAJENDRAN</v>
          </cell>
          <cell r="C2954" t="str">
            <v>LOGESHWARI_RAJENDRAN@PUB.GOV.SG</v>
          </cell>
          <cell r="D2954" t="str">
            <v>PUB (Malaysia)</v>
          </cell>
          <cell r="E2954" t="str">
            <v>Div 3 (NS)</v>
          </cell>
          <cell r="F2954" t="str">
            <v>R16</v>
          </cell>
          <cell r="G2954" t="str">
            <v>TECHNICIAN</v>
          </cell>
          <cell r="H2954" t="str">
            <v>Water Supply (Plants) Department</v>
          </cell>
          <cell r="I2954" t="str">
            <v>Johor Works</v>
          </cell>
          <cell r="J2954" t="str">
            <v>Johor River Waterworks</v>
          </cell>
          <cell r="K2954"/>
        </row>
        <row r="2955">
          <cell r="A2955">
            <v>21824</v>
          </cell>
          <cell r="B2955" t="str">
            <v>ENG RUI JUN</v>
          </cell>
          <cell r="C2955" t="str">
            <v>ENG_RUI_JUN@PUB.GOV.SG</v>
          </cell>
          <cell r="D2955" t="str">
            <v>PUB (Singapore)</v>
          </cell>
          <cell r="E2955" t="str">
            <v>Div 1 (NS)</v>
          </cell>
          <cell r="F2955" t="str">
            <v>R12A</v>
          </cell>
          <cell r="G2955" t="str">
            <v>ENGINEER</v>
          </cell>
          <cell r="H2955" t="str">
            <v>Catchment &amp; Waterways Department</v>
          </cell>
          <cell r="I2955" t="str">
            <v>Drainage Planning Div</v>
          </cell>
          <cell r="J2955" t="str">
            <v>Catchment Planning, Devt Ctrl, Bldg Plan</v>
          </cell>
          <cell r="K2955" t="str">
            <v>Central Catchment</v>
          </cell>
        </row>
        <row r="2956">
          <cell r="A2956">
            <v>21825</v>
          </cell>
          <cell r="B2956" t="str">
            <v>TAN SHU FEN, EUNICE</v>
          </cell>
          <cell r="C2956" t="str">
            <v>EUNICE_TAN@PUB.GOV.SG</v>
          </cell>
          <cell r="D2956" t="str">
            <v>PUB (Singapore)</v>
          </cell>
          <cell r="E2956" t="str">
            <v>Div 1 (NS)</v>
          </cell>
          <cell r="F2956" t="str">
            <v>R12A</v>
          </cell>
          <cell r="G2956" t="str">
            <v>ENGINEER</v>
          </cell>
          <cell r="H2956" t="str">
            <v>Water Reclamation (Network) Department</v>
          </cell>
          <cell r="I2956" t="str">
            <v>Project Management</v>
          </cell>
          <cell r="J2956"/>
          <cell r="K2956"/>
        </row>
        <row r="2957">
          <cell r="A2957">
            <v>21826</v>
          </cell>
          <cell r="B2957" t="str">
            <v>SUDHIR A/L DAMODHARAN</v>
          </cell>
          <cell r="C2957" t="str">
            <v>SUDHIR_DAMODHARAN@PUB.LITEMAIL.GOV.SG</v>
          </cell>
          <cell r="D2957" t="str">
            <v>PUB (Malaysia)</v>
          </cell>
          <cell r="E2957" t="str">
            <v>Div 3 (Shift)</v>
          </cell>
          <cell r="F2957" t="str">
            <v>R16</v>
          </cell>
          <cell r="G2957" t="str">
            <v>TECHNICIAN</v>
          </cell>
          <cell r="H2957" t="str">
            <v>Water Supply (Plants) Department</v>
          </cell>
          <cell r="I2957" t="str">
            <v>Johor Works</v>
          </cell>
          <cell r="J2957" t="str">
            <v>Johor River Waterworks</v>
          </cell>
          <cell r="K2957"/>
        </row>
        <row r="2958">
          <cell r="A2958">
            <v>21827</v>
          </cell>
          <cell r="B2958" t="str">
            <v>YU YINGYOU</v>
          </cell>
          <cell r="C2958" t="str">
            <v>YVONNE_YU@PUB.GOV.SG</v>
          </cell>
          <cell r="D2958" t="str">
            <v>PUB (Singapore)</v>
          </cell>
          <cell r="E2958" t="str">
            <v>Div 1 (NS)</v>
          </cell>
          <cell r="F2958" t="str">
            <v>EX11</v>
          </cell>
          <cell r="G2958" t="str">
            <v>SR QUANTITY SURVEYOR</v>
          </cell>
          <cell r="H2958" t="str">
            <v>Water Reclamation (Network) Department</v>
          </cell>
          <cell r="I2958" t="str">
            <v>Project Management</v>
          </cell>
          <cell r="J2958"/>
          <cell r="K2958"/>
        </row>
        <row r="2959">
          <cell r="A2959">
            <v>21828</v>
          </cell>
          <cell r="B2959" t="str">
            <v>LEOW CHEE SIN</v>
          </cell>
          <cell r="C2959" t="str">
            <v>LEOW_CHEE_SIN@PUB.GOV.SG</v>
          </cell>
          <cell r="D2959" t="str">
            <v>PUB (Singapore)</v>
          </cell>
          <cell r="E2959" t="str">
            <v>Div 2 (NS)</v>
          </cell>
          <cell r="F2959" t="str">
            <v>EX14</v>
          </cell>
          <cell r="G2959" t="str">
            <v>MANAGEMENT SUPPORT OFFICER</v>
          </cell>
          <cell r="H2959" t="str">
            <v>Finance Department</v>
          </cell>
          <cell r="I2959" t="str">
            <v>Shared Services Div</v>
          </cell>
          <cell r="J2959" t="str">
            <v>Project, Asset &amp; Receivable</v>
          </cell>
          <cell r="K2959" t="str">
            <v>Cash (Receipting) &amp; Debt Management</v>
          </cell>
        </row>
        <row r="2960">
          <cell r="A2960">
            <v>21829</v>
          </cell>
          <cell r="B2960" t="str">
            <v>FOO KIM GEE JAMIE</v>
          </cell>
          <cell r="C2960" t="str">
            <v>JAMIE_FOO@PUB.GOV.SG</v>
          </cell>
          <cell r="D2960" t="str">
            <v>PUB (Singapore)</v>
          </cell>
          <cell r="E2960" t="str">
            <v>Div 2 (NS)</v>
          </cell>
          <cell r="F2960" t="str">
            <v>MSO6</v>
          </cell>
          <cell r="G2960" t="str">
            <v>MANAGEMENT SUPPORT OFFICER</v>
          </cell>
          <cell r="H2960" t="str">
            <v>Finance Department</v>
          </cell>
          <cell r="I2960" t="str">
            <v>Shared Services Div</v>
          </cell>
          <cell r="J2960" t="str">
            <v>Payroll &amp; Accounts Payable</v>
          </cell>
          <cell r="K2960" t="str">
            <v>Accounts Payable</v>
          </cell>
        </row>
        <row r="2961">
          <cell r="A2961">
            <v>21830</v>
          </cell>
          <cell r="B2961" t="str">
            <v>NG DING WEN ASHLEY</v>
          </cell>
          <cell r="C2961" t="str">
            <v>ASHLEY_NG@PUB.GOV.SG</v>
          </cell>
          <cell r="D2961" t="str">
            <v>PUB (Singapore)</v>
          </cell>
          <cell r="E2961" t="str">
            <v>Div 1 (Shift)</v>
          </cell>
          <cell r="F2961" t="str">
            <v>R11</v>
          </cell>
          <cell r="G2961" t="str">
            <v>SR ENGINEER</v>
          </cell>
          <cell r="H2961" t="str">
            <v>Joint Operations Department</v>
          </cell>
          <cell r="I2961" t="str">
            <v>Water Systems Unit</v>
          </cell>
          <cell r="J2961" t="str">
            <v>PUB Ops Centre</v>
          </cell>
          <cell r="K2961"/>
        </row>
        <row r="2962">
          <cell r="A2962">
            <v>21831</v>
          </cell>
          <cell r="B2962" t="str">
            <v>ONG WEE MENG</v>
          </cell>
          <cell r="C2962" t="str">
            <v>ONG_WEE_MENG@PUB.GOV.SG</v>
          </cell>
          <cell r="D2962" t="str">
            <v>PUB (Singapore)</v>
          </cell>
          <cell r="E2962" t="str">
            <v>Div 1 (NS)</v>
          </cell>
          <cell r="F2962" t="str">
            <v>R12A</v>
          </cell>
          <cell r="G2962" t="str">
            <v>ENGINEER</v>
          </cell>
          <cell r="H2962" t="str">
            <v>Water Supply (Plants) Department</v>
          </cell>
          <cell r="I2962" t="str">
            <v>Singapore Works - Western</v>
          </cell>
          <cell r="J2962" t="str">
            <v>Choa Chu Kang Waterworks</v>
          </cell>
          <cell r="K2962"/>
        </row>
        <row r="2963">
          <cell r="A2963">
            <v>21832</v>
          </cell>
          <cell r="B2963" t="str">
            <v>HUZAIFA BIN MOHAMED YAZID</v>
          </cell>
          <cell r="C2963" t="str">
            <v>HUZAIFA_MOHD_YAZID@PUB.GOV.SG</v>
          </cell>
          <cell r="D2963" t="str">
            <v>PUB (Singapore)</v>
          </cell>
          <cell r="E2963" t="str">
            <v>Div 2 (NS)</v>
          </cell>
          <cell r="F2963" t="str">
            <v>R14</v>
          </cell>
          <cell r="G2963" t="str">
            <v>ASST ENGINEER</v>
          </cell>
          <cell r="H2963" t="str">
            <v>Water Supply (Network) Department</v>
          </cell>
          <cell r="I2963" t="str">
            <v>Network Services Div</v>
          </cell>
          <cell r="J2963" t="str">
            <v>Network Mgt-West</v>
          </cell>
          <cell r="K2963" t="str">
            <v>NS West BU</v>
          </cell>
        </row>
        <row r="2964">
          <cell r="A2964">
            <v>21833</v>
          </cell>
          <cell r="B2964" t="str">
            <v>PUAY NI QING</v>
          </cell>
          <cell r="C2964" t="str">
            <v>PUAY_NI_QING@PUB.GOV.SG</v>
          </cell>
          <cell r="D2964" t="str">
            <v>PUB (Singapore)</v>
          </cell>
          <cell r="E2964" t="str">
            <v>Div 1 (NS)</v>
          </cell>
          <cell r="F2964" t="str">
            <v>R12A</v>
          </cell>
          <cell r="G2964" t="str">
            <v>ENGINEER</v>
          </cell>
          <cell r="H2964" t="str">
            <v>Water Reclamation (Plants) Department</v>
          </cell>
          <cell r="I2964" t="str">
            <v>Changi WRP Phase 2</v>
          </cell>
          <cell r="J2964"/>
          <cell r="K2964"/>
        </row>
        <row r="2965">
          <cell r="A2965">
            <v>21834</v>
          </cell>
          <cell r="B2965" t="str">
            <v>NG SHIWEI</v>
          </cell>
          <cell r="C2965" t="str">
            <v>NG_SHIWEI@PUB.GOV.SG</v>
          </cell>
          <cell r="D2965" t="str">
            <v>PUB (Singapore)</v>
          </cell>
          <cell r="E2965" t="str">
            <v>Div 1 (NS)</v>
          </cell>
          <cell r="F2965" t="str">
            <v>R12A</v>
          </cell>
          <cell r="G2965" t="str">
            <v>ENGINEER</v>
          </cell>
          <cell r="H2965" t="str">
            <v>Water Supply (Plants) Department</v>
          </cell>
          <cell r="I2965" t="str">
            <v>Singapore Works - Eastern</v>
          </cell>
          <cell r="J2965" t="str">
            <v>Tuas Desalination Plant 3</v>
          </cell>
          <cell r="K2965" t="str">
            <v>Mechanical</v>
          </cell>
        </row>
        <row r="2966">
          <cell r="A2966">
            <v>21836</v>
          </cell>
          <cell r="B2966" t="str">
            <v>NURRIN NABILAH TEOH BINTI ALI TEOH</v>
          </cell>
          <cell r="C2966" t="str">
            <v>NURRIN_ALI_TEOH@PUB.GOV.SG</v>
          </cell>
          <cell r="D2966" t="str">
            <v>PUB (Malaysia)</v>
          </cell>
          <cell r="E2966" t="str">
            <v>Div 3 (NS)</v>
          </cell>
          <cell r="F2966" t="str">
            <v>R16</v>
          </cell>
          <cell r="G2966" t="str">
            <v>TECHNICIAN</v>
          </cell>
          <cell r="H2966" t="str">
            <v>Water Supply (Plants) Department</v>
          </cell>
          <cell r="I2966" t="str">
            <v>Johor Works</v>
          </cell>
          <cell r="J2966" t="str">
            <v>Johor River Waterworks</v>
          </cell>
          <cell r="K2966"/>
        </row>
        <row r="2967">
          <cell r="A2967">
            <v>21837</v>
          </cell>
          <cell r="B2967" t="str">
            <v>CHAY CHUN YU LEONARD</v>
          </cell>
          <cell r="C2967" t="str">
            <v>LEONARD_CHAY@PUB.GOV.SG</v>
          </cell>
          <cell r="D2967" t="str">
            <v>PUB (Singapore)</v>
          </cell>
          <cell r="E2967" t="str">
            <v>Div 1 (NS)</v>
          </cell>
          <cell r="F2967" t="str">
            <v>R11</v>
          </cell>
          <cell r="G2967" t="str">
            <v>SR ENGINEER</v>
          </cell>
          <cell r="H2967" t="str">
            <v>Water Supply (Network) Department</v>
          </cell>
          <cell r="I2967" t="str">
            <v>Network Renewal</v>
          </cell>
          <cell r="J2967" t="str">
            <v>Network Diversion</v>
          </cell>
          <cell r="K2967"/>
        </row>
        <row r="2968">
          <cell r="A2968">
            <v>21838</v>
          </cell>
          <cell r="B2968" t="str">
            <v>PAY BENG HUI</v>
          </cell>
          <cell r="C2968" t="str">
            <v>GENEVIEVE_PAY@PUB.GOV.SG</v>
          </cell>
          <cell r="D2968" t="str">
            <v>PUB (Singapore)</v>
          </cell>
          <cell r="E2968" t="str">
            <v>Div 1 (NS)</v>
          </cell>
          <cell r="F2968" t="str">
            <v>EX12</v>
          </cell>
          <cell r="G2968" t="str">
            <v>HR EXECUTIVE</v>
          </cell>
          <cell r="H2968" t="str">
            <v>Human Resources Department</v>
          </cell>
          <cell r="I2968" t="str">
            <v>Workforce Planning</v>
          </cell>
          <cell r="J2968" t="str">
            <v>Resourcing &amp; Remuneration</v>
          </cell>
          <cell r="K2968"/>
        </row>
        <row r="2969">
          <cell r="A2969">
            <v>21839</v>
          </cell>
          <cell r="B2969" t="str">
            <v>LEE TIAN HUI</v>
          </cell>
          <cell r="C2969" t="str">
            <v>LEE_TIAN_HUI@PUB.GOV.SG</v>
          </cell>
          <cell r="D2969" t="str">
            <v>PUB (Singapore)</v>
          </cell>
          <cell r="E2969" t="str">
            <v>Div 2 (NS)</v>
          </cell>
          <cell r="F2969" t="str">
            <v>R13</v>
          </cell>
          <cell r="G2969" t="str">
            <v>ASST ENGINEER</v>
          </cell>
          <cell r="H2969" t="str">
            <v>Water Supply (Network) Department</v>
          </cell>
          <cell r="I2969" t="str">
            <v>Network Design &amp; Construction Div</v>
          </cell>
          <cell r="J2969" t="str">
            <v>Design</v>
          </cell>
          <cell r="K2969"/>
        </row>
        <row r="2970">
          <cell r="A2970">
            <v>21840</v>
          </cell>
          <cell r="B2970" t="str">
            <v>TAN HOW LENG JOSHUA</v>
          </cell>
          <cell r="C2970" t="str">
            <v>JOSHUA_TAN@PUB.GOV.SG</v>
          </cell>
          <cell r="D2970" t="str">
            <v>PUB (Singapore)</v>
          </cell>
          <cell r="E2970" t="str">
            <v>Div 1 (NS)</v>
          </cell>
          <cell r="F2970" t="str">
            <v>R12A</v>
          </cell>
          <cell r="G2970" t="str">
            <v>ENGINEER</v>
          </cell>
          <cell r="H2970" t="str">
            <v>Water Reclamation (Plants) Department</v>
          </cell>
          <cell r="I2970" t="str">
            <v>Changi WRP</v>
          </cell>
          <cell r="J2970" t="str">
            <v>Changi WRP</v>
          </cell>
          <cell r="K2970" t="str">
            <v>Biosolids</v>
          </cell>
        </row>
        <row r="2971">
          <cell r="A2971">
            <v>21841</v>
          </cell>
          <cell r="B2971" t="str">
            <v>FAWWAZ BIN MOHD NOOR</v>
          </cell>
          <cell r="C2971" t="str">
            <v>FAWWAZ_MOHD_NOOR@PUB.GOV.SG</v>
          </cell>
          <cell r="D2971" t="str">
            <v>PUB (Singapore)</v>
          </cell>
          <cell r="E2971" t="str">
            <v>Div 1 (NS)</v>
          </cell>
          <cell r="F2971" t="str">
            <v>R12A</v>
          </cell>
          <cell r="G2971" t="str">
            <v>ENGINEER</v>
          </cell>
          <cell r="H2971" t="str">
            <v>Water Supply (Plants) Department</v>
          </cell>
          <cell r="I2971" t="str">
            <v>Singapore Works - Eastern</v>
          </cell>
          <cell r="J2971" t="str">
            <v>Bedok/Pulau Tekong Waterworks</v>
          </cell>
          <cell r="K2971" t="str">
            <v>Bedok Waterworks</v>
          </cell>
        </row>
        <row r="2972">
          <cell r="A2972">
            <v>21842</v>
          </cell>
          <cell r="B2972" t="str">
            <v>ALI MESHGI</v>
          </cell>
          <cell r="C2972" t="str">
            <v>ALI_MESHGI@PUB.GOV.SG</v>
          </cell>
          <cell r="D2972" t="str">
            <v>PUB (Singapore)</v>
          </cell>
          <cell r="E2972" t="str">
            <v>Div 1 (NS)</v>
          </cell>
          <cell r="F2972" t="str">
            <v>R11</v>
          </cell>
          <cell r="G2972" t="str">
            <v>SR ENGINEER</v>
          </cell>
          <cell r="H2972" t="str">
            <v>Technology Department</v>
          </cell>
          <cell r="I2972" t="str">
            <v>Technology</v>
          </cell>
          <cell r="J2972" t="str">
            <v>Groundwater</v>
          </cell>
          <cell r="K2972"/>
        </row>
        <row r="2973">
          <cell r="A2973">
            <v>21843</v>
          </cell>
          <cell r="B2973" t="str">
            <v>TAN HONGWEI, DESMOND</v>
          </cell>
          <cell r="C2973" t="str">
            <v>DESMOND_HW_TAN@PUB.GOV.SG</v>
          </cell>
          <cell r="D2973" t="str">
            <v>PUB (Singapore)</v>
          </cell>
          <cell r="E2973" t="str">
            <v>Div 1 (NS)</v>
          </cell>
          <cell r="F2973" t="str">
            <v>R12A</v>
          </cell>
          <cell r="G2973" t="str">
            <v>ENGINEER</v>
          </cell>
          <cell r="H2973" t="str">
            <v>Water Reclamation (Plants) Department</v>
          </cell>
          <cell r="I2973" t="str">
            <v>Operations</v>
          </cell>
          <cell r="J2973" t="str">
            <v>Ulu Pandan WRP</v>
          </cell>
          <cell r="K2973"/>
        </row>
        <row r="2974">
          <cell r="A2974">
            <v>21844</v>
          </cell>
          <cell r="B2974" t="str">
            <v>KOH HSIE JINN THEODORA KAYDENCE</v>
          </cell>
          <cell r="C2974" t="str">
            <v>THEODORA_KOH@PUB.GOV.SG</v>
          </cell>
          <cell r="D2974" t="str">
            <v>PUB (Singapore)</v>
          </cell>
          <cell r="E2974" t="str">
            <v>Div 1 (NS)</v>
          </cell>
          <cell r="F2974" t="str">
            <v>EX12</v>
          </cell>
          <cell r="G2974" t="str">
            <v>INDUSTRY DEVELOPMENT EXECUTIVE</v>
          </cell>
          <cell r="H2974" t="str">
            <v>Industry Development Department</v>
          </cell>
          <cell r="I2974" t="str">
            <v>International Relations &amp; Capability Dev</v>
          </cell>
          <cell r="J2974"/>
          <cell r="K2974"/>
        </row>
        <row r="2975">
          <cell r="A2975">
            <v>21846</v>
          </cell>
          <cell r="B2975" t="str">
            <v>LIM KIAN BENG</v>
          </cell>
          <cell r="C2975" t="str">
            <v>LIM_KIAN_BENG@PUB.GOV.SG</v>
          </cell>
          <cell r="D2975" t="str">
            <v>PUB (Singapore)</v>
          </cell>
          <cell r="E2975" t="str">
            <v>Div 1 (NS)</v>
          </cell>
          <cell r="F2975" t="str">
            <v>R12</v>
          </cell>
          <cell r="G2975" t="str">
            <v>SR ASST ENGINEER</v>
          </cell>
          <cell r="H2975" t="str">
            <v>Water Supply (Plants) Department</v>
          </cell>
          <cell r="I2975" t="str">
            <v>Singapore Works - Eastern</v>
          </cell>
          <cell r="J2975" t="str">
            <v>Tuas Desalination Plant 3</v>
          </cell>
          <cell r="K2975" t="str">
            <v>Electrical</v>
          </cell>
        </row>
        <row r="2976">
          <cell r="A2976">
            <v>21847</v>
          </cell>
          <cell r="B2976" t="str">
            <v>YUSAINI BIN SUBANI</v>
          </cell>
          <cell r="C2976" t="str">
            <v>YUSAINI_SUBANI@PUB.LITEMAIL.GOV.SG</v>
          </cell>
          <cell r="D2976" t="str">
            <v>PUB (Malaysia)</v>
          </cell>
          <cell r="E2976" t="str">
            <v>Div 3 (Shift)</v>
          </cell>
          <cell r="F2976" t="str">
            <v>R16</v>
          </cell>
          <cell r="G2976" t="str">
            <v>TECHNICIAN</v>
          </cell>
          <cell r="H2976" t="str">
            <v>Water Supply (Plants) Department</v>
          </cell>
          <cell r="I2976" t="str">
            <v>Johor Works</v>
          </cell>
          <cell r="J2976" t="str">
            <v>Johor River Waterworks</v>
          </cell>
          <cell r="K2976"/>
        </row>
        <row r="2977">
          <cell r="A2977">
            <v>21848</v>
          </cell>
          <cell r="B2977" t="str">
            <v>MOHAMED ASHHARY BIN ABD RASHID</v>
          </cell>
          <cell r="C2977" t="str">
            <v>MOHD_ASHHARY_RASHID@PUB.GOV.SG</v>
          </cell>
          <cell r="D2977" t="str">
            <v>PUB (Singapore)</v>
          </cell>
          <cell r="E2977" t="str">
            <v>Div 2 (Shift)</v>
          </cell>
          <cell r="F2977" t="str">
            <v>R14</v>
          </cell>
          <cell r="G2977" t="str">
            <v>ASST ENGINEER</v>
          </cell>
          <cell r="H2977" t="str">
            <v>Water Supply (Plants) Department</v>
          </cell>
          <cell r="I2977" t="str">
            <v>Singapore Works - Central</v>
          </cell>
          <cell r="J2977" t="str">
            <v>Lower Seletar Waterworks</v>
          </cell>
          <cell r="K2977" t="str">
            <v>Operations</v>
          </cell>
        </row>
        <row r="2978">
          <cell r="A2978">
            <v>21849</v>
          </cell>
          <cell r="B2978" t="str">
            <v>CHAN EN HUI, GRACE-MARIE</v>
          </cell>
          <cell r="C2978" t="str">
            <v>GRACE_EH_CHAN@PUB.GOV.SG</v>
          </cell>
          <cell r="D2978" t="str">
            <v>PUB (Singapore)</v>
          </cell>
          <cell r="E2978" t="str">
            <v>Div 1 (NS)</v>
          </cell>
          <cell r="F2978" t="str">
            <v>EX12</v>
          </cell>
          <cell r="G2978" t="str">
            <v>COMMUNITY RELATIONS EXECUTIVE</v>
          </cell>
          <cell r="H2978" t="str">
            <v>3P Network Department</v>
          </cell>
          <cell r="I2978" t="str">
            <v>Community Relations Div</v>
          </cell>
          <cell r="J2978" t="str">
            <v>Community</v>
          </cell>
          <cell r="K2978" t="str">
            <v>Grassroots</v>
          </cell>
        </row>
        <row r="2979">
          <cell r="A2979">
            <v>21850</v>
          </cell>
          <cell r="B2979" t="str">
            <v>AW KOK WEI</v>
          </cell>
          <cell r="C2979" t="str">
            <v>JEFF_AW@PUB.GOV.SG</v>
          </cell>
          <cell r="D2979" t="str">
            <v>PUB (Singapore)</v>
          </cell>
          <cell r="E2979" t="str">
            <v>Div 1 (NS)</v>
          </cell>
          <cell r="F2979" t="str">
            <v>R11A</v>
          </cell>
          <cell r="G2979" t="str">
            <v>SR ENGINEER</v>
          </cell>
          <cell r="H2979" t="str">
            <v>Technology Department</v>
          </cell>
          <cell r="I2979" t="str">
            <v>Technology</v>
          </cell>
          <cell r="J2979" t="str">
            <v>EWI (Technology Development)</v>
          </cell>
          <cell r="K2979"/>
        </row>
        <row r="2980">
          <cell r="A2980">
            <v>21851</v>
          </cell>
          <cell r="B2980" t="str">
            <v>ANG BOON CHUANG</v>
          </cell>
          <cell r="C2980" t="str">
            <v>ANG_BOON_CHUANG@PUB.GOV.SG</v>
          </cell>
          <cell r="D2980" t="str">
            <v>PUB (Singapore)</v>
          </cell>
          <cell r="E2980" t="str">
            <v>Div 1 (NS)</v>
          </cell>
          <cell r="F2980" t="str">
            <v>R12A</v>
          </cell>
          <cell r="G2980" t="str">
            <v>ENGINEER</v>
          </cell>
          <cell r="H2980" t="str">
            <v>Catchment &amp; Waterways Department</v>
          </cell>
          <cell r="I2980" t="str">
            <v>Drainage Operations Div</v>
          </cell>
          <cell r="J2980" t="str">
            <v>CRI Proj, Assets, CWQS, ABC Waters, CWOC</v>
          </cell>
          <cell r="K2980"/>
        </row>
        <row r="2981">
          <cell r="A2981">
            <v>21852</v>
          </cell>
          <cell r="B2981" t="str">
            <v>NEO SU HWEI</v>
          </cell>
          <cell r="C2981" t="str">
            <v>NEO_SU_HWEI@PUB.GOV.SG</v>
          </cell>
          <cell r="D2981" t="str">
            <v>PUB (Singapore)</v>
          </cell>
          <cell r="E2981" t="str">
            <v>Div 1 (NS)</v>
          </cell>
          <cell r="F2981" t="str">
            <v>EX11</v>
          </cell>
          <cell r="G2981" t="str">
            <v>SR MANAGER</v>
          </cell>
          <cell r="H2981" t="str">
            <v>3P Network Department</v>
          </cell>
          <cell r="I2981" t="str">
            <v>Community Relations Div</v>
          </cell>
          <cell r="J2981" t="str">
            <v>Education</v>
          </cell>
          <cell r="K2981" t="str">
            <v>Programme</v>
          </cell>
        </row>
        <row r="2982">
          <cell r="A2982">
            <v>21853</v>
          </cell>
          <cell r="B2982" t="str">
            <v>BHASHYAKARLA DIVYA</v>
          </cell>
          <cell r="C2982" t="str">
            <v>BHASHYAKARLA_DIVYA@PUB.GOV.SG</v>
          </cell>
          <cell r="D2982" t="str">
            <v>PUB (Singapore)</v>
          </cell>
          <cell r="E2982" t="str">
            <v>Div 1 (NS)</v>
          </cell>
          <cell r="F2982" t="str">
            <v>R12A</v>
          </cell>
          <cell r="G2982" t="str">
            <v>ENGINEER</v>
          </cell>
          <cell r="H2982" t="str">
            <v>Water Supply (Plants) Department</v>
          </cell>
          <cell r="I2982" t="str">
            <v>Singapore Works - Eastern</v>
          </cell>
          <cell r="J2982" t="str">
            <v>Tuas Desalination Plant 3</v>
          </cell>
          <cell r="K2982" t="str">
            <v>Electrical</v>
          </cell>
        </row>
        <row r="2983">
          <cell r="A2983">
            <v>21855</v>
          </cell>
          <cell r="B2983" t="str">
            <v>MOHAMED SHAR RIEZKANDAR BIN MOHAMED SIS</v>
          </cell>
          <cell r="C2983" t="str">
            <v>SHAR_RIEZKANDAR_SIS@PUB.GOV.SG</v>
          </cell>
          <cell r="D2983" t="str">
            <v>PUB (Singapore)</v>
          </cell>
          <cell r="E2983" t="str">
            <v>Div 2 (Shift)</v>
          </cell>
          <cell r="F2983" t="str">
            <v>R14</v>
          </cell>
          <cell r="G2983" t="str">
            <v>ASST ENGINEER</v>
          </cell>
          <cell r="H2983" t="str">
            <v>Water Supply (Plants) Department</v>
          </cell>
          <cell r="I2983" t="str">
            <v>Singapore Works - Central</v>
          </cell>
          <cell r="J2983" t="str">
            <v>Lower Seletar Waterworks</v>
          </cell>
          <cell r="K2983" t="str">
            <v>Operations</v>
          </cell>
        </row>
        <row r="2984">
          <cell r="A2984">
            <v>21857</v>
          </cell>
          <cell r="B2984" t="str">
            <v>NG WEIKANG</v>
          </cell>
          <cell r="C2984" t="str">
            <v>NG_WEIKANG@PUB.GOV.SG</v>
          </cell>
          <cell r="D2984" t="str">
            <v>PUB (Singapore)</v>
          </cell>
          <cell r="E2984" t="str">
            <v>Div 1 (NS)</v>
          </cell>
          <cell r="F2984" t="str">
            <v>R12A</v>
          </cell>
          <cell r="G2984" t="str">
            <v>ENGINEER</v>
          </cell>
          <cell r="H2984" t="str">
            <v>Water Reclamation (Network) Department</v>
          </cell>
          <cell r="I2984" t="str">
            <v>Project Management</v>
          </cell>
          <cell r="J2984"/>
          <cell r="K2984"/>
        </row>
        <row r="2985">
          <cell r="A2985">
            <v>21858</v>
          </cell>
          <cell r="B2985" t="str">
            <v>ROSIMA BINTE ABBAS</v>
          </cell>
          <cell r="C2985" t="str">
            <v>ROSIMA_ABBAS@PUB.GOV.SG</v>
          </cell>
          <cell r="D2985" t="str">
            <v>PUB (Singapore)</v>
          </cell>
          <cell r="E2985" t="str">
            <v>Div 2 (NS)</v>
          </cell>
          <cell r="F2985" t="str">
            <v>R14</v>
          </cell>
          <cell r="G2985" t="str">
            <v>ASST ENGINEER</v>
          </cell>
          <cell r="H2985" t="str">
            <v>Catchment &amp; Waterways Department</v>
          </cell>
          <cell r="I2985" t="str">
            <v>Drainage Planning Div</v>
          </cell>
          <cell r="J2985" t="str">
            <v>Catchment Planning, Devt Ctrl, Bldg Plan</v>
          </cell>
          <cell r="K2985" t="str">
            <v>Eastern Catchment</v>
          </cell>
        </row>
        <row r="2986">
          <cell r="A2986">
            <v>21859</v>
          </cell>
          <cell r="B2986" t="str">
            <v>CHAN SI CHYI</v>
          </cell>
          <cell r="C2986" t="str">
            <v>CHAN_SI_CHYI@PUB.GOV.SG</v>
          </cell>
          <cell r="D2986" t="str">
            <v>PUB (Singapore)</v>
          </cell>
          <cell r="E2986" t="str">
            <v>Div 1 (NS)</v>
          </cell>
          <cell r="F2986" t="str">
            <v>R12A</v>
          </cell>
          <cell r="G2986" t="str">
            <v>ENGINEER</v>
          </cell>
          <cell r="H2986" t="str">
            <v>Water Reclamation (Network) Department</v>
          </cell>
          <cell r="I2986" t="str">
            <v>Project Management</v>
          </cell>
          <cell r="J2986"/>
          <cell r="K2986"/>
        </row>
        <row r="2987">
          <cell r="A2987">
            <v>21860</v>
          </cell>
          <cell r="B2987" t="str">
            <v>CHUNG MI HYUN</v>
          </cell>
          <cell r="C2987" t="str">
            <v>CHUNG_MI_HYUN@PUB.GOV.SG</v>
          </cell>
          <cell r="D2987" t="str">
            <v>PUB (Singapore)</v>
          </cell>
          <cell r="E2987" t="str">
            <v>Div 1 (NS)</v>
          </cell>
          <cell r="F2987" t="str">
            <v>EX12</v>
          </cell>
          <cell r="G2987" t="str">
            <v>COMMUNITY RELATIONS EXECUTIVE</v>
          </cell>
          <cell r="H2987" t="str">
            <v>3P Network Department</v>
          </cell>
          <cell r="I2987" t="str">
            <v>Community Relations Div</v>
          </cell>
          <cell r="J2987" t="str">
            <v>Education</v>
          </cell>
          <cell r="K2987" t="str">
            <v>Programme</v>
          </cell>
        </row>
        <row r="2988">
          <cell r="A2988">
            <v>21862</v>
          </cell>
          <cell r="B2988" t="str">
            <v>GO TIONG SEN</v>
          </cell>
          <cell r="C2988" t="str">
            <v>GO_TIONG_SEN@PUB.GOV.SG</v>
          </cell>
          <cell r="D2988" t="str">
            <v>PUB (Singapore)</v>
          </cell>
          <cell r="E2988" t="str">
            <v>Div 1 (NS)</v>
          </cell>
          <cell r="F2988" t="str">
            <v>R12A</v>
          </cell>
          <cell r="G2988" t="str">
            <v>ENGINEER</v>
          </cell>
          <cell r="H2988" t="str">
            <v>DTSS 2 Department</v>
          </cell>
          <cell r="I2988" t="str">
            <v>Tuas WRP</v>
          </cell>
          <cell r="J2988" t="str">
            <v>Mechanical</v>
          </cell>
          <cell r="K2988"/>
        </row>
        <row r="2989">
          <cell r="A2989">
            <v>21863</v>
          </cell>
          <cell r="B2989" t="str">
            <v>CHEE YIT WAI, NICHOLAS</v>
          </cell>
          <cell r="C2989" t="str">
            <v>NICHOLAS_CHEE@PUB.GOV.SG</v>
          </cell>
          <cell r="D2989" t="str">
            <v>PUB (Singapore)</v>
          </cell>
          <cell r="E2989" t="str">
            <v>Div 1 (NS)</v>
          </cell>
          <cell r="F2989" t="str">
            <v>R12A</v>
          </cell>
          <cell r="G2989" t="str">
            <v>ENGINEER</v>
          </cell>
          <cell r="H2989" t="str">
            <v>Water Reclamation (Plants) Department</v>
          </cell>
          <cell r="I2989" t="str">
            <v>Changi WRP</v>
          </cell>
          <cell r="J2989" t="str">
            <v>Changi WRP</v>
          </cell>
          <cell r="K2989" t="str">
            <v>Biosolids</v>
          </cell>
        </row>
        <row r="2990">
          <cell r="A2990">
            <v>21865</v>
          </cell>
          <cell r="B2990" t="str">
            <v>LOW YING JIA</v>
          </cell>
          <cell r="C2990" t="str">
            <v>LOW_YING_JIA@PUB.GOV.SG</v>
          </cell>
          <cell r="D2990" t="str">
            <v>PUB (Singapore)</v>
          </cell>
          <cell r="E2990" t="str">
            <v>Div 1 (NS)</v>
          </cell>
          <cell r="F2990" t="str">
            <v>EX12</v>
          </cell>
          <cell r="G2990" t="str">
            <v>PUBLIC ENGAGEMENT OFFICER</v>
          </cell>
          <cell r="H2990" t="str">
            <v>Catchment &amp; Waterways Department</v>
          </cell>
          <cell r="I2990" t="str">
            <v>Drainage Construction Division</v>
          </cell>
          <cell r="J2990" t="str">
            <v>Major Canal/Outlet Drains Branch</v>
          </cell>
          <cell r="K2990" t="str">
            <v>Public Engagement</v>
          </cell>
        </row>
        <row r="2991">
          <cell r="A2991">
            <v>21866</v>
          </cell>
          <cell r="B2991" t="str">
            <v>WANG MENG</v>
          </cell>
          <cell r="C2991" t="str">
            <v>WANG_MENG@PUB.GOV.SG</v>
          </cell>
          <cell r="D2991" t="str">
            <v>PUB (Singapore)</v>
          </cell>
          <cell r="E2991" t="str">
            <v>Div 1 (NS)</v>
          </cell>
          <cell r="F2991" t="str">
            <v>R12A</v>
          </cell>
          <cell r="G2991" t="str">
            <v>ENGINEER</v>
          </cell>
          <cell r="H2991" t="str">
            <v>Water Reclamation (Plants) Department</v>
          </cell>
          <cell r="I2991" t="str">
            <v>Operations</v>
          </cell>
          <cell r="J2991" t="str">
            <v>Kranji WRP</v>
          </cell>
          <cell r="K2991"/>
        </row>
        <row r="2992">
          <cell r="A2992">
            <v>21867</v>
          </cell>
          <cell r="B2992" t="str">
            <v>HO JOON TING</v>
          </cell>
          <cell r="C2992" t="str">
            <v>HO_JOON_TING@PUB.GOV.SG</v>
          </cell>
          <cell r="D2992" t="str">
            <v>PUB (Singapore)</v>
          </cell>
          <cell r="E2992" t="str">
            <v>Div 1 (NS)</v>
          </cell>
          <cell r="F2992" t="str">
            <v>EX12</v>
          </cell>
          <cell r="G2992" t="str">
            <v>PLANNER</v>
          </cell>
          <cell r="H2992" t="str">
            <v>Policy &amp; Planning Department</v>
          </cell>
          <cell r="I2992" t="str">
            <v>Strategic Policy Div</v>
          </cell>
          <cell r="J2992" t="str">
            <v>Regulation &amp; Demand Management</v>
          </cell>
          <cell r="K2992" t="str">
            <v>Regulation &amp; Legislation</v>
          </cell>
        </row>
        <row r="2993">
          <cell r="A2993">
            <v>21868</v>
          </cell>
          <cell r="B2993" t="str">
            <v>MUHAMMAD SOFIAN BIN MISADI</v>
          </cell>
          <cell r="C2993" t="str">
            <v>MUHD_SOFIAN_MISADI@PUB.GOV.SG</v>
          </cell>
          <cell r="D2993" t="str">
            <v>PUB (Singapore)</v>
          </cell>
          <cell r="E2993" t="str">
            <v>Div 2 (NS)</v>
          </cell>
          <cell r="F2993" t="str">
            <v>R13</v>
          </cell>
          <cell r="G2993" t="str">
            <v>ASST ENGINEER</v>
          </cell>
          <cell r="H2993" t="str">
            <v>Water Reclamation (Plants) Department</v>
          </cell>
          <cell r="I2993" t="str">
            <v>Operations</v>
          </cell>
          <cell r="J2993" t="str">
            <v>Kranji WRP</v>
          </cell>
          <cell r="K2993"/>
        </row>
        <row r="2994">
          <cell r="A2994">
            <v>21869</v>
          </cell>
          <cell r="B2994" t="str">
            <v>MOHAMED ABUBACKERSIDDICK</v>
          </cell>
          <cell r="C2994" t="str">
            <v>MOHD_ABUBACKERSIDDICK@PUB.GOV.SG</v>
          </cell>
          <cell r="D2994" t="str">
            <v>PUB (Singapore)</v>
          </cell>
          <cell r="E2994" t="str">
            <v>Div 2 (NS)</v>
          </cell>
          <cell r="F2994" t="str">
            <v>R14</v>
          </cell>
          <cell r="G2994" t="str">
            <v>ASST ENGINEER</v>
          </cell>
          <cell r="H2994" t="str">
            <v>Water Supply (Plants) Department</v>
          </cell>
          <cell r="I2994" t="str">
            <v>Singapore Works - Central</v>
          </cell>
          <cell r="J2994" t="str">
            <v>Lower Seletar Waterworks</v>
          </cell>
          <cell r="K2994" t="str">
            <v>Mechanical</v>
          </cell>
        </row>
        <row r="2995">
          <cell r="A2995">
            <v>21870</v>
          </cell>
          <cell r="B2995" t="str">
            <v>MOHAMMAD NADHIR BIN JASMIN</v>
          </cell>
          <cell r="C2995" t="str">
            <v>MOHD_NADHIR_JASMIN@PUB.GOV.SG</v>
          </cell>
          <cell r="D2995" t="str">
            <v>PUB (Singapore)</v>
          </cell>
          <cell r="E2995" t="str">
            <v>Div 2 (NS)</v>
          </cell>
          <cell r="F2995" t="str">
            <v>R13</v>
          </cell>
          <cell r="G2995" t="str">
            <v>ASST ENGINEER</v>
          </cell>
          <cell r="H2995" t="str">
            <v>Water Supply (Network) Department</v>
          </cell>
          <cell r="I2995" t="str">
            <v>Network Optimisation Div</v>
          </cell>
          <cell r="J2995" t="str">
            <v>Transmission System Mgt Branch</v>
          </cell>
          <cell r="K2995" t="str">
            <v>Service Reservoir Management Sect</v>
          </cell>
        </row>
        <row r="2996">
          <cell r="A2996">
            <v>21871</v>
          </cell>
          <cell r="B2996" t="str">
            <v>ALSTON OLIVER EDWARDS</v>
          </cell>
          <cell r="C2996" t="str">
            <v>ALSTON_OLIVER_EDWARDS@PUB.GOV.SG</v>
          </cell>
          <cell r="D2996" t="str">
            <v>PUB (Singapore)</v>
          </cell>
          <cell r="E2996" t="str">
            <v>Div 2 (NS)</v>
          </cell>
          <cell r="F2996" t="str">
            <v>EX14</v>
          </cell>
          <cell r="G2996" t="str">
            <v>TECHNICAL OFFICER</v>
          </cell>
          <cell r="H2996" t="str">
            <v>Water Quality Department</v>
          </cell>
          <cell r="I2996" t="str">
            <v>QA Inspectorate</v>
          </cell>
          <cell r="J2996" t="str">
            <v>Inspectorate</v>
          </cell>
          <cell r="K2996" t="str">
            <v>Sampling &amp; Monitoring</v>
          </cell>
        </row>
        <row r="2997">
          <cell r="A2997">
            <v>21872</v>
          </cell>
          <cell r="B2997" t="str">
            <v>AZ ZUBIR BIN SOHANI</v>
          </cell>
          <cell r="C2997" t="str">
            <v>AZ_ZUBIR_SOHANI@PUB.GOV.SG</v>
          </cell>
          <cell r="D2997" t="str">
            <v>PUB (Singapore)</v>
          </cell>
          <cell r="E2997" t="str">
            <v>Div 2 (Shift)</v>
          </cell>
          <cell r="F2997" t="str">
            <v>R14</v>
          </cell>
          <cell r="G2997" t="str">
            <v>ASST ENGINEER</v>
          </cell>
          <cell r="H2997" t="str">
            <v>Water Reclamation (Plants) Department</v>
          </cell>
          <cell r="I2997" t="str">
            <v>Changi WRP</v>
          </cell>
          <cell r="J2997" t="str">
            <v>Changi WRP</v>
          </cell>
          <cell r="K2997" t="str">
            <v>Liquids</v>
          </cell>
        </row>
        <row r="2998">
          <cell r="A2998">
            <v>21873</v>
          </cell>
          <cell r="B2998" t="str">
            <v>LIM CHOON MIN</v>
          </cell>
          <cell r="C2998" t="str">
            <v>LIM_CHOON_MIN@PUB.GOV.SG</v>
          </cell>
          <cell r="D2998" t="str">
            <v>PUB (Singapore)</v>
          </cell>
          <cell r="E2998" t="str">
            <v>Div 1 (NS)</v>
          </cell>
          <cell r="F2998" t="str">
            <v>R11</v>
          </cell>
          <cell r="G2998" t="str">
            <v>SR ENGINEER</v>
          </cell>
          <cell r="H2998" t="str">
            <v>Water Reclamation (Plants) Department</v>
          </cell>
          <cell r="I2998" t="str">
            <v>Operations</v>
          </cell>
          <cell r="J2998" t="str">
            <v>Ulu Pandan WRP</v>
          </cell>
          <cell r="K2998"/>
        </row>
        <row r="2999">
          <cell r="A2999">
            <v>21874</v>
          </cell>
          <cell r="B2999" t="str">
            <v>YEO ZE TING</v>
          </cell>
          <cell r="C2999" t="str">
            <v>YEO_ZE_TING@PUB.GOV.SG</v>
          </cell>
          <cell r="D2999" t="str">
            <v>PUB (Singapore)</v>
          </cell>
          <cell r="E2999" t="str">
            <v>Div 1 (NS)</v>
          </cell>
          <cell r="F2999" t="str">
            <v>R12A</v>
          </cell>
          <cell r="G2999" t="str">
            <v>ENGINEER</v>
          </cell>
          <cell r="H2999" t="str">
            <v>Water Supply (Plants) Department</v>
          </cell>
          <cell r="I2999" t="str">
            <v>Plant Projects 1</v>
          </cell>
          <cell r="J2999"/>
          <cell r="K2999"/>
        </row>
        <row r="3000">
          <cell r="A3000">
            <v>21875</v>
          </cell>
          <cell r="B3000" t="str">
            <v>DING HUAWEI</v>
          </cell>
          <cell r="C3000" t="str">
            <v>CHRIS_DING@PUB.GOV.SG</v>
          </cell>
          <cell r="D3000" t="str">
            <v>PUB (Singapore)</v>
          </cell>
          <cell r="E3000" t="str">
            <v>Div 1 (NS)</v>
          </cell>
          <cell r="F3000" t="str">
            <v>R12A</v>
          </cell>
          <cell r="G3000" t="str">
            <v>ENGINEER</v>
          </cell>
          <cell r="H3000" t="str">
            <v>Water Reclamation (Network) Department</v>
          </cell>
          <cell r="I3000" t="str">
            <v>Project Management</v>
          </cell>
          <cell r="J3000"/>
          <cell r="K3000"/>
        </row>
        <row r="3001">
          <cell r="A3001">
            <v>21876</v>
          </cell>
          <cell r="B3001" t="str">
            <v>ABDUL FATTAH DANIAL BIN AMIN</v>
          </cell>
          <cell r="C3001" t="str">
            <v>FATTAH_DANIAL_AMIN@PUB.GOV.SG</v>
          </cell>
          <cell r="D3001" t="str">
            <v>PUB (Singapore)</v>
          </cell>
          <cell r="E3001" t="str">
            <v>Div 2 (NS)</v>
          </cell>
          <cell r="F3001" t="str">
            <v>EX14</v>
          </cell>
          <cell r="G3001" t="str">
            <v>TECHNICAL OFFICER</v>
          </cell>
          <cell r="H3001" t="str">
            <v>Catchment &amp; Waterways Department</v>
          </cell>
          <cell r="I3001" t="str">
            <v>Water Quality Management and Modeling</v>
          </cell>
          <cell r="J3001" t="str">
            <v>Water Quality Management &amp; Mitigation</v>
          </cell>
          <cell r="K3001"/>
        </row>
        <row r="3002">
          <cell r="A3002">
            <v>21877</v>
          </cell>
          <cell r="B3002" t="str">
            <v>ONG JUNE LI</v>
          </cell>
          <cell r="C3002" t="str">
            <v>ONG_JUNE_LI@PUB.GOV.SG</v>
          </cell>
          <cell r="D3002" t="str">
            <v>PUB (Singapore)</v>
          </cell>
          <cell r="E3002" t="str">
            <v>Div 1 (NS)</v>
          </cell>
          <cell r="F3002" t="str">
            <v>R12A</v>
          </cell>
          <cell r="G3002" t="str">
            <v>ENGINEER</v>
          </cell>
          <cell r="H3002" t="str">
            <v>Water Reclamation (Plants) Department</v>
          </cell>
          <cell r="I3002" t="str">
            <v>Changi WRP</v>
          </cell>
          <cell r="J3002" t="str">
            <v>Changi WRP</v>
          </cell>
          <cell r="K3002" t="str">
            <v>Facilities</v>
          </cell>
        </row>
        <row r="3003">
          <cell r="A3003">
            <v>21878</v>
          </cell>
          <cell r="B3003" t="str">
            <v>LIM JUN XIANG</v>
          </cell>
          <cell r="C3003" t="str">
            <v>LIM_JUN_XIANG@PUB.GOV.SG</v>
          </cell>
          <cell r="D3003" t="str">
            <v>PUB (Singapore)</v>
          </cell>
          <cell r="E3003" t="str">
            <v>Div 1 (NS)</v>
          </cell>
          <cell r="F3003" t="str">
            <v>R12A</v>
          </cell>
          <cell r="G3003" t="str">
            <v>ENGINEER</v>
          </cell>
          <cell r="H3003" t="str">
            <v>Catchment &amp; Waterways Department</v>
          </cell>
          <cell r="I3003" t="str">
            <v>Drainage Construction Division</v>
          </cell>
          <cell r="J3003" t="str">
            <v>RSD/EUP</v>
          </cell>
          <cell r="K3003"/>
        </row>
        <row r="3004">
          <cell r="A3004">
            <v>21879</v>
          </cell>
          <cell r="B3004" t="str">
            <v>MUHAMMAD KHALIL BIN KHAIDIR</v>
          </cell>
          <cell r="C3004" t="str">
            <v>MUHD_KHALIL_KHAIDIR@PUB.GOV.SG</v>
          </cell>
          <cell r="D3004" t="str">
            <v>PUB (Singapore)</v>
          </cell>
          <cell r="E3004" t="str">
            <v>Div 1 (NS)</v>
          </cell>
          <cell r="F3004" t="str">
            <v>R12A</v>
          </cell>
          <cell r="G3004" t="str">
            <v>ENGINEER</v>
          </cell>
          <cell r="H3004" t="str">
            <v>Water Reclamation (Plants) Department</v>
          </cell>
          <cell r="I3004" t="str">
            <v>Changi WRP</v>
          </cell>
          <cell r="J3004" t="str">
            <v>Changi WRP</v>
          </cell>
          <cell r="K3004" t="str">
            <v>Liquids</v>
          </cell>
        </row>
        <row r="3005">
          <cell r="A3005">
            <v>21881</v>
          </cell>
          <cell r="B3005" t="str">
            <v>LIM YAOFENG</v>
          </cell>
          <cell r="C3005" t="str">
            <v>LIM_YAOFENG@PUB.GOV.SG</v>
          </cell>
          <cell r="D3005" t="str">
            <v>PUB (Singapore)</v>
          </cell>
          <cell r="E3005" t="str">
            <v>Div 1 (NS)</v>
          </cell>
          <cell r="F3005" t="str">
            <v>R12A</v>
          </cell>
          <cell r="G3005" t="str">
            <v>ENGINEER</v>
          </cell>
          <cell r="H3005" t="str">
            <v>Water Supply (Plants) Department</v>
          </cell>
          <cell r="I3005" t="str">
            <v>Singapore Works - Western</v>
          </cell>
          <cell r="J3005" t="str">
            <v>Kranji NWF</v>
          </cell>
          <cell r="K3005"/>
        </row>
        <row r="3006">
          <cell r="A3006">
            <v>21883</v>
          </cell>
          <cell r="B3006" t="str">
            <v>TAN CHOY GEK</v>
          </cell>
          <cell r="C3006" t="str">
            <v>TAN_CHOY_GEK@PUB.GOV.SG</v>
          </cell>
          <cell r="D3006" t="str">
            <v>PUB (Singapore)</v>
          </cell>
          <cell r="E3006" t="str">
            <v>Div 1 (NS)</v>
          </cell>
          <cell r="F3006" t="str">
            <v>EX12</v>
          </cell>
          <cell r="G3006" t="str">
            <v>CHEMIST</v>
          </cell>
          <cell r="H3006" t="str">
            <v>Water Quality Department</v>
          </cell>
          <cell r="I3006" t="str">
            <v>QA Inspectorate</v>
          </cell>
          <cell r="J3006" t="str">
            <v>Inspectorate</v>
          </cell>
          <cell r="K3006" t="str">
            <v>Regulations and Auditing</v>
          </cell>
        </row>
        <row r="3007">
          <cell r="A3007">
            <v>21884</v>
          </cell>
          <cell r="B3007" t="str">
            <v>PAN JU KHUAN</v>
          </cell>
          <cell r="C3007" t="str">
            <v>PAN_JU_KHUAN@PUB.GOV.SG</v>
          </cell>
          <cell r="D3007" t="str">
            <v>PUB (Singapore)</v>
          </cell>
          <cell r="E3007" t="str">
            <v>Div 1 (NS)</v>
          </cell>
          <cell r="F3007" t="str">
            <v>R11</v>
          </cell>
          <cell r="G3007" t="str">
            <v>MANAGER (POLICY &amp; RESEARCH), PMO</v>
          </cell>
          <cell r="H3007" t="str">
            <v>Human Resources Department</v>
          </cell>
          <cell r="I3007" t="str">
            <v>Secondment Out/Study Leave</v>
          </cell>
          <cell r="J3007" t="str">
            <v>Secondment Out</v>
          </cell>
          <cell r="K3007"/>
        </row>
        <row r="3008">
          <cell r="A3008">
            <v>21885</v>
          </cell>
          <cell r="B3008" t="str">
            <v>KHONG HUI SHAN</v>
          </cell>
          <cell r="C3008" t="str">
            <v>KHONG_HUI_SHAN@PUB.GOV.SG</v>
          </cell>
          <cell r="D3008" t="str">
            <v>PUB (Singapore)</v>
          </cell>
          <cell r="E3008" t="str">
            <v>Div 1 (NS)</v>
          </cell>
          <cell r="F3008" t="str">
            <v>EX12</v>
          </cell>
          <cell r="G3008" t="str">
            <v>INDUSTRY DEVELOPMENT EXECUTIVE</v>
          </cell>
          <cell r="H3008" t="str">
            <v>Industry Development Department</v>
          </cell>
          <cell r="I3008" t="str">
            <v>Industry Promotion</v>
          </cell>
          <cell r="J3008"/>
          <cell r="K3008"/>
        </row>
        <row r="3009">
          <cell r="A3009">
            <v>21886</v>
          </cell>
          <cell r="B3009" t="str">
            <v>MOHAMMAD HAFIZ BIN ARIFF</v>
          </cell>
          <cell r="C3009" t="str">
            <v>MOHD_HAFIZ_ARIFF@PUB.GOV.SG</v>
          </cell>
          <cell r="D3009" t="str">
            <v>PUB (Singapore)</v>
          </cell>
          <cell r="E3009" t="str">
            <v>Div 1 (NS)</v>
          </cell>
          <cell r="F3009" t="str">
            <v>R12A</v>
          </cell>
          <cell r="G3009" t="str">
            <v>ENGINEER</v>
          </cell>
          <cell r="H3009" t="str">
            <v>Water Reclamation (Plants) Department</v>
          </cell>
          <cell r="I3009" t="str">
            <v>Operations</v>
          </cell>
          <cell r="J3009" t="str">
            <v>Kranji WRP</v>
          </cell>
          <cell r="K3009"/>
        </row>
        <row r="3010">
          <cell r="A3010">
            <v>21887</v>
          </cell>
          <cell r="B3010" t="str">
            <v>YAP POH TECK CHRISTOPHER</v>
          </cell>
          <cell r="C3010" t="str">
            <v>CHRISTOPHER_YAP@PUB.GOV.SG</v>
          </cell>
          <cell r="D3010" t="str">
            <v>PUB (Singapore)</v>
          </cell>
          <cell r="E3010" t="str">
            <v>Div 1 (NS)</v>
          </cell>
          <cell r="F3010" t="str">
            <v>R12A</v>
          </cell>
          <cell r="G3010" t="str">
            <v>ENGINEER</v>
          </cell>
          <cell r="H3010" t="str">
            <v>DTSS 2 Department</v>
          </cell>
          <cell r="I3010" t="str">
            <v>Conveyance</v>
          </cell>
          <cell r="J3010" t="str">
            <v>Tunnel</v>
          </cell>
          <cell r="K3010" t="str">
            <v>Contract T10</v>
          </cell>
        </row>
        <row r="3011">
          <cell r="A3011">
            <v>21888</v>
          </cell>
          <cell r="B3011" t="str">
            <v>TAN ENG TEK JASON</v>
          </cell>
          <cell r="C3011" t="str">
            <v>JASON_ET_TAN@PUB.GOV.SG</v>
          </cell>
          <cell r="D3011" t="str">
            <v>PUB (Singapore)</v>
          </cell>
          <cell r="E3011" t="str">
            <v>Div 1 (NS)</v>
          </cell>
          <cell r="F3011" t="str">
            <v>R11</v>
          </cell>
          <cell r="G3011" t="str">
            <v>SR ENGINEER</v>
          </cell>
          <cell r="H3011" t="str">
            <v>Catchment &amp; Waterways Department</v>
          </cell>
          <cell r="I3011" t="str">
            <v>Drainage Construction Division</v>
          </cell>
          <cell r="J3011" t="str">
            <v>Major Canal/Outlet Drains Branch</v>
          </cell>
          <cell r="K3011" t="str">
            <v>Team 2</v>
          </cell>
        </row>
        <row r="3012">
          <cell r="A3012">
            <v>21890</v>
          </cell>
          <cell r="B3012" t="str">
            <v>KOH TING YI GINA</v>
          </cell>
          <cell r="C3012" t="str">
            <v>GINA_KOH@PUB.GOV.SG</v>
          </cell>
          <cell r="D3012" t="str">
            <v>PUB (Singapore)</v>
          </cell>
          <cell r="E3012" t="str">
            <v>Div 1 (NS)</v>
          </cell>
          <cell r="F3012" t="str">
            <v>R12A</v>
          </cell>
          <cell r="G3012" t="str">
            <v>ENGINEER</v>
          </cell>
          <cell r="H3012" t="str">
            <v>Water Supply (Network) Department</v>
          </cell>
          <cell r="I3012" t="str">
            <v>Water Demand Mgt &amp; Inspectorate Div</v>
          </cell>
          <cell r="J3012" t="str">
            <v>Water Demand Mgt Branch</v>
          </cell>
          <cell r="K3012" t="str">
            <v>Non-Domestic (Buildings)</v>
          </cell>
        </row>
        <row r="3013">
          <cell r="A3013">
            <v>21891</v>
          </cell>
          <cell r="B3013" t="str">
            <v>NG RUI QIANG</v>
          </cell>
          <cell r="C3013" t="str">
            <v>NG_RUI_QIANG@PUB.GOV.SG</v>
          </cell>
          <cell r="D3013" t="str">
            <v>PUB (Singapore)</v>
          </cell>
          <cell r="E3013" t="str">
            <v>Div 1 (NS)</v>
          </cell>
          <cell r="F3013" t="str">
            <v>R12A</v>
          </cell>
          <cell r="G3013" t="str">
            <v>ENGINEER</v>
          </cell>
          <cell r="H3013" t="str">
            <v>Catchment &amp; Waterways Department</v>
          </cell>
          <cell r="I3013" t="str">
            <v>Drainage Construction Division</v>
          </cell>
          <cell r="J3013" t="str">
            <v>RSD/EUP</v>
          </cell>
          <cell r="K3013"/>
        </row>
        <row r="3014">
          <cell r="A3014">
            <v>21892</v>
          </cell>
          <cell r="B3014" t="str">
            <v>MUHAMMAD NAZRI BIN JAMAL</v>
          </cell>
          <cell r="C3014" t="str">
            <v>MUHD_NAZRI_JAMAL@PUB.GOV.SG</v>
          </cell>
          <cell r="D3014" t="str">
            <v>PUB (Singapore)</v>
          </cell>
          <cell r="E3014" t="str">
            <v>Div 2 (NS)</v>
          </cell>
          <cell r="F3014" t="str">
            <v>R14</v>
          </cell>
          <cell r="G3014" t="str">
            <v>ASST ENGINEER</v>
          </cell>
          <cell r="H3014" t="str">
            <v>Catchment &amp; Waterways Department</v>
          </cell>
          <cell r="I3014" t="str">
            <v>Drainage Operations Div</v>
          </cell>
          <cell r="J3014" t="str">
            <v>Regulatory Unit</v>
          </cell>
          <cell r="K3014" t="str">
            <v>Western</v>
          </cell>
        </row>
        <row r="3015">
          <cell r="A3015">
            <v>21893</v>
          </cell>
          <cell r="B3015" t="str">
            <v>LEE JUE YING</v>
          </cell>
          <cell r="C3015" t="str">
            <v>LEE_JUE_YING@PUB.GOV.SG</v>
          </cell>
          <cell r="D3015" t="str">
            <v>PUB (Singapore)</v>
          </cell>
          <cell r="E3015" t="str">
            <v>Div 2 (NS)</v>
          </cell>
          <cell r="F3015" t="str">
            <v>R14</v>
          </cell>
          <cell r="G3015" t="str">
            <v>ASST ENGINEER</v>
          </cell>
          <cell r="H3015" t="str">
            <v>Centralised Services Department</v>
          </cell>
          <cell r="I3015" t="str">
            <v>Building Plan</v>
          </cell>
          <cell r="J3015" t="str">
            <v>Drainage Services</v>
          </cell>
          <cell r="K3015"/>
        </row>
        <row r="3016">
          <cell r="A3016">
            <v>21894</v>
          </cell>
          <cell r="B3016" t="str">
            <v>CHIA WAI DA ABEL</v>
          </cell>
          <cell r="C3016" t="str">
            <v>ABEL_CHIA@PUB.GOV.SG</v>
          </cell>
          <cell r="D3016" t="str">
            <v>PUB (Singapore)</v>
          </cell>
          <cell r="E3016" t="str">
            <v>Div 1 (NS)</v>
          </cell>
          <cell r="F3016" t="str">
            <v>R12A</v>
          </cell>
          <cell r="G3016" t="str">
            <v>ENGINEER</v>
          </cell>
          <cell r="H3016" t="str">
            <v>DTSS 2 Department</v>
          </cell>
          <cell r="I3016" t="str">
            <v>Tuas WRP</v>
          </cell>
          <cell r="J3016" t="str">
            <v>Mechanical</v>
          </cell>
          <cell r="K3016"/>
        </row>
        <row r="3017">
          <cell r="A3017">
            <v>21895</v>
          </cell>
          <cell r="B3017" t="str">
            <v>XU WEI SHEN ROY</v>
          </cell>
          <cell r="C3017" t="str">
            <v>ROY_XU@PUB.GOV.SG</v>
          </cell>
          <cell r="D3017" t="str">
            <v>PUB (Singapore)</v>
          </cell>
          <cell r="E3017" t="str">
            <v>Div 1 (NS)</v>
          </cell>
          <cell r="F3017" t="str">
            <v>R12A</v>
          </cell>
          <cell r="G3017" t="str">
            <v>ENGINEER</v>
          </cell>
          <cell r="H3017" t="str">
            <v>Water Reclamation (Network) Department</v>
          </cell>
          <cell r="I3017" t="str">
            <v>Project Management</v>
          </cell>
          <cell r="J3017"/>
          <cell r="K3017"/>
        </row>
        <row r="3018">
          <cell r="A3018">
            <v>21896</v>
          </cell>
          <cell r="B3018" t="str">
            <v>SIOW WEN NI</v>
          </cell>
          <cell r="C3018" t="str">
            <v>SIOW_WEN_NI@PUB.GOV.SG</v>
          </cell>
          <cell r="D3018" t="str">
            <v>PUB (Singapore)</v>
          </cell>
          <cell r="E3018" t="str">
            <v>Div 1 (NS)</v>
          </cell>
          <cell r="F3018" t="str">
            <v>R12A</v>
          </cell>
          <cell r="G3018" t="str">
            <v>ENGINEER</v>
          </cell>
          <cell r="H3018" t="str">
            <v>Water Reclamation (Network) Department</v>
          </cell>
          <cell r="I3018" t="str">
            <v>Project Management</v>
          </cell>
          <cell r="J3018"/>
          <cell r="K3018"/>
        </row>
        <row r="3019">
          <cell r="A3019">
            <v>21898</v>
          </cell>
          <cell r="B3019" t="str">
            <v>LAI YONG XIN SELICA</v>
          </cell>
          <cell r="C3019" t="str">
            <v>SELICA_LAI@PUB.GOV.SG</v>
          </cell>
          <cell r="D3019" t="str">
            <v>PUB (Singapore)</v>
          </cell>
          <cell r="E3019" t="str">
            <v>Div 1 (NS)</v>
          </cell>
          <cell r="F3019" t="str">
            <v>EX12</v>
          </cell>
          <cell r="G3019" t="str">
            <v>INDUSTRY DEVELOPMENT EXECUTIVE</v>
          </cell>
          <cell r="H3019" t="str">
            <v>Industry Development Department</v>
          </cell>
          <cell r="I3019" t="str">
            <v>Water Industry Programme Office/SIWW</v>
          </cell>
          <cell r="J3019"/>
          <cell r="K3019"/>
        </row>
        <row r="3020">
          <cell r="A3020">
            <v>21899</v>
          </cell>
          <cell r="B3020" t="str">
            <v>CHEN FENGYI</v>
          </cell>
          <cell r="C3020" t="str">
            <v>CHEN_FENGYI@PUB.GOV.SG</v>
          </cell>
          <cell r="D3020" t="str">
            <v>PUB (Singapore)</v>
          </cell>
          <cell r="E3020" t="str">
            <v>Div 1 (NS)</v>
          </cell>
          <cell r="F3020" t="str">
            <v>R12A</v>
          </cell>
          <cell r="G3020" t="str">
            <v>ENGINEER</v>
          </cell>
          <cell r="H3020" t="str">
            <v>Catchment &amp; Waterways Department</v>
          </cell>
          <cell r="I3020" t="str">
            <v>Electrical, Mechanical &amp; Instrumentation</v>
          </cell>
          <cell r="J3020" t="str">
            <v>Mechanical / Projects  Branch</v>
          </cell>
          <cell r="K3020" t="str">
            <v>Mechanical Section</v>
          </cell>
        </row>
        <row r="3021">
          <cell r="A3021">
            <v>21900</v>
          </cell>
          <cell r="B3021" t="str">
            <v>LIM TONG LEE, ANDY</v>
          </cell>
          <cell r="C3021" t="str">
            <v>ANDY_LIM@PUB.GOV.SG</v>
          </cell>
          <cell r="D3021" t="str">
            <v>PUB (Singapore)</v>
          </cell>
          <cell r="E3021" t="str">
            <v>Div 1 (NS)</v>
          </cell>
          <cell r="F3021" t="str">
            <v>EX11</v>
          </cell>
          <cell r="G3021" t="str">
            <v>SR SYSTEMS ANALYST</v>
          </cell>
          <cell r="H3021" t="str">
            <v>InfoTech &amp; Digital Transformation Dept</v>
          </cell>
          <cell r="I3021" t="str">
            <v>Operation Systems Division</v>
          </cell>
          <cell r="J3021" t="str">
            <v>SCADA &amp; Sensor Solutions</v>
          </cell>
          <cell r="K3021"/>
        </row>
        <row r="3022">
          <cell r="A3022">
            <v>21902</v>
          </cell>
          <cell r="B3022" t="str">
            <v>FARHAN BIN YAZID</v>
          </cell>
          <cell r="C3022" t="str">
            <v>FARHAN_YAZID@PUB.GOV.SG</v>
          </cell>
          <cell r="D3022" t="str">
            <v>PUB (Singapore)</v>
          </cell>
          <cell r="E3022" t="str">
            <v>Div 2 (NS)</v>
          </cell>
          <cell r="F3022" t="str">
            <v>R14</v>
          </cell>
          <cell r="G3022" t="str">
            <v>ASST ENGINEER</v>
          </cell>
          <cell r="H3022" t="str">
            <v>Water Supply (Plants) Department</v>
          </cell>
          <cell r="I3022" t="str">
            <v>Singapore Works - Eastern</v>
          </cell>
          <cell r="J3022" t="str">
            <v>Tuas Desalination Plant 3</v>
          </cell>
          <cell r="K3022" t="str">
            <v>Instrumentation &amp; Control</v>
          </cell>
        </row>
        <row r="3023">
          <cell r="A3023">
            <v>21903</v>
          </cell>
          <cell r="B3023" t="str">
            <v>MOHAMED TAUFIQ BIN MOHAMED NOOR</v>
          </cell>
          <cell r="C3023" t="str">
            <v>MOHD_TAUFIQ_NOOR@PUB.GOV.SG</v>
          </cell>
          <cell r="D3023" t="str">
            <v>PUB (Singapore)</v>
          </cell>
          <cell r="E3023" t="str">
            <v>Div 2 (Shift)</v>
          </cell>
          <cell r="F3023" t="str">
            <v>R14</v>
          </cell>
          <cell r="G3023" t="str">
            <v>ASST ENGINEER</v>
          </cell>
          <cell r="H3023" t="str">
            <v>Water Supply (Plants) Department</v>
          </cell>
          <cell r="I3023" t="str">
            <v>Singapore Works - Eastern</v>
          </cell>
          <cell r="J3023" t="str">
            <v>Tuas Desalination Plant 3</v>
          </cell>
          <cell r="K3023" t="str">
            <v>Operations</v>
          </cell>
        </row>
        <row r="3024">
          <cell r="A3024">
            <v>21904</v>
          </cell>
          <cell r="B3024" t="str">
            <v>TOO SEE YANG</v>
          </cell>
          <cell r="C3024" t="str">
            <v>TOO_SEE_YANG@PUB.GOV.SG</v>
          </cell>
          <cell r="D3024" t="str">
            <v>PUB (Singapore)</v>
          </cell>
          <cell r="E3024" t="str">
            <v>Div 1 (NS)</v>
          </cell>
          <cell r="F3024" t="str">
            <v>R12A</v>
          </cell>
          <cell r="G3024" t="str">
            <v>ENGINEER</v>
          </cell>
          <cell r="H3024" t="str">
            <v>Water Reclamation (Network) Department</v>
          </cell>
          <cell r="I3024" t="str">
            <v>Project Management</v>
          </cell>
          <cell r="J3024"/>
          <cell r="K3024"/>
        </row>
        <row r="3025">
          <cell r="A3025">
            <v>21905</v>
          </cell>
          <cell r="B3025" t="str">
            <v>LEE PEI KUAN</v>
          </cell>
          <cell r="C3025" t="str">
            <v>LEE_PEI_KUAN@PUB.GOV.SG</v>
          </cell>
          <cell r="D3025" t="str">
            <v>PUB (Singapore)</v>
          </cell>
          <cell r="E3025" t="str">
            <v>Div 1 (NS)</v>
          </cell>
          <cell r="F3025" t="str">
            <v>R11</v>
          </cell>
          <cell r="G3025" t="str">
            <v>SR ENGINEER</v>
          </cell>
          <cell r="H3025" t="str">
            <v>Water Reclamation (Plants) Department</v>
          </cell>
          <cell r="I3025" t="str">
            <v>Changi WRP</v>
          </cell>
          <cell r="J3025" t="str">
            <v>Changi WRP</v>
          </cell>
          <cell r="K3025" t="str">
            <v>Biosolids</v>
          </cell>
        </row>
        <row r="3026">
          <cell r="A3026">
            <v>21906</v>
          </cell>
          <cell r="B3026" t="str">
            <v>GIAN KONG RU JOSEPH</v>
          </cell>
          <cell r="C3026" t="str">
            <v>JOSEPH_GIAN@PUB.GOV.SG</v>
          </cell>
          <cell r="D3026" t="str">
            <v>PUB (Singapore)</v>
          </cell>
          <cell r="E3026" t="str">
            <v>Div 1 (NS)</v>
          </cell>
          <cell r="F3026" t="str">
            <v>R11</v>
          </cell>
          <cell r="G3026" t="str">
            <v>SR ENGINEER</v>
          </cell>
          <cell r="H3026" t="str">
            <v>Water Supply (Plants) Department</v>
          </cell>
          <cell r="I3026" t="str">
            <v>Singapore Works - Western</v>
          </cell>
          <cell r="J3026" t="str">
            <v>Kranji NWF</v>
          </cell>
          <cell r="K3026"/>
        </row>
        <row r="3027">
          <cell r="A3027">
            <v>21911</v>
          </cell>
          <cell r="B3027" t="str">
            <v>MOHAMED AZREEN BIN MOHAMED SALLEH</v>
          </cell>
          <cell r="C3027" t="str">
            <v>MOHD_AZREEN_SALLEH@PUB.GOV.SG</v>
          </cell>
          <cell r="D3027" t="str">
            <v>PUB (Singapore)</v>
          </cell>
          <cell r="E3027" t="str">
            <v>Div 2 (NS)</v>
          </cell>
          <cell r="F3027" t="str">
            <v>R14</v>
          </cell>
          <cell r="G3027" t="str">
            <v>ASST ENGINEER</v>
          </cell>
          <cell r="H3027" t="str">
            <v>Water Supply (Plants) Department</v>
          </cell>
          <cell r="I3027" t="str">
            <v>Singapore Works - Eastern</v>
          </cell>
          <cell r="J3027" t="str">
            <v>Tuas Desalination Plant 3</v>
          </cell>
          <cell r="K3027" t="str">
            <v>Mechanical</v>
          </cell>
        </row>
        <row r="3028">
          <cell r="A3028">
            <v>21912</v>
          </cell>
          <cell r="B3028" t="str">
            <v>LIM LI FU</v>
          </cell>
          <cell r="C3028" t="str">
            <v>LIM_LI_FU@PUB.GOV.SG</v>
          </cell>
          <cell r="D3028" t="str">
            <v>PUB (Singapore)</v>
          </cell>
          <cell r="E3028" t="str">
            <v>Div 1 (NS)</v>
          </cell>
          <cell r="F3028" t="str">
            <v>R12A</v>
          </cell>
          <cell r="G3028" t="str">
            <v>ENGINEER</v>
          </cell>
          <cell r="H3028" t="str">
            <v>Catchment &amp; Waterways Department</v>
          </cell>
          <cell r="I3028" t="str">
            <v>Reservoir Management Div</v>
          </cell>
          <cell r="J3028" t="str">
            <v>Reservoirs Operations &amp; Maintenance</v>
          </cell>
          <cell r="K3028" t="str">
            <v>Western Reservoirs</v>
          </cell>
        </row>
        <row r="3029">
          <cell r="A3029">
            <v>21914</v>
          </cell>
          <cell r="B3029" t="str">
            <v>MOHAMED KAMARUL BIN MOHAMED KAMIL</v>
          </cell>
          <cell r="C3029" t="str">
            <v>MOHD_KAMARUL_KAMIL@PUB.GOV.SG</v>
          </cell>
          <cell r="D3029" t="str">
            <v>PUB (Singapore)</v>
          </cell>
          <cell r="E3029" t="str">
            <v>Div 2 (Shift)</v>
          </cell>
          <cell r="F3029" t="str">
            <v>R14</v>
          </cell>
          <cell r="G3029" t="str">
            <v>ASST ENGINEER</v>
          </cell>
          <cell r="H3029" t="str">
            <v>Water Supply (Plants) Department</v>
          </cell>
          <cell r="I3029" t="str">
            <v>Singapore Works - Eastern</v>
          </cell>
          <cell r="J3029" t="str">
            <v>Tuas Desalination Plant 3</v>
          </cell>
          <cell r="K3029" t="str">
            <v>Operations</v>
          </cell>
        </row>
        <row r="3030">
          <cell r="A3030">
            <v>21915</v>
          </cell>
          <cell r="B3030" t="str">
            <v>YEO YAN LING</v>
          </cell>
          <cell r="C3030" t="str">
            <v>YEO_YAN_LING@PUB.GOV.SG</v>
          </cell>
          <cell r="D3030" t="str">
            <v>PUB (Singapore)</v>
          </cell>
          <cell r="E3030" t="str">
            <v>Div 1 (NS)</v>
          </cell>
          <cell r="F3030" t="str">
            <v>EX12</v>
          </cell>
          <cell r="G3030" t="str">
            <v>COMMUNITY RELATIONS EXECUTIVE</v>
          </cell>
          <cell r="H3030" t="str">
            <v>3P Network Department</v>
          </cell>
          <cell r="I3030" t="str">
            <v>Community Relations Div</v>
          </cell>
          <cell r="J3030" t="str">
            <v>Community</v>
          </cell>
          <cell r="K3030" t="str">
            <v>Grassroots</v>
          </cell>
        </row>
        <row r="3031">
          <cell r="A3031">
            <v>21917</v>
          </cell>
          <cell r="B3031" t="str">
            <v>MUHAMMAD HILMI BIN SALIM</v>
          </cell>
          <cell r="C3031" t="str">
            <v>MUHD_HILMI_SALIM@PUB.GOV.SG</v>
          </cell>
          <cell r="D3031" t="str">
            <v>PUB (Singapore)</v>
          </cell>
          <cell r="E3031" t="str">
            <v>Div 2 (Shift)</v>
          </cell>
          <cell r="F3031" t="str">
            <v>R14</v>
          </cell>
          <cell r="G3031" t="str">
            <v>ASST ENGINEER</v>
          </cell>
          <cell r="H3031" t="str">
            <v>Water Supply (Plants) Department</v>
          </cell>
          <cell r="I3031" t="str">
            <v>Singapore Works - Eastern</v>
          </cell>
          <cell r="J3031" t="str">
            <v>Tuas Desalination Plant 3</v>
          </cell>
          <cell r="K3031" t="str">
            <v>Operations</v>
          </cell>
        </row>
        <row r="3032">
          <cell r="A3032">
            <v>21919</v>
          </cell>
          <cell r="B3032" t="str">
            <v>LEE KENG EE, NINA</v>
          </cell>
          <cell r="C3032" t="str">
            <v>NINA_LEE@PUB.GOV.SG</v>
          </cell>
          <cell r="D3032" t="str">
            <v>PUB (Singapore)</v>
          </cell>
          <cell r="E3032" t="str">
            <v>Div 1 (NS)</v>
          </cell>
          <cell r="F3032" t="str">
            <v>EX12</v>
          </cell>
          <cell r="G3032" t="str">
            <v>BIOLOGIST</v>
          </cell>
          <cell r="H3032" t="str">
            <v>Technology Department</v>
          </cell>
          <cell r="I3032" t="str">
            <v>Technology</v>
          </cell>
          <cell r="J3032" t="str">
            <v>R&amp;D (Development)</v>
          </cell>
          <cell r="K3032"/>
        </row>
        <row r="3033">
          <cell r="A3033">
            <v>21920</v>
          </cell>
          <cell r="B3033" t="str">
            <v>MUHAMMAD HASIF BIN MOHD RAHMAN</v>
          </cell>
          <cell r="C3033" t="str">
            <v>MUHD_HASIF_RAHMAN@PUB.LITEMAIL.GOV.SG</v>
          </cell>
          <cell r="D3033" t="str">
            <v>PUB (Singapore)</v>
          </cell>
          <cell r="E3033" t="str">
            <v>Div 2 (Shift)</v>
          </cell>
          <cell r="F3033" t="str">
            <v>R14</v>
          </cell>
          <cell r="G3033" t="str">
            <v>ASST ENGINEER</v>
          </cell>
          <cell r="H3033" t="str">
            <v>Water Supply (Plants) Department</v>
          </cell>
          <cell r="I3033" t="str">
            <v>Singapore Works - Central</v>
          </cell>
          <cell r="J3033" t="str">
            <v>Woodleigh/Bukit Timah Waterworks</v>
          </cell>
          <cell r="K3033" t="str">
            <v>Operations</v>
          </cell>
        </row>
        <row r="3034">
          <cell r="A3034">
            <v>21921</v>
          </cell>
          <cell r="B3034" t="str">
            <v>SOO JUN HAO NICHOLAS</v>
          </cell>
          <cell r="C3034" t="str">
            <v>NICHOLAS_SOO@PUB.GOV.SG</v>
          </cell>
          <cell r="D3034" t="str">
            <v>PUB (Singapore)</v>
          </cell>
          <cell r="E3034" t="str">
            <v>Div 1 (NS)</v>
          </cell>
          <cell r="F3034" t="str">
            <v>EX12</v>
          </cell>
          <cell r="G3034" t="str">
            <v>FINANCE OFFICER</v>
          </cell>
          <cell r="H3034" t="str">
            <v>Finance Department</v>
          </cell>
          <cell r="I3034" t="str">
            <v>Financial Planning &amp; Analysis Div</v>
          </cell>
          <cell r="J3034" t="str">
            <v>Analytics</v>
          </cell>
          <cell r="K3034"/>
        </row>
        <row r="3035">
          <cell r="A3035">
            <v>21922</v>
          </cell>
          <cell r="B3035" t="str">
            <v>LIM BIYAO SAMUEL</v>
          </cell>
          <cell r="C3035" t="str">
            <v>SAMUEL_LIM@PUB.GOV.SG</v>
          </cell>
          <cell r="D3035" t="str">
            <v>PUB (Singapore)</v>
          </cell>
          <cell r="E3035" t="str">
            <v>Div 1 (NS)</v>
          </cell>
          <cell r="F3035" t="str">
            <v>R12A</v>
          </cell>
          <cell r="G3035" t="str">
            <v>ENGINEER</v>
          </cell>
          <cell r="H3035" t="str">
            <v>Water Reclamation (Network) Department</v>
          </cell>
          <cell r="I3035" t="str">
            <v>Project Management</v>
          </cell>
          <cell r="J3035"/>
          <cell r="K3035"/>
        </row>
        <row r="3036">
          <cell r="A3036">
            <v>21923</v>
          </cell>
          <cell r="B3036" t="str">
            <v>TAY PICK WEI</v>
          </cell>
          <cell r="C3036" t="str">
            <v>TAY_PICK_WEI@PUB.GOV.SG</v>
          </cell>
          <cell r="D3036" t="str">
            <v>PUB (Singapore)</v>
          </cell>
          <cell r="E3036" t="str">
            <v>Div 1 (NS)</v>
          </cell>
          <cell r="F3036" t="str">
            <v>R12</v>
          </cell>
          <cell r="G3036" t="str">
            <v>SR ASST ENGINEER</v>
          </cell>
          <cell r="H3036" t="str">
            <v>Water Reclamation (Plants) Department</v>
          </cell>
          <cell r="I3036" t="str">
            <v>Changi WRP</v>
          </cell>
          <cell r="J3036" t="str">
            <v>Changi WRP</v>
          </cell>
          <cell r="K3036" t="str">
            <v>Biosolids</v>
          </cell>
        </row>
        <row r="3037">
          <cell r="A3037">
            <v>21924</v>
          </cell>
          <cell r="B3037" t="str">
            <v>MUHAMMAD HANIS BIN ROHIMAN</v>
          </cell>
          <cell r="C3037" t="str">
            <v>MUHD_HANIS_ROHIMAN@PUB.GOV.SG</v>
          </cell>
          <cell r="D3037" t="str">
            <v>PUB (Singapore)</v>
          </cell>
          <cell r="E3037" t="str">
            <v>Div 2 (NS)</v>
          </cell>
          <cell r="F3037" t="str">
            <v>R14</v>
          </cell>
          <cell r="G3037" t="str">
            <v>ASST ENGINEER</v>
          </cell>
          <cell r="H3037" t="str">
            <v>Water Supply (Network) Department</v>
          </cell>
          <cell r="I3037" t="str">
            <v>Network Optimisation Div</v>
          </cell>
          <cell r="J3037" t="str">
            <v>MEICA - Mech, Elect, I, C &amp; Automation</v>
          </cell>
          <cell r="K3037" t="str">
            <v>Mechanical Section</v>
          </cell>
        </row>
        <row r="3038">
          <cell r="A3038">
            <v>21926</v>
          </cell>
          <cell r="B3038" t="str">
            <v>ABDUL RAHMAN BIN KASIM</v>
          </cell>
          <cell r="C3038" t="str">
            <v>ABDUL_RAHMAN_KASIM@PUB.GOV.SG</v>
          </cell>
          <cell r="D3038" t="str">
            <v>PUB (Singapore)</v>
          </cell>
          <cell r="E3038" t="str">
            <v>Div 2 (NS)</v>
          </cell>
          <cell r="F3038" t="str">
            <v>R14</v>
          </cell>
          <cell r="G3038" t="str">
            <v>ASST ENGINEER</v>
          </cell>
          <cell r="H3038" t="str">
            <v>Water Reclamation (Network) Department</v>
          </cell>
          <cell r="I3038" t="str">
            <v>Planning &amp; Design Div</v>
          </cell>
          <cell r="J3038"/>
          <cell r="K3038"/>
        </row>
        <row r="3039">
          <cell r="A3039">
            <v>21927</v>
          </cell>
          <cell r="B3039" t="str">
            <v>CHRISTIAAN FREDERICK DELPORT</v>
          </cell>
          <cell r="C3039" t="str">
            <v>CHRISTIAAN_FREDERICK_DELPORT@PUB.GOV.SG</v>
          </cell>
          <cell r="D3039" t="str">
            <v>PUB (Singapore)</v>
          </cell>
          <cell r="E3039" t="str">
            <v>Div 1 (NS)</v>
          </cell>
          <cell r="F3039" t="str">
            <v>R11A</v>
          </cell>
          <cell r="G3039" t="str">
            <v>SR ENGINEER</v>
          </cell>
          <cell r="H3039" t="str">
            <v>Technology Department</v>
          </cell>
          <cell r="I3039" t="str">
            <v>Technology</v>
          </cell>
          <cell r="J3039" t="str">
            <v>Groundwater</v>
          </cell>
          <cell r="K3039"/>
        </row>
        <row r="3040">
          <cell r="A3040">
            <v>21930</v>
          </cell>
          <cell r="B3040" t="str">
            <v>MOHAMAD HAFIZ BIN ITHNIN</v>
          </cell>
          <cell r="C3040" t="str">
            <v>MOHD_HAFIZ_ITHNIN@PUB.GOV.SG</v>
          </cell>
          <cell r="D3040" t="str">
            <v>PUB (Singapore)</v>
          </cell>
          <cell r="E3040" t="str">
            <v>Div 2 (NS)</v>
          </cell>
          <cell r="F3040" t="str">
            <v>R14</v>
          </cell>
          <cell r="G3040" t="str">
            <v>ASST ENGINEER</v>
          </cell>
          <cell r="H3040" t="str">
            <v>Water Reclamation (Network) Department</v>
          </cell>
          <cell r="I3040" t="str">
            <v>Operation &amp; Maintenance Div</v>
          </cell>
          <cell r="J3040" t="str">
            <v>Network Management Branch</v>
          </cell>
          <cell r="K3040"/>
        </row>
        <row r="3041">
          <cell r="A3041">
            <v>21932</v>
          </cell>
          <cell r="B3041" t="str">
            <v>TAN WEI JIE</v>
          </cell>
          <cell r="C3041" t="str">
            <v>JAYSON_TAN@PUB.GOV.SG</v>
          </cell>
          <cell r="D3041" t="str">
            <v>PUB (Singapore)</v>
          </cell>
          <cell r="E3041" t="str">
            <v>Div 1 (NS)</v>
          </cell>
          <cell r="F3041" t="str">
            <v>EX12</v>
          </cell>
          <cell r="G3041" t="str">
            <v>SYSTEMS ANALYST</v>
          </cell>
          <cell r="H3041" t="str">
            <v>InfoTech &amp; Digital Transformation Dept</v>
          </cell>
          <cell r="I3041" t="str">
            <v>Operation Systems Division</v>
          </cell>
          <cell r="J3041" t="str">
            <v>Asset Management System</v>
          </cell>
          <cell r="K3041"/>
        </row>
        <row r="3042">
          <cell r="A3042">
            <v>21933</v>
          </cell>
          <cell r="B3042" t="str">
            <v>WOO LAI SAN</v>
          </cell>
          <cell r="C3042" t="str">
            <v>WOO_LAI_SAN@PUB.GOV.SG</v>
          </cell>
          <cell r="D3042" t="str">
            <v>PUB (Singapore)</v>
          </cell>
          <cell r="E3042" t="str">
            <v>Div 1 (NS)</v>
          </cell>
          <cell r="F3042" t="str">
            <v>EX12</v>
          </cell>
          <cell r="G3042" t="str">
            <v>PROCUREMENT OFFICER</v>
          </cell>
          <cell r="H3042" t="str">
            <v>Special Projects &amp; Procurement Dept</v>
          </cell>
          <cell r="I3042" t="str">
            <v>Directorate &amp; Procurement Office</v>
          </cell>
          <cell r="J3042" t="str">
            <v>Procurement Office</v>
          </cell>
          <cell r="K3042"/>
        </row>
        <row r="3043">
          <cell r="A3043">
            <v>21934</v>
          </cell>
          <cell r="B3043" t="str">
            <v>TAY MANJUN</v>
          </cell>
          <cell r="C3043" t="str">
            <v>TAY_MANJUN@PUB.GOV.SG</v>
          </cell>
          <cell r="D3043" t="str">
            <v>PUB (Singapore)</v>
          </cell>
          <cell r="E3043" t="str">
            <v>Div 1 (NS)</v>
          </cell>
          <cell r="F3043" t="str">
            <v>EX12</v>
          </cell>
          <cell r="G3043" t="str">
            <v>CHEMIST</v>
          </cell>
          <cell r="H3043" t="str">
            <v>Water Quality Department</v>
          </cell>
          <cell r="I3043" t="str">
            <v>Water Quality Laboratory</v>
          </cell>
          <cell r="J3043" t="str">
            <v>General Chemistry</v>
          </cell>
          <cell r="K3043"/>
        </row>
        <row r="3044">
          <cell r="A3044">
            <v>21935</v>
          </cell>
          <cell r="B3044" t="str">
            <v>ONG DA WEI, MATTHIAS</v>
          </cell>
          <cell r="C3044" t="str">
            <v>MATTHIAS_ONG@PUB.GOV.SG</v>
          </cell>
          <cell r="D3044" t="str">
            <v>PUB (Singapore)</v>
          </cell>
          <cell r="E3044" t="str">
            <v>Div 1 (NS)</v>
          </cell>
          <cell r="F3044" t="str">
            <v>R11A</v>
          </cell>
          <cell r="G3044" t="str">
            <v>PRINCIPAL ENGINEER</v>
          </cell>
          <cell r="H3044" t="str">
            <v>Catchment &amp; Waterways Department</v>
          </cell>
          <cell r="I3044" t="str">
            <v>Drainage Planning Div</v>
          </cell>
          <cell r="J3044" t="str">
            <v>Policy &amp; GIS</v>
          </cell>
          <cell r="K3044"/>
        </row>
        <row r="3045">
          <cell r="A3045">
            <v>21936</v>
          </cell>
          <cell r="B3045" t="str">
            <v>PUA BING HUA</v>
          </cell>
          <cell r="C3045" t="str">
            <v>PUA_BING_HUA@PUB.GOV.SG</v>
          </cell>
          <cell r="D3045" t="str">
            <v>PUB (Singapore)</v>
          </cell>
          <cell r="E3045" t="str">
            <v>Div 2 (NS)</v>
          </cell>
          <cell r="F3045" t="str">
            <v>EX14</v>
          </cell>
          <cell r="G3045" t="str">
            <v>MANAGEMENT SUPPORT OFFICER</v>
          </cell>
          <cell r="H3045" t="str">
            <v>Finance Department</v>
          </cell>
          <cell r="I3045" t="str">
            <v>Shared Services Div</v>
          </cell>
          <cell r="J3045" t="str">
            <v>Payroll &amp; Accounts Payable</v>
          </cell>
          <cell r="K3045" t="str">
            <v>Accounts Payable</v>
          </cell>
        </row>
        <row r="3046">
          <cell r="A3046">
            <v>21937</v>
          </cell>
          <cell r="B3046" t="str">
            <v>NUR FATIN BINTE MOHATI</v>
          </cell>
          <cell r="C3046" t="str">
            <v>NUR_FATIN_MOHATI@PUB.GOV.SG</v>
          </cell>
          <cell r="D3046" t="str">
            <v>PUB (Singapore)</v>
          </cell>
          <cell r="E3046" t="str">
            <v>Div 2 (NS)</v>
          </cell>
          <cell r="F3046" t="str">
            <v>EX14</v>
          </cell>
          <cell r="G3046" t="str">
            <v>MANAGEMENT SUPPORT OFFICER</v>
          </cell>
          <cell r="H3046" t="str">
            <v>Finance Department</v>
          </cell>
          <cell r="I3046" t="str">
            <v>Shared Services Div</v>
          </cell>
          <cell r="J3046" t="str">
            <v>Project, Asset &amp; Receivable</v>
          </cell>
          <cell r="K3046" t="str">
            <v>Cash (Receipting) &amp; Debt Management</v>
          </cell>
        </row>
        <row r="3047">
          <cell r="A3047">
            <v>21938</v>
          </cell>
          <cell r="B3047" t="str">
            <v>PEH HUI RU</v>
          </cell>
          <cell r="C3047" t="str">
            <v>KYRA_PEH@PUB.GOV.SG</v>
          </cell>
          <cell r="D3047" t="str">
            <v>PUB (Singapore)</v>
          </cell>
          <cell r="E3047" t="str">
            <v>Div 2 (NS)</v>
          </cell>
          <cell r="F3047" t="str">
            <v>R14</v>
          </cell>
          <cell r="G3047" t="str">
            <v>ASST ENGINEER</v>
          </cell>
          <cell r="H3047" t="str">
            <v>Technology Department</v>
          </cell>
          <cell r="I3047" t="str">
            <v>Technology</v>
          </cell>
          <cell r="J3047" t="str">
            <v>R&amp;D (Development)</v>
          </cell>
          <cell r="K3047"/>
        </row>
        <row r="3048">
          <cell r="A3048">
            <v>21940</v>
          </cell>
          <cell r="B3048" t="str">
            <v>TEOH KOK LEONG</v>
          </cell>
          <cell r="C3048" t="str">
            <v>TEOH_KOK_LEONG@PUB.GOV.SG</v>
          </cell>
          <cell r="D3048" t="str">
            <v>PUB (Singapore)</v>
          </cell>
          <cell r="E3048" t="str">
            <v>Div 1 (NS)</v>
          </cell>
          <cell r="F3048" t="str">
            <v>R11A</v>
          </cell>
          <cell r="G3048" t="str">
            <v>SR ENGINEER</v>
          </cell>
          <cell r="H3048" t="str">
            <v>Water Supply (Plants) Department</v>
          </cell>
          <cell r="I3048" t="str">
            <v>M &amp; E Resource</v>
          </cell>
          <cell r="J3048" t="str">
            <v>Electrical</v>
          </cell>
          <cell r="K3048"/>
        </row>
        <row r="3049">
          <cell r="A3049">
            <v>21941</v>
          </cell>
          <cell r="B3049" t="str">
            <v>MUHAMMAD HAMDAN BIN ABU BAKAR</v>
          </cell>
          <cell r="C3049" t="str">
            <v>MUHD_HAMDAN_ABU_BAKAR@PUB.GOV.SG</v>
          </cell>
          <cell r="D3049" t="str">
            <v>PUB (Singapore)</v>
          </cell>
          <cell r="E3049" t="str">
            <v>Div 2 (NS)</v>
          </cell>
          <cell r="F3049" t="str">
            <v>R14</v>
          </cell>
          <cell r="G3049" t="str">
            <v>ASST ENGINEER</v>
          </cell>
          <cell r="H3049" t="str">
            <v>Water Supply (Plants) Department</v>
          </cell>
          <cell r="I3049" t="str">
            <v>Singapore Works - Central</v>
          </cell>
          <cell r="J3049" t="str">
            <v>Lower Seletar Waterworks</v>
          </cell>
          <cell r="K3049" t="str">
            <v>Operations</v>
          </cell>
        </row>
        <row r="3050">
          <cell r="A3050">
            <v>21943</v>
          </cell>
          <cell r="B3050" t="str">
            <v>ASMANI BIN SAMAT</v>
          </cell>
          <cell r="C3050" t="str">
            <v>ASMANI_SAMAT@PUB.GOV.SG</v>
          </cell>
          <cell r="D3050" t="str">
            <v>PUB (Singapore)</v>
          </cell>
          <cell r="E3050" t="str">
            <v>Div 1 (NS)</v>
          </cell>
          <cell r="F3050" t="str">
            <v>R12A</v>
          </cell>
          <cell r="G3050" t="str">
            <v>ENGINEER</v>
          </cell>
          <cell r="H3050" t="str">
            <v>Water Reclamation (Plants) Department</v>
          </cell>
          <cell r="I3050" t="str">
            <v>Changi WRP</v>
          </cell>
          <cell r="J3050" t="str">
            <v>Changi WRP</v>
          </cell>
          <cell r="K3050" t="str">
            <v>Liquids</v>
          </cell>
        </row>
        <row r="3051">
          <cell r="A3051">
            <v>21945</v>
          </cell>
          <cell r="B3051" t="str">
            <v>MUHAMMAD ADIB S/O MOHAMED SHAFI</v>
          </cell>
          <cell r="C3051" t="str">
            <v>MUHD_ADIB_SHAFI@PUB.GOV.SG</v>
          </cell>
          <cell r="D3051" t="str">
            <v>PUB (Singapore)</v>
          </cell>
          <cell r="E3051" t="str">
            <v>Div 2 (NS)</v>
          </cell>
          <cell r="F3051" t="str">
            <v>R14</v>
          </cell>
          <cell r="G3051" t="str">
            <v>ASST ENGINEER</v>
          </cell>
          <cell r="H3051" t="str">
            <v>Water Supply (Plants) Department</v>
          </cell>
          <cell r="I3051" t="str">
            <v>Singapore Works - Western</v>
          </cell>
          <cell r="J3051" t="str">
            <v>Choa Chu Kang Waterworks</v>
          </cell>
          <cell r="K3051"/>
        </row>
        <row r="3052">
          <cell r="A3052">
            <v>21947</v>
          </cell>
          <cell r="B3052" t="str">
            <v>CHAN GHIM HENG</v>
          </cell>
          <cell r="C3052" t="str">
            <v>CHAN_GHIM_HENG@PUB.GOV.SG</v>
          </cell>
          <cell r="D3052" t="str">
            <v>PUB (Singapore)</v>
          </cell>
          <cell r="E3052" t="str">
            <v>Div 1 (NS)</v>
          </cell>
          <cell r="F3052" t="str">
            <v>R12A</v>
          </cell>
          <cell r="G3052" t="str">
            <v>ENGINEER</v>
          </cell>
          <cell r="H3052" t="str">
            <v>Water Supply (Plants) Department</v>
          </cell>
          <cell r="I3052" t="str">
            <v>Singapore Works - Eastern</v>
          </cell>
          <cell r="J3052" t="str">
            <v>Bedok/Pulau Tekong Waterworks</v>
          </cell>
          <cell r="K3052" t="str">
            <v>Pulau Tekong Waterworks</v>
          </cell>
        </row>
        <row r="3053">
          <cell r="A3053">
            <v>21948</v>
          </cell>
          <cell r="B3053" t="str">
            <v>WANG AI</v>
          </cell>
          <cell r="C3053" t="str">
            <v>WANG_AI@PUB.GOV.SG</v>
          </cell>
          <cell r="D3053" t="str">
            <v>PUB (Singapore)</v>
          </cell>
          <cell r="E3053" t="str">
            <v>Div 1 (NS)</v>
          </cell>
          <cell r="F3053" t="str">
            <v>R12A</v>
          </cell>
          <cell r="G3053" t="str">
            <v>ENGINEER</v>
          </cell>
          <cell r="H3053" t="str">
            <v>Water Reclamation (Network) Department</v>
          </cell>
          <cell r="I3053" t="str">
            <v>Operation &amp; Maintenance Div</v>
          </cell>
          <cell r="J3053" t="str">
            <v>Installations/Pumping Mains</v>
          </cell>
          <cell r="K3053"/>
        </row>
        <row r="3054">
          <cell r="A3054">
            <v>21950</v>
          </cell>
          <cell r="B3054" t="str">
            <v>NORHALIFF BIN ABDUL HAMID</v>
          </cell>
          <cell r="C3054" t="str">
            <v>NORHALIFF_ABD_HAMID@PUB.GOV.SG</v>
          </cell>
          <cell r="D3054" t="str">
            <v>PUB (Singapore)</v>
          </cell>
          <cell r="E3054" t="str">
            <v>Div 2 (NS)</v>
          </cell>
          <cell r="F3054" t="str">
            <v>R13</v>
          </cell>
          <cell r="G3054" t="str">
            <v>ASST ENGINEER</v>
          </cell>
          <cell r="H3054" t="str">
            <v>Water Supply (Network) Department</v>
          </cell>
          <cell r="I3054" t="str">
            <v>Network Services Div</v>
          </cell>
          <cell r="J3054" t="str">
            <v>Network Mgt-West</v>
          </cell>
          <cell r="K3054" t="str">
            <v>NS Central BU</v>
          </cell>
        </row>
        <row r="3055">
          <cell r="A3055">
            <v>21951</v>
          </cell>
          <cell r="B3055" t="str">
            <v>CHUNG KAH MEN SYLVIA</v>
          </cell>
          <cell r="C3055" t="str">
            <v>SYLVIA_CHUNG@PUB.GOV.SG</v>
          </cell>
          <cell r="D3055" t="str">
            <v>PUB (Singapore)</v>
          </cell>
          <cell r="E3055" t="str">
            <v>Div 1 (NS)</v>
          </cell>
          <cell r="F3055" t="str">
            <v>EX12</v>
          </cell>
          <cell r="G3055" t="str">
            <v>ORGANISATION DEVELOPMENT EXECUTIVE</v>
          </cell>
          <cell r="H3055" t="str">
            <v>Organisational Excellence Department</v>
          </cell>
          <cell r="I3055" t="str">
            <v>Service Excellence</v>
          </cell>
          <cell r="J3055"/>
          <cell r="K3055"/>
        </row>
        <row r="3056">
          <cell r="A3056">
            <v>21952</v>
          </cell>
          <cell r="B3056" t="str">
            <v>TAN CHEE WEI</v>
          </cell>
          <cell r="C3056" t="str">
            <v>TAN_CHEE_WEI@PUB.GOV.SG</v>
          </cell>
          <cell r="D3056" t="str">
            <v>PUB (Singapore)</v>
          </cell>
          <cell r="E3056" t="str">
            <v>Div 1 (NS)</v>
          </cell>
          <cell r="F3056" t="str">
            <v>EX12</v>
          </cell>
          <cell r="G3056" t="str">
            <v>FINANCE OFFICER</v>
          </cell>
          <cell r="H3056" t="str">
            <v>Finance Department</v>
          </cell>
          <cell r="I3056" t="str">
            <v>Financial Planning &amp; Analysis Div</v>
          </cell>
          <cell r="J3056"/>
          <cell r="K3056"/>
        </row>
        <row r="3057">
          <cell r="A3057">
            <v>21955</v>
          </cell>
          <cell r="B3057" t="str">
            <v>CHIA SOON SING</v>
          </cell>
          <cell r="C3057" t="str">
            <v>CHIA_SOON_SING@PUB.GOV.SG</v>
          </cell>
          <cell r="D3057" t="str">
            <v>PUB (Singapore)</v>
          </cell>
          <cell r="E3057" t="str">
            <v>Div 2 (NS)</v>
          </cell>
          <cell r="F3057" t="str">
            <v>R13</v>
          </cell>
          <cell r="G3057" t="str">
            <v>ASST ENGINEER</v>
          </cell>
          <cell r="H3057" t="str">
            <v>Water Supply (Plants) Department</v>
          </cell>
          <cell r="I3057" t="str">
            <v>Singapore Works - Eastern</v>
          </cell>
          <cell r="J3057" t="str">
            <v>Tuas Desalination Plant 3</v>
          </cell>
          <cell r="K3057" t="str">
            <v>Operations</v>
          </cell>
        </row>
        <row r="3058">
          <cell r="A3058">
            <v>21956</v>
          </cell>
          <cell r="B3058" t="str">
            <v>FOO TUN SAN DESMOND</v>
          </cell>
          <cell r="C3058" t="str">
            <v>DESMOND_FOO@PUB.GOV.SG</v>
          </cell>
          <cell r="D3058" t="str">
            <v>PUB (Singapore)</v>
          </cell>
          <cell r="E3058" t="str">
            <v>Div 2 (Shift)</v>
          </cell>
          <cell r="F3058" t="str">
            <v>R14</v>
          </cell>
          <cell r="G3058" t="str">
            <v>ASST ENGINEER</v>
          </cell>
          <cell r="H3058" t="str">
            <v>Water Supply (Plants) Department</v>
          </cell>
          <cell r="I3058" t="str">
            <v>Singapore Works - Eastern</v>
          </cell>
          <cell r="J3058" t="str">
            <v>Tuas Desalination Plant 3</v>
          </cell>
          <cell r="K3058" t="str">
            <v>Operations</v>
          </cell>
        </row>
        <row r="3059">
          <cell r="A3059">
            <v>21957</v>
          </cell>
          <cell r="B3059" t="str">
            <v>ABDUL KHALIK BIN ABDUL LATIFF</v>
          </cell>
          <cell r="C3059" t="str">
            <v>ABD_KHALIK_ABD_LATIFF@PUB.GOV.SG</v>
          </cell>
          <cell r="D3059" t="str">
            <v>PUB (Singapore)</v>
          </cell>
          <cell r="E3059" t="str">
            <v>Superscale (NS)</v>
          </cell>
          <cell r="F3059" t="str">
            <v>EX9</v>
          </cell>
          <cell r="G3059" t="str">
            <v>HEAD (HSSEP)</v>
          </cell>
          <cell r="H3059" t="str">
            <v>Centralised Services Department</v>
          </cell>
          <cell r="I3059" t="str">
            <v>Health, Safety &amp; Security</v>
          </cell>
          <cell r="J3059"/>
          <cell r="K3059"/>
        </row>
        <row r="3060">
          <cell r="A3060">
            <v>21958</v>
          </cell>
          <cell r="B3060" t="str">
            <v>HABEEB MOHAMED JAMAL MOHAMED</v>
          </cell>
          <cell r="C3060" t="str">
            <v>JAMAL_MOHD_HABEEB@PUB.GOV.SG</v>
          </cell>
          <cell r="D3060" t="str">
            <v>PUB (Singapore)</v>
          </cell>
          <cell r="E3060" t="str">
            <v>Div 1 (NS)</v>
          </cell>
          <cell r="F3060" t="str">
            <v>R12A</v>
          </cell>
          <cell r="G3060" t="str">
            <v>ENGINEER</v>
          </cell>
          <cell r="H3060" t="str">
            <v>Water Reclamation (Plants) Department</v>
          </cell>
          <cell r="I3060" t="str">
            <v>Operations</v>
          </cell>
          <cell r="J3060" t="str">
            <v>Kranji WRP</v>
          </cell>
          <cell r="K3060"/>
        </row>
        <row r="3061">
          <cell r="A3061">
            <v>21959</v>
          </cell>
          <cell r="B3061" t="str">
            <v>MOHAMMAD YAZID BIN KAMALUDDIN</v>
          </cell>
          <cell r="C3061" t="str">
            <v>MOHD_YAZID_KAMALUDDIN@PUB.GOV.SG</v>
          </cell>
          <cell r="D3061" t="str">
            <v>PUB (Singapore)</v>
          </cell>
          <cell r="E3061" t="str">
            <v>Div 2 (Shift)</v>
          </cell>
          <cell r="F3061" t="str">
            <v>R14</v>
          </cell>
          <cell r="G3061" t="str">
            <v>ASST ENGINEER</v>
          </cell>
          <cell r="H3061" t="str">
            <v>Water Supply (Plants) Department</v>
          </cell>
          <cell r="I3061" t="str">
            <v>Singapore Works - Eastern</v>
          </cell>
          <cell r="J3061" t="str">
            <v>Bedok/Pulau Tekong Waterworks</v>
          </cell>
          <cell r="K3061" t="str">
            <v>Bedok Waterworks</v>
          </cell>
        </row>
        <row r="3062">
          <cell r="A3062">
            <v>21960</v>
          </cell>
          <cell r="B3062" t="str">
            <v>NUR AZIZAH BINTE ABDULLAH</v>
          </cell>
          <cell r="C3062" t="str">
            <v>NUR_AZIZAH_ABDULLAH@PUB.GOV.SG</v>
          </cell>
          <cell r="D3062" t="str">
            <v>PUB (Singapore)</v>
          </cell>
          <cell r="E3062" t="str">
            <v>Div 2 (NS)</v>
          </cell>
          <cell r="F3062" t="str">
            <v>R14</v>
          </cell>
          <cell r="G3062" t="str">
            <v>ASST ENGINEER</v>
          </cell>
          <cell r="H3062" t="str">
            <v>Catchment &amp; Waterways Department</v>
          </cell>
          <cell r="I3062" t="str">
            <v>Drainage Operations Div</v>
          </cell>
          <cell r="J3062" t="str">
            <v>CRI Proj, Assets, CWQS, ABC Waters, CWOC</v>
          </cell>
          <cell r="K3062" t="str">
            <v>ABC Waters &amp; Drainage Installations</v>
          </cell>
        </row>
        <row r="3063">
          <cell r="A3063">
            <v>21961</v>
          </cell>
          <cell r="B3063" t="str">
            <v>KOH YI ZI</v>
          </cell>
          <cell r="C3063" t="str">
            <v>KOH_YI_ZI@PUB.GOV.SG</v>
          </cell>
          <cell r="D3063" t="str">
            <v>PUB (Singapore)</v>
          </cell>
          <cell r="E3063" t="str">
            <v>Div 1 (NS)</v>
          </cell>
          <cell r="F3063" t="str">
            <v>R12A</v>
          </cell>
          <cell r="G3063" t="str">
            <v>ENGINEER</v>
          </cell>
          <cell r="H3063" t="str">
            <v>Catchment &amp; Waterways Department</v>
          </cell>
          <cell r="I3063" t="str">
            <v>Urban Liveability</v>
          </cell>
          <cell r="J3063" t="str">
            <v>ABC Waters Masterplanning &amp; Liveability</v>
          </cell>
          <cell r="K3063"/>
        </row>
        <row r="3064">
          <cell r="A3064">
            <v>21962</v>
          </cell>
          <cell r="B3064" t="str">
            <v>LIM WEI JIE IVAN</v>
          </cell>
          <cell r="C3064" t="str">
            <v>IVAN_LIM@PUB.GOV.SG</v>
          </cell>
          <cell r="D3064" t="str">
            <v>PUB (Singapore)</v>
          </cell>
          <cell r="E3064" t="str">
            <v>Div 1 (NS)</v>
          </cell>
          <cell r="F3064" t="str">
            <v>EX12</v>
          </cell>
          <cell r="G3064" t="str">
            <v>SYSTEMS ANALYST</v>
          </cell>
          <cell r="H3064" t="str">
            <v>InfoTech &amp; Digital Transformation Dept</v>
          </cell>
          <cell r="I3064" t="str">
            <v>Business Systems Division</v>
          </cell>
          <cell r="J3064" t="str">
            <v>WoG &amp; Network Management</v>
          </cell>
          <cell r="K3064"/>
        </row>
        <row r="3065">
          <cell r="A3065">
            <v>21963</v>
          </cell>
          <cell r="B3065" t="str">
            <v>MOHAMAD NASRI BIN JAMHARI</v>
          </cell>
          <cell r="C3065" t="str">
            <v>MOHD_NASRI_JAMHARI@PUB.GOV.SG</v>
          </cell>
          <cell r="D3065" t="str">
            <v>PUB (Singapore)</v>
          </cell>
          <cell r="E3065" t="str">
            <v>Div 2 (NS)</v>
          </cell>
          <cell r="F3065" t="str">
            <v>R14</v>
          </cell>
          <cell r="G3065" t="str">
            <v>ASST ENGINEER</v>
          </cell>
          <cell r="H3065" t="str">
            <v>Water Supply (Plants) Department</v>
          </cell>
          <cell r="I3065" t="str">
            <v>Singapore Works - Central</v>
          </cell>
          <cell r="J3065" t="str">
            <v>Lower Seletar Waterworks</v>
          </cell>
          <cell r="K3065" t="str">
            <v>Instrumentation</v>
          </cell>
        </row>
        <row r="3066">
          <cell r="A3066">
            <v>21964</v>
          </cell>
          <cell r="B3066" t="str">
            <v>KHIN PHYU PWINT</v>
          </cell>
          <cell r="C3066" t="str">
            <v>KHIN_PHYU_PWINT@PUB.GOV.SG</v>
          </cell>
          <cell r="D3066" t="str">
            <v>PUB (Singapore)</v>
          </cell>
          <cell r="E3066" t="str">
            <v>Div 2 (NS)</v>
          </cell>
          <cell r="F3066" t="str">
            <v>R13</v>
          </cell>
          <cell r="G3066" t="str">
            <v>ASST ENGINEER</v>
          </cell>
          <cell r="H3066" t="str">
            <v>Water Supply (Network) Department</v>
          </cell>
          <cell r="I3066" t="str">
            <v>Network Design &amp; Construction Div</v>
          </cell>
          <cell r="J3066" t="str">
            <v>NEWater &amp; Industrial Water Branch</v>
          </cell>
          <cell r="K3066" t="str">
            <v>Network Projects</v>
          </cell>
        </row>
        <row r="3067">
          <cell r="A3067">
            <v>21965</v>
          </cell>
          <cell r="B3067" t="str">
            <v>TAN MEIXUAN, CHERYL</v>
          </cell>
          <cell r="C3067" t="str">
            <v>CHERYL_TAN@PUB.GOV.SG</v>
          </cell>
          <cell r="D3067" t="str">
            <v>PUB (Singapore)</v>
          </cell>
          <cell r="E3067" t="str">
            <v>Div 1 (NS)</v>
          </cell>
          <cell r="F3067" t="str">
            <v>EX11</v>
          </cell>
          <cell r="G3067" t="str">
            <v>SR MANAGER</v>
          </cell>
          <cell r="H3067" t="str">
            <v>Organisational Excellence Department</v>
          </cell>
          <cell r="I3067" t="str">
            <v>Organisation Development</v>
          </cell>
          <cell r="J3067"/>
          <cell r="K3067"/>
        </row>
        <row r="3068">
          <cell r="A3068">
            <v>21966</v>
          </cell>
          <cell r="B3068" t="str">
            <v>LIM WEN JUN</v>
          </cell>
          <cell r="C3068" t="str">
            <v>LIM_WEN_JUN@PUB.GOV.SG</v>
          </cell>
          <cell r="D3068" t="str">
            <v>PUB (Singapore)</v>
          </cell>
          <cell r="E3068" t="str">
            <v>Div 2 (Shift)</v>
          </cell>
          <cell r="F3068" t="str">
            <v>R14</v>
          </cell>
          <cell r="G3068" t="str">
            <v>ASST ENGINEER</v>
          </cell>
          <cell r="H3068" t="str">
            <v>Water Supply (Plants) Department</v>
          </cell>
          <cell r="I3068" t="str">
            <v>Singapore Works - Eastern</v>
          </cell>
          <cell r="J3068" t="str">
            <v>Tuas Desalination Plant 3</v>
          </cell>
          <cell r="K3068" t="str">
            <v>Operations</v>
          </cell>
        </row>
        <row r="3069">
          <cell r="A3069">
            <v>21967</v>
          </cell>
          <cell r="B3069" t="str">
            <v>THIAGARAJAH PUSPANATHAN</v>
          </cell>
          <cell r="C3069" t="str">
            <v>THIAGARAJAH_PUSPANATHAN@PUB.LITEMAIL.GOV.SG</v>
          </cell>
          <cell r="D3069" t="str">
            <v>PUB (Singapore)</v>
          </cell>
          <cell r="E3069" t="str">
            <v>Div 3 (NS)</v>
          </cell>
          <cell r="F3069" t="str">
            <v>EX16</v>
          </cell>
          <cell r="G3069" t="str">
            <v>TECHNICIAN</v>
          </cell>
          <cell r="H3069" t="str">
            <v>Centralised Services Department</v>
          </cell>
          <cell r="I3069" t="str">
            <v>Logistics</v>
          </cell>
          <cell r="J3069" t="str">
            <v>Logistics System &amp; Operations</v>
          </cell>
          <cell r="K3069" t="str">
            <v>Vehicle Maintenance</v>
          </cell>
        </row>
        <row r="3070">
          <cell r="A3070">
            <v>21972</v>
          </cell>
          <cell r="B3070" t="str">
            <v>NORAZILAWATI BINTE MOHD ALI</v>
          </cell>
          <cell r="C3070" t="str">
            <v>NORAZILAWATI_MD_ALI@PUB.GOV.SG</v>
          </cell>
          <cell r="D3070" t="str">
            <v>PUB (Singapore)</v>
          </cell>
          <cell r="E3070" t="str">
            <v>Div 2 (NS)</v>
          </cell>
          <cell r="F3070" t="str">
            <v>EX14</v>
          </cell>
          <cell r="G3070" t="str">
            <v>TECHNICAL OFFICER</v>
          </cell>
          <cell r="H3070" t="str">
            <v>Water Quality Department</v>
          </cell>
          <cell r="I3070" t="str">
            <v>QA Inspectorate</v>
          </cell>
          <cell r="J3070" t="str">
            <v>Inspectorate</v>
          </cell>
          <cell r="K3070" t="str">
            <v>Sampling &amp; Monitoring</v>
          </cell>
        </row>
        <row r="3071">
          <cell r="A3071">
            <v>21973</v>
          </cell>
          <cell r="B3071" t="str">
            <v>LEE WEN AW COLLIN</v>
          </cell>
          <cell r="C3071" t="str">
            <v>COLLIN_LEE@PUB.GOV.SG</v>
          </cell>
          <cell r="D3071" t="str">
            <v>PUB (Singapore)</v>
          </cell>
          <cell r="E3071" t="str">
            <v>Div 1 (NS)</v>
          </cell>
          <cell r="F3071" t="str">
            <v>R12A</v>
          </cell>
          <cell r="G3071" t="str">
            <v>ENGINEER</v>
          </cell>
          <cell r="H3071" t="str">
            <v>Water Supply (Plants) Department</v>
          </cell>
          <cell r="I3071" t="str">
            <v>Singapore Works - Eastern</v>
          </cell>
          <cell r="J3071" t="str">
            <v>Bedok/Pulau Tekong Waterworks</v>
          </cell>
          <cell r="K3071" t="str">
            <v>Bedok Waterworks</v>
          </cell>
        </row>
        <row r="3072">
          <cell r="A3072">
            <v>21976</v>
          </cell>
          <cell r="B3072" t="str">
            <v>LEE TING TING</v>
          </cell>
          <cell r="C3072" t="str">
            <v>LEE_TING_TING@PUB.GOV.SG</v>
          </cell>
          <cell r="D3072" t="str">
            <v>PUB (Singapore)</v>
          </cell>
          <cell r="E3072" t="str">
            <v>Div 1 (NS)</v>
          </cell>
          <cell r="F3072" t="str">
            <v>R11</v>
          </cell>
          <cell r="G3072" t="str">
            <v>SR ENGINEER</v>
          </cell>
          <cell r="H3072" t="str">
            <v>Water Supply (Plants) Department</v>
          </cell>
          <cell r="I3072" t="str">
            <v>Plant Projects 2</v>
          </cell>
          <cell r="J3072"/>
          <cell r="K3072"/>
        </row>
        <row r="3073">
          <cell r="A3073">
            <v>21977</v>
          </cell>
          <cell r="B3073" t="str">
            <v>AZHAR BIN ISMAIL</v>
          </cell>
          <cell r="C3073" t="str">
            <v>AZHAR_ISMAIL@PUB.GOV.SG</v>
          </cell>
          <cell r="D3073" t="str">
            <v>PUB (Singapore)</v>
          </cell>
          <cell r="E3073" t="str">
            <v>Div 1 (NS)</v>
          </cell>
          <cell r="F3073" t="str">
            <v>R12A</v>
          </cell>
          <cell r="G3073" t="str">
            <v>ENGINEER</v>
          </cell>
          <cell r="H3073" t="str">
            <v>Water Supply (Plants) Department</v>
          </cell>
          <cell r="I3073" t="str">
            <v>Singapore Works - Eastern</v>
          </cell>
          <cell r="J3073" t="str">
            <v>Tuas Desalination Plant 3</v>
          </cell>
          <cell r="K3073" t="str">
            <v>Operations</v>
          </cell>
        </row>
        <row r="3074">
          <cell r="A3074">
            <v>21978</v>
          </cell>
          <cell r="B3074" t="str">
            <v>SOH DIAN XIONG, BRYAN</v>
          </cell>
          <cell r="C3074" t="str">
            <v>BRYAN_SOH@PUB.GOV.SG</v>
          </cell>
          <cell r="D3074" t="str">
            <v>PUB (Singapore)</v>
          </cell>
          <cell r="E3074" t="str">
            <v>Div 2 (NS)</v>
          </cell>
          <cell r="F3074" t="str">
            <v>R14</v>
          </cell>
          <cell r="G3074" t="str">
            <v>ASST ENGINEER</v>
          </cell>
          <cell r="H3074" t="str">
            <v>Catchment &amp; Waterways Department</v>
          </cell>
          <cell r="I3074" t="str">
            <v>Reservoir Management Div</v>
          </cell>
          <cell r="J3074" t="str">
            <v>Reservoirs Operations &amp; Maintenance</v>
          </cell>
          <cell r="K3074" t="str">
            <v>Dev Consultation, Facilities &amp; Land Mgt</v>
          </cell>
        </row>
        <row r="3075">
          <cell r="A3075">
            <v>21979</v>
          </cell>
          <cell r="B3075" t="str">
            <v>TAN JONG SHENG</v>
          </cell>
          <cell r="C3075" t="str">
            <v>TAN_JONG_SHENG@PUB.GOV.SG</v>
          </cell>
          <cell r="D3075" t="str">
            <v>PUB (Singapore)</v>
          </cell>
          <cell r="E3075" t="str">
            <v>Div 1 (NS)</v>
          </cell>
          <cell r="F3075" t="str">
            <v>R12A</v>
          </cell>
          <cell r="G3075" t="str">
            <v>ENGINEER</v>
          </cell>
          <cell r="H3075" t="str">
            <v>Water Supply (Network) Department</v>
          </cell>
          <cell r="I3075" t="str">
            <v>Water Demand Mgt &amp; Inspectorate Div</v>
          </cell>
          <cell r="J3075" t="str">
            <v>Water Demand Mgt Branch</v>
          </cell>
          <cell r="K3075" t="str">
            <v>Non-Domestic (Industries)</v>
          </cell>
        </row>
        <row r="3076">
          <cell r="A3076">
            <v>21980</v>
          </cell>
          <cell r="B3076" t="str">
            <v>MOHAMED MOHSIN BIN ISMAIL</v>
          </cell>
          <cell r="C3076" t="str">
            <v>MOHD_MOHSIN_ISMAIL@PUB.GOV.SG</v>
          </cell>
          <cell r="D3076" t="str">
            <v>PUB (Singapore)</v>
          </cell>
          <cell r="E3076" t="str">
            <v>Div 1 (NS)</v>
          </cell>
          <cell r="F3076" t="str">
            <v>EX12</v>
          </cell>
          <cell r="G3076" t="str">
            <v>SYSTEMS ANALYST</v>
          </cell>
          <cell r="H3076" t="str">
            <v>InfoTech &amp; Digital Transformation Dept</v>
          </cell>
          <cell r="I3076" t="str">
            <v>Operation Systems Division</v>
          </cell>
          <cell r="J3076" t="str">
            <v>Spatial Info &amp; Solutions</v>
          </cell>
          <cell r="K3076"/>
        </row>
        <row r="3077">
          <cell r="A3077">
            <v>21981</v>
          </cell>
          <cell r="B3077" t="str">
            <v>LIM JIA YONG</v>
          </cell>
          <cell r="C3077" t="str">
            <v>LIM_JIA_YONG@PUB.GOV.SG</v>
          </cell>
          <cell r="D3077" t="str">
            <v>PUB (Singapore)</v>
          </cell>
          <cell r="E3077" t="str">
            <v>Div 1 (NS)</v>
          </cell>
          <cell r="F3077" t="str">
            <v>R12A</v>
          </cell>
          <cell r="G3077" t="str">
            <v>ENGINEER</v>
          </cell>
          <cell r="H3077" t="str">
            <v>Water Supply (Plants) Department</v>
          </cell>
          <cell r="I3077" t="str">
            <v>Singapore Works - Central</v>
          </cell>
          <cell r="J3077" t="str">
            <v>Woodleigh/Bukit Timah Waterworks</v>
          </cell>
          <cell r="K3077" t="str">
            <v>Instrumentation</v>
          </cell>
        </row>
        <row r="3078">
          <cell r="A3078">
            <v>21982</v>
          </cell>
          <cell r="B3078" t="str">
            <v>TAN WEE CHUANG JEREMY</v>
          </cell>
          <cell r="C3078" t="str">
            <v>JEREMY_TAN@PUB.GOV.SG</v>
          </cell>
          <cell r="D3078" t="str">
            <v>PUB (Singapore)</v>
          </cell>
          <cell r="E3078" t="str">
            <v>Div 1 (NS)</v>
          </cell>
          <cell r="F3078" t="str">
            <v>R12A</v>
          </cell>
          <cell r="G3078" t="str">
            <v>ENGINEER</v>
          </cell>
          <cell r="H3078" t="str">
            <v>Catchment &amp; Waterways Department</v>
          </cell>
          <cell r="I3078" t="str">
            <v>Drainage Operations Div</v>
          </cell>
          <cell r="J3078" t="str">
            <v>Western Waterways</v>
          </cell>
          <cell r="K3078" t="str">
            <v>Kranji</v>
          </cell>
        </row>
        <row r="3079">
          <cell r="A3079">
            <v>21986</v>
          </cell>
          <cell r="B3079" t="str">
            <v>ANG SOK GEK</v>
          </cell>
          <cell r="C3079" t="str">
            <v>ANG_SOK_GEK@PUB.GOV.SG</v>
          </cell>
          <cell r="D3079" t="str">
            <v>PUB (Singapore)</v>
          </cell>
          <cell r="E3079" t="str">
            <v>Div 1 (NS)</v>
          </cell>
          <cell r="F3079" t="str">
            <v>EX11</v>
          </cell>
          <cell r="G3079" t="str">
            <v>SR MANAGER</v>
          </cell>
          <cell r="H3079" t="str">
            <v>Industry Development Department</v>
          </cell>
          <cell r="I3079" t="str">
            <v>Industry Promotion</v>
          </cell>
          <cell r="J3079"/>
          <cell r="K3079"/>
        </row>
        <row r="3080">
          <cell r="A3080">
            <v>21987</v>
          </cell>
          <cell r="B3080" t="str">
            <v>TAN KAR ANN</v>
          </cell>
          <cell r="C3080" t="str">
            <v>TAN_KAR_ANN@PUB.GOV.SG</v>
          </cell>
          <cell r="D3080" t="str">
            <v>PUB (Singapore)</v>
          </cell>
          <cell r="E3080" t="str">
            <v>Div 1 (NS)</v>
          </cell>
          <cell r="F3080" t="str">
            <v>EX12</v>
          </cell>
          <cell r="G3080" t="str">
            <v>SYSTEMS ANALYST</v>
          </cell>
          <cell r="H3080" t="str">
            <v>InfoTech &amp; Digital Transformation Dept</v>
          </cell>
          <cell r="I3080" t="str">
            <v>Business Systems Division</v>
          </cell>
          <cell r="J3080" t="str">
            <v>New Media &amp; Mobile Solutions</v>
          </cell>
          <cell r="K3080"/>
        </row>
        <row r="3081">
          <cell r="A3081">
            <v>21988</v>
          </cell>
          <cell r="B3081" t="str">
            <v>CHNG HOONG KEONG</v>
          </cell>
          <cell r="C3081" t="str">
            <v>CHNG_HOONG_KEONG@PUB.GOV.SG</v>
          </cell>
          <cell r="D3081" t="str">
            <v>PUB (Singapore)</v>
          </cell>
          <cell r="E3081" t="str">
            <v>Div 1 (NS)</v>
          </cell>
          <cell r="F3081" t="str">
            <v>R11</v>
          </cell>
          <cell r="G3081" t="str">
            <v>SR ENGINEER</v>
          </cell>
          <cell r="H3081" t="str">
            <v>Water Reclamation (Network) Department</v>
          </cell>
          <cell r="I3081" t="str">
            <v>Network Rehabilitation Mgt Div</v>
          </cell>
          <cell r="J3081"/>
          <cell r="K3081"/>
        </row>
        <row r="3082">
          <cell r="A3082">
            <v>21989</v>
          </cell>
          <cell r="B3082" t="str">
            <v>YUEN WAI CHI MRS TERASAKA</v>
          </cell>
          <cell r="C3082" t="str">
            <v>ESTHER_YUEN@PUB.GOV.SG</v>
          </cell>
          <cell r="D3082" t="str">
            <v>PUB (Singapore)</v>
          </cell>
          <cell r="E3082" t="str">
            <v>Div 1 (NS)</v>
          </cell>
          <cell r="F3082" t="str">
            <v>R12A</v>
          </cell>
          <cell r="G3082" t="str">
            <v>ENGINEER</v>
          </cell>
          <cell r="H3082" t="str">
            <v>Water Reclamation (Network) Department</v>
          </cell>
          <cell r="I3082" t="str">
            <v>Planning &amp; Design Div</v>
          </cell>
          <cell r="J3082"/>
          <cell r="K3082"/>
        </row>
        <row r="3083">
          <cell r="A3083">
            <v>21990</v>
          </cell>
          <cell r="B3083" t="str">
            <v>WEE JING JING</v>
          </cell>
          <cell r="C3083" t="str">
            <v>WEE_JING_JING@PUB.GOV.SG</v>
          </cell>
          <cell r="D3083" t="str">
            <v>PUB (Singapore)</v>
          </cell>
          <cell r="E3083" t="str">
            <v>Div 1 (NS)</v>
          </cell>
          <cell r="F3083" t="str">
            <v>EX11</v>
          </cell>
          <cell r="G3083" t="str">
            <v>SR MANAGER</v>
          </cell>
          <cell r="H3083" t="str">
            <v>3P Network Department</v>
          </cell>
          <cell r="I3083" t="str">
            <v>Communications Div</v>
          </cell>
          <cell r="J3083" t="str">
            <v>Media Comms Team A Branch</v>
          </cell>
          <cell r="K3083"/>
        </row>
        <row r="3084">
          <cell r="A3084">
            <v>21992</v>
          </cell>
          <cell r="B3084" t="str">
            <v>KAMARULZAMAN BIN MOHD MOKHTAR</v>
          </cell>
          <cell r="C3084" t="str">
            <v>KAMARULZAMAN_MOHD_MOKHTAR@PUB.GOV.SG</v>
          </cell>
          <cell r="D3084" t="str">
            <v>PUB (Singapore)</v>
          </cell>
          <cell r="E3084" t="str">
            <v>Div 1 (NS)</v>
          </cell>
          <cell r="F3084" t="str">
            <v>EX12</v>
          </cell>
          <cell r="G3084" t="str">
            <v>HR EXECUTIVE</v>
          </cell>
          <cell r="H3084" t="str">
            <v>Human Resources Department</v>
          </cell>
          <cell r="I3084" t="str">
            <v>Workforce Planning</v>
          </cell>
          <cell r="J3084" t="str">
            <v>Talent &amp; Performance Management</v>
          </cell>
          <cell r="K3084"/>
        </row>
        <row r="3085">
          <cell r="A3085">
            <v>21993</v>
          </cell>
          <cell r="B3085" t="str">
            <v>MUHAMMAD SUFIYAN BIN KAMSARI</v>
          </cell>
          <cell r="C3085" t="str">
            <v>MUHD_SUFIYAN_KAMSARI@PUB.GOV.SG</v>
          </cell>
          <cell r="D3085" t="str">
            <v>PUB (Singapore)</v>
          </cell>
          <cell r="E3085" t="str">
            <v>Div 1 (NS)</v>
          </cell>
          <cell r="F3085" t="str">
            <v>EX12</v>
          </cell>
          <cell r="G3085" t="str">
            <v>SECURITY EXECUTIVE</v>
          </cell>
          <cell r="H3085" t="str">
            <v>Centralised Services Department</v>
          </cell>
          <cell r="I3085" t="str">
            <v>Health, Safety &amp; Security</v>
          </cell>
          <cell r="J3085" t="str">
            <v>Security</v>
          </cell>
          <cell r="K3085"/>
        </row>
        <row r="3086">
          <cell r="A3086">
            <v>21994</v>
          </cell>
          <cell r="B3086" t="str">
            <v>WOON THIAN HAN, HENRICK</v>
          </cell>
          <cell r="C3086" t="str">
            <v>HENRICK_WOON@PUB.GOV.SG</v>
          </cell>
          <cell r="D3086" t="str">
            <v>PUB (Singapore)</v>
          </cell>
          <cell r="E3086" t="str">
            <v>Div 1 (NS)</v>
          </cell>
          <cell r="F3086" t="str">
            <v>R12A</v>
          </cell>
          <cell r="G3086" t="str">
            <v>ENGINEER</v>
          </cell>
          <cell r="H3086" t="str">
            <v>Water Supply (Plants) Department</v>
          </cell>
          <cell r="I3086" t="str">
            <v>Singapore Works - Central</v>
          </cell>
          <cell r="J3086" t="str">
            <v>Lower Seletar Waterworks</v>
          </cell>
          <cell r="K3086"/>
        </row>
        <row r="3087">
          <cell r="A3087">
            <v>21995</v>
          </cell>
          <cell r="B3087" t="str">
            <v>RAJAKUMAR AMRITHA</v>
          </cell>
          <cell r="C3087" t="str">
            <v>RAJAKUMAR_AMRITHA@PUB.GOV.SG</v>
          </cell>
          <cell r="D3087" t="str">
            <v>PUB (Singapore)</v>
          </cell>
          <cell r="E3087" t="str">
            <v>Div 1 (NS)</v>
          </cell>
          <cell r="F3087" t="str">
            <v>R12A</v>
          </cell>
          <cell r="G3087" t="str">
            <v>ENGINEER</v>
          </cell>
          <cell r="H3087" t="str">
            <v>Water Supply (Plants) Department</v>
          </cell>
          <cell r="I3087" t="str">
            <v>Singapore Works - Central</v>
          </cell>
          <cell r="J3087" t="str">
            <v>Woodleigh/Bukit Timah Waterworks</v>
          </cell>
          <cell r="K3087" t="str">
            <v>Electrical</v>
          </cell>
        </row>
        <row r="3088">
          <cell r="A3088">
            <v>21996</v>
          </cell>
          <cell r="B3088" t="str">
            <v>MOHAMMAD FAIDZUL BIN MUSLIM</v>
          </cell>
          <cell r="C3088" t="str">
            <v>MOHD_FAIDZUL_MUSLIM@PUB.GOV.SG</v>
          </cell>
          <cell r="D3088" t="str">
            <v>PUB (Singapore)</v>
          </cell>
          <cell r="E3088" t="str">
            <v>Div 2 (NS)</v>
          </cell>
          <cell r="F3088" t="str">
            <v>R14</v>
          </cell>
          <cell r="G3088" t="str">
            <v>ASST ENGINEER</v>
          </cell>
          <cell r="H3088" t="str">
            <v>Water Supply (Plants) Department</v>
          </cell>
          <cell r="I3088" t="str">
            <v>Singapore Works - Western</v>
          </cell>
          <cell r="J3088" t="str">
            <v>Choa Chu Kang Waterworks</v>
          </cell>
          <cell r="K3088"/>
        </row>
        <row r="3089">
          <cell r="A3089">
            <v>21997</v>
          </cell>
          <cell r="B3089" t="str">
            <v>HO XUE YU</v>
          </cell>
          <cell r="C3089" t="str">
            <v>HO_XUE_YU@PUB.GOV.SG</v>
          </cell>
          <cell r="D3089" t="str">
            <v>PUB (Singapore)</v>
          </cell>
          <cell r="E3089" t="str">
            <v>Div 2 (NS)</v>
          </cell>
          <cell r="F3089" t="str">
            <v>R14</v>
          </cell>
          <cell r="G3089" t="str">
            <v>ASST ENGINEER</v>
          </cell>
          <cell r="H3089" t="str">
            <v>Water Supply (Plants) Department</v>
          </cell>
          <cell r="I3089" t="str">
            <v>Singapore Works - Western</v>
          </cell>
          <cell r="J3089" t="str">
            <v>Choa Chu Kang Waterworks</v>
          </cell>
          <cell r="K3089"/>
        </row>
        <row r="3090">
          <cell r="A3090">
            <v>21998</v>
          </cell>
          <cell r="B3090" t="str">
            <v>ROSHAIZAD BIN RUSNOH</v>
          </cell>
          <cell r="C3090" t="str">
            <v>ROSHAIZAD_RUSNOH@PUB.LITEMAIL.GOV.SG</v>
          </cell>
          <cell r="D3090" t="str">
            <v>PUB (Malaysia)</v>
          </cell>
          <cell r="E3090" t="str">
            <v>Div 3 (Shift)</v>
          </cell>
          <cell r="F3090" t="str">
            <v>R16</v>
          </cell>
          <cell r="G3090" t="str">
            <v>TECHNICIAN</v>
          </cell>
          <cell r="H3090" t="str">
            <v>Water Supply (Plants) Department</v>
          </cell>
          <cell r="I3090" t="str">
            <v>Johor Works</v>
          </cell>
          <cell r="J3090" t="str">
            <v>Johor River Waterworks</v>
          </cell>
          <cell r="K3090" t="str">
            <v>Linggiu Reservoir</v>
          </cell>
        </row>
        <row r="3091">
          <cell r="A3091">
            <v>22003</v>
          </cell>
          <cell r="B3091" t="str">
            <v>KOH LI LING, CHERYL</v>
          </cell>
          <cell r="C3091" t="str">
            <v>CHERYL_KOH@PUB.GOV.SG</v>
          </cell>
          <cell r="D3091" t="str">
            <v>PUB (Singapore)</v>
          </cell>
          <cell r="E3091" t="str">
            <v>Div 1 (NS)</v>
          </cell>
          <cell r="F3091" t="str">
            <v>EX12</v>
          </cell>
          <cell r="G3091" t="str">
            <v>EXECUTIVE</v>
          </cell>
          <cell r="H3091" t="str">
            <v>Policy &amp; Planning Department</v>
          </cell>
          <cell r="I3091" t="str">
            <v>Environmental Sustainability</v>
          </cell>
          <cell r="J3091" t="str">
            <v>Environmental Systems</v>
          </cell>
          <cell r="K3091"/>
        </row>
        <row r="3092">
          <cell r="A3092">
            <v>22004</v>
          </cell>
          <cell r="B3092" t="str">
            <v>GOH JING RUI</v>
          </cell>
          <cell r="C3092" t="str">
            <v>GOH_JING_RUI@PUB.GOV.SG</v>
          </cell>
          <cell r="D3092" t="str">
            <v>PUB (Singapore)</v>
          </cell>
          <cell r="E3092" t="str">
            <v>Div 1 (NS)</v>
          </cell>
          <cell r="F3092" t="str">
            <v>EX12</v>
          </cell>
          <cell r="G3092" t="str">
            <v>COMMUNICATIONS EXECUTIVE</v>
          </cell>
          <cell r="H3092" t="str">
            <v>3P Network Department</v>
          </cell>
          <cell r="I3092" t="str">
            <v>Communications Div</v>
          </cell>
          <cell r="J3092" t="str">
            <v>Corporate Communications Branch</v>
          </cell>
          <cell r="K3092"/>
        </row>
        <row r="3093">
          <cell r="A3093">
            <v>22005</v>
          </cell>
          <cell r="B3093" t="str">
            <v>YANG WEIXUAN</v>
          </cell>
          <cell r="C3093" t="str">
            <v>ELAINE_YANG@PUB.GOV.SG</v>
          </cell>
          <cell r="D3093" t="str">
            <v>PUB (Singapore)</v>
          </cell>
          <cell r="E3093" t="str">
            <v>Div 1 (NS)</v>
          </cell>
          <cell r="F3093" t="str">
            <v>R12A</v>
          </cell>
          <cell r="G3093" t="str">
            <v>ENGINEER</v>
          </cell>
          <cell r="H3093" t="str">
            <v>Water Reclamation (Network) Department</v>
          </cell>
          <cell r="I3093" t="str">
            <v>Planning &amp; Design Div</v>
          </cell>
          <cell r="J3093"/>
          <cell r="K3093"/>
        </row>
        <row r="3094">
          <cell r="A3094">
            <v>22006</v>
          </cell>
          <cell r="B3094" t="str">
            <v>ABDUL RASHID BIN MOHAMED SUBI</v>
          </cell>
          <cell r="C3094" t="str">
            <v>ABDUL_RASHID_MOHD_SUBI@PUB.GOV.SG</v>
          </cell>
          <cell r="D3094" t="str">
            <v>PUB (Singapore)</v>
          </cell>
          <cell r="E3094" t="str">
            <v>Div 2 (NS)</v>
          </cell>
          <cell r="F3094" t="str">
            <v>R14</v>
          </cell>
          <cell r="G3094" t="str">
            <v>ASST ENGINEER</v>
          </cell>
          <cell r="H3094" t="str">
            <v>Water Reclamation (Network) Department</v>
          </cell>
          <cell r="I3094" t="str">
            <v>Operation &amp; Maintenance Div</v>
          </cell>
          <cell r="J3094" t="str">
            <v>Network Management Branch</v>
          </cell>
          <cell r="K3094"/>
        </row>
        <row r="3095">
          <cell r="A3095">
            <v>22008</v>
          </cell>
          <cell r="B3095" t="str">
            <v>MUHAMMAD AREF BIN KAMARUDIN</v>
          </cell>
          <cell r="C3095" t="str">
            <v>MUHD_AREF_KAMARUDIN@PUB.GOV.SG</v>
          </cell>
          <cell r="D3095" t="str">
            <v>PUB (Singapore)</v>
          </cell>
          <cell r="E3095" t="str">
            <v>Div 2 (NS)</v>
          </cell>
          <cell r="F3095" t="str">
            <v>R14</v>
          </cell>
          <cell r="G3095" t="str">
            <v>ASST ENGINEER</v>
          </cell>
          <cell r="H3095" t="str">
            <v>Water Reclamation (Network) Department</v>
          </cell>
          <cell r="I3095" t="str">
            <v>Operation &amp; Maintenance Div</v>
          </cell>
          <cell r="J3095" t="str">
            <v>Network Management Branch</v>
          </cell>
          <cell r="K3095"/>
        </row>
        <row r="3096">
          <cell r="A3096">
            <v>22009</v>
          </cell>
          <cell r="B3096" t="str">
            <v>GEORGE TEOPILUS</v>
          </cell>
          <cell r="C3096" t="str">
            <v>GEORGE_TEOPILUS@PUB.GOV.SG</v>
          </cell>
          <cell r="D3096" t="str">
            <v>PUB (Singapore)</v>
          </cell>
          <cell r="E3096" t="str">
            <v>Div 1 (NS)</v>
          </cell>
          <cell r="F3096" t="str">
            <v>R11</v>
          </cell>
          <cell r="G3096" t="str">
            <v>SR ENGINEER</v>
          </cell>
          <cell r="H3096" t="str">
            <v>Water Supply (Network) Department</v>
          </cell>
          <cell r="I3096" t="str">
            <v>Network Optimisation Div</v>
          </cell>
          <cell r="J3096" t="str">
            <v>Transmission System Mgt Branch</v>
          </cell>
          <cell r="K3096" t="str">
            <v>Service Reservoir Management Sect</v>
          </cell>
        </row>
        <row r="3097">
          <cell r="A3097">
            <v>22010</v>
          </cell>
          <cell r="B3097" t="str">
            <v>ABDUL LATIFF BIN ABDUL RASHID</v>
          </cell>
          <cell r="C3097" t="str">
            <v>ABDUL_LATIFF_ABDUL_RASHID@PUB.GOV.SG</v>
          </cell>
          <cell r="D3097" t="str">
            <v>PUB (Singapore)</v>
          </cell>
          <cell r="E3097" t="str">
            <v>Div 2 (Shift)</v>
          </cell>
          <cell r="F3097" t="str">
            <v>R14</v>
          </cell>
          <cell r="G3097" t="str">
            <v>ASST ENGINEER</v>
          </cell>
          <cell r="H3097" t="str">
            <v>Water Supply (Plants) Department</v>
          </cell>
          <cell r="I3097" t="str">
            <v>Singapore Works - Central</v>
          </cell>
          <cell r="J3097" t="str">
            <v>Chestnut Ave Waterworks</v>
          </cell>
          <cell r="K3097" t="str">
            <v>Operations</v>
          </cell>
        </row>
        <row r="3098">
          <cell r="A3098">
            <v>22011</v>
          </cell>
          <cell r="B3098" t="str">
            <v>LIM ZHONG YI</v>
          </cell>
          <cell r="C3098" t="str">
            <v>LIM_ZHONG_YI@PUB.GOV.SG</v>
          </cell>
          <cell r="D3098" t="str">
            <v>PUB (Singapore)</v>
          </cell>
          <cell r="E3098" t="str">
            <v>Div 1 (NS)</v>
          </cell>
          <cell r="F3098" t="str">
            <v>R12A</v>
          </cell>
          <cell r="G3098" t="str">
            <v>ENGINEER</v>
          </cell>
          <cell r="H3098" t="str">
            <v>Water Supply (Network) Department</v>
          </cell>
          <cell r="I3098" t="str">
            <v>Network Design &amp; Construction Div</v>
          </cell>
          <cell r="J3098" t="str">
            <v>NEWater &amp; Industrial Water Branch</v>
          </cell>
          <cell r="K3098" t="str">
            <v>NEWater Business Services</v>
          </cell>
        </row>
        <row r="3099">
          <cell r="A3099">
            <v>22012</v>
          </cell>
          <cell r="B3099" t="str">
            <v>MUHAMMAD RAFIQ BIN MOHD AKIP</v>
          </cell>
          <cell r="C3099" t="str">
            <v>MUHD_RAFIQ_MOHD_AKIP@PUB.GOV.SG</v>
          </cell>
          <cell r="D3099" t="str">
            <v>PUB (Singapore)</v>
          </cell>
          <cell r="E3099" t="str">
            <v>Div 2 (NS)</v>
          </cell>
          <cell r="F3099" t="str">
            <v>R14</v>
          </cell>
          <cell r="G3099" t="str">
            <v>ASST ENGINEER</v>
          </cell>
          <cell r="H3099" t="str">
            <v>Water Supply (Network) Department</v>
          </cell>
          <cell r="I3099" t="str">
            <v>Network Optimisation Div</v>
          </cell>
          <cell r="J3099" t="str">
            <v>MEICA - Mech, Elect, I, C &amp; Automation</v>
          </cell>
          <cell r="K3099" t="str">
            <v>Instrumentation, Control &amp; Automation</v>
          </cell>
        </row>
        <row r="3100">
          <cell r="A3100">
            <v>22013</v>
          </cell>
          <cell r="B3100" t="str">
            <v>NG MING MIN CHARMAINE</v>
          </cell>
          <cell r="C3100" t="str">
            <v>CHARMAINE_MM_NG@PUB.GOV.SG</v>
          </cell>
          <cell r="D3100" t="str">
            <v>PUB (Singapore)</v>
          </cell>
          <cell r="E3100" t="str">
            <v>Div 1 (NS)</v>
          </cell>
          <cell r="F3100" t="str">
            <v>R12A</v>
          </cell>
          <cell r="G3100" t="str">
            <v>ENGINEER</v>
          </cell>
          <cell r="H3100" t="str">
            <v>Water Supply (Plants) Department</v>
          </cell>
          <cell r="I3100" t="str">
            <v>Singapore Works - Western</v>
          </cell>
          <cell r="J3100" t="str">
            <v>Choa Chu Kang Waterworks</v>
          </cell>
          <cell r="K3100"/>
        </row>
        <row r="3101">
          <cell r="A3101">
            <v>22014</v>
          </cell>
          <cell r="B3101" t="str">
            <v>LEONG LI IAN</v>
          </cell>
          <cell r="C3101" t="str">
            <v>LEONG_LI_IAN@PUB.GOV.SG</v>
          </cell>
          <cell r="D3101" t="str">
            <v>PUB (Singapore)</v>
          </cell>
          <cell r="E3101" t="str">
            <v>Div 1 (NS)</v>
          </cell>
          <cell r="F3101" t="str">
            <v>EX11</v>
          </cell>
          <cell r="G3101" t="str">
            <v>SR MANAGER</v>
          </cell>
          <cell r="H3101" t="str">
            <v>Human Resources Department</v>
          </cell>
          <cell r="I3101" t="str">
            <v>HR Management</v>
          </cell>
          <cell r="J3101" t="str">
            <v>HR Services</v>
          </cell>
          <cell r="K3101"/>
        </row>
        <row r="3102">
          <cell r="A3102">
            <v>22015</v>
          </cell>
          <cell r="B3102" t="str">
            <v>YEO MEI LING</v>
          </cell>
          <cell r="C3102" t="str">
            <v>YEO_MEI_LING@PUB.GOV.SG</v>
          </cell>
          <cell r="D3102" t="str">
            <v>PUB (Singapore)</v>
          </cell>
          <cell r="E3102" t="str">
            <v>Div 1 (NS)</v>
          </cell>
          <cell r="F3102" t="str">
            <v>EX11</v>
          </cell>
          <cell r="G3102" t="str">
            <v>SR SYSTEMS ANALYST</v>
          </cell>
          <cell r="H3102" t="str">
            <v>InfoTech &amp; Digital Transformation Dept</v>
          </cell>
          <cell r="I3102" t="str">
            <v>Business Systems Division</v>
          </cell>
          <cell r="J3102" t="str">
            <v>e-PUB &amp; ACE</v>
          </cell>
          <cell r="K3102"/>
        </row>
        <row r="3103">
          <cell r="A3103">
            <v>22016</v>
          </cell>
          <cell r="B3103" t="str">
            <v>NUR HIDAYAH BINTE A M HASHIM</v>
          </cell>
          <cell r="C3103" t="str">
            <v>NUR_HIDAYAH_AM_HASHIM@PUB.GOV.SG</v>
          </cell>
          <cell r="D3103" t="str">
            <v>PUB (Singapore)</v>
          </cell>
          <cell r="E3103" t="str">
            <v>Div 2 (NS)</v>
          </cell>
          <cell r="F3103" t="str">
            <v>EX14</v>
          </cell>
          <cell r="G3103" t="str">
            <v>TECHNICAL OFFICER</v>
          </cell>
          <cell r="H3103" t="str">
            <v>Water Quality Department</v>
          </cell>
          <cell r="I3103" t="str">
            <v>Water Quality Laboratory</v>
          </cell>
          <cell r="J3103" t="str">
            <v>Biology</v>
          </cell>
          <cell r="K3103"/>
        </row>
        <row r="3104">
          <cell r="A3104">
            <v>22017</v>
          </cell>
          <cell r="B3104" t="str">
            <v>WONG CHEE KEEN</v>
          </cell>
          <cell r="C3104" t="str">
            <v>WONG_CHEE_KEEN@PUB.GOV.SG</v>
          </cell>
          <cell r="D3104" t="str">
            <v>PUB (Singapore)</v>
          </cell>
          <cell r="E3104" t="str">
            <v>Div 2 (NS)</v>
          </cell>
          <cell r="F3104" t="str">
            <v>R13</v>
          </cell>
          <cell r="G3104" t="str">
            <v>ASST ENGINEER</v>
          </cell>
          <cell r="H3104" t="str">
            <v>Catchment &amp; Waterways Department</v>
          </cell>
          <cell r="I3104" t="str">
            <v>Drainage Construction Division</v>
          </cell>
          <cell r="J3104"/>
          <cell r="K3104"/>
        </row>
        <row r="3105">
          <cell r="A3105">
            <v>22018</v>
          </cell>
          <cell r="B3105" t="str">
            <v>LI ZIXUAN</v>
          </cell>
          <cell r="C3105" t="str">
            <v>LI_ZIXUAN@PUB.GOV.SG</v>
          </cell>
          <cell r="D3105" t="str">
            <v>PUB (Singapore)</v>
          </cell>
          <cell r="E3105" t="str">
            <v>Div 1 (NS)</v>
          </cell>
          <cell r="F3105" t="str">
            <v>R12A</v>
          </cell>
          <cell r="G3105" t="str">
            <v>ENGINEER</v>
          </cell>
          <cell r="H3105" t="str">
            <v>Water Reclamation (Plants) Department</v>
          </cell>
          <cell r="I3105" t="str">
            <v>Changi WRP Phase 2</v>
          </cell>
          <cell r="J3105"/>
          <cell r="K3105"/>
        </row>
        <row r="3106">
          <cell r="A3106">
            <v>22019</v>
          </cell>
          <cell r="B3106" t="str">
            <v>ZUHRI BIN JUMAIN</v>
          </cell>
          <cell r="C3106" t="str">
            <v>ZUHRI_JUMAIN@PUB.GOV.SG</v>
          </cell>
          <cell r="D3106" t="str">
            <v>PUB (Singapore)</v>
          </cell>
          <cell r="E3106" t="str">
            <v>Div 2 (NS)</v>
          </cell>
          <cell r="F3106" t="str">
            <v>R14</v>
          </cell>
          <cell r="G3106" t="str">
            <v>ASST ENGINEER</v>
          </cell>
          <cell r="H3106" t="str">
            <v>Water Reclamation (Plants) Department</v>
          </cell>
          <cell r="I3106" t="str">
            <v>Changi WRP</v>
          </cell>
          <cell r="J3106" t="str">
            <v>Changi WRP</v>
          </cell>
          <cell r="K3106" t="str">
            <v>Liquids</v>
          </cell>
        </row>
        <row r="3107">
          <cell r="A3107">
            <v>22020</v>
          </cell>
          <cell r="B3107" t="str">
            <v>MOHAMMAD MUDDA'I BIN ROSLI</v>
          </cell>
          <cell r="C3107" t="str">
            <v>MOHD_MUDDAI_ROSLI@PUB.GOV.SG</v>
          </cell>
          <cell r="D3107" t="str">
            <v>PUB (Singapore)</v>
          </cell>
          <cell r="E3107" t="str">
            <v>Div 2 (NS)</v>
          </cell>
          <cell r="F3107" t="str">
            <v>R14</v>
          </cell>
          <cell r="G3107" t="str">
            <v>ASST ENGINEER</v>
          </cell>
          <cell r="H3107" t="str">
            <v>Water Reclamation (Network) Department</v>
          </cell>
          <cell r="I3107" t="str">
            <v>Operation &amp; Maintenance Div</v>
          </cell>
          <cell r="J3107" t="str">
            <v>Network Management Branch</v>
          </cell>
          <cell r="K3107"/>
        </row>
        <row r="3108">
          <cell r="A3108">
            <v>22022</v>
          </cell>
          <cell r="B3108" t="str">
            <v>JUHAINA YASMIN D/O ABOO HURAIRA</v>
          </cell>
          <cell r="C3108" t="str">
            <v>JUHAINA_YASMIN_HURAIRA@PUB.GOV.SG</v>
          </cell>
          <cell r="D3108" t="str">
            <v>PUB (Singapore)</v>
          </cell>
          <cell r="E3108" t="str">
            <v>Div 2 (NS)</v>
          </cell>
          <cell r="F3108" t="str">
            <v>EX14</v>
          </cell>
          <cell r="G3108" t="str">
            <v>MANAGEMENT SUPPORT OFFICER</v>
          </cell>
          <cell r="H3108" t="str">
            <v>Finance Department</v>
          </cell>
          <cell r="I3108" t="str">
            <v>Shared Services Div</v>
          </cell>
          <cell r="J3108" t="str">
            <v>Project, Asset &amp; Receivable</v>
          </cell>
          <cell r="K3108" t="str">
            <v>Receivable</v>
          </cell>
        </row>
        <row r="3109">
          <cell r="A3109">
            <v>22024</v>
          </cell>
          <cell r="B3109" t="str">
            <v>MUHAMMAD NAZREE BIN JUMANI</v>
          </cell>
          <cell r="C3109" t="str">
            <v>MUHD_NAZREE_JUMANI@PUB.GOV.SG</v>
          </cell>
          <cell r="D3109" t="str">
            <v>PUB (Singapore)</v>
          </cell>
          <cell r="E3109" t="str">
            <v>Div 2 (NS)</v>
          </cell>
          <cell r="F3109" t="str">
            <v>R14</v>
          </cell>
          <cell r="G3109" t="str">
            <v>ASST ENGINEER</v>
          </cell>
          <cell r="H3109" t="str">
            <v>Water Supply (Network) Department</v>
          </cell>
          <cell r="I3109" t="str">
            <v>Network Optimisation Div</v>
          </cell>
          <cell r="J3109" t="str">
            <v>MEICA - Mech, Elect, I, C &amp; Automation</v>
          </cell>
          <cell r="K3109" t="str">
            <v>Electrical Section</v>
          </cell>
        </row>
        <row r="3110">
          <cell r="A3110">
            <v>22025</v>
          </cell>
          <cell r="B3110" t="str">
            <v>NUR LIYANA BINTE MOHAMED AYOB</v>
          </cell>
          <cell r="C3110" t="str">
            <v>NUR_LIYANA_MOHD_AYOB@PUB.GOV.SG</v>
          </cell>
          <cell r="D3110" t="str">
            <v>PUB (Singapore)</v>
          </cell>
          <cell r="E3110" t="str">
            <v>Div 2 (NS)</v>
          </cell>
          <cell r="F3110" t="str">
            <v>R14</v>
          </cell>
          <cell r="G3110" t="str">
            <v>ASST ENGINEER</v>
          </cell>
          <cell r="H3110" t="str">
            <v>Water Supply (Plants) Department</v>
          </cell>
          <cell r="I3110" t="str">
            <v>Singapore Works - Eastern</v>
          </cell>
          <cell r="J3110" t="str">
            <v>Tuas Desalination Plant 3</v>
          </cell>
          <cell r="K3110" t="str">
            <v>Electrical</v>
          </cell>
        </row>
        <row r="3111">
          <cell r="A3111">
            <v>22026</v>
          </cell>
          <cell r="B3111" t="str">
            <v>LEE LIANG ZHI</v>
          </cell>
          <cell r="C3111" t="str">
            <v>LEE_LIANG_ZHI@PUB.GOV.SG</v>
          </cell>
          <cell r="D3111" t="str">
            <v>PUB (Singapore)</v>
          </cell>
          <cell r="E3111" t="str">
            <v>Div 1 (Shift)</v>
          </cell>
          <cell r="F3111" t="str">
            <v>R12A</v>
          </cell>
          <cell r="G3111" t="str">
            <v>ENGINEER</v>
          </cell>
          <cell r="H3111" t="str">
            <v>Joint Operations Department</v>
          </cell>
          <cell r="I3111" t="str">
            <v>Water Systems Unit</v>
          </cell>
          <cell r="J3111" t="str">
            <v>PUB Ops Centre</v>
          </cell>
          <cell r="K3111"/>
        </row>
        <row r="3112">
          <cell r="A3112">
            <v>22027</v>
          </cell>
          <cell r="B3112" t="str">
            <v>HARIHARAN S/O RAMASAMY</v>
          </cell>
          <cell r="C3112" t="str">
            <v>HARIHARAN_RAMASAMY@PUB.GOV.SG</v>
          </cell>
          <cell r="D3112" t="str">
            <v>PUB (Singapore)</v>
          </cell>
          <cell r="E3112" t="str">
            <v>Div 1 (Shift)</v>
          </cell>
          <cell r="F3112" t="str">
            <v>R12A</v>
          </cell>
          <cell r="G3112" t="str">
            <v>ENGINEER</v>
          </cell>
          <cell r="H3112" t="str">
            <v>Joint Operations Department</v>
          </cell>
          <cell r="I3112" t="str">
            <v>Water Systems Unit</v>
          </cell>
          <cell r="J3112" t="str">
            <v>PUB Ops Centre</v>
          </cell>
          <cell r="K3112"/>
        </row>
        <row r="3113">
          <cell r="A3113">
            <v>22028</v>
          </cell>
          <cell r="B3113" t="str">
            <v>MOHAMED HAFEEZ KHAN S/O MOHAMED SULAIMAN</v>
          </cell>
          <cell r="C3113" t="str">
            <v>MOHD_HAFEEZ_SULAIMAN@PUB.GOV.SG</v>
          </cell>
          <cell r="D3113" t="str">
            <v>PUB (Singapore)</v>
          </cell>
          <cell r="E3113" t="str">
            <v>Div 2 (Shift)</v>
          </cell>
          <cell r="F3113" t="str">
            <v>R14</v>
          </cell>
          <cell r="G3113" t="str">
            <v>ASST ENGINEER</v>
          </cell>
          <cell r="H3113" t="str">
            <v>Water Supply (Plants) Department</v>
          </cell>
          <cell r="I3113" t="str">
            <v>Singapore Works - Central</v>
          </cell>
          <cell r="J3113" t="str">
            <v>Lower Seletar Waterworks</v>
          </cell>
          <cell r="K3113" t="str">
            <v>Operations</v>
          </cell>
        </row>
        <row r="3114">
          <cell r="A3114">
            <v>22029</v>
          </cell>
          <cell r="B3114" t="str">
            <v>SEOW KIAT HUI LENNIS</v>
          </cell>
          <cell r="C3114" t="str">
            <v>LENNIS_SEOW@PUB.GOV.SG</v>
          </cell>
          <cell r="D3114" t="str">
            <v>PUB (Singapore)</v>
          </cell>
          <cell r="E3114" t="str">
            <v>Div 1 (NS)</v>
          </cell>
          <cell r="F3114" t="str">
            <v>R12A</v>
          </cell>
          <cell r="G3114" t="str">
            <v>ENGINEER</v>
          </cell>
          <cell r="H3114" t="str">
            <v>Catchment &amp; Waterways Department</v>
          </cell>
          <cell r="I3114" t="str">
            <v>Drainage Operations Div</v>
          </cell>
          <cell r="J3114" t="str">
            <v>Eastern Waterways</v>
          </cell>
          <cell r="K3114" t="str">
            <v>Punggol</v>
          </cell>
        </row>
        <row r="3115">
          <cell r="A3115">
            <v>22030</v>
          </cell>
          <cell r="B3115" t="str">
            <v>NG CHUIGUANG @ LOW SHUNQUAN</v>
          </cell>
          <cell r="C3115" t="str">
            <v>NG_CHUIGUANG@PUB.GOV.SG</v>
          </cell>
          <cell r="D3115" t="str">
            <v>PUB (Singapore)</v>
          </cell>
          <cell r="E3115" t="str">
            <v>Div 2 (NS)</v>
          </cell>
          <cell r="F3115" t="str">
            <v>R13</v>
          </cell>
          <cell r="G3115" t="str">
            <v>ASST ENGINEER</v>
          </cell>
          <cell r="H3115" t="str">
            <v>Catchment &amp; Waterways Department</v>
          </cell>
          <cell r="I3115" t="str">
            <v>Drainage Operations Div</v>
          </cell>
          <cell r="J3115" t="str">
            <v>Central Waterways</v>
          </cell>
          <cell r="K3115" t="str">
            <v>Kallang</v>
          </cell>
        </row>
        <row r="3116">
          <cell r="A3116">
            <v>22031</v>
          </cell>
          <cell r="B3116" t="str">
            <v>TAN WAN LIN STEFFI</v>
          </cell>
          <cell r="C3116" t="str">
            <v>STEFFI_TAN@PUB.GOV.SG</v>
          </cell>
          <cell r="D3116" t="str">
            <v>PUB (Singapore)</v>
          </cell>
          <cell r="E3116" t="str">
            <v>Div 1 (NS)</v>
          </cell>
          <cell r="F3116" t="str">
            <v>EX12</v>
          </cell>
          <cell r="G3116" t="str">
            <v>HR EXECUTIVE</v>
          </cell>
          <cell r="H3116" t="str">
            <v>Human Resources Department</v>
          </cell>
          <cell r="I3116" t="str">
            <v>Workforce Planning</v>
          </cell>
          <cell r="J3116" t="str">
            <v>Resourcing &amp; Remuneration</v>
          </cell>
          <cell r="K3116"/>
        </row>
        <row r="3117">
          <cell r="A3117">
            <v>22035</v>
          </cell>
          <cell r="B3117" t="str">
            <v>ANANTHAN S/O SIVAKUMAR</v>
          </cell>
          <cell r="C3117" t="str">
            <v>ANANTHAN_SIVAKUMAR@PUB.GOV.SG</v>
          </cell>
          <cell r="D3117" t="str">
            <v>PUB (Singapore)</v>
          </cell>
          <cell r="E3117" t="str">
            <v>Div 2 (NS)</v>
          </cell>
          <cell r="F3117" t="str">
            <v>EX14</v>
          </cell>
          <cell r="G3117" t="str">
            <v>TECHNICAL OFFICER</v>
          </cell>
          <cell r="H3117" t="str">
            <v>Water Quality Department</v>
          </cell>
          <cell r="I3117" t="str">
            <v>QA Inspectorate</v>
          </cell>
          <cell r="J3117" t="str">
            <v>Inspectorate</v>
          </cell>
          <cell r="K3117" t="str">
            <v>Sampling &amp; Monitoring</v>
          </cell>
        </row>
        <row r="3118">
          <cell r="A3118">
            <v>22036</v>
          </cell>
          <cell r="B3118" t="str">
            <v>POH SHI MIN TRICIA</v>
          </cell>
          <cell r="C3118" t="str">
            <v>TRICIA_POH@PUB.GOV.SG</v>
          </cell>
          <cell r="D3118" t="str">
            <v>PUB (Singapore)</v>
          </cell>
          <cell r="E3118" t="str">
            <v>Div 1 (NS)</v>
          </cell>
          <cell r="F3118" t="str">
            <v>EX12</v>
          </cell>
          <cell r="G3118" t="str">
            <v>BIOLOGIST</v>
          </cell>
          <cell r="H3118" t="str">
            <v>Catchment &amp; Waterways Department</v>
          </cell>
          <cell r="I3118" t="str">
            <v>Water Quality Management and Modeling</v>
          </cell>
          <cell r="J3118" t="str">
            <v>Aquatic Ecology Monitoring &amp; Management</v>
          </cell>
          <cell r="K3118"/>
        </row>
        <row r="3119">
          <cell r="A3119">
            <v>22038</v>
          </cell>
          <cell r="B3119" t="str">
            <v>LIM YAN YING, FABIA</v>
          </cell>
          <cell r="C3119" t="str">
            <v>FABIA_LIM@PUB.GOV.SG</v>
          </cell>
          <cell r="D3119" t="str">
            <v>PUB (Singapore)</v>
          </cell>
          <cell r="E3119" t="str">
            <v>Div 1 (NS)</v>
          </cell>
          <cell r="F3119" t="str">
            <v>R12A</v>
          </cell>
          <cell r="G3119" t="str">
            <v>ENGINEER</v>
          </cell>
          <cell r="H3119" t="str">
            <v>Water Reclamation (Network) Department</v>
          </cell>
          <cell r="I3119" t="str">
            <v>Planning &amp; Design Div</v>
          </cell>
          <cell r="J3119"/>
          <cell r="K3119"/>
        </row>
        <row r="3120">
          <cell r="A3120">
            <v>22039</v>
          </cell>
          <cell r="B3120" t="str">
            <v>CHONG KUO XING</v>
          </cell>
          <cell r="C3120" t="str">
            <v>CHONG_KUO_XING@PUB.GOV.SG</v>
          </cell>
          <cell r="D3120" t="str">
            <v>PUB (Singapore)</v>
          </cell>
          <cell r="E3120" t="str">
            <v>Div 1 (NS)</v>
          </cell>
          <cell r="F3120" t="str">
            <v>R12A</v>
          </cell>
          <cell r="G3120" t="str">
            <v>ENGINEER</v>
          </cell>
          <cell r="H3120" t="str">
            <v>Catchment &amp; Waterways Department</v>
          </cell>
          <cell r="I3120" t="str">
            <v>Water Quality Management and Modeling</v>
          </cell>
          <cell r="J3120" t="str">
            <v>Water Quality Modeling &amp; Prediction</v>
          </cell>
          <cell r="K3120"/>
        </row>
        <row r="3121">
          <cell r="A3121">
            <v>22040</v>
          </cell>
          <cell r="B3121" t="str">
            <v>MOHANRAJ S/O YOGESWARAN</v>
          </cell>
          <cell r="C3121" t="str">
            <v>MOHANRAJ_YOGESWARAN@PUB.GOV.SG</v>
          </cell>
          <cell r="D3121" t="str">
            <v>PUB (Singapore)</v>
          </cell>
          <cell r="E3121" t="str">
            <v>Div 1 (NS)</v>
          </cell>
          <cell r="F3121" t="str">
            <v>R12A</v>
          </cell>
          <cell r="G3121" t="str">
            <v>ENGINEER</v>
          </cell>
          <cell r="H3121" t="str">
            <v>DTSS 2 Department</v>
          </cell>
          <cell r="I3121" t="str">
            <v>Tuas WRP</v>
          </cell>
          <cell r="J3121" t="str">
            <v>Electrical</v>
          </cell>
          <cell r="K3121"/>
        </row>
        <row r="3122">
          <cell r="A3122">
            <v>22041</v>
          </cell>
          <cell r="B3122" t="str">
            <v>SOEHENDRA BIN SONARNO</v>
          </cell>
          <cell r="C3122" t="str">
            <v>SOEHENDRA_SONARNO@PUB.GOV.SG</v>
          </cell>
          <cell r="D3122" t="str">
            <v>PUB (Singapore)</v>
          </cell>
          <cell r="E3122" t="str">
            <v>Div 2 (NS)</v>
          </cell>
          <cell r="F3122" t="str">
            <v>R14</v>
          </cell>
          <cell r="G3122" t="str">
            <v>ASST ENGINEER</v>
          </cell>
          <cell r="H3122" t="str">
            <v>Water Reclamation (Network) Department</v>
          </cell>
          <cell r="I3122" t="str">
            <v>Operation &amp; Maintenance Div</v>
          </cell>
          <cell r="J3122" t="str">
            <v>Network Management Branch</v>
          </cell>
          <cell r="K3122"/>
        </row>
        <row r="3123">
          <cell r="A3123">
            <v>22042</v>
          </cell>
          <cell r="B3123" t="str">
            <v>CHEOK JIANXING NIGEL</v>
          </cell>
          <cell r="C3123" t="str">
            <v>NIGEL_CHEOK@PUB.GOV.SG</v>
          </cell>
          <cell r="D3123" t="str">
            <v>PUB (Singapore)</v>
          </cell>
          <cell r="E3123" t="str">
            <v>Div 1 (NS)</v>
          </cell>
          <cell r="F3123" t="str">
            <v>EX12</v>
          </cell>
          <cell r="G3123" t="str">
            <v>SYSTEMS ANALYST</v>
          </cell>
          <cell r="H3123" t="str">
            <v>InfoTech &amp; Digital Transformation Dept</v>
          </cell>
          <cell r="I3123" t="str">
            <v>Business Systems Division</v>
          </cell>
          <cell r="J3123" t="str">
            <v>New Media &amp; Mobile Solutions</v>
          </cell>
          <cell r="K3123"/>
        </row>
        <row r="3124">
          <cell r="A3124">
            <v>22043</v>
          </cell>
          <cell r="B3124" t="str">
            <v>TOH KIN KEONG</v>
          </cell>
          <cell r="C3124" t="str">
            <v>TOH_KIN_KEONG@PUB.GOV.SG</v>
          </cell>
          <cell r="D3124" t="str">
            <v>PUB (Singapore)</v>
          </cell>
          <cell r="E3124" t="str">
            <v>Div 1 (NS)</v>
          </cell>
          <cell r="F3124" t="str">
            <v>R12A</v>
          </cell>
          <cell r="G3124" t="str">
            <v>ENGINEER</v>
          </cell>
          <cell r="H3124" t="str">
            <v>Water Supply (Network) Department</v>
          </cell>
          <cell r="I3124" t="str">
            <v>Network Optimisation Div</v>
          </cell>
          <cell r="J3124" t="str">
            <v>MEICA - Mech, Elect, I, C &amp; Automation</v>
          </cell>
          <cell r="K3124" t="str">
            <v>Instrumentation, Control &amp; Automation</v>
          </cell>
        </row>
        <row r="3125">
          <cell r="A3125">
            <v>22044</v>
          </cell>
          <cell r="B3125" t="str">
            <v>WANG YIXIANG</v>
          </cell>
          <cell r="C3125" t="str">
            <v>WANG_YIXIANG@PUB.GOV.SG</v>
          </cell>
          <cell r="D3125" t="str">
            <v>PUB (Singapore)</v>
          </cell>
          <cell r="E3125" t="str">
            <v>Div 2 (NS)</v>
          </cell>
          <cell r="F3125" t="str">
            <v>R14</v>
          </cell>
          <cell r="G3125" t="str">
            <v>ASST ENGINEER</v>
          </cell>
          <cell r="H3125" t="str">
            <v>Centralised Services Department</v>
          </cell>
          <cell r="I3125" t="str">
            <v>Building Plan</v>
          </cell>
          <cell r="J3125" t="str">
            <v>Drainage Services</v>
          </cell>
          <cell r="K3125"/>
        </row>
        <row r="3126">
          <cell r="A3126">
            <v>22045</v>
          </cell>
          <cell r="B3126" t="str">
            <v>IZZAT FAHMI BIN SAFI'EE</v>
          </cell>
          <cell r="C3126" t="str">
            <v>IZZAT_FAHMI_SAFIEE@PUB.GOV.SG</v>
          </cell>
          <cell r="D3126" t="str">
            <v>PUB (Singapore)</v>
          </cell>
          <cell r="E3126" t="str">
            <v>Div 2 (Shift)</v>
          </cell>
          <cell r="F3126" t="str">
            <v>R14</v>
          </cell>
          <cell r="G3126" t="str">
            <v>ASST ENGINEER</v>
          </cell>
          <cell r="H3126" t="str">
            <v>Catchment &amp; Waterways Department</v>
          </cell>
          <cell r="I3126" t="str">
            <v>Reservoir Management Div</v>
          </cell>
          <cell r="J3126" t="str">
            <v>Reservoirs Operations &amp; Maintenance</v>
          </cell>
          <cell r="K3126" t="str">
            <v>Western Reservoirs</v>
          </cell>
        </row>
        <row r="3127">
          <cell r="A3127">
            <v>22047</v>
          </cell>
          <cell r="B3127" t="str">
            <v>YONG JIA EN RACHEL</v>
          </cell>
          <cell r="C3127" t="str">
            <v>RACHEL_YONG@PUB.GOV.SG</v>
          </cell>
          <cell r="D3127" t="str">
            <v>PUB (Singapore)</v>
          </cell>
          <cell r="E3127" t="str">
            <v>Div 1 (NS)</v>
          </cell>
          <cell r="F3127" t="str">
            <v>EX12</v>
          </cell>
          <cell r="G3127" t="str">
            <v>TRAINING SPECIALIST</v>
          </cell>
          <cell r="H3127" t="str">
            <v>Singapore Water Academy</v>
          </cell>
          <cell r="I3127" t="str">
            <v>Programmes Delivery &amp; Facilities</v>
          </cell>
          <cell r="J3127" t="str">
            <v>Programmes Implementation &amp; Facilities</v>
          </cell>
          <cell r="K3127"/>
        </row>
        <row r="3128">
          <cell r="A3128">
            <v>22048</v>
          </cell>
          <cell r="B3128" t="str">
            <v>MUHAMMAD HARIZ BIN RAMLI</v>
          </cell>
          <cell r="C3128" t="str">
            <v>MUHD_HARIZ_RAMLI@PUB.GOV.SG</v>
          </cell>
          <cell r="D3128" t="str">
            <v>PUB (Singapore)</v>
          </cell>
          <cell r="E3128" t="str">
            <v>Div 2 (NS)</v>
          </cell>
          <cell r="F3128" t="str">
            <v>R14</v>
          </cell>
          <cell r="G3128" t="str">
            <v>ASST ENGINEER</v>
          </cell>
          <cell r="H3128" t="str">
            <v>Catchment &amp; Waterways Department</v>
          </cell>
          <cell r="I3128" t="str">
            <v>Drainage Operations Div</v>
          </cell>
          <cell r="J3128" t="str">
            <v>CRI Proj, Assets, CWQS, ABC Waters, CWOC</v>
          </cell>
          <cell r="K3128" t="str">
            <v>CRI Projects/Drainage Assets/CWQS</v>
          </cell>
        </row>
        <row r="3129">
          <cell r="A3129">
            <v>22049</v>
          </cell>
          <cell r="B3129" t="str">
            <v>QUEK KUN HAO CLEMENT</v>
          </cell>
          <cell r="C3129" t="str">
            <v>CLEMENT_QUEK@PUB.GOV.SG</v>
          </cell>
          <cell r="D3129" t="str">
            <v>PUB (Singapore)</v>
          </cell>
          <cell r="E3129" t="str">
            <v>Div 1 (NS)</v>
          </cell>
          <cell r="F3129" t="str">
            <v>R12A</v>
          </cell>
          <cell r="G3129" t="str">
            <v>ENGINEER</v>
          </cell>
          <cell r="H3129" t="str">
            <v>Catchment &amp; Waterways Department</v>
          </cell>
          <cell r="I3129" t="str">
            <v>Drainage Operations Div</v>
          </cell>
          <cell r="J3129" t="str">
            <v>CRI Proj, Assets, CWQS, ABC Waters, CWOC</v>
          </cell>
          <cell r="K3129" t="str">
            <v>ABC Waters &amp; Drainage Installations</v>
          </cell>
        </row>
        <row r="3130">
          <cell r="A3130">
            <v>22051</v>
          </cell>
          <cell r="B3130" t="str">
            <v>KOK YONG HAO</v>
          </cell>
          <cell r="C3130" t="str">
            <v>KOK_YONG_HAO@PUB.GOV.SG</v>
          </cell>
          <cell r="D3130" t="str">
            <v>PUB (Singapore)</v>
          </cell>
          <cell r="E3130" t="str">
            <v>Div 1 (NS)</v>
          </cell>
          <cell r="F3130" t="str">
            <v>R12A</v>
          </cell>
          <cell r="G3130" t="str">
            <v>ENGINEER</v>
          </cell>
          <cell r="H3130" t="str">
            <v>Catchment &amp; Waterways Department</v>
          </cell>
          <cell r="I3130" t="str">
            <v>Drainage Planning Div</v>
          </cell>
          <cell r="J3130" t="str">
            <v>Project Development Branch</v>
          </cell>
          <cell r="K3130" t="str">
            <v>Roadside Drains /EPU Projects</v>
          </cell>
        </row>
        <row r="3131">
          <cell r="A3131">
            <v>22052</v>
          </cell>
          <cell r="B3131" t="str">
            <v>YEO HUI JUN JANICE</v>
          </cell>
          <cell r="C3131" t="str">
            <v>JANICE_YEO@PUB.GOV.SG</v>
          </cell>
          <cell r="D3131" t="str">
            <v>PUB (Singapore)</v>
          </cell>
          <cell r="E3131" t="str">
            <v>Div 1 (NS)</v>
          </cell>
          <cell r="F3131" t="str">
            <v>R12A</v>
          </cell>
          <cell r="G3131" t="str">
            <v>ENGINEER</v>
          </cell>
          <cell r="H3131" t="str">
            <v>Water Reclamation (Network) Department</v>
          </cell>
          <cell r="I3131" t="str">
            <v>Project Management</v>
          </cell>
          <cell r="J3131"/>
          <cell r="K3131"/>
        </row>
        <row r="3132">
          <cell r="A3132">
            <v>22053</v>
          </cell>
          <cell r="B3132" t="str">
            <v>MUHAMMAD ZAHID BIN KAMARUL MOHAMED</v>
          </cell>
          <cell r="C3132" t="str">
            <v>MUHD_ZAHID_KAMARUL@PUB.GOV.SG</v>
          </cell>
          <cell r="D3132" t="str">
            <v>PUB (Singapore)</v>
          </cell>
          <cell r="E3132" t="str">
            <v>Div 2 (NS)</v>
          </cell>
          <cell r="F3132" t="str">
            <v>R14</v>
          </cell>
          <cell r="G3132" t="str">
            <v>ASST ENGINEER</v>
          </cell>
          <cell r="H3132" t="str">
            <v>Water Reclamation (Network) Department</v>
          </cell>
          <cell r="I3132" t="str">
            <v>Operation &amp; Maintenance Div</v>
          </cell>
          <cell r="J3132" t="str">
            <v>Network Management Branch</v>
          </cell>
          <cell r="K3132"/>
        </row>
        <row r="3133">
          <cell r="A3133">
            <v>22055</v>
          </cell>
          <cell r="B3133" t="str">
            <v>ANG CI HONG</v>
          </cell>
          <cell r="C3133" t="str">
            <v>ANG_CI_HONG@PUB.GOV.SG</v>
          </cell>
          <cell r="D3133" t="str">
            <v>PUB (Singapore)</v>
          </cell>
          <cell r="E3133" t="str">
            <v>Div 1 (NS)</v>
          </cell>
          <cell r="F3133" t="str">
            <v>R12A</v>
          </cell>
          <cell r="G3133" t="str">
            <v>ENGINEER</v>
          </cell>
          <cell r="H3133" t="str">
            <v>Water Supply (Network) Department</v>
          </cell>
          <cell r="I3133" t="str">
            <v>Network Optimisation Div</v>
          </cell>
          <cell r="J3133" t="str">
            <v>MEICA - Mech, Elect, I, C &amp; Automation</v>
          </cell>
          <cell r="K3133" t="str">
            <v>Instrumentation, Control &amp; Automation</v>
          </cell>
        </row>
        <row r="3134">
          <cell r="A3134">
            <v>22056</v>
          </cell>
          <cell r="B3134" t="str">
            <v>TOH YU HENG, AMOS</v>
          </cell>
          <cell r="C3134" t="str">
            <v>AMOS_TOH@PUB.GOV.SG</v>
          </cell>
          <cell r="D3134" t="str">
            <v>PUB (Singapore)</v>
          </cell>
          <cell r="E3134" t="str">
            <v>Div 1 (NS)</v>
          </cell>
          <cell r="F3134" t="str">
            <v>R12A</v>
          </cell>
          <cell r="G3134" t="str">
            <v>ENGINEER</v>
          </cell>
          <cell r="H3134" t="str">
            <v>Water Supply (Plants) Department</v>
          </cell>
          <cell r="I3134" t="str">
            <v>Singapore Works - Central</v>
          </cell>
          <cell r="J3134" t="str">
            <v>Chestnut Ave Waterworks</v>
          </cell>
          <cell r="K3134" t="str">
            <v>Operations</v>
          </cell>
        </row>
        <row r="3135">
          <cell r="A3135">
            <v>22057</v>
          </cell>
          <cell r="B3135" t="str">
            <v>GURDEV SINGH S/O NESHATER SINGH</v>
          </cell>
          <cell r="C3135" t="str">
            <v>GURDEV_SINGH@PUB.GOV.SG</v>
          </cell>
          <cell r="D3135" t="str">
            <v>PUB (Singapore)</v>
          </cell>
          <cell r="E3135" t="str">
            <v>Div 1 (NS)</v>
          </cell>
          <cell r="F3135" t="str">
            <v>R10</v>
          </cell>
          <cell r="G3135" t="str">
            <v>SR ASST DIRECTOR</v>
          </cell>
          <cell r="H3135" t="str">
            <v>Technology Department</v>
          </cell>
          <cell r="I3135" t="str">
            <v>Technology</v>
          </cell>
          <cell r="J3135"/>
          <cell r="K3135"/>
        </row>
        <row r="3136">
          <cell r="A3136">
            <v>22058</v>
          </cell>
          <cell r="B3136" t="str">
            <v>KHOR BOON PIN</v>
          </cell>
          <cell r="C3136" t="str">
            <v>KHOR_BOON_PIN@PUB.GOV.SG</v>
          </cell>
          <cell r="D3136" t="str">
            <v>PUB (Singapore)</v>
          </cell>
          <cell r="E3136" t="str">
            <v>Div 1 (NS)</v>
          </cell>
          <cell r="F3136" t="str">
            <v>R12A</v>
          </cell>
          <cell r="G3136" t="str">
            <v>ENGINEER</v>
          </cell>
          <cell r="H3136" t="str">
            <v>Catchment &amp; Waterways Department</v>
          </cell>
          <cell r="I3136" t="str">
            <v>Electrical, Mechanical &amp; Instrumentation</v>
          </cell>
          <cell r="J3136" t="str">
            <v>Mechanical / Projects  Branch</v>
          </cell>
          <cell r="K3136" t="str">
            <v>Projects Section</v>
          </cell>
        </row>
        <row r="3137">
          <cell r="A3137">
            <v>22059</v>
          </cell>
          <cell r="B3137" t="str">
            <v>MUHAMMAD FAIZAL BIN MUHAMMAD NASIR</v>
          </cell>
          <cell r="C3137" t="str">
            <v>MUHD_FAIZAL_MUHD_NASIR@PUB.GOV.SG</v>
          </cell>
          <cell r="D3137" t="str">
            <v>PUB (Singapore)</v>
          </cell>
          <cell r="E3137" t="str">
            <v>Div 2 (Shift)</v>
          </cell>
          <cell r="F3137" t="str">
            <v>R14</v>
          </cell>
          <cell r="G3137" t="str">
            <v>ASST ENGINEER</v>
          </cell>
          <cell r="H3137" t="str">
            <v>Water Supply (Plants) Department</v>
          </cell>
          <cell r="I3137" t="str">
            <v>Singapore Works - Eastern</v>
          </cell>
          <cell r="J3137" t="str">
            <v>Tuas Desalination Plant 3</v>
          </cell>
          <cell r="K3137" t="str">
            <v>Operations</v>
          </cell>
        </row>
        <row r="3138">
          <cell r="A3138">
            <v>22060</v>
          </cell>
          <cell r="B3138" t="str">
            <v>CHOO LING QIAN</v>
          </cell>
          <cell r="C3138" t="str">
            <v>CHOO_LING_QIAN@PUB.GOV.SG</v>
          </cell>
          <cell r="D3138" t="str">
            <v>PUB (Singapore)</v>
          </cell>
          <cell r="E3138" t="str">
            <v>Div 1 (NS)</v>
          </cell>
          <cell r="F3138" t="str">
            <v>R12A</v>
          </cell>
          <cell r="G3138" t="str">
            <v>ENGINEER</v>
          </cell>
          <cell r="H3138" t="str">
            <v>Water Reclamation (Network) Department</v>
          </cell>
          <cell r="I3138" t="str">
            <v>Project Management</v>
          </cell>
          <cell r="J3138"/>
          <cell r="K3138"/>
        </row>
        <row r="3139">
          <cell r="A3139">
            <v>22061</v>
          </cell>
          <cell r="B3139" t="str">
            <v>VIJAY S/O PANJA NADAN</v>
          </cell>
          <cell r="C3139" t="str">
            <v>VIJAY_PANJA_NADAN@PUB.GOV.SG</v>
          </cell>
          <cell r="D3139" t="str">
            <v>PUB (Singapore)</v>
          </cell>
          <cell r="E3139" t="str">
            <v>Div 1 (NS)</v>
          </cell>
          <cell r="F3139" t="str">
            <v>R12A</v>
          </cell>
          <cell r="G3139" t="str">
            <v>ENGINEER</v>
          </cell>
          <cell r="H3139" t="str">
            <v>Water Reclamation (Network) Department</v>
          </cell>
          <cell r="I3139" t="str">
            <v>Operation &amp; Maintenance Div</v>
          </cell>
          <cell r="J3139" t="str">
            <v>Network Management Branch</v>
          </cell>
          <cell r="K3139"/>
        </row>
        <row r="3140">
          <cell r="A3140">
            <v>22062</v>
          </cell>
          <cell r="B3140" t="str">
            <v>WU WENJUN</v>
          </cell>
          <cell r="C3140" t="str">
            <v>WU_WENJUN@PUB.GOV.SG</v>
          </cell>
          <cell r="D3140" t="str">
            <v>PUB (Singapore)</v>
          </cell>
          <cell r="E3140" t="str">
            <v>Div 1 (NS)</v>
          </cell>
          <cell r="F3140" t="str">
            <v>EX12</v>
          </cell>
          <cell r="G3140" t="str">
            <v>SYSTEMS ANALYST</v>
          </cell>
          <cell r="H3140" t="str">
            <v>InfoTech &amp; Digital Transformation Dept</v>
          </cell>
          <cell r="I3140" t="str">
            <v>Operation Systems Division</v>
          </cell>
          <cell r="J3140" t="str">
            <v>Operations Process Solutions</v>
          </cell>
          <cell r="K3140"/>
        </row>
        <row r="3141">
          <cell r="A3141">
            <v>22063</v>
          </cell>
          <cell r="B3141" t="str">
            <v>TAN ZI HUI SHERYL</v>
          </cell>
          <cell r="C3141" t="str">
            <v>SHERYL_TAN@PUB.GOV.SG</v>
          </cell>
          <cell r="D3141" t="str">
            <v>PUB (Singapore)</v>
          </cell>
          <cell r="E3141" t="str">
            <v>Div 2 (NS)</v>
          </cell>
          <cell r="F3141" t="str">
            <v>R14</v>
          </cell>
          <cell r="G3141" t="str">
            <v>ASST ENGINEER</v>
          </cell>
          <cell r="H3141" t="str">
            <v>Technology Department</v>
          </cell>
          <cell r="I3141" t="str">
            <v>Technology</v>
          </cell>
          <cell r="J3141" t="str">
            <v>R&amp;D (Planning, Design &amp; Monitoring)</v>
          </cell>
          <cell r="K3141"/>
        </row>
        <row r="3142">
          <cell r="A3142">
            <v>22064</v>
          </cell>
          <cell r="B3142" t="str">
            <v>SOH WEI MING, MELVIN</v>
          </cell>
          <cell r="C3142" t="str">
            <v>MELVIN_SOH@PUB.GOV.SG</v>
          </cell>
          <cell r="D3142" t="str">
            <v>PUB (Singapore)</v>
          </cell>
          <cell r="E3142" t="str">
            <v>Div 1 (NS)</v>
          </cell>
          <cell r="F3142" t="str">
            <v>EX12</v>
          </cell>
          <cell r="G3142" t="str">
            <v>TRAINING SPECIALIST</v>
          </cell>
          <cell r="H3142" t="str">
            <v>Singapore Water Academy</v>
          </cell>
          <cell r="I3142" t="str">
            <v>Programmes Delivery &amp; Facilities</v>
          </cell>
          <cell r="J3142" t="str">
            <v>Programmes Implementation &amp; Facilities</v>
          </cell>
          <cell r="K3142"/>
        </row>
        <row r="3143">
          <cell r="A3143">
            <v>22065</v>
          </cell>
          <cell r="B3143" t="str">
            <v>CHAY PECK SI</v>
          </cell>
          <cell r="C3143" t="str">
            <v>CHAY_PECK_SI@PUB.GOV.SG</v>
          </cell>
          <cell r="D3143" t="str">
            <v>PUB (Singapore)</v>
          </cell>
          <cell r="E3143" t="str">
            <v>Div 1 (NS)</v>
          </cell>
          <cell r="F3143" t="str">
            <v>EX12</v>
          </cell>
          <cell r="G3143" t="str">
            <v>EXECUTIVE</v>
          </cell>
          <cell r="H3143" t="str">
            <v>Water Supply (Network) Department</v>
          </cell>
          <cell r="I3143" t="str">
            <v>Water Demand Mgt &amp; Inspectorate Div</v>
          </cell>
          <cell r="J3143" t="str">
            <v>Water Demand Mgt Branch</v>
          </cell>
          <cell r="K3143" t="str">
            <v>Non-Domestic (Industries)</v>
          </cell>
        </row>
        <row r="3144">
          <cell r="A3144">
            <v>22067</v>
          </cell>
          <cell r="B3144" t="str">
            <v>YANG ZHEN JIA JARVAN</v>
          </cell>
          <cell r="C3144" t="str">
            <v>JARVAN_YANG@PUB.GOV.SG</v>
          </cell>
          <cell r="D3144" t="str">
            <v>PUB (Singapore)</v>
          </cell>
          <cell r="E3144" t="str">
            <v>Div 1 (NS)</v>
          </cell>
          <cell r="F3144" t="str">
            <v>R12A</v>
          </cell>
          <cell r="G3144" t="str">
            <v>ENGINEER</v>
          </cell>
          <cell r="H3144" t="str">
            <v>Water Reclamation (Network) Department</v>
          </cell>
          <cell r="I3144" t="str">
            <v>Project Management</v>
          </cell>
          <cell r="J3144"/>
          <cell r="K3144"/>
        </row>
        <row r="3145">
          <cell r="A3145">
            <v>22068</v>
          </cell>
          <cell r="B3145" t="str">
            <v>JEGABAR ALI S/O MOHAMED ANIFA</v>
          </cell>
          <cell r="C3145" t="str">
            <v>JEGABAR_ALI_MOHD_ANIFA@PUB.GOV.SG</v>
          </cell>
          <cell r="D3145" t="str">
            <v>PUB (Singapore)</v>
          </cell>
          <cell r="E3145" t="str">
            <v>Div 2 (NS)</v>
          </cell>
          <cell r="F3145" t="str">
            <v>R14</v>
          </cell>
          <cell r="G3145" t="str">
            <v>ASST ENGINEER</v>
          </cell>
          <cell r="H3145" t="str">
            <v>Water Supply (Network) Department</v>
          </cell>
          <cell r="I3145" t="str">
            <v>Customer Supply Div</v>
          </cell>
          <cell r="J3145" t="str">
            <v>Metering Branch</v>
          </cell>
          <cell r="K3145" t="str">
            <v>Metering-West 1 Sect</v>
          </cell>
        </row>
        <row r="3146">
          <cell r="A3146">
            <v>22070</v>
          </cell>
          <cell r="B3146" t="str">
            <v>YANG YIQIAN</v>
          </cell>
          <cell r="C3146" t="str">
            <v>YANG_YIQIAN@PUB.GOV.SG</v>
          </cell>
          <cell r="D3146" t="str">
            <v>PUB (Singapore)</v>
          </cell>
          <cell r="E3146" t="str">
            <v>Div 2 (NS)</v>
          </cell>
          <cell r="F3146" t="str">
            <v>R14</v>
          </cell>
          <cell r="G3146" t="str">
            <v>ASST ENGINEER</v>
          </cell>
          <cell r="H3146" t="str">
            <v>Water Supply (Plants) Department</v>
          </cell>
          <cell r="I3146" t="str">
            <v>Singapore Works - Western</v>
          </cell>
          <cell r="J3146" t="str">
            <v>Choa Chu Kang Waterworks</v>
          </cell>
          <cell r="K3146"/>
        </row>
        <row r="3147">
          <cell r="A3147">
            <v>22071</v>
          </cell>
          <cell r="B3147" t="str">
            <v>ABEDUL HALEM BIN SALLEH</v>
          </cell>
          <cell r="C3147" t="str">
            <v>ABEDUL_HALEM_SALLEH@PUB.GOV.SG</v>
          </cell>
          <cell r="D3147" t="str">
            <v>PUB (Singapore)</v>
          </cell>
          <cell r="E3147" t="str">
            <v>Div 2 (NS)</v>
          </cell>
          <cell r="F3147" t="str">
            <v>R13</v>
          </cell>
          <cell r="G3147" t="str">
            <v>ASST ENGINEER</v>
          </cell>
          <cell r="H3147" t="str">
            <v>Water Supply (Plants) Department</v>
          </cell>
          <cell r="I3147" t="str">
            <v>Singapore Works - Eastern</v>
          </cell>
          <cell r="J3147" t="str">
            <v>Tuas Desalination Plant 3</v>
          </cell>
          <cell r="K3147" t="str">
            <v>Operations</v>
          </cell>
        </row>
        <row r="3148">
          <cell r="A3148">
            <v>22072</v>
          </cell>
          <cell r="B3148" t="str">
            <v>TAN JIANKAI, BENJAMIN</v>
          </cell>
          <cell r="C3148" t="str">
            <v>TAN_JIANKAI@PUB.GOV.SG</v>
          </cell>
          <cell r="D3148" t="str">
            <v>PUB (Singapore)</v>
          </cell>
          <cell r="E3148" t="str">
            <v>Div 2 (NS)</v>
          </cell>
          <cell r="F3148" t="str">
            <v>R14</v>
          </cell>
          <cell r="G3148" t="str">
            <v>ASST ENGINEER</v>
          </cell>
          <cell r="H3148" t="str">
            <v>Water Reclamation (Network) Department</v>
          </cell>
          <cell r="I3148" t="str">
            <v>Planning &amp; Design Div</v>
          </cell>
          <cell r="J3148"/>
          <cell r="K3148"/>
        </row>
        <row r="3149">
          <cell r="A3149">
            <v>22073</v>
          </cell>
          <cell r="B3149" t="str">
            <v>ANG HUI CHEN</v>
          </cell>
          <cell r="C3149" t="str">
            <v>ANG_HUI_CHEN@PUB.GOV.SG</v>
          </cell>
          <cell r="D3149" t="str">
            <v>PUB (Singapore)</v>
          </cell>
          <cell r="E3149" t="str">
            <v>Div 1 (NS)</v>
          </cell>
          <cell r="F3149" t="str">
            <v>EX12</v>
          </cell>
          <cell r="G3149" t="str">
            <v>FINANCE OFFICER</v>
          </cell>
          <cell r="H3149" t="str">
            <v>Finance Department</v>
          </cell>
          <cell r="I3149" t="str">
            <v>Shared Services Div</v>
          </cell>
          <cell r="J3149" t="str">
            <v>Payroll &amp; Accounts Payable</v>
          </cell>
          <cell r="K3149" t="str">
            <v>Accounts Payable</v>
          </cell>
        </row>
        <row r="3150">
          <cell r="A3150">
            <v>22074</v>
          </cell>
          <cell r="B3150" t="str">
            <v>AHMAD SYUKRI BIN IBRAHIM</v>
          </cell>
          <cell r="C3150" t="str">
            <v>AHMAD_SYUKRI_IBRAHIM@PUB.GOV.SG</v>
          </cell>
          <cell r="D3150" t="str">
            <v>PUB (Singapore)</v>
          </cell>
          <cell r="E3150" t="str">
            <v>Div 2 (NS)</v>
          </cell>
          <cell r="F3150" t="str">
            <v>R14</v>
          </cell>
          <cell r="G3150" t="str">
            <v>ASST ENGINEER</v>
          </cell>
          <cell r="H3150" t="str">
            <v>Catchment &amp; Waterways Department</v>
          </cell>
          <cell r="I3150" t="str">
            <v>Electrical, Mechanical &amp; Instrumentation</v>
          </cell>
          <cell r="J3150" t="str">
            <v>Electrical/ICA Branch</v>
          </cell>
          <cell r="K3150" t="str">
            <v>Electrical Section</v>
          </cell>
        </row>
        <row r="3151">
          <cell r="A3151">
            <v>22075</v>
          </cell>
          <cell r="B3151" t="str">
            <v>HAIDER TYEBALLY TYEBALLY</v>
          </cell>
          <cell r="C3151" t="str">
            <v>HAIDER_TYEBALLY@PUB.GOV.SG</v>
          </cell>
          <cell r="D3151" t="str">
            <v>PUB (Singapore)</v>
          </cell>
          <cell r="E3151" t="str">
            <v>Div 1 (NS)</v>
          </cell>
          <cell r="F3151" t="str">
            <v>R12A</v>
          </cell>
          <cell r="G3151" t="str">
            <v>ENGINEER</v>
          </cell>
          <cell r="H3151" t="str">
            <v>Water Supply (Plants) Department</v>
          </cell>
          <cell r="I3151" t="str">
            <v>Plant Projects 2</v>
          </cell>
          <cell r="J3151"/>
          <cell r="K3151"/>
        </row>
        <row r="3152">
          <cell r="A3152">
            <v>22076</v>
          </cell>
          <cell r="B3152" t="str">
            <v>SIM ZHI KIONG RAYMOND</v>
          </cell>
          <cell r="C3152" t="str">
            <v>RAYMOND_SIM@PUB.GOV.SG</v>
          </cell>
          <cell r="D3152" t="str">
            <v>PUB (Singapore)</v>
          </cell>
          <cell r="E3152" t="str">
            <v>Div 2 (NS)</v>
          </cell>
          <cell r="F3152" t="str">
            <v>EX14</v>
          </cell>
          <cell r="G3152" t="str">
            <v>MANAGEMENT SUPPORT OFFICER</v>
          </cell>
          <cell r="H3152" t="str">
            <v>Catchment &amp; Waterways Department</v>
          </cell>
          <cell r="I3152" t="str">
            <v>Water Quality Management and Modeling</v>
          </cell>
          <cell r="J3152" t="str">
            <v>R &amp; D Partnership</v>
          </cell>
          <cell r="K3152"/>
        </row>
        <row r="3153">
          <cell r="A3153">
            <v>22077</v>
          </cell>
          <cell r="B3153" t="str">
            <v>ABDUL HAKIM BIN YUSOF</v>
          </cell>
          <cell r="C3153" t="str">
            <v>ABDUL_HAKIM_YUSOF@PUB.GOV.SG</v>
          </cell>
          <cell r="D3153" t="str">
            <v>PUB (Singapore)</v>
          </cell>
          <cell r="E3153" t="str">
            <v>Div 2 (NS)</v>
          </cell>
          <cell r="F3153" t="str">
            <v>R14</v>
          </cell>
          <cell r="G3153" t="str">
            <v>ASST ENGINEER</v>
          </cell>
          <cell r="H3153" t="str">
            <v>Water Reclamation (Plants) Department</v>
          </cell>
          <cell r="I3153" t="str">
            <v>Operations</v>
          </cell>
          <cell r="J3153" t="str">
            <v>Ulu Pandan WRP</v>
          </cell>
          <cell r="K3153"/>
        </row>
        <row r="3154">
          <cell r="A3154">
            <v>22078</v>
          </cell>
          <cell r="B3154" t="str">
            <v>MUHAMMAD YAZID BIN SANI</v>
          </cell>
          <cell r="C3154" t="str">
            <v>MUHD_YAZID_SANI@PUB.GOV.SG</v>
          </cell>
          <cell r="D3154" t="str">
            <v>PUB (Singapore)</v>
          </cell>
          <cell r="E3154" t="str">
            <v>Div 2 (NS)</v>
          </cell>
          <cell r="F3154" t="str">
            <v>R14</v>
          </cell>
          <cell r="G3154" t="str">
            <v>ASST ENGINEER</v>
          </cell>
          <cell r="H3154" t="str">
            <v>Water Reclamation (Network) Department</v>
          </cell>
          <cell r="I3154" t="str">
            <v>Operation &amp; Maintenance Div</v>
          </cell>
          <cell r="J3154" t="str">
            <v>Network Management Branch</v>
          </cell>
          <cell r="K3154"/>
        </row>
        <row r="3155">
          <cell r="A3155">
            <v>22079</v>
          </cell>
          <cell r="B3155" t="str">
            <v>ADAM JOHANNES FREDRIKSSON</v>
          </cell>
          <cell r="C3155" t="str">
            <v>ADAM_FREDRIKSSON@PUB.GOV.SG</v>
          </cell>
          <cell r="D3155" t="str">
            <v>PUB (Singapore)</v>
          </cell>
          <cell r="E3155" t="str">
            <v>Div 1 (NS)</v>
          </cell>
          <cell r="F3155" t="str">
            <v>R12A</v>
          </cell>
          <cell r="G3155" t="str">
            <v>ENGINEER</v>
          </cell>
          <cell r="H3155" t="str">
            <v>Water Reclamation (Network) Department</v>
          </cell>
          <cell r="I3155" t="str">
            <v>Project Management</v>
          </cell>
          <cell r="J3155"/>
          <cell r="K3155"/>
        </row>
        <row r="3156">
          <cell r="A3156">
            <v>22080</v>
          </cell>
          <cell r="B3156" t="str">
            <v>LEE SHU HUI</v>
          </cell>
          <cell r="C3156" t="str">
            <v>LEE_SHU_HUI@PUB.GOV.SG</v>
          </cell>
          <cell r="D3156" t="str">
            <v>PUB (Singapore)</v>
          </cell>
          <cell r="E3156" t="str">
            <v>Div 1 (NS)</v>
          </cell>
          <cell r="F3156" t="str">
            <v>R12A</v>
          </cell>
          <cell r="G3156" t="str">
            <v>ENGINEER</v>
          </cell>
          <cell r="H3156" t="str">
            <v>DTSS 2 Department</v>
          </cell>
          <cell r="I3156" t="str">
            <v>Tuas WRP</v>
          </cell>
          <cell r="J3156" t="str">
            <v>Instrumentation &amp; Control</v>
          </cell>
          <cell r="K3156"/>
        </row>
        <row r="3157">
          <cell r="A3157">
            <v>22081</v>
          </cell>
          <cell r="B3157" t="str">
            <v>CHUA ZAI XING</v>
          </cell>
          <cell r="C3157" t="str">
            <v>CHUA_ZAI_XING@PUB.GOV.SG</v>
          </cell>
          <cell r="D3157" t="str">
            <v>PUB (Singapore)</v>
          </cell>
          <cell r="E3157" t="str">
            <v>Div 2 (NS)</v>
          </cell>
          <cell r="F3157" t="str">
            <v>EX14</v>
          </cell>
          <cell r="G3157" t="str">
            <v>TECHNICAL OFFICER</v>
          </cell>
          <cell r="H3157" t="str">
            <v>Water Quality Department</v>
          </cell>
          <cell r="I3157" t="str">
            <v>QA Inspectorate</v>
          </cell>
          <cell r="J3157" t="str">
            <v>Inspectorate</v>
          </cell>
          <cell r="K3157" t="str">
            <v>Sampling &amp; Monitoring</v>
          </cell>
        </row>
        <row r="3158">
          <cell r="A3158">
            <v>22082</v>
          </cell>
          <cell r="B3158" t="str">
            <v>MUHAMMAD SHARIZAL BIN SHAHIAR</v>
          </cell>
          <cell r="C3158" t="str">
            <v>MUHD_SHARIZAL_SHAHIAR@PUB.GOV.SG</v>
          </cell>
          <cell r="D3158" t="str">
            <v>PUB (Singapore)</v>
          </cell>
          <cell r="E3158" t="str">
            <v>Div 2 (Shift)</v>
          </cell>
          <cell r="F3158" t="str">
            <v>R14</v>
          </cell>
          <cell r="G3158" t="str">
            <v>ASST ENGINEER</v>
          </cell>
          <cell r="H3158" t="str">
            <v>Water Supply (Plants) Department</v>
          </cell>
          <cell r="I3158" t="str">
            <v>Singapore Works - Eastern</v>
          </cell>
          <cell r="J3158" t="str">
            <v>Tuas Desalination Plant 3</v>
          </cell>
          <cell r="K3158" t="str">
            <v>Operations</v>
          </cell>
        </row>
        <row r="3159">
          <cell r="A3159">
            <v>22083</v>
          </cell>
          <cell r="B3159" t="str">
            <v>MUHAMMAD FIRDAUS BIN IDROS</v>
          </cell>
          <cell r="C3159" t="str">
            <v>MUHD_FIRDAUS_IDROS@PUB.GOV.SG</v>
          </cell>
          <cell r="D3159" t="str">
            <v>PUB (Singapore)</v>
          </cell>
          <cell r="E3159" t="str">
            <v>Div 2 (Shift)</v>
          </cell>
          <cell r="F3159" t="str">
            <v>R14</v>
          </cell>
          <cell r="G3159" t="str">
            <v>ASST ENGINEER</v>
          </cell>
          <cell r="H3159" t="str">
            <v>Water Supply (Plants) Department</v>
          </cell>
          <cell r="I3159" t="str">
            <v>Singapore Works - Eastern</v>
          </cell>
          <cell r="J3159" t="str">
            <v>Tuas Desalination Plant 3</v>
          </cell>
          <cell r="K3159" t="str">
            <v>Operations</v>
          </cell>
        </row>
        <row r="3160">
          <cell r="A3160">
            <v>22084</v>
          </cell>
          <cell r="B3160" t="str">
            <v>MUHAMMAD FADHLI BIN R HARIANTO</v>
          </cell>
          <cell r="C3160" t="str">
            <v>MUHD_FADHLI_HARIANTO@PUB.GOV.SG</v>
          </cell>
          <cell r="D3160" t="str">
            <v>PUB (Singapore)</v>
          </cell>
          <cell r="E3160" t="str">
            <v>Div 2 (Shift)</v>
          </cell>
          <cell r="F3160" t="str">
            <v>R14</v>
          </cell>
          <cell r="G3160" t="str">
            <v>ASST ENGINEER</v>
          </cell>
          <cell r="H3160" t="str">
            <v>Catchment &amp; Waterways Department</v>
          </cell>
          <cell r="I3160" t="str">
            <v>Reservoir Management Div</v>
          </cell>
          <cell r="J3160" t="str">
            <v>Reservoirs Operations &amp; Maintenance</v>
          </cell>
          <cell r="K3160" t="str">
            <v>Eastern Reservoirs</v>
          </cell>
        </row>
        <row r="3161">
          <cell r="A3161">
            <v>22085</v>
          </cell>
          <cell r="B3161" t="str">
            <v>MUHAMMAD AZIL BIN ABDUL HAMID</v>
          </cell>
          <cell r="C3161" t="str">
            <v>MUHD_AZIL_ABDUL_HAMID@PUB.GOV.SG</v>
          </cell>
          <cell r="D3161" t="str">
            <v>PUB (Singapore)</v>
          </cell>
          <cell r="E3161" t="str">
            <v>Div 2 (NS)</v>
          </cell>
          <cell r="F3161" t="str">
            <v>R14</v>
          </cell>
          <cell r="G3161" t="str">
            <v>ASST ENGINEER</v>
          </cell>
          <cell r="H3161" t="str">
            <v>Catchment &amp; Waterways Department</v>
          </cell>
          <cell r="I3161" t="str">
            <v>Drainage Operations Div</v>
          </cell>
          <cell r="J3161" t="str">
            <v>CRI Proj, Assets, CWQS, ABC Waters, CWOC</v>
          </cell>
          <cell r="K3161" t="str">
            <v>CRI Projects/Drainage Assets/CWQS</v>
          </cell>
        </row>
        <row r="3162">
          <cell r="A3162">
            <v>22086</v>
          </cell>
          <cell r="B3162" t="str">
            <v>FATIN NABILAH BINTE AHMAD AL-KASTALANI</v>
          </cell>
          <cell r="C3162" t="str">
            <v>FATIN_NABILAH_AHMAD@PUB.GOV.SG</v>
          </cell>
          <cell r="D3162" t="str">
            <v>PUB (Singapore)</v>
          </cell>
          <cell r="E3162" t="str">
            <v>Div 2 (NS)</v>
          </cell>
          <cell r="F3162" t="str">
            <v>EX14</v>
          </cell>
          <cell r="G3162" t="str">
            <v>MANAGEMENT SUPPORT OFFICER</v>
          </cell>
          <cell r="H3162" t="str">
            <v>Technology Department</v>
          </cell>
          <cell r="I3162" t="str">
            <v>Technology</v>
          </cell>
          <cell r="J3162" t="str">
            <v>R&amp;D (Development)</v>
          </cell>
          <cell r="K3162"/>
        </row>
        <row r="3163">
          <cell r="A3163">
            <v>22087</v>
          </cell>
          <cell r="B3163" t="str">
            <v>QIN YIHUAI</v>
          </cell>
          <cell r="C3163" t="str">
            <v>QIN_YIHUAI@PUB.GOV.SG</v>
          </cell>
          <cell r="D3163" t="str">
            <v>PUB (Singapore)</v>
          </cell>
          <cell r="E3163" t="str">
            <v>Div 1 (NS)</v>
          </cell>
          <cell r="F3163" t="str">
            <v>R12A</v>
          </cell>
          <cell r="G3163" t="str">
            <v>ENGINEER</v>
          </cell>
          <cell r="H3163" t="str">
            <v>Water Supply (Network) Department</v>
          </cell>
          <cell r="I3163" t="str">
            <v>Network Optimisation Div</v>
          </cell>
          <cell r="J3163" t="str">
            <v>MEICA - Mech, Elect, I, C &amp; Automation</v>
          </cell>
          <cell r="K3163" t="str">
            <v>Mechanical Section</v>
          </cell>
        </row>
        <row r="3164">
          <cell r="A3164">
            <v>22088</v>
          </cell>
          <cell r="B3164" t="str">
            <v>AZMI BIN TALIB</v>
          </cell>
          <cell r="C3164" t="str">
            <v>AZMI_TALIB@PUB.GOV.SG</v>
          </cell>
          <cell r="D3164" t="str">
            <v>PUB (Singapore)</v>
          </cell>
          <cell r="E3164" t="str">
            <v>Div 2 (NS)</v>
          </cell>
          <cell r="F3164" t="str">
            <v>R14</v>
          </cell>
          <cell r="G3164" t="str">
            <v>ASST ENGINEER</v>
          </cell>
          <cell r="H3164" t="str">
            <v>Water Reclamation (Network) Department</v>
          </cell>
          <cell r="I3164" t="str">
            <v>Operation &amp; Maintenance Div</v>
          </cell>
          <cell r="J3164" t="str">
            <v>Network Management Branch</v>
          </cell>
          <cell r="K3164"/>
        </row>
        <row r="3165">
          <cell r="A3165">
            <v>22089</v>
          </cell>
          <cell r="B3165" t="str">
            <v>YIN XIN YI</v>
          </cell>
          <cell r="C3165" t="str">
            <v>YIN_XIN_YI@PUB.GOV.SG</v>
          </cell>
          <cell r="D3165" t="str">
            <v>PUB (Singapore)</v>
          </cell>
          <cell r="E3165" t="str">
            <v>Div 2 (NS)</v>
          </cell>
          <cell r="F3165" t="str">
            <v>EX14</v>
          </cell>
          <cell r="G3165" t="str">
            <v>MANAGEMENT SUPPORT OFFICER</v>
          </cell>
          <cell r="H3165" t="str">
            <v>Catchment &amp; Waterways Department</v>
          </cell>
          <cell r="I3165" t="str">
            <v>Reservoir Management Div</v>
          </cell>
          <cell r="J3165" t="str">
            <v>Reservoirs Operations &amp; Maintenance</v>
          </cell>
          <cell r="K3165" t="str">
            <v>Dev Consultation, Facilities &amp; Land Mgt</v>
          </cell>
        </row>
        <row r="3166">
          <cell r="A3166">
            <v>22090</v>
          </cell>
          <cell r="B3166" t="str">
            <v>LIU CHENGQI</v>
          </cell>
          <cell r="C3166" t="str">
            <v>LIU_CHENGQI@PUB.GOV.SG</v>
          </cell>
          <cell r="D3166" t="str">
            <v>PUB (Singapore)</v>
          </cell>
          <cell r="E3166" t="str">
            <v>Div 1 (NS)</v>
          </cell>
          <cell r="F3166" t="str">
            <v>R12A</v>
          </cell>
          <cell r="G3166" t="str">
            <v>ENGINEER</v>
          </cell>
          <cell r="H3166" t="str">
            <v>Water Supply (Plants) Department</v>
          </cell>
          <cell r="I3166" t="str">
            <v>Singapore Works - Central</v>
          </cell>
          <cell r="J3166" t="str">
            <v>Chestnut Ave Waterworks</v>
          </cell>
          <cell r="K3166" t="str">
            <v>Electrical</v>
          </cell>
        </row>
        <row r="3167">
          <cell r="A3167">
            <v>22091</v>
          </cell>
          <cell r="B3167" t="str">
            <v>MOHAMMAD ZAMRI BIN ZAINOL</v>
          </cell>
          <cell r="C3167" t="str">
            <v>MOHD_ZAMRI_ZAINOL@PUB.GOV.SG</v>
          </cell>
          <cell r="D3167" t="str">
            <v>PUB (Singapore)</v>
          </cell>
          <cell r="E3167" t="str">
            <v>Div 2 (NS)</v>
          </cell>
          <cell r="F3167" t="str">
            <v>R14</v>
          </cell>
          <cell r="G3167" t="str">
            <v>ASST ENGINEER</v>
          </cell>
          <cell r="H3167" t="str">
            <v>Water Supply (Plants) Department</v>
          </cell>
          <cell r="I3167" t="str">
            <v>Singapore Works - Central</v>
          </cell>
          <cell r="J3167" t="str">
            <v>Woodleigh/Bukit Timah Waterworks</v>
          </cell>
          <cell r="K3167" t="str">
            <v>Electrical</v>
          </cell>
        </row>
        <row r="3168">
          <cell r="A3168">
            <v>22092</v>
          </cell>
          <cell r="B3168" t="str">
            <v>LEE SI JIA</v>
          </cell>
          <cell r="C3168" t="str">
            <v>LEE_SI_JIA@PUB.GOV.SG</v>
          </cell>
          <cell r="D3168" t="str">
            <v>PUB (Singapore)</v>
          </cell>
          <cell r="E3168" t="str">
            <v>Div 1 (NS)</v>
          </cell>
          <cell r="F3168" t="str">
            <v>EX12</v>
          </cell>
          <cell r="G3168" t="str">
            <v>CHEMIST</v>
          </cell>
          <cell r="H3168" t="str">
            <v>Water Quality Department</v>
          </cell>
          <cell r="I3168" t="str">
            <v>Water Quality Laboratory</v>
          </cell>
          <cell r="J3168" t="str">
            <v>General Chemistry</v>
          </cell>
          <cell r="K3168"/>
        </row>
        <row r="3169">
          <cell r="A3169">
            <v>22093</v>
          </cell>
          <cell r="B3169" t="str">
            <v>ANG KAY YING REGINA</v>
          </cell>
          <cell r="C3169" t="str">
            <v>REGINA_ANG@PUB.GOV.SG</v>
          </cell>
          <cell r="D3169" t="str">
            <v>PUB (Singapore)</v>
          </cell>
          <cell r="E3169" t="str">
            <v>Div 1 (NS)</v>
          </cell>
          <cell r="F3169" t="str">
            <v>EX12</v>
          </cell>
          <cell r="G3169" t="str">
            <v>MICROBIOLOGIST</v>
          </cell>
          <cell r="H3169" t="str">
            <v>Technology Department</v>
          </cell>
          <cell r="I3169" t="str">
            <v>Technology</v>
          </cell>
          <cell r="J3169" t="str">
            <v>R&amp;D (Planning, Design &amp; Monitoring)</v>
          </cell>
          <cell r="K3169"/>
        </row>
        <row r="3170">
          <cell r="A3170">
            <v>22094</v>
          </cell>
          <cell r="B3170" t="str">
            <v>MUHAMMAD IZUDDIN BIN SUDARNO</v>
          </cell>
          <cell r="C3170" t="str">
            <v>MUHD_IZUDDIN_SUDARNO@PUB.GOV.SG</v>
          </cell>
          <cell r="D3170" t="str">
            <v>PUB (Singapore)</v>
          </cell>
          <cell r="E3170" t="str">
            <v>Div 2 (Shift)</v>
          </cell>
          <cell r="F3170" t="str">
            <v>R14</v>
          </cell>
          <cell r="G3170" t="str">
            <v>ASST ENGINEER</v>
          </cell>
          <cell r="H3170" t="str">
            <v>Water Reclamation (Network) Department</v>
          </cell>
          <cell r="I3170" t="str">
            <v>Operation &amp; Maintenance Div</v>
          </cell>
          <cell r="J3170" t="str">
            <v>Network Management Branch</v>
          </cell>
          <cell r="K3170"/>
        </row>
        <row r="3171">
          <cell r="A3171">
            <v>22097</v>
          </cell>
          <cell r="B3171" t="str">
            <v>CHIANG WENQIANG MERVYN</v>
          </cell>
          <cell r="C3171" t="str">
            <v>MERVYN_CHIANG@PUB.GOV.SG</v>
          </cell>
          <cell r="D3171" t="str">
            <v>PUB (Singapore)</v>
          </cell>
          <cell r="E3171" t="str">
            <v>Div 1 (NS)</v>
          </cell>
          <cell r="F3171" t="str">
            <v>R12A</v>
          </cell>
          <cell r="G3171" t="str">
            <v>ENGINEER</v>
          </cell>
          <cell r="H3171" t="str">
            <v>Catchment &amp; Waterways Department</v>
          </cell>
          <cell r="I3171" t="str">
            <v>Drainage Construction Division</v>
          </cell>
          <cell r="J3171" t="str">
            <v>Major Canal/Outlet Drains Branch</v>
          </cell>
          <cell r="K3171" t="str">
            <v>Team 3</v>
          </cell>
        </row>
        <row r="3172">
          <cell r="A3172">
            <v>22098</v>
          </cell>
          <cell r="B3172" t="str">
            <v>YEO JIA HAN</v>
          </cell>
          <cell r="C3172" t="str">
            <v>YEO_JIA_HAN@PUB.GOV.SG</v>
          </cell>
          <cell r="D3172" t="str">
            <v>PUB (Singapore)</v>
          </cell>
          <cell r="E3172" t="str">
            <v>Div 1 (NS)</v>
          </cell>
          <cell r="F3172" t="str">
            <v>R12A</v>
          </cell>
          <cell r="G3172" t="str">
            <v>ENGINEER</v>
          </cell>
          <cell r="H3172" t="str">
            <v>DTSS 2 Department</v>
          </cell>
          <cell r="I3172" t="str">
            <v>Conveyance</v>
          </cell>
          <cell r="J3172" t="str">
            <v>Tunnel</v>
          </cell>
          <cell r="K3172"/>
        </row>
        <row r="3173">
          <cell r="A3173">
            <v>22101</v>
          </cell>
          <cell r="B3173" t="str">
            <v>TAY QI XIANG MARTIN</v>
          </cell>
          <cell r="C3173" t="str">
            <v>MARTIN_TAY@PUB.GOV.SG</v>
          </cell>
          <cell r="D3173" t="str">
            <v>PUB (Singapore)</v>
          </cell>
          <cell r="E3173" t="str">
            <v>Div 1 (NS)</v>
          </cell>
          <cell r="F3173" t="str">
            <v>EX12</v>
          </cell>
          <cell r="G3173" t="str">
            <v>MICROBIOLOGIST</v>
          </cell>
          <cell r="H3173" t="str">
            <v>Water Quality Department</v>
          </cell>
          <cell r="I3173" t="str">
            <v>Water Quality Laboratory</v>
          </cell>
          <cell r="J3173" t="str">
            <v>Advanced Biotechnology</v>
          </cell>
          <cell r="K3173"/>
        </row>
        <row r="3174">
          <cell r="A3174">
            <v>22102</v>
          </cell>
          <cell r="B3174" t="str">
            <v>LEE SI TIAN SHAE</v>
          </cell>
          <cell r="C3174" t="str">
            <v>SHAE_LEE@PUB.GOV.SG</v>
          </cell>
          <cell r="D3174" t="str">
            <v>PUB (Singapore)</v>
          </cell>
          <cell r="E3174" t="str">
            <v>Div 2 (NS)</v>
          </cell>
          <cell r="F3174" t="str">
            <v>EX14</v>
          </cell>
          <cell r="G3174" t="str">
            <v>MANAGEMENT SUPPORT OFFICER</v>
          </cell>
          <cell r="H3174" t="str">
            <v>Organisational Excellence Department</v>
          </cell>
          <cell r="I3174" t="str">
            <v>Organisation Development</v>
          </cell>
          <cell r="J3174"/>
          <cell r="K3174"/>
        </row>
        <row r="3175">
          <cell r="A3175">
            <v>22103</v>
          </cell>
          <cell r="B3175" t="str">
            <v>ZULHILMI BIN MOHAMMAD ARIF</v>
          </cell>
          <cell r="C3175" t="str">
            <v>ZULHILMI_MOHD_ARIF@PUB.GOV.SG</v>
          </cell>
          <cell r="D3175" t="str">
            <v>PUB (Singapore)</v>
          </cell>
          <cell r="E3175" t="str">
            <v>Div 1 (NS)</v>
          </cell>
          <cell r="F3175" t="str">
            <v>R12A</v>
          </cell>
          <cell r="G3175" t="str">
            <v>ENGINEER</v>
          </cell>
          <cell r="H3175" t="str">
            <v>Water Reclamation (Network) Department</v>
          </cell>
          <cell r="I3175" t="str">
            <v>Operation &amp; Maintenance Div</v>
          </cell>
          <cell r="J3175" t="str">
            <v>Network Management Branch</v>
          </cell>
          <cell r="K3175"/>
        </row>
        <row r="3176">
          <cell r="A3176">
            <v>22104</v>
          </cell>
          <cell r="B3176" t="str">
            <v>GOH SONG YONG</v>
          </cell>
          <cell r="C3176" t="str">
            <v>GOH_SONG_YONG@PUB.GOV.SG</v>
          </cell>
          <cell r="D3176" t="str">
            <v>PUB (Singapore)</v>
          </cell>
          <cell r="E3176" t="str">
            <v>Div 1 (NS)</v>
          </cell>
          <cell r="F3176" t="str">
            <v>R12A</v>
          </cell>
          <cell r="G3176" t="str">
            <v>ENGINEER</v>
          </cell>
          <cell r="H3176" t="str">
            <v>Water Reclamation (Network) Department</v>
          </cell>
          <cell r="I3176" t="str">
            <v>Planning &amp; Design Div</v>
          </cell>
          <cell r="J3176"/>
          <cell r="K3176"/>
        </row>
        <row r="3177">
          <cell r="A3177">
            <v>22105</v>
          </cell>
          <cell r="B3177" t="str">
            <v>CAO WEITIAN, CINDY</v>
          </cell>
          <cell r="C3177" t="str">
            <v>CINDY_CAO@PUB.GOV.SG</v>
          </cell>
          <cell r="D3177" t="str">
            <v>PUB (Singapore)</v>
          </cell>
          <cell r="E3177" t="str">
            <v>Div 1 (NS)</v>
          </cell>
          <cell r="F3177" t="str">
            <v>EX12</v>
          </cell>
          <cell r="G3177" t="str">
            <v>QUANTITY SURVEYOR</v>
          </cell>
          <cell r="H3177" t="str">
            <v>Special Projects &amp; Procurement Dept</v>
          </cell>
          <cell r="I3177" t="str">
            <v>Directorate &amp; Procurement Office</v>
          </cell>
          <cell r="J3177" t="str">
            <v>Contract Advisory</v>
          </cell>
          <cell r="K3177"/>
        </row>
        <row r="3178">
          <cell r="A3178">
            <v>22106</v>
          </cell>
          <cell r="B3178" t="str">
            <v>MOHAMED FAUZI BIN MOHD MONER</v>
          </cell>
          <cell r="C3178" t="str">
            <v>MOHD_FAUZI_MOHD_MONER@PUB.GOV.SG</v>
          </cell>
          <cell r="D3178" t="str">
            <v>PUB (Singapore)</v>
          </cell>
          <cell r="E3178" t="str">
            <v>Div 1 (NS)</v>
          </cell>
          <cell r="F3178" t="str">
            <v>R12A</v>
          </cell>
          <cell r="G3178" t="str">
            <v>ENGINEER</v>
          </cell>
          <cell r="H3178" t="str">
            <v>Water Reclamation (Plants) Department</v>
          </cell>
          <cell r="I3178" t="str">
            <v>Changi WRP</v>
          </cell>
          <cell r="J3178" t="str">
            <v>Changi WRP</v>
          </cell>
          <cell r="K3178" t="str">
            <v>Facilities</v>
          </cell>
        </row>
        <row r="3179">
          <cell r="A3179">
            <v>22107</v>
          </cell>
          <cell r="B3179" t="str">
            <v>HONG YONGCHUN</v>
          </cell>
          <cell r="C3179" t="str">
            <v>HONG_YONGCHUN@PUB.GOV.SG</v>
          </cell>
          <cell r="D3179" t="str">
            <v>PUB (Singapore)</v>
          </cell>
          <cell r="E3179" t="str">
            <v>Div 1 (NS)</v>
          </cell>
          <cell r="F3179" t="str">
            <v>R12A</v>
          </cell>
          <cell r="G3179" t="str">
            <v>ENGINEER</v>
          </cell>
          <cell r="H3179" t="str">
            <v>Water Supply (Plants) Department</v>
          </cell>
          <cell r="I3179" t="str">
            <v>Johor Works</v>
          </cell>
          <cell r="J3179" t="str">
            <v>Johor River Waterworks</v>
          </cell>
          <cell r="K3179"/>
        </row>
        <row r="3180">
          <cell r="A3180">
            <v>22108</v>
          </cell>
          <cell r="B3180" t="str">
            <v>CHEN SHI'AN, KENNETH</v>
          </cell>
          <cell r="C3180" t="str">
            <v>KENNETH_CHEN@PUB.GOV.SG</v>
          </cell>
          <cell r="D3180" t="str">
            <v>PUB (Singapore)</v>
          </cell>
          <cell r="E3180" t="str">
            <v>Div 1 (NS)</v>
          </cell>
          <cell r="F3180" t="str">
            <v>R12A</v>
          </cell>
          <cell r="G3180" t="str">
            <v>ENGINEER</v>
          </cell>
          <cell r="H3180" t="str">
            <v>Water Reclamation (Network) Department</v>
          </cell>
          <cell r="I3180" t="str">
            <v>Operation &amp; Maintenance Div</v>
          </cell>
          <cell r="J3180" t="str">
            <v>Installations/Pumping Mains</v>
          </cell>
          <cell r="K3180"/>
        </row>
        <row r="3181">
          <cell r="A3181">
            <v>22109</v>
          </cell>
          <cell r="B3181" t="str">
            <v>MAH CHOON SENG</v>
          </cell>
          <cell r="C3181" t="str">
            <v>MAH_CHOON_SENG@PUB.GOV.SG</v>
          </cell>
          <cell r="D3181" t="str">
            <v>PUB (Singapore)</v>
          </cell>
          <cell r="E3181" t="str">
            <v>Div 2 (NS)</v>
          </cell>
          <cell r="F3181" t="str">
            <v>R14</v>
          </cell>
          <cell r="G3181" t="str">
            <v>ASST ENGINEER</v>
          </cell>
          <cell r="H3181" t="str">
            <v>Catchment &amp; Waterways Department</v>
          </cell>
          <cell r="I3181" t="str">
            <v>Drainage Planning Div</v>
          </cell>
          <cell r="J3181" t="str">
            <v>Project Development Branch</v>
          </cell>
          <cell r="K3181" t="str">
            <v>Roadside Drains /EPU Projects</v>
          </cell>
        </row>
        <row r="3182">
          <cell r="A3182">
            <v>22110</v>
          </cell>
          <cell r="B3182" t="str">
            <v>MARSHITA BINTE NAWAWI</v>
          </cell>
          <cell r="C3182" t="str">
            <v>MARSHITA_NAWAWI@PUB.GOV.SG</v>
          </cell>
          <cell r="D3182" t="str">
            <v>PUB (Singapore)</v>
          </cell>
          <cell r="E3182" t="str">
            <v>Div 2 (NS)</v>
          </cell>
          <cell r="F3182" t="str">
            <v>R13</v>
          </cell>
          <cell r="G3182" t="str">
            <v>ASST ENGINEER</v>
          </cell>
          <cell r="H3182" t="str">
            <v>Centralised Services Department</v>
          </cell>
          <cell r="I3182" t="str">
            <v>Building Plan</v>
          </cell>
          <cell r="J3182" t="str">
            <v>Drainage Services</v>
          </cell>
          <cell r="K3182"/>
        </row>
        <row r="3183">
          <cell r="A3183">
            <v>22111</v>
          </cell>
          <cell r="B3183" t="str">
            <v>LEE YAN JIE</v>
          </cell>
          <cell r="C3183" t="str">
            <v>LEE_YAN_JIE@PUB.GOV.SG</v>
          </cell>
          <cell r="D3183" t="str">
            <v>PUB (Singapore)</v>
          </cell>
          <cell r="E3183" t="str">
            <v>Div 1 (NS)</v>
          </cell>
          <cell r="F3183" t="str">
            <v>EX12</v>
          </cell>
          <cell r="G3183" t="str">
            <v>CHEMIST</v>
          </cell>
          <cell r="H3183" t="str">
            <v>Water Quality Department</v>
          </cell>
          <cell r="I3183" t="str">
            <v>Water Systems Science</v>
          </cell>
          <cell r="J3183" t="str">
            <v>Potable Water Distribution Network</v>
          </cell>
          <cell r="K3183"/>
        </row>
        <row r="3184">
          <cell r="A3184">
            <v>22112</v>
          </cell>
          <cell r="B3184" t="str">
            <v>NG CHENG BOON</v>
          </cell>
          <cell r="C3184" t="str">
            <v>NG_CHENG_BOON@PUB.GOV.SG</v>
          </cell>
          <cell r="D3184" t="str">
            <v>PUB (Singapore)</v>
          </cell>
          <cell r="E3184" t="str">
            <v>Div 1 (NS)</v>
          </cell>
          <cell r="F3184" t="str">
            <v>R10</v>
          </cell>
          <cell r="G3184" t="str">
            <v>PRINCIPAL ENGINEER</v>
          </cell>
          <cell r="H3184" t="str">
            <v>DTSS 2 Department</v>
          </cell>
          <cell r="I3184" t="str">
            <v>Conveyance</v>
          </cell>
          <cell r="J3184" t="str">
            <v>Tunnel</v>
          </cell>
          <cell r="K3184"/>
        </row>
        <row r="3185">
          <cell r="A3185">
            <v>22113</v>
          </cell>
          <cell r="B3185" t="str">
            <v>LI ZHIYAN</v>
          </cell>
          <cell r="C3185" t="str">
            <v>LI_ZHIYAN@PUB.GOV.SG</v>
          </cell>
          <cell r="D3185" t="str">
            <v>PUB (Singapore)</v>
          </cell>
          <cell r="E3185" t="str">
            <v>Div 1 (NS)</v>
          </cell>
          <cell r="F3185" t="str">
            <v>EX12</v>
          </cell>
          <cell r="G3185" t="str">
            <v>FINANCE OFFICER</v>
          </cell>
          <cell r="H3185" t="str">
            <v>Finance Department</v>
          </cell>
          <cell r="I3185" t="str">
            <v>Financial Planning &amp; Analysis Div</v>
          </cell>
          <cell r="J3185" t="str">
            <v>Financial Planning</v>
          </cell>
          <cell r="K3185"/>
        </row>
        <row r="3186">
          <cell r="A3186">
            <v>22114</v>
          </cell>
          <cell r="B3186" t="str">
            <v>MUHAMMAD DANIAL BIN JAFFERY</v>
          </cell>
          <cell r="C3186" t="str">
            <v>MUHD_DANIAL_JAFFERY@PUB.GOV.SG</v>
          </cell>
          <cell r="D3186" t="str">
            <v>PUB (Singapore)</v>
          </cell>
          <cell r="E3186" t="str">
            <v>Div 2 (NS)</v>
          </cell>
          <cell r="F3186" t="str">
            <v>R14</v>
          </cell>
          <cell r="G3186" t="str">
            <v>ASST ENGINEER</v>
          </cell>
          <cell r="H3186" t="str">
            <v>Water Reclamation (Network) Department</v>
          </cell>
          <cell r="I3186" t="str">
            <v>Operation &amp; Maintenance Div</v>
          </cell>
          <cell r="J3186" t="str">
            <v>Network Management Branch</v>
          </cell>
          <cell r="K3186"/>
        </row>
        <row r="3187">
          <cell r="A3187">
            <v>22115</v>
          </cell>
          <cell r="B3187" t="str">
            <v>DE SOUZA ERICA MICHELLE</v>
          </cell>
          <cell r="C3187" t="str">
            <v>ERICA_MICHELLE_DE_SOUZA@PUB.GOV.SG</v>
          </cell>
          <cell r="D3187" t="str">
            <v>PUB (Singapore)</v>
          </cell>
          <cell r="E3187" t="str">
            <v>Div 1 (NS)</v>
          </cell>
          <cell r="F3187" t="str">
            <v>EX12</v>
          </cell>
          <cell r="G3187" t="str">
            <v>BIOLOGIST</v>
          </cell>
          <cell r="H3187" t="str">
            <v>Water Quality Department</v>
          </cell>
          <cell r="I3187" t="str">
            <v>Water Quality Laboratory</v>
          </cell>
          <cell r="J3187" t="str">
            <v>Biology</v>
          </cell>
          <cell r="K3187"/>
        </row>
        <row r="3188">
          <cell r="A3188">
            <v>22116</v>
          </cell>
          <cell r="B3188" t="str">
            <v>LOO CHEE KANG</v>
          </cell>
          <cell r="C3188" t="str">
            <v>LOO_CHEE_KANG@PUB.GOV.SG</v>
          </cell>
          <cell r="D3188" t="str">
            <v>PUB (Singapore)</v>
          </cell>
          <cell r="E3188" t="str">
            <v>Div 1 (NS)</v>
          </cell>
          <cell r="F3188" t="str">
            <v>E11A</v>
          </cell>
          <cell r="G3188" t="str">
            <v>SR MANAGER</v>
          </cell>
          <cell r="H3188" t="str">
            <v>Organisational Excellence Department</v>
          </cell>
          <cell r="I3188" t="str">
            <v>Corporate Services Div</v>
          </cell>
          <cell r="J3188"/>
          <cell r="K3188"/>
        </row>
        <row r="3189">
          <cell r="A3189">
            <v>22118</v>
          </cell>
          <cell r="B3189" t="str">
            <v>LEONG LEE MAN</v>
          </cell>
          <cell r="C3189" t="str">
            <v>LEONG_LEE_MAN@PUB.GOV.SG</v>
          </cell>
          <cell r="D3189" t="str">
            <v>PUB (Malaysia)</v>
          </cell>
          <cell r="E3189" t="str">
            <v>Div 1 (NS)</v>
          </cell>
          <cell r="F3189" t="str">
            <v>R12A</v>
          </cell>
          <cell r="G3189" t="str">
            <v>ENGINEER</v>
          </cell>
          <cell r="H3189" t="str">
            <v>Water Supply (Plants) Department</v>
          </cell>
          <cell r="I3189" t="str">
            <v>Johor Works</v>
          </cell>
          <cell r="J3189" t="str">
            <v>Johor River Waterworks</v>
          </cell>
          <cell r="K3189"/>
        </row>
        <row r="3190">
          <cell r="A3190">
            <v>22119</v>
          </cell>
          <cell r="B3190" t="str">
            <v>TAN GUOHAO</v>
          </cell>
          <cell r="C3190" t="str">
            <v>TAN_GUOHAO@PUB.GOV.SG</v>
          </cell>
          <cell r="D3190" t="str">
            <v>PUB (Singapore)</v>
          </cell>
          <cell r="E3190" t="str">
            <v>Div 1 (NS)</v>
          </cell>
          <cell r="F3190" t="str">
            <v>R12A</v>
          </cell>
          <cell r="G3190" t="str">
            <v>ENGINEER</v>
          </cell>
          <cell r="H3190" t="str">
            <v>Water Supply (Plants) Department</v>
          </cell>
          <cell r="I3190" t="str">
            <v>PPP Management</v>
          </cell>
          <cell r="J3190"/>
          <cell r="K3190"/>
        </row>
        <row r="3191">
          <cell r="A3191">
            <v>22120</v>
          </cell>
          <cell r="B3191" t="str">
            <v>GANESH A/L JEBANTHAN</v>
          </cell>
          <cell r="C3191" t="str">
            <v>GANESH_JEBANTHAN@PUB.GOV.SG</v>
          </cell>
          <cell r="D3191" t="str">
            <v>PUB (Malaysia)</v>
          </cell>
          <cell r="E3191" t="str">
            <v>Div 2 (Shift)</v>
          </cell>
          <cell r="F3191" t="str">
            <v>R13</v>
          </cell>
          <cell r="G3191" t="str">
            <v>ASST ENGINEER</v>
          </cell>
          <cell r="H3191" t="str">
            <v>Water Supply (Plants) Department</v>
          </cell>
          <cell r="I3191" t="str">
            <v>Johor Works</v>
          </cell>
          <cell r="J3191" t="str">
            <v>Johor River Waterworks</v>
          </cell>
          <cell r="K3191"/>
        </row>
        <row r="3192">
          <cell r="A3192">
            <v>22121</v>
          </cell>
          <cell r="B3192" t="str">
            <v>HAIRONIE BIN JASNI</v>
          </cell>
          <cell r="C3192" t="str">
            <v>HAIRONIE_JASNI@PUB.GOV.SG</v>
          </cell>
          <cell r="D3192" t="str">
            <v>PUB (Singapore)</v>
          </cell>
          <cell r="E3192" t="str">
            <v>Div 2 (NS)</v>
          </cell>
          <cell r="F3192" t="str">
            <v>R14</v>
          </cell>
          <cell r="G3192" t="str">
            <v>ASST ENGINEER</v>
          </cell>
          <cell r="H3192" t="str">
            <v>Catchment &amp; Waterways Department</v>
          </cell>
          <cell r="I3192" t="str">
            <v>Electrical, Mechanical &amp; Instrumentation</v>
          </cell>
          <cell r="J3192" t="str">
            <v>Electrical/ICA Branch</v>
          </cell>
          <cell r="K3192" t="str">
            <v>Electrical Section</v>
          </cell>
        </row>
        <row r="3193">
          <cell r="A3193">
            <v>22123</v>
          </cell>
          <cell r="B3193" t="str">
            <v>MOHAMMAD NASIRUDDIN BIN MUSTAFFA</v>
          </cell>
          <cell r="C3193" t="str">
            <v>MOHD_NASIRUDDIN_MUSTAFFA@PUB.GOV.SG</v>
          </cell>
          <cell r="D3193" t="str">
            <v>PUB (Singapore)</v>
          </cell>
          <cell r="E3193" t="str">
            <v>Div 2 (Shift)</v>
          </cell>
          <cell r="F3193" t="str">
            <v>R14</v>
          </cell>
          <cell r="G3193" t="str">
            <v>ASST ENGINEER</v>
          </cell>
          <cell r="H3193" t="str">
            <v>Water Supply (Plants) Department</v>
          </cell>
          <cell r="I3193" t="str">
            <v>Singapore Works - Central</v>
          </cell>
          <cell r="J3193" t="str">
            <v>Lower Seletar Waterworks</v>
          </cell>
          <cell r="K3193" t="str">
            <v>Operations</v>
          </cell>
        </row>
        <row r="3194">
          <cell r="A3194">
            <v>22124</v>
          </cell>
          <cell r="B3194" t="str">
            <v>AHMAD NOOR BIN ABDUL RAHIM</v>
          </cell>
          <cell r="C3194" t="str">
            <v>AHMAD_NOOR_ABDUL_RAHIM@PUB.GOV.SG</v>
          </cell>
          <cell r="D3194" t="str">
            <v>PUB (Singapore)</v>
          </cell>
          <cell r="E3194" t="str">
            <v>Div 2 (NS)</v>
          </cell>
          <cell r="F3194" t="str">
            <v>R13</v>
          </cell>
          <cell r="G3194" t="str">
            <v>ASST ENGINEER</v>
          </cell>
          <cell r="H3194" t="str">
            <v>Water Supply (Network) Department</v>
          </cell>
          <cell r="I3194" t="str">
            <v>Network Services Div</v>
          </cell>
          <cell r="J3194" t="str">
            <v>Network Mgt - East</v>
          </cell>
          <cell r="K3194" t="str">
            <v>NS East BU</v>
          </cell>
        </row>
        <row r="3195">
          <cell r="A3195">
            <v>22126</v>
          </cell>
          <cell r="B3195" t="str">
            <v>KUSNADI BIN ABU</v>
          </cell>
          <cell r="C3195" t="str">
            <v>KUSNADI_ABU@PUB.GOV.SG</v>
          </cell>
          <cell r="D3195" t="str">
            <v>PUB (Singapore)</v>
          </cell>
          <cell r="E3195" t="str">
            <v>Div 2 (Shift)</v>
          </cell>
          <cell r="F3195" t="str">
            <v>R14</v>
          </cell>
          <cell r="G3195" t="str">
            <v>ASST ENGINEER</v>
          </cell>
          <cell r="H3195" t="str">
            <v>Water Supply (Plants) Department</v>
          </cell>
          <cell r="I3195" t="str">
            <v>Singapore Works - Central</v>
          </cell>
          <cell r="J3195" t="str">
            <v>Lower Seletar Waterworks</v>
          </cell>
          <cell r="K3195" t="str">
            <v>Operations</v>
          </cell>
        </row>
        <row r="3196">
          <cell r="A3196">
            <v>22127</v>
          </cell>
          <cell r="B3196" t="str">
            <v>LYE SHUYAN DEANNA</v>
          </cell>
          <cell r="C3196" t="str">
            <v>DEANNA_LYE@PUB.GOV.SG</v>
          </cell>
          <cell r="D3196" t="str">
            <v>PUB (Singapore)</v>
          </cell>
          <cell r="E3196" t="str">
            <v>Div 1 (NS)</v>
          </cell>
          <cell r="F3196" t="str">
            <v>R12A</v>
          </cell>
          <cell r="G3196" t="str">
            <v>ENGINEER</v>
          </cell>
          <cell r="H3196" t="str">
            <v>Water Supply (Plants) Department</v>
          </cell>
          <cell r="I3196" t="str">
            <v>Johor Works</v>
          </cell>
          <cell r="J3196" t="str">
            <v>Johor River Waterworks</v>
          </cell>
          <cell r="K3196"/>
        </row>
        <row r="3197">
          <cell r="A3197">
            <v>22128</v>
          </cell>
          <cell r="B3197" t="str">
            <v>GOH WEIYAO</v>
          </cell>
          <cell r="C3197" t="str">
            <v>GOH_WEIYAO@PUB.GOV.SG</v>
          </cell>
          <cell r="D3197" t="str">
            <v>PUB (Singapore)</v>
          </cell>
          <cell r="E3197" t="str">
            <v>Div 1 (NS)</v>
          </cell>
          <cell r="F3197" t="str">
            <v>R12A</v>
          </cell>
          <cell r="G3197" t="str">
            <v>ENGINEER</v>
          </cell>
          <cell r="H3197" t="str">
            <v>Centralised Services Department</v>
          </cell>
          <cell r="I3197" t="str">
            <v>Building Plan</v>
          </cell>
          <cell r="J3197" t="str">
            <v>Sewerage Services</v>
          </cell>
          <cell r="K3197"/>
        </row>
        <row r="3198">
          <cell r="A3198">
            <v>22129</v>
          </cell>
          <cell r="B3198" t="str">
            <v>MUHAMMAD SYAFIQ BIN HANAFI</v>
          </cell>
          <cell r="C3198" t="str">
            <v>MUHD_SYAFIQ_HANAFI@PUB.LITEMAIL.GOV.SG</v>
          </cell>
          <cell r="D3198" t="str">
            <v>PUB (Singapore)</v>
          </cell>
          <cell r="E3198" t="str">
            <v>Div 2 (Shift)</v>
          </cell>
          <cell r="F3198" t="str">
            <v>R14</v>
          </cell>
          <cell r="G3198" t="str">
            <v>ASST ENGINEER</v>
          </cell>
          <cell r="H3198" t="str">
            <v>Water Reclamation (Network) Department</v>
          </cell>
          <cell r="I3198" t="str">
            <v>Operation &amp; Maintenance Div</v>
          </cell>
          <cell r="J3198" t="str">
            <v>Installations/Pumping Mains</v>
          </cell>
          <cell r="K3198"/>
        </row>
        <row r="3199">
          <cell r="A3199">
            <v>22130</v>
          </cell>
          <cell r="B3199" t="str">
            <v>TAN BAN KIM BENEDICT</v>
          </cell>
          <cell r="C3199" t="str">
            <v>BENEDICT_TAN@PUB.GOV.SG</v>
          </cell>
          <cell r="D3199" t="str">
            <v>PUB (Singapore)</v>
          </cell>
          <cell r="E3199" t="str">
            <v>Div 2 (Shift)</v>
          </cell>
          <cell r="F3199" t="str">
            <v>R14</v>
          </cell>
          <cell r="G3199" t="str">
            <v>ASST ENGINEER</v>
          </cell>
          <cell r="H3199" t="str">
            <v>Water Supply (Plants) Department</v>
          </cell>
          <cell r="I3199" t="str">
            <v>Singapore Works - Central</v>
          </cell>
          <cell r="J3199" t="str">
            <v>Chestnut Ave Waterworks</v>
          </cell>
          <cell r="K3199" t="str">
            <v>Operations</v>
          </cell>
        </row>
        <row r="3200">
          <cell r="A3200">
            <v>22131</v>
          </cell>
          <cell r="B3200" t="str">
            <v>MOHAMMAD AZAHAR BIN PAUWIMAN</v>
          </cell>
          <cell r="C3200" t="str">
            <v>MOHD_AZAHAR_PAUWIMAN@PUB.GOV.SG</v>
          </cell>
          <cell r="D3200" t="str">
            <v>PUB (Singapore)</v>
          </cell>
          <cell r="E3200" t="str">
            <v>Div 2 (NS)</v>
          </cell>
          <cell r="F3200" t="str">
            <v>R14</v>
          </cell>
          <cell r="G3200" t="str">
            <v>ASST ENGINEER</v>
          </cell>
          <cell r="H3200" t="str">
            <v>Centralised Services Department</v>
          </cell>
          <cell r="I3200" t="str">
            <v>Logistics</v>
          </cell>
          <cell r="J3200" t="str">
            <v>Logistics System &amp; Operations</v>
          </cell>
          <cell r="K3200" t="str">
            <v>Vehicle Maintenance</v>
          </cell>
        </row>
        <row r="3201">
          <cell r="A3201">
            <v>22132</v>
          </cell>
          <cell r="B3201" t="str">
            <v>JUMA'EYAH BINTE MOHAMED</v>
          </cell>
          <cell r="C3201" t="str">
            <v>JUMAEYAH_MOHAMED@PUB.GOV.SG</v>
          </cell>
          <cell r="D3201" t="str">
            <v>PUB (Singapore)</v>
          </cell>
          <cell r="E3201" t="str">
            <v>Div 2 (NS)</v>
          </cell>
          <cell r="F3201" t="str">
            <v>R13</v>
          </cell>
          <cell r="G3201" t="str">
            <v>ASST ENGINEER</v>
          </cell>
          <cell r="H3201" t="str">
            <v>Centralised Services Department</v>
          </cell>
          <cell r="I3201" t="str">
            <v>Building Plan</v>
          </cell>
          <cell r="J3201" t="str">
            <v>Sewerage Services</v>
          </cell>
          <cell r="K3201"/>
        </row>
        <row r="3202">
          <cell r="A3202">
            <v>22133</v>
          </cell>
          <cell r="B3202" t="str">
            <v>GOH EK MING</v>
          </cell>
          <cell r="C3202" t="str">
            <v>GOH_EK_MING@PUB.GOV.SG</v>
          </cell>
          <cell r="D3202" t="str">
            <v>PUB (Singapore)</v>
          </cell>
          <cell r="E3202" t="str">
            <v>Div 2 (NS)</v>
          </cell>
          <cell r="F3202" t="str">
            <v>R14</v>
          </cell>
          <cell r="G3202" t="str">
            <v>ASST ENGINEER</v>
          </cell>
          <cell r="H3202" t="str">
            <v>Catchment &amp; Waterways Department</v>
          </cell>
          <cell r="I3202" t="str">
            <v>Electrical, Mechanical &amp; Instrumentation</v>
          </cell>
          <cell r="J3202" t="str">
            <v>Mechanical / Projects  Branch</v>
          </cell>
          <cell r="K3202" t="str">
            <v>Mechanical Section</v>
          </cell>
        </row>
        <row r="3203">
          <cell r="A3203">
            <v>22134</v>
          </cell>
          <cell r="B3203" t="str">
            <v>LEE WEI ZHONG, NOEL</v>
          </cell>
          <cell r="C3203" t="str">
            <v>NOEL_LEE@PUB.GOV.SG</v>
          </cell>
          <cell r="D3203" t="str">
            <v>PUB (Singapore)</v>
          </cell>
          <cell r="E3203" t="str">
            <v>Div 1 (NS)</v>
          </cell>
          <cell r="F3203" t="str">
            <v>R12A</v>
          </cell>
          <cell r="G3203" t="str">
            <v>ENGINEER</v>
          </cell>
          <cell r="H3203" t="str">
            <v>Technology Department</v>
          </cell>
          <cell r="I3203" t="str">
            <v>Technology</v>
          </cell>
          <cell r="J3203" t="str">
            <v>Groundwater</v>
          </cell>
          <cell r="K3203"/>
        </row>
        <row r="3204">
          <cell r="A3204">
            <v>22136</v>
          </cell>
          <cell r="B3204" t="str">
            <v>YAO ZHIXIONG, JASON</v>
          </cell>
          <cell r="C3204" t="str">
            <v>JASON_YAO@PUB.GOV.SG</v>
          </cell>
          <cell r="D3204" t="str">
            <v>PUB (Singapore)</v>
          </cell>
          <cell r="E3204" t="str">
            <v>Div 2 (NS)</v>
          </cell>
          <cell r="F3204" t="str">
            <v>R14</v>
          </cell>
          <cell r="G3204" t="str">
            <v>ASST ENGINEER</v>
          </cell>
          <cell r="H3204" t="str">
            <v>Water Reclamation (Network) Department</v>
          </cell>
          <cell r="I3204" t="str">
            <v>Planning &amp; Design Div</v>
          </cell>
          <cell r="J3204"/>
          <cell r="K3204"/>
        </row>
        <row r="3205">
          <cell r="A3205">
            <v>22137</v>
          </cell>
          <cell r="B3205" t="str">
            <v>HOU CHENGYAN</v>
          </cell>
          <cell r="C3205" t="str">
            <v>HOU_CHENGYAN@PUB.GOV.SG</v>
          </cell>
          <cell r="D3205" t="str">
            <v>PUB (Singapore)</v>
          </cell>
          <cell r="E3205" t="str">
            <v>Div 1 (NS)</v>
          </cell>
          <cell r="F3205" t="str">
            <v>EX12</v>
          </cell>
          <cell r="G3205" t="str">
            <v>SYSTEMS ANALYST</v>
          </cell>
          <cell r="H3205" t="str">
            <v>InfoTech &amp; Digital Transformation Dept</v>
          </cell>
          <cell r="I3205" t="str">
            <v>Business Systems Division</v>
          </cell>
          <cell r="J3205" t="str">
            <v>WoG &amp; Network Management</v>
          </cell>
          <cell r="K3205"/>
        </row>
        <row r="3206">
          <cell r="A3206">
            <v>22138</v>
          </cell>
          <cell r="B3206" t="str">
            <v>TAN WEI YAN WENDY</v>
          </cell>
          <cell r="C3206" t="str">
            <v>WENDY_TAN@PUB.GOV.SG</v>
          </cell>
          <cell r="D3206" t="str">
            <v>PUB (Singapore)</v>
          </cell>
          <cell r="E3206" t="str">
            <v>Div 1 (NS)</v>
          </cell>
          <cell r="F3206" t="str">
            <v>EX12</v>
          </cell>
          <cell r="G3206" t="str">
            <v>SYSTEMS ANALYST</v>
          </cell>
          <cell r="H3206" t="str">
            <v>InfoTech &amp; Digital Transformation Dept</v>
          </cell>
          <cell r="I3206" t="str">
            <v>Business Systems Division</v>
          </cell>
          <cell r="J3206" t="str">
            <v>e-PUB &amp; ACE</v>
          </cell>
          <cell r="K3206"/>
        </row>
        <row r="3207">
          <cell r="A3207">
            <v>22139</v>
          </cell>
          <cell r="B3207" t="str">
            <v>NURFARAHIN BINTE KAMSIR</v>
          </cell>
          <cell r="C3207" t="str">
            <v>NURFARAHIN_KAMSIR@PUB.GOV.SG</v>
          </cell>
          <cell r="D3207" t="str">
            <v>PUB (Singapore)</v>
          </cell>
          <cell r="E3207" t="str">
            <v>Div 2 (NS)</v>
          </cell>
          <cell r="F3207" t="str">
            <v>R14</v>
          </cell>
          <cell r="G3207" t="str">
            <v>ASST ENGINEER</v>
          </cell>
          <cell r="H3207" t="str">
            <v>Centralised Services Department</v>
          </cell>
          <cell r="I3207" t="str">
            <v>Building Plan</v>
          </cell>
          <cell r="J3207" t="str">
            <v>Drainage Services</v>
          </cell>
          <cell r="K3207"/>
        </row>
        <row r="3208">
          <cell r="A3208">
            <v>22140</v>
          </cell>
          <cell r="B3208" t="str">
            <v>SUHAIBATUL ALSLAMIYAH BINTE ISMAIL</v>
          </cell>
          <cell r="C3208" t="str">
            <v>SUHAIBATUL_ISMAIL@PUB.GOV.SG</v>
          </cell>
          <cell r="D3208" t="str">
            <v>PUB (Singapore)</v>
          </cell>
          <cell r="E3208" t="str">
            <v>Div 2 (NS)</v>
          </cell>
          <cell r="F3208" t="str">
            <v>R14</v>
          </cell>
          <cell r="G3208" t="str">
            <v>ASST ENGINEER</v>
          </cell>
          <cell r="H3208" t="str">
            <v>Centralised Services Department</v>
          </cell>
          <cell r="I3208" t="str">
            <v>Building Plan</v>
          </cell>
          <cell r="J3208" t="str">
            <v>Sewerage Services</v>
          </cell>
          <cell r="K3208"/>
        </row>
        <row r="3209">
          <cell r="A3209">
            <v>22141</v>
          </cell>
          <cell r="B3209" t="str">
            <v>NUR MUHAMMAD BIN MOHAMED SUWATI</v>
          </cell>
          <cell r="C3209" t="str">
            <v>NUR_MOHD_SUWATI@PUB.GOV.SG</v>
          </cell>
          <cell r="D3209" t="str">
            <v>PUB (Singapore)</v>
          </cell>
          <cell r="E3209" t="str">
            <v>Div 2 (NS)</v>
          </cell>
          <cell r="F3209" t="str">
            <v>R14</v>
          </cell>
          <cell r="G3209" t="str">
            <v>ASST ENGINEER</v>
          </cell>
          <cell r="H3209" t="str">
            <v>Centralised Services Department</v>
          </cell>
          <cell r="I3209" t="str">
            <v>Building Plan</v>
          </cell>
          <cell r="J3209" t="str">
            <v>Drainage Services</v>
          </cell>
          <cell r="K3209"/>
        </row>
        <row r="3210">
          <cell r="A3210">
            <v>22142</v>
          </cell>
          <cell r="B3210" t="str">
            <v>CHUA WEI RONG</v>
          </cell>
          <cell r="C3210" t="str">
            <v>CHUA_WEI_RONG@PUB.GOV.SG</v>
          </cell>
          <cell r="D3210" t="str">
            <v>PUB (Singapore)</v>
          </cell>
          <cell r="E3210" t="str">
            <v>Div 1 (NS)</v>
          </cell>
          <cell r="F3210" t="str">
            <v>R11A</v>
          </cell>
          <cell r="G3210" t="str">
            <v>SR ENGINEER</v>
          </cell>
          <cell r="H3210" t="str">
            <v>DTSS 2 Department</v>
          </cell>
          <cell r="I3210" t="str">
            <v>Conveyance</v>
          </cell>
          <cell r="J3210" t="str">
            <v>Tunnel</v>
          </cell>
          <cell r="K3210"/>
        </row>
        <row r="3211">
          <cell r="A3211">
            <v>22144</v>
          </cell>
          <cell r="B3211" t="str">
            <v>TAN CHO LING</v>
          </cell>
          <cell r="C3211" t="str">
            <v>TAN_CHO_LING@PUB.GOV.SG</v>
          </cell>
          <cell r="D3211" t="str">
            <v>PUB (Singapore)</v>
          </cell>
          <cell r="E3211" t="str">
            <v>Div 1 (NS)</v>
          </cell>
          <cell r="F3211" t="str">
            <v>EX11</v>
          </cell>
          <cell r="G3211" t="str">
            <v>SR MANAGER</v>
          </cell>
          <cell r="H3211" t="str">
            <v>Industry Development Department</v>
          </cell>
          <cell r="I3211" t="str">
            <v>Industry Promotion</v>
          </cell>
          <cell r="J3211"/>
          <cell r="K3211"/>
        </row>
        <row r="3212">
          <cell r="A3212">
            <v>22145</v>
          </cell>
          <cell r="B3212" t="str">
            <v>MUHAMMAD RIDHAUDDIN BIN RIZWAN</v>
          </cell>
          <cell r="C3212" t="str">
            <v>MOHD_RIDHAUDDIN_RIZWAN@PUB.GOV.SG</v>
          </cell>
          <cell r="D3212" t="str">
            <v>PUB (Singapore)</v>
          </cell>
          <cell r="E3212" t="str">
            <v>Div 2 (NS)</v>
          </cell>
          <cell r="F3212" t="str">
            <v>R14</v>
          </cell>
          <cell r="G3212" t="str">
            <v>ASST ENGINEER</v>
          </cell>
          <cell r="H3212" t="str">
            <v>Water Reclamation (Plants) Department</v>
          </cell>
          <cell r="I3212" t="str">
            <v>Operations</v>
          </cell>
          <cell r="J3212" t="str">
            <v>Kranji WRP</v>
          </cell>
          <cell r="K3212"/>
        </row>
        <row r="3213">
          <cell r="A3213">
            <v>22146</v>
          </cell>
          <cell r="B3213" t="str">
            <v>MUHAMMAD RUSYDI BIN SUMADI</v>
          </cell>
          <cell r="C3213" t="str">
            <v>MOHD_RUSYDI_SUMADI@PUB.GOV.SG</v>
          </cell>
          <cell r="D3213" t="str">
            <v>PUB (Singapore)</v>
          </cell>
          <cell r="E3213" t="str">
            <v>Div 2 (NS)</v>
          </cell>
          <cell r="F3213" t="str">
            <v>R14</v>
          </cell>
          <cell r="G3213" t="str">
            <v>ASST ENGINEER</v>
          </cell>
          <cell r="H3213" t="str">
            <v>Water Reclamation (Plants) Department</v>
          </cell>
          <cell r="I3213" t="str">
            <v>Operations</v>
          </cell>
          <cell r="J3213" t="str">
            <v>Jurong WRP</v>
          </cell>
          <cell r="K3213"/>
        </row>
        <row r="3214">
          <cell r="A3214">
            <v>22147</v>
          </cell>
          <cell r="B3214" t="str">
            <v>WANG JIA</v>
          </cell>
          <cell r="C3214" t="str">
            <v>WANG_JIA@PUB.GOV.SG</v>
          </cell>
          <cell r="D3214" t="str">
            <v>PUB (Singapore)</v>
          </cell>
          <cell r="E3214" t="str">
            <v>Div 1 (NS)</v>
          </cell>
          <cell r="F3214" t="str">
            <v>R12A</v>
          </cell>
          <cell r="G3214" t="str">
            <v>ENGINEER</v>
          </cell>
          <cell r="H3214" t="str">
            <v>Catchment &amp; Waterways Department</v>
          </cell>
          <cell r="I3214" t="str">
            <v>Water Quality Management and Modeling</v>
          </cell>
          <cell r="J3214" t="str">
            <v>Water Quality Management &amp; Mitigation</v>
          </cell>
          <cell r="K3214"/>
        </row>
        <row r="3215">
          <cell r="A3215">
            <v>22148</v>
          </cell>
          <cell r="B3215" t="str">
            <v>CHAN CHUN LOONG HENRY</v>
          </cell>
          <cell r="C3215" t="str">
            <v>HENRY_CHAN@PUB.GOV.SG</v>
          </cell>
          <cell r="D3215" t="str">
            <v>PUB (Singapore)</v>
          </cell>
          <cell r="E3215" t="str">
            <v>Div 1 (NS)</v>
          </cell>
          <cell r="F3215" t="str">
            <v>R12A</v>
          </cell>
          <cell r="G3215" t="str">
            <v>ENGINEER</v>
          </cell>
          <cell r="H3215" t="str">
            <v>Catchment &amp; Waterways Department</v>
          </cell>
          <cell r="I3215" t="str">
            <v>Drainage Planning Div</v>
          </cell>
          <cell r="J3215" t="str">
            <v>Project Development Branch</v>
          </cell>
          <cell r="K3215" t="str">
            <v>Roadside Drains /EPU Projects</v>
          </cell>
        </row>
        <row r="3216">
          <cell r="A3216">
            <v>22149</v>
          </cell>
          <cell r="B3216" t="str">
            <v>FOO CARMEN</v>
          </cell>
          <cell r="C3216" t="str">
            <v>CARMEN_FOO@PUB.GOV.SG</v>
          </cell>
          <cell r="D3216" t="str">
            <v>PUB (Singapore)</v>
          </cell>
          <cell r="E3216" t="str">
            <v>Div 2 (NS)</v>
          </cell>
          <cell r="F3216" t="str">
            <v>R14</v>
          </cell>
          <cell r="G3216" t="str">
            <v>ASST ENGINEER</v>
          </cell>
          <cell r="H3216" t="str">
            <v>Water Reclamation (Network) Department</v>
          </cell>
          <cell r="I3216" t="str">
            <v>Planning &amp; Design Div</v>
          </cell>
          <cell r="J3216"/>
          <cell r="K3216"/>
        </row>
        <row r="3217">
          <cell r="A3217">
            <v>22150</v>
          </cell>
          <cell r="B3217" t="str">
            <v>LIN ZHIJIE</v>
          </cell>
          <cell r="C3217" t="str">
            <v>LIN_ZHIJIE@PUB.GOV.SG</v>
          </cell>
          <cell r="D3217" t="str">
            <v>PUB (Singapore)</v>
          </cell>
          <cell r="E3217" t="str">
            <v>Div 1 (Shift)</v>
          </cell>
          <cell r="F3217" t="str">
            <v>R12A</v>
          </cell>
          <cell r="G3217" t="str">
            <v>ENGINEER</v>
          </cell>
          <cell r="H3217" t="str">
            <v>Joint Operations Department</v>
          </cell>
          <cell r="I3217" t="str">
            <v>Water Systems Unit</v>
          </cell>
          <cell r="J3217" t="str">
            <v>PUB Ops Centre</v>
          </cell>
          <cell r="K3217"/>
        </row>
        <row r="3218">
          <cell r="A3218">
            <v>22151</v>
          </cell>
          <cell r="B3218" t="str">
            <v>PANG TENG SENG, ANDY</v>
          </cell>
          <cell r="C3218" t="str">
            <v>ANDY_PANG@PUB.GOV.SG</v>
          </cell>
          <cell r="D3218" t="str">
            <v>PUB (Singapore)</v>
          </cell>
          <cell r="E3218" t="str">
            <v>Div 1 (NS)</v>
          </cell>
          <cell r="F3218" t="str">
            <v>R12A</v>
          </cell>
          <cell r="G3218" t="str">
            <v>ENGINEER</v>
          </cell>
          <cell r="H3218" t="str">
            <v>Water Reclamation (Network) Department</v>
          </cell>
          <cell r="I3218" t="str">
            <v>Operation &amp; Maintenance Div</v>
          </cell>
          <cell r="J3218" t="str">
            <v>Network Management Branch</v>
          </cell>
          <cell r="K3218"/>
        </row>
        <row r="3219">
          <cell r="A3219">
            <v>22152</v>
          </cell>
          <cell r="B3219" t="str">
            <v>NG HWA HIANG</v>
          </cell>
          <cell r="C3219" t="str">
            <v>NG_HWA_HIANG@PUB.GOV.SG</v>
          </cell>
          <cell r="D3219" t="str">
            <v>PUB (Singapore)</v>
          </cell>
          <cell r="E3219" t="str">
            <v>Div 1 (NS)</v>
          </cell>
          <cell r="F3219" t="str">
            <v>R12A</v>
          </cell>
          <cell r="G3219" t="str">
            <v>ENGINEER</v>
          </cell>
          <cell r="H3219" t="str">
            <v>Water Reclamation (Network) Department</v>
          </cell>
          <cell r="I3219" t="str">
            <v>Network Rehabilitation Mgt Div</v>
          </cell>
          <cell r="J3219"/>
          <cell r="K3219"/>
        </row>
        <row r="3220">
          <cell r="A3220">
            <v>22153</v>
          </cell>
          <cell r="B3220" t="str">
            <v>LOW YANG YOU</v>
          </cell>
          <cell r="C3220" t="str">
            <v>LOW_YANG_YOU@PUB.GOV.SG</v>
          </cell>
          <cell r="D3220" t="str">
            <v>PUB (Singapore)</v>
          </cell>
          <cell r="E3220" t="str">
            <v>Div 1 (NS)</v>
          </cell>
          <cell r="F3220" t="str">
            <v>R12A</v>
          </cell>
          <cell r="G3220" t="str">
            <v>ENGINEER</v>
          </cell>
          <cell r="H3220" t="str">
            <v>Centralised Services Department</v>
          </cell>
          <cell r="I3220" t="str">
            <v>Building Plan</v>
          </cell>
          <cell r="J3220" t="str">
            <v>Sewerage Services</v>
          </cell>
          <cell r="K3220"/>
        </row>
        <row r="3221">
          <cell r="A3221">
            <v>22154</v>
          </cell>
          <cell r="B3221" t="str">
            <v>WU YILEI</v>
          </cell>
          <cell r="C3221" t="str">
            <v>WU_YILEI@PUB.GOV.SG</v>
          </cell>
          <cell r="D3221" t="str">
            <v>PUB (Singapore)</v>
          </cell>
          <cell r="E3221" t="str">
            <v>Div 2 (NS)</v>
          </cell>
          <cell r="F3221" t="str">
            <v>R14</v>
          </cell>
          <cell r="G3221" t="str">
            <v>ASST ENGINEER</v>
          </cell>
          <cell r="H3221" t="str">
            <v>Centralised Services Department</v>
          </cell>
          <cell r="I3221" t="str">
            <v>Building Plan</v>
          </cell>
          <cell r="J3221" t="str">
            <v>Drainage Services</v>
          </cell>
          <cell r="K3221"/>
        </row>
        <row r="3222">
          <cell r="A3222">
            <v>22155</v>
          </cell>
          <cell r="B3222" t="str">
            <v>KYI KHIN</v>
          </cell>
          <cell r="C3222" t="str">
            <v>KYI_KHIN@PUB.GOV.SG</v>
          </cell>
          <cell r="D3222" t="str">
            <v>PUB (Singapore)</v>
          </cell>
          <cell r="E3222" t="str">
            <v>Div 1 (NS)</v>
          </cell>
          <cell r="F3222" t="str">
            <v>R11</v>
          </cell>
          <cell r="G3222" t="str">
            <v>SR ENGINEER</v>
          </cell>
          <cell r="H3222" t="str">
            <v>DTSS 2 Department</v>
          </cell>
          <cell r="I3222" t="str">
            <v>Conveyance</v>
          </cell>
          <cell r="J3222" t="str">
            <v>Instrumentation</v>
          </cell>
          <cell r="K3222"/>
        </row>
        <row r="3223">
          <cell r="A3223">
            <v>22156</v>
          </cell>
          <cell r="B3223" t="str">
            <v>LIAO ZHANFENG AARON</v>
          </cell>
          <cell r="C3223" t="str">
            <v>AARON_LIAO@PUB.GOV.SG</v>
          </cell>
          <cell r="D3223" t="str">
            <v>PUB (Singapore)</v>
          </cell>
          <cell r="E3223" t="str">
            <v>Div 1 (NS)</v>
          </cell>
          <cell r="F3223" t="str">
            <v>EX12</v>
          </cell>
          <cell r="G3223" t="str">
            <v>INDUSTRY DEVELOPMENT EXECUTIVE</v>
          </cell>
          <cell r="H3223" t="str">
            <v>Industry Development Department</v>
          </cell>
          <cell r="I3223" t="str">
            <v>Industry Promotion</v>
          </cell>
          <cell r="J3223"/>
          <cell r="K3223"/>
        </row>
        <row r="3224">
          <cell r="A3224">
            <v>22157</v>
          </cell>
          <cell r="B3224" t="str">
            <v>CHOW YOKE PING</v>
          </cell>
          <cell r="C3224" t="str">
            <v>CHOW_YOKE_PING@PUB.GOV.SG</v>
          </cell>
          <cell r="D3224" t="str">
            <v>PUB (Singapore)</v>
          </cell>
          <cell r="E3224" t="str">
            <v>Div 1 (NS)</v>
          </cell>
          <cell r="F3224" t="str">
            <v>E11A</v>
          </cell>
          <cell r="G3224" t="str">
            <v>SR QUANTITY SURVEYOR</v>
          </cell>
          <cell r="H3224" t="str">
            <v>DTSS 2 Department</v>
          </cell>
          <cell r="I3224" t="str">
            <v>'-</v>
          </cell>
          <cell r="J3224" t="str">
            <v>Contract Management</v>
          </cell>
          <cell r="K3224"/>
        </row>
        <row r="3225">
          <cell r="A3225">
            <v>22158</v>
          </cell>
          <cell r="B3225" t="str">
            <v>SHIOW SHI YING</v>
          </cell>
          <cell r="C3225" t="str">
            <v>SHIOW_SHI_YING@PUB.GOV.SG</v>
          </cell>
          <cell r="D3225" t="str">
            <v>PUB (Singapore)</v>
          </cell>
          <cell r="E3225" t="str">
            <v>Div 2 (NS)</v>
          </cell>
          <cell r="F3225" t="str">
            <v>R14</v>
          </cell>
          <cell r="G3225" t="str">
            <v>ASST ENGINEER</v>
          </cell>
          <cell r="H3225" t="str">
            <v>Centralised Services Department</v>
          </cell>
          <cell r="I3225" t="str">
            <v>Building Plan</v>
          </cell>
          <cell r="J3225" t="str">
            <v>Drainage Services</v>
          </cell>
          <cell r="K3225"/>
        </row>
        <row r="3226">
          <cell r="A3226">
            <v>22159</v>
          </cell>
          <cell r="B3226" t="str">
            <v>MUHAMMAD NABIL MUSTAQIM BIN MOHD RAUS</v>
          </cell>
          <cell r="C3226" t="str">
            <v>MUHD_NABIL_MOHD_RAUS@PUB.GOV.SG</v>
          </cell>
          <cell r="D3226" t="str">
            <v>PUB (Singapore)</v>
          </cell>
          <cell r="E3226" t="str">
            <v>Div 2 (NS)</v>
          </cell>
          <cell r="F3226" t="str">
            <v>R14</v>
          </cell>
          <cell r="G3226" t="str">
            <v>ASST ENGINEER</v>
          </cell>
          <cell r="H3226" t="str">
            <v>Water Reclamation (Network) Department</v>
          </cell>
          <cell r="I3226" t="str">
            <v>Operation &amp; Maintenance Div</v>
          </cell>
          <cell r="J3226" t="str">
            <v>Network Management Branch</v>
          </cell>
          <cell r="K3226"/>
        </row>
        <row r="3227">
          <cell r="A3227">
            <v>22160</v>
          </cell>
          <cell r="B3227" t="str">
            <v>MUHAMMAD HAFIEZ BIN SUHAIMI</v>
          </cell>
          <cell r="C3227" t="str">
            <v>MUHD_HAFIEZ_SUHAIMI@PUB.GOV.SG</v>
          </cell>
          <cell r="D3227" t="str">
            <v>PUB (Singapore)</v>
          </cell>
          <cell r="E3227" t="str">
            <v>Div 2 (NS)</v>
          </cell>
          <cell r="F3227" t="str">
            <v>R14</v>
          </cell>
          <cell r="G3227" t="str">
            <v>ASST ENGINEER</v>
          </cell>
          <cell r="H3227" t="str">
            <v>Water Reclamation (Network) Department</v>
          </cell>
          <cell r="I3227" t="str">
            <v>Operation &amp; Maintenance Div</v>
          </cell>
          <cell r="J3227" t="str">
            <v>Network Management Branch</v>
          </cell>
          <cell r="K3227"/>
        </row>
        <row r="3228">
          <cell r="A3228">
            <v>22161</v>
          </cell>
          <cell r="B3228" t="str">
            <v>MOHAMMAD SALIHIN BIN SHAION</v>
          </cell>
          <cell r="C3228" t="str">
            <v>MOHD_SALIHIN_SHAION@PUB.GOV.SG</v>
          </cell>
          <cell r="D3228" t="str">
            <v>PUB (Singapore)</v>
          </cell>
          <cell r="E3228" t="str">
            <v>Div 2 (Shift)</v>
          </cell>
          <cell r="F3228" t="str">
            <v>R14</v>
          </cell>
          <cell r="G3228" t="str">
            <v>ASST ENGINEER</v>
          </cell>
          <cell r="H3228" t="str">
            <v>Water Reclamation (Network) Department</v>
          </cell>
          <cell r="I3228" t="str">
            <v>Operation &amp; Maintenance Div</v>
          </cell>
          <cell r="J3228" t="str">
            <v>Network Management Branch</v>
          </cell>
          <cell r="K3228"/>
        </row>
        <row r="3229">
          <cell r="A3229">
            <v>22162</v>
          </cell>
          <cell r="B3229" t="str">
            <v>MUHAMMAD RAMDHAN BIN IZAT</v>
          </cell>
          <cell r="C3229" t="str">
            <v>MUHD_RAMDHAN_IZAT@PUB.GOV.SG</v>
          </cell>
          <cell r="D3229" t="str">
            <v>PUB (Singapore)</v>
          </cell>
          <cell r="E3229" t="str">
            <v>Div 2 (Shift)</v>
          </cell>
          <cell r="F3229" t="str">
            <v>R14</v>
          </cell>
          <cell r="G3229" t="str">
            <v>ASST ENGINEER</v>
          </cell>
          <cell r="H3229" t="str">
            <v>Water Reclamation (Plants) Department</v>
          </cell>
          <cell r="I3229" t="str">
            <v>Operations</v>
          </cell>
          <cell r="J3229" t="str">
            <v>Jurong WRP</v>
          </cell>
          <cell r="K3229"/>
        </row>
        <row r="3230">
          <cell r="A3230">
            <v>22163</v>
          </cell>
          <cell r="B3230" t="str">
            <v>MUHAMMAD HAKEEM BIN MIDI</v>
          </cell>
          <cell r="C3230" t="str">
            <v>MUHD_HAKEEM_MIDI@PUB.GOV.SG</v>
          </cell>
          <cell r="D3230" t="str">
            <v>PUB (Singapore)</v>
          </cell>
          <cell r="E3230" t="str">
            <v>Div 2 (Shift)</v>
          </cell>
          <cell r="F3230" t="str">
            <v>R14</v>
          </cell>
          <cell r="G3230" t="str">
            <v>ASST ENGINEER</v>
          </cell>
          <cell r="H3230" t="str">
            <v>Water Reclamation (Plants) Department</v>
          </cell>
          <cell r="I3230" t="str">
            <v>Operations</v>
          </cell>
          <cell r="J3230" t="str">
            <v>Ulu Pandan WRP</v>
          </cell>
          <cell r="K3230"/>
        </row>
        <row r="3231">
          <cell r="A3231">
            <v>22164</v>
          </cell>
          <cell r="B3231" t="str">
            <v>MUHAMMAD FAZLI BIN ABDUL RAZAK</v>
          </cell>
          <cell r="C3231" t="str">
            <v>MUHD_FAZLI_ABDUL_RAZAK@PUB.GOV.SG</v>
          </cell>
          <cell r="D3231" t="str">
            <v>PUB (Singapore)</v>
          </cell>
          <cell r="E3231" t="str">
            <v>Div 2 (Shift)</v>
          </cell>
          <cell r="F3231" t="str">
            <v>R14</v>
          </cell>
          <cell r="G3231" t="str">
            <v>ASST ENGINEER</v>
          </cell>
          <cell r="H3231" t="str">
            <v>Water Reclamation (Plants) Department</v>
          </cell>
          <cell r="I3231" t="str">
            <v>Operations</v>
          </cell>
          <cell r="J3231" t="str">
            <v>Ulu Pandan WRP</v>
          </cell>
          <cell r="K3231"/>
        </row>
        <row r="3232">
          <cell r="A3232">
            <v>22165</v>
          </cell>
          <cell r="B3232" t="str">
            <v>GAN CHIAT KWANG</v>
          </cell>
          <cell r="C3232" t="str">
            <v>GAN_CHIAT_KWANG@PUB.GOV.SG</v>
          </cell>
          <cell r="D3232" t="str">
            <v>PUB (Singapore)</v>
          </cell>
          <cell r="E3232" t="str">
            <v>Div 1 (NS)</v>
          </cell>
          <cell r="F3232" t="str">
            <v>R10</v>
          </cell>
          <cell r="G3232" t="str">
            <v>PRINCIPAL ENGINEER</v>
          </cell>
          <cell r="H3232" t="str">
            <v>Centralised Services Department</v>
          </cell>
          <cell r="I3232" t="str">
            <v>Logistics</v>
          </cell>
          <cell r="J3232"/>
          <cell r="K3232"/>
        </row>
        <row r="3233">
          <cell r="A3233">
            <v>22167</v>
          </cell>
          <cell r="B3233" t="str">
            <v>PWA KEAY HOON</v>
          </cell>
          <cell r="C3233" t="str">
            <v>PWA_KEAY_HOON@PUB.GOV.SG</v>
          </cell>
          <cell r="D3233" t="str">
            <v>PUB (Singapore)</v>
          </cell>
          <cell r="E3233" t="str">
            <v>Div 1 (NS)</v>
          </cell>
          <cell r="F3233" t="str">
            <v>EX12</v>
          </cell>
          <cell r="G3233" t="str">
            <v>BIOLOGIST</v>
          </cell>
          <cell r="H3233" t="str">
            <v>Catchment &amp; Waterways Department</v>
          </cell>
          <cell r="I3233" t="str">
            <v>Water Quality Management and Modeling</v>
          </cell>
          <cell r="J3233" t="str">
            <v>Aquatic Ecology Monitoring &amp; Management</v>
          </cell>
          <cell r="K3233"/>
        </row>
        <row r="3234">
          <cell r="A3234">
            <v>22168</v>
          </cell>
          <cell r="B3234" t="str">
            <v>MOHAMAD FAZIL BIN MUHAYAT</v>
          </cell>
          <cell r="C3234" t="str">
            <v>MOHD_FAZIL_MUHAYAT@PUB.GOV.SG</v>
          </cell>
          <cell r="D3234" t="str">
            <v>PUB (Singapore)</v>
          </cell>
          <cell r="E3234" t="str">
            <v>Div 2 (Shift)</v>
          </cell>
          <cell r="F3234" t="str">
            <v>R14</v>
          </cell>
          <cell r="G3234" t="str">
            <v>ASST ENGINEER</v>
          </cell>
          <cell r="H3234" t="str">
            <v>Catchment &amp; Waterways Department</v>
          </cell>
          <cell r="I3234" t="str">
            <v>Reservoir Management Div</v>
          </cell>
          <cell r="J3234" t="str">
            <v>Reservoirs Operations &amp; Maintenance</v>
          </cell>
          <cell r="K3234" t="str">
            <v>Western Reservoirs</v>
          </cell>
        </row>
        <row r="3235">
          <cell r="A3235">
            <v>22171</v>
          </cell>
          <cell r="B3235" t="str">
            <v>ONG GEOK CHUAN, BRENDA</v>
          </cell>
          <cell r="C3235" t="str">
            <v>BRENDA_ONG@PUB.GOV.SG</v>
          </cell>
          <cell r="D3235" t="str">
            <v>PUB (Singapore)</v>
          </cell>
          <cell r="E3235" t="str">
            <v>Div 1 (NS)</v>
          </cell>
          <cell r="F3235" t="str">
            <v>R12A</v>
          </cell>
          <cell r="G3235" t="str">
            <v>ENGINEER</v>
          </cell>
          <cell r="H3235" t="str">
            <v>Water Supply (Network) Department</v>
          </cell>
          <cell r="I3235" t="str">
            <v>Water Demand Mgt &amp; Inspectorate Div</v>
          </cell>
          <cell r="J3235" t="str">
            <v>Water Demand Mgt Branch</v>
          </cell>
          <cell r="K3235"/>
        </row>
        <row r="3236">
          <cell r="A3236">
            <v>22172</v>
          </cell>
          <cell r="B3236" t="str">
            <v>LIM SIN SING</v>
          </cell>
          <cell r="C3236" t="str">
            <v>ERIC_LIM@PUB.GOV.SG</v>
          </cell>
          <cell r="D3236" t="str">
            <v>PUB (Singapore)</v>
          </cell>
          <cell r="E3236" t="str">
            <v>Div 1 (NS)</v>
          </cell>
          <cell r="F3236" t="str">
            <v>E11A</v>
          </cell>
          <cell r="G3236" t="str">
            <v>SR SAFETY OFFICER</v>
          </cell>
          <cell r="H3236" t="str">
            <v>DTSS 2 Department</v>
          </cell>
          <cell r="I3236" t="str">
            <v>'-</v>
          </cell>
          <cell r="J3236" t="str">
            <v>Safety</v>
          </cell>
          <cell r="K3236"/>
        </row>
        <row r="3237">
          <cell r="A3237">
            <v>22174</v>
          </cell>
          <cell r="B3237" t="str">
            <v>MOHAMMAD KHAIRUNIZAM BIN KHALID</v>
          </cell>
          <cell r="C3237" t="str">
            <v>MOHD_KHAIRUNIZAM_KHALID@PUB.GOV.SG</v>
          </cell>
          <cell r="D3237" t="str">
            <v>PUB (Singapore)</v>
          </cell>
          <cell r="E3237" t="str">
            <v>Div 2 (NS)</v>
          </cell>
          <cell r="F3237" t="str">
            <v>R14</v>
          </cell>
          <cell r="G3237" t="str">
            <v>ASST ENGINEER</v>
          </cell>
          <cell r="H3237" t="str">
            <v>Water Reclamation (Plants) Department</v>
          </cell>
          <cell r="I3237" t="str">
            <v>Operations</v>
          </cell>
          <cell r="J3237" t="str">
            <v>Jurong WRP</v>
          </cell>
          <cell r="K3237"/>
        </row>
        <row r="3238">
          <cell r="A3238">
            <v>22175</v>
          </cell>
          <cell r="B3238" t="str">
            <v>MUHAMMAD KHAIRUDDIN BIN MOHAMED JAFFAR</v>
          </cell>
          <cell r="C3238" t="str">
            <v>MUHD_KHAIRUDDIN_MOHD_JAFFAR@PUB.GOV.SG</v>
          </cell>
          <cell r="D3238" t="str">
            <v>PUB (Singapore)</v>
          </cell>
          <cell r="E3238" t="str">
            <v>Div 2 (NS)</v>
          </cell>
          <cell r="F3238" t="str">
            <v>R14</v>
          </cell>
          <cell r="G3238" t="str">
            <v>ASST ENGINEER</v>
          </cell>
          <cell r="H3238" t="str">
            <v>Water Reclamation (Network) Department</v>
          </cell>
          <cell r="I3238" t="str">
            <v>Operation &amp; Maintenance Div</v>
          </cell>
          <cell r="J3238" t="str">
            <v>Network Management Branch</v>
          </cell>
          <cell r="K3238"/>
        </row>
        <row r="3239">
          <cell r="A3239">
            <v>22177</v>
          </cell>
          <cell r="B3239" t="str">
            <v>NOR FADILAH BINTE MOHD AFFANDI</v>
          </cell>
          <cell r="C3239" t="str">
            <v>NOR_FADILAH_MOHD_AFFANDI@PUB.GOV.SG</v>
          </cell>
          <cell r="D3239" t="str">
            <v>PUB (Singapore)</v>
          </cell>
          <cell r="E3239" t="str">
            <v>Div 1 (NS)</v>
          </cell>
          <cell r="F3239" t="str">
            <v>R12A</v>
          </cell>
          <cell r="G3239" t="str">
            <v>ENGINEER</v>
          </cell>
          <cell r="H3239" t="str">
            <v>Joint Operations Department</v>
          </cell>
          <cell r="I3239" t="str">
            <v>Water Systems Unit</v>
          </cell>
          <cell r="J3239" t="str">
            <v>Ops Planning</v>
          </cell>
          <cell r="K3239"/>
        </row>
        <row r="3240">
          <cell r="A3240">
            <v>22178</v>
          </cell>
          <cell r="B3240" t="str">
            <v>ABDUL RAHMAN S/O ABDUL RAHIM</v>
          </cell>
          <cell r="C3240" t="str">
            <v>ABD_RAHMAN_ABD_RAHIM@PUB.GOV.SG</v>
          </cell>
          <cell r="D3240" t="str">
            <v>PUB (Singapore)</v>
          </cell>
          <cell r="E3240" t="str">
            <v>Div 2 (NS)</v>
          </cell>
          <cell r="F3240" t="str">
            <v>R14</v>
          </cell>
          <cell r="G3240" t="str">
            <v>ASST ENGINEER</v>
          </cell>
          <cell r="H3240" t="str">
            <v>Water Supply (Network) Department</v>
          </cell>
          <cell r="I3240" t="str">
            <v>Network Optimisation Div</v>
          </cell>
          <cell r="J3240" t="str">
            <v>Transmission System Mgt Branch</v>
          </cell>
          <cell r="K3240" t="str">
            <v>Service Reservoir Management Sect</v>
          </cell>
        </row>
        <row r="3241">
          <cell r="A3241">
            <v>22179</v>
          </cell>
          <cell r="B3241" t="str">
            <v>YEO ZHAO HUI</v>
          </cell>
          <cell r="C3241" t="str">
            <v>YEO_ZHAO_HUI@PUB.GOV.SG</v>
          </cell>
          <cell r="D3241" t="str">
            <v>PUB (Singapore)</v>
          </cell>
          <cell r="E3241" t="str">
            <v>Div 2 (NS)</v>
          </cell>
          <cell r="F3241" t="str">
            <v>R14</v>
          </cell>
          <cell r="G3241" t="str">
            <v>ASST ENGINEER</v>
          </cell>
          <cell r="H3241" t="str">
            <v>Water Supply (Network) Department</v>
          </cell>
          <cell r="I3241" t="str">
            <v>Network Optimisation Div</v>
          </cell>
          <cell r="J3241" t="str">
            <v>MEICA - Mech, Elect, I, C &amp; Automation</v>
          </cell>
          <cell r="K3241" t="str">
            <v>Mechanical Section</v>
          </cell>
        </row>
        <row r="3242">
          <cell r="A3242">
            <v>22181</v>
          </cell>
          <cell r="B3242" t="str">
            <v>MUHAMMAD RAIHAN BIN MOHD RASHID</v>
          </cell>
          <cell r="C3242" t="str">
            <v>MUHD_RAIHAN_RASHID@PUB.GOV.SG</v>
          </cell>
          <cell r="D3242" t="str">
            <v>PUB (Singapore)</v>
          </cell>
          <cell r="E3242" t="str">
            <v>Div 2 (NS)</v>
          </cell>
          <cell r="F3242" t="str">
            <v>R14</v>
          </cell>
          <cell r="G3242" t="str">
            <v>ASST ENGINEER</v>
          </cell>
          <cell r="H3242" t="str">
            <v>Water Supply (Network) Department</v>
          </cell>
          <cell r="I3242" t="str">
            <v>Network Optimisation Div</v>
          </cell>
          <cell r="J3242" t="str">
            <v>MEICA - Mech, Elect, I, C &amp; Automation</v>
          </cell>
          <cell r="K3242" t="str">
            <v>Electrical Section</v>
          </cell>
        </row>
        <row r="3243">
          <cell r="A3243">
            <v>22182</v>
          </cell>
          <cell r="B3243" t="str">
            <v>SALEH BIN ASWAM</v>
          </cell>
          <cell r="C3243" t="str">
            <v>SALEH_ASWAM@PUB.GOV.SG</v>
          </cell>
          <cell r="D3243" t="str">
            <v>PUB (Singapore)</v>
          </cell>
          <cell r="E3243" t="str">
            <v>Div 2 (NS)</v>
          </cell>
          <cell r="F3243" t="str">
            <v>R14</v>
          </cell>
          <cell r="G3243" t="str">
            <v>ASST ENGINEER</v>
          </cell>
          <cell r="H3243" t="str">
            <v>Water Supply (Network) Department</v>
          </cell>
          <cell r="I3243" t="str">
            <v>Network Optimisation Div</v>
          </cell>
          <cell r="J3243" t="str">
            <v>MEICA - Mech, Elect, I, C &amp; Automation</v>
          </cell>
          <cell r="K3243" t="str">
            <v>Instrumentation, Control &amp; Automation</v>
          </cell>
        </row>
        <row r="3244">
          <cell r="A3244">
            <v>22183</v>
          </cell>
          <cell r="B3244" t="str">
            <v>MUHAMMAD ISKANDAR REBANO BIN RAHMAT</v>
          </cell>
          <cell r="C3244" t="str">
            <v>ISKANDAR_REBANO_RAHMAT@PUB.GOV.SG</v>
          </cell>
          <cell r="D3244" t="str">
            <v>PUB (Singapore)</v>
          </cell>
          <cell r="E3244" t="str">
            <v>Div 2 (NS)</v>
          </cell>
          <cell r="F3244" t="str">
            <v>R14</v>
          </cell>
          <cell r="G3244" t="str">
            <v>ASST ENGINEER</v>
          </cell>
          <cell r="H3244" t="str">
            <v>Water Reclamation (Plants) Department</v>
          </cell>
          <cell r="I3244" t="str">
            <v>Operations</v>
          </cell>
          <cell r="J3244" t="str">
            <v>Jurong WRP</v>
          </cell>
          <cell r="K3244"/>
        </row>
        <row r="3245">
          <cell r="A3245">
            <v>22184</v>
          </cell>
          <cell r="B3245" t="str">
            <v>MUHAMMAD FIRDAUS BIN AZMAN</v>
          </cell>
          <cell r="C3245" t="str">
            <v>MUHD_FIRDAUS_AZMAN@PUB.GOV.SG</v>
          </cell>
          <cell r="D3245" t="str">
            <v>PUB (Singapore)</v>
          </cell>
          <cell r="E3245" t="str">
            <v>Div 2 (NS)</v>
          </cell>
          <cell r="F3245" t="str">
            <v>R14</v>
          </cell>
          <cell r="G3245" t="str">
            <v>ASST ENGINEER</v>
          </cell>
          <cell r="H3245" t="str">
            <v>Water Supply (Network) Department</v>
          </cell>
          <cell r="I3245" t="str">
            <v>Network Optimisation Div</v>
          </cell>
          <cell r="J3245" t="str">
            <v>Transmission System Mgt Branch</v>
          </cell>
          <cell r="K3245" t="str">
            <v>Service Reservoir Management Sect</v>
          </cell>
        </row>
        <row r="3246">
          <cell r="A3246">
            <v>22185</v>
          </cell>
          <cell r="B3246" t="str">
            <v>FAZLY BIN KASMIN</v>
          </cell>
          <cell r="C3246" t="str">
            <v>FAZLY_KASMIN@PUB.GOV.SG</v>
          </cell>
          <cell r="D3246" t="str">
            <v>PUB (Singapore)</v>
          </cell>
          <cell r="E3246" t="str">
            <v>Div 2 (NS)</v>
          </cell>
          <cell r="F3246" t="str">
            <v>R14</v>
          </cell>
          <cell r="G3246" t="str">
            <v>ASST ENGINEER</v>
          </cell>
          <cell r="H3246" t="str">
            <v>Catchment &amp; Waterways Department</v>
          </cell>
          <cell r="I3246" t="str">
            <v>Electrical, Mechanical &amp; Instrumentation</v>
          </cell>
          <cell r="J3246" t="str">
            <v>Electrical/ICA Branch</v>
          </cell>
          <cell r="K3246" t="str">
            <v>Electrical Section</v>
          </cell>
        </row>
        <row r="3247">
          <cell r="A3247">
            <v>22186</v>
          </cell>
          <cell r="B3247" t="str">
            <v>MOHAMED RIYAZAD ALI S/O ABDUL SALAM</v>
          </cell>
          <cell r="C3247" t="str">
            <v>RIYAZAD_ALI_ABD_SALAM@PUB.GOV.SG</v>
          </cell>
          <cell r="D3247" t="str">
            <v>PUB (Singapore)</v>
          </cell>
          <cell r="E3247" t="str">
            <v>Div 2 (NS)</v>
          </cell>
          <cell r="F3247" t="str">
            <v>R14</v>
          </cell>
          <cell r="G3247" t="str">
            <v>ASST ENGINEER</v>
          </cell>
          <cell r="H3247" t="str">
            <v>Water Reclamation (Network) Department</v>
          </cell>
          <cell r="I3247" t="str">
            <v>Operation &amp; Maintenance Div</v>
          </cell>
          <cell r="J3247" t="str">
            <v>Network Management Branch</v>
          </cell>
          <cell r="K3247"/>
        </row>
        <row r="3248">
          <cell r="A3248">
            <v>22187</v>
          </cell>
          <cell r="B3248" t="str">
            <v>KHOO ZHI-HAO, GERALD</v>
          </cell>
          <cell r="C3248" t="str">
            <v>GERALD_KHOO@PUB.GOV.SG</v>
          </cell>
          <cell r="D3248" t="str">
            <v>PUB (Singapore)</v>
          </cell>
          <cell r="E3248" t="str">
            <v>Div 1 (NS)</v>
          </cell>
          <cell r="F3248" t="str">
            <v>EX12</v>
          </cell>
          <cell r="G3248" t="str">
            <v>SYSTEMS ANALYST</v>
          </cell>
          <cell r="H3248" t="str">
            <v>InfoTech &amp; Digital Transformation Dept</v>
          </cell>
          <cell r="I3248" t="str">
            <v>Business Systems Division</v>
          </cell>
          <cell r="J3248" t="str">
            <v>New Media &amp; Mobile Solutions</v>
          </cell>
          <cell r="K3248"/>
        </row>
        <row r="3249">
          <cell r="A3249">
            <v>22188</v>
          </cell>
          <cell r="B3249" t="str">
            <v>MOHAMAD FAIZAL BIN KARNO</v>
          </cell>
          <cell r="C3249" t="str">
            <v>MOHD_FAIZAL_KARNO@PUB.GOV.SG</v>
          </cell>
          <cell r="D3249" t="str">
            <v>PUB (Singapore)</v>
          </cell>
          <cell r="E3249" t="str">
            <v>Div 2 (NS)</v>
          </cell>
          <cell r="F3249" t="str">
            <v>R14</v>
          </cell>
          <cell r="G3249" t="str">
            <v>ASST ENGINEER</v>
          </cell>
          <cell r="H3249" t="str">
            <v>Catchment &amp; Waterways Department</v>
          </cell>
          <cell r="I3249" t="str">
            <v>Electrical, Mechanical &amp; Instrumentation</v>
          </cell>
          <cell r="J3249" t="str">
            <v>Mechanical / Projects  Branch</v>
          </cell>
          <cell r="K3249" t="str">
            <v>Mechanical Section</v>
          </cell>
        </row>
        <row r="3250">
          <cell r="A3250">
            <v>22189</v>
          </cell>
          <cell r="B3250" t="str">
            <v>XIA LIJUN</v>
          </cell>
          <cell r="C3250" t="str">
            <v>XIA_LIJUN@PUB.GOV.SG</v>
          </cell>
          <cell r="D3250" t="str">
            <v>PUB (Singapore)</v>
          </cell>
          <cell r="E3250" t="str">
            <v>Div 1 (NS)</v>
          </cell>
          <cell r="F3250" t="str">
            <v>R12A</v>
          </cell>
          <cell r="G3250" t="str">
            <v>ENGINEER</v>
          </cell>
          <cell r="H3250" t="str">
            <v>Water Quality Department</v>
          </cell>
          <cell r="I3250" t="str">
            <v>Water Systems Science</v>
          </cell>
          <cell r="J3250" t="str">
            <v>Raw Water</v>
          </cell>
          <cell r="K3250"/>
        </row>
        <row r="3251">
          <cell r="A3251">
            <v>22190</v>
          </cell>
          <cell r="B3251" t="str">
            <v>HUANG JUNYANG</v>
          </cell>
          <cell r="C3251" t="str">
            <v>HUANG_JUNYANG@PUB.GOV.SG</v>
          </cell>
          <cell r="D3251" t="str">
            <v>PUB (Singapore)</v>
          </cell>
          <cell r="E3251" t="str">
            <v>Div 2 (NS)</v>
          </cell>
          <cell r="F3251" t="str">
            <v>EX14</v>
          </cell>
          <cell r="G3251" t="str">
            <v>MANAGEMENT SUPPORT OFFICER</v>
          </cell>
          <cell r="H3251" t="str">
            <v>Finance Department</v>
          </cell>
          <cell r="I3251" t="str">
            <v>Shared Services Div</v>
          </cell>
          <cell r="J3251" t="str">
            <v>Payroll &amp; Accounts Payable</v>
          </cell>
          <cell r="K3251" t="str">
            <v>Payroll</v>
          </cell>
        </row>
        <row r="3252">
          <cell r="A3252">
            <v>22191</v>
          </cell>
          <cell r="B3252" t="str">
            <v>PEH ZHENGLIANG LINCOLN</v>
          </cell>
          <cell r="C3252" t="str">
            <v>LINCOLN_PEH@PUB.GOV.SG</v>
          </cell>
          <cell r="D3252" t="str">
            <v>PUB (Singapore)</v>
          </cell>
          <cell r="E3252" t="str">
            <v>Div 1 (NS)</v>
          </cell>
          <cell r="F3252" t="str">
            <v>EX12</v>
          </cell>
          <cell r="G3252" t="str">
            <v>INDUSTRY DEVELOPMENT EXECUTIVE</v>
          </cell>
          <cell r="H3252" t="str">
            <v>Industry Development Department</v>
          </cell>
          <cell r="I3252" t="str">
            <v>International Relations &amp; Capability Dev</v>
          </cell>
          <cell r="J3252"/>
          <cell r="K3252"/>
        </row>
        <row r="3253">
          <cell r="A3253">
            <v>22192</v>
          </cell>
          <cell r="B3253" t="str">
            <v>ONG PEK LEONG</v>
          </cell>
          <cell r="C3253" t="str">
            <v>ONG_PEK_LEONG@PUB.GOV.SG</v>
          </cell>
          <cell r="D3253" t="str">
            <v>PUB (Singapore)</v>
          </cell>
          <cell r="E3253" t="str">
            <v>Div 1 (NS)</v>
          </cell>
          <cell r="F3253" t="str">
            <v>E11A</v>
          </cell>
          <cell r="G3253" t="str">
            <v>SR SYSTEMS ANALYST</v>
          </cell>
          <cell r="H3253" t="str">
            <v>InfoTech &amp; Digital Transformation Dept</v>
          </cell>
          <cell r="I3253" t="str">
            <v>Business Systems Division</v>
          </cell>
          <cell r="J3253" t="str">
            <v>WoG &amp; Network Management</v>
          </cell>
          <cell r="K3253"/>
        </row>
        <row r="3254">
          <cell r="A3254">
            <v>22193</v>
          </cell>
          <cell r="B3254" t="str">
            <v>NUR AMIRA BINTE MOHAMED KISHOR</v>
          </cell>
          <cell r="C3254" t="str">
            <v>NUR_AMIRA_MOHD_KISHOR@PUB.GOV.SG</v>
          </cell>
          <cell r="D3254" t="str">
            <v>PUB (Singapore)</v>
          </cell>
          <cell r="E3254" t="str">
            <v>Div 2 (NS)</v>
          </cell>
          <cell r="F3254" t="str">
            <v>R14</v>
          </cell>
          <cell r="G3254" t="str">
            <v>ASST ENGINEER</v>
          </cell>
          <cell r="H3254" t="str">
            <v>Water Supply (Plants) Department</v>
          </cell>
          <cell r="I3254" t="str">
            <v>Singapore Works - Central</v>
          </cell>
          <cell r="J3254" t="str">
            <v>Woodleigh/Bukit Timah Waterworks</v>
          </cell>
          <cell r="K3254" t="str">
            <v>Operations</v>
          </cell>
        </row>
        <row r="3255">
          <cell r="A3255">
            <v>22194</v>
          </cell>
          <cell r="B3255" t="str">
            <v>SHAIFUL BIN SAIMAN</v>
          </cell>
          <cell r="C3255" t="str">
            <v>SHAIFUL_SAIMAN@PUB.GOV.SG</v>
          </cell>
          <cell r="D3255" t="str">
            <v>PUB (Singapore)</v>
          </cell>
          <cell r="E3255" t="str">
            <v>Div 2 (NS)</v>
          </cell>
          <cell r="F3255" t="str">
            <v>R14</v>
          </cell>
          <cell r="G3255" t="str">
            <v>ASST ENGINEER</v>
          </cell>
          <cell r="H3255" t="str">
            <v>Water Reclamation (Plants) Department</v>
          </cell>
          <cell r="I3255" t="str">
            <v>Operations</v>
          </cell>
          <cell r="J3255" t="str">
            <v>Kranji WRP</v>
          </cell>
          <cell r="K3255"/>
        </row>
        <row r="3256">
          <cell r="A3256">
            <v>22195</v>
          </cell>
          <cell r="B3256" t="str">
            <v>LEE GER LIM</v>
          </cell>
          <cell r="C3256" t="str">
            <v>LEE_GER_LIM@PUB.LITEMAIL.GOV.SG</v>
          </cell>
          <cell r="D3256" t="str">
            <v>PUB (Malaysia)</v>
          </cell>
          <cell r="E3256" t="str">
            <v>Div 2 (Shift)</v>
          </cell>
          <cell r="F3256" t="str">
            <v>R14</v>
          </cell>
          <cell r="G3256" t="str">
            <v>OPERATIONS SUPERVISOR (ELECTRICAL)</v>
          </cell>
          <cell r="H3256" t="str">
            <v>Water Supply (Plants) Department</v>
          </cell>
          <cell r="I3256" t="str">
            <v>Johor Works</v>
          </cell>
          <cell r="J3256" t="str">
            <v>Johor River Waterworks</v>
          </cell>
          <cell r="K3256"/>
        </row>
        <row r="3257">
          <cell r="A3257">
            <v>22196</v>
          </cell>
          <cell r="B3257" t="str">
            <v>MUHAMMAD KHAIRI BIN AHMAD</v>
          </cell>
          <cell r="C3257" t="str">
            <v>MUHD_KHAIRI_AHMAD@PUB.GOV.SG</v>
          </cell>
          <cell r="D3257" t="str">
            <v>PUB (Singapore)</v>
          </cell>
          <cell r="E3257" t="str">
            <v>Div 2 (NS)</v>
          </cell>
          <cell r="F3257" t="str">
            <v>R14</v>
          </cell>
          <cell r="G3257" t="str">
            <v>ASST ENGINEER</v>
          </cell>
          <cell r="H3257" t="str">
            <v>Water Reclamation (Plants) Department</v>
          </cell>
          <cell r="I3257" t="str">
            <v>Operations</v>
          </cell>
          <cell r="J3257" t="str">
            <v>Jurong WRP</v>
          </cell>
          <cell r="K3257"/>
        </row>
        <row r="3258">
          <cell r="A3258">
            <v>22197</v>
          </cell>
          <cell r="B3258" t="str">
            <v>MUHAMMAD FIRDAUS BIN HAMID</v>
          </cell>
          <cell r="C3258" t="str">
            <v>MUHD_FIRDAUS_HAMID@PUB.GOV.SG</v>
          </cell>
          <cell r="D3258" t="str">
            <v>PUB (Singapore)</v>
          </cell>
          <cell r="E3258" t="str">
            <v>Div 2 (NS)</v>
          </cell>
          <cell r="F3258" t="str">
            <v>R14</v>
          </cell>
          <cell r="G3258" t="str">
            <v>ASST ENGINEER</v>
          </cell>
          <cell r="H3258" t="str">
            <v>Water Reclamation (Plants) Department</v>
          </cell>
          <cell r="I3258" t="str">
            <v>Operations</v>
          </cell>
          <cell r="J3258" t="str">
            <v>Kranji WRP</v>
          </cell>
          <cell r="K3258"/>
        </row>
        <row r="3259">
          <cell r="A3259">
            <v>22198</v>
          </cell>
          <cell r="B3259" t="str">
            <v>AUNG KO KO SOE</v>
          </cell>
          <cell r="C3259" t="str">
            <v>AUNG_KO_KO_SOE@PUB.GOV.SG</v>
          </cell>
          <cell r="D3259" t="str">
            <v>PUB (Singapore)</v>
          </cell>
          <cell r="E3259" t="str">
            <v>Div 1 (NS)</v>
          </cell>
          <cell r="F3259" t="str">
            <v>R10</v>
          </cell>
          <cell r="G3259" t="str">
            <v>PRINCIPAL ENGINEER</v>
          </cell>
          <cell r="H3259" t="str">
            <v>DTSS 2 Department</v>
          </cell>
          <cell r="I3259" t="str">
            <v>Conveyance</v>
          </cell>
          <cell r="J3259" t="str">
            <v>Instrumentation</v>
          </cell>
          <cell r="K3259"/>
        </row>
        <row r="3260">
          <cell r="A3260">
            <v>22199</v>
          </cell>
          <cell r="B3260" t="str">
            <v>YAO CHIA HSIANG</v>
          </cell>
          <cell r="C3260" t="str">
            <v>YAO_CHIA_HSIANG@PUB.GOV.SG</v>
          </cell>
          <cell r="D3260" t="str">
            <v>PUB (Singapore)</v>
          </cell>
          <cell r="E3260" t="str">
            <v>Div 1 (NS)</v>
          </cell>
          <cell r="F3260" t="str">
            <v>R12A</v>
          </cell>
          <cell r="G3260" t="str">
            <v>ENGINEER</v>
          </cell>
          <cell r="H3260" t="str">
            <v>Water Supply (Plants) Department</v>
          </cell>
          <cell r="I3260" t="str">
            <v>Plant Projects 1</v>
          </cell>
          <cell r="J3260"/>
          <cell r="K3260"/>
        </row>
        <row r="3261">
          <cell r="A3261">
            <v>22200</v>
          </cell>
          <cell r="B3261" t="str">
            <v>WONG XIAOHAN DEBORAH</v>
          </cell>
          <cell r="C3261" t="str">
            <v>DEBORAH_WONG@PUB.GOV.SG</v>
          </cell>
          <cell r="D3261" t="str">
            <v>PUB (Singapore)</v>
          </cell>
          <cell r="E3261" t="str">
            <v>Div 1 (NS)</v>
          </cell>
          <cell r="F3261" t="str">
            <v>EX12</v>
          </cell>
          <cell r="G3261" t="str">
            <v>AUDIT OFFICER</v>
          </cell>
          <cell r="H3261" t="str">
            <v>Internal Audit Office</v>
          </cell>
          <cell r="I3261"/>
          <cell r="J3261"/>
          <cell r="K3261"/>
        </row>
        <row r="3262">
          <cell r="A3262">
            <v>22201</v>
          </cell>
          <cell r="B3262" t="str">
            <v>LIM LI TING LYDIA</v>
          </cell>
          <cell r="C3262" t="str">
            <v>LYDIA_LIM@PUB.GOV.SG</v>
          </cell>
          <cell r="D3262" t="str">
            <v>PUB (Singapore)</v>
          </cell>
          <cell r="E3262" t="str">
            <v>Div 2 (NS)</v>
          </cell>
          <cell r="F3262" t="str">
            <v>EX14</v>
          </cell>
          <cell r="G3262" t="str">
            <v>ASST TRAINING SPECIALIST</v>
          </cell>
          <cell r="H3262" t="str">
            <v>Singapore Water Academy</v>
          </cell>
          <cell r="I3262" t="str">
            <v>Programmes Delivery &amp; Facilities</v>
          </cell>
          <cell r="J3262" t="str">
            <v>Programmes Implementation &amp; Facilities</v>
          </cell>
          <cell r="K3262"/>
        </row>
        <row r="3263">
          <cell r="A3263">
            <v>22202</v>
          </cell>
          <cell r="B3263" t="str">
            <v>LAI MINGZHU CALIS</v>
          </cell>
          <cell r="C3263" t="str">
            <v>CALIS_LAI@PUB.GOV.SG</v>
          </cell>
          <cell r="D3263" t="str">
            <v>PUB (Singapore)</v>
          </cell>
          <cell r="E3263" t="str">
            <v>Div 1 (NS)</v>
          </cell>
          <cell r="F3263" t="str">
            <v>EX12</v>
          </cell>
          <cell r="G3263" t="str">
            <v>FINANCE OFFICER</v>
          </cell>
          <cell r="H3263" t="str">
            <v>Finance Department</v>
          </cell>
          <cell r="I3263" t="str">
            <v>Shared Services Div</v>
          </cell>
          <cell r="J3263" t="str">
            <v>Payroll &amp; Accounts Payable</v>
          </cell>
          <cell r="K3263" t="str">
            <v>Payroll</v>
          </cell>
        </row>
        <row r="3264">
          <cell r="A3264">
            <v>22204</v>
          </cell>
          <cell r="B3264" t="str">
            <v>OH YING YING</v>
          </cell>
          <cell r="C3264" t="str">
            <v>OH_YING_YING@PUB.GOV.SG</v>
          </cell>
          <cell r="D3264" t="str">
            <v>PUB (Singapore)</v>
          </cell>
          <cell r="E3264" t="str">
            <v>Div 1 (NS)</v>
          </cell>
          <cell r="F3264" t="str">
            <v>EX12</v>
          </cell>
          <cell r="G3264" t="str">
            <v>HR EXECUTIVE</v>
          </cell>
          <cell r="H3264" t="str">
            <v>Human Resources Department</v>
          </cell>
          <cell r="I3264" t="str">
            <v>HR Management</v>
          </cell>
          <cell r="J3264" t="str">
            <v>Employee Relations</v>
          </cell>
          <cell r="K3264"/>
        </row>
        <row r="3265">
          <cell r="A3265">
            <v>22206</v>
          </cell>
          <cell r="B3265" t="str">
            <v>ONG CHOON HOE</v>
          </cell>
          <cell r="C3265" t="str">
            <v>ONG_CHOON_HOE@PUB.GOV.SG</v>
          </cell>
          <cell r="D3265" t="str">
            <v>PUB (Singapore)</v>
          </cell>
          <cell r="E3265" t="str">
            <v>Div 1 (NS)</v>
          </cell>
          <cell r="F3265" t="str">
            <v>EX12</v>
          </cell>
          <cell r="G3265" t="str">
            <v>HR EXECUTIVE</v>
          </cell>
          <cell r="H3265" t="str">
            <v>Human Resources Department</v>
          </cell>
          <cell r="I3265" t="str">
            <v>Workforce Planning</v>
          </cell>
          <cell r="J3265" t="str">
            <v>Resourcing &amp; Remuneration</v>
          </cell>
          <cell r="K3265"/>
        </row>
        <row r="3266">
          <cell r="A3266">
            <v>22207</v>
          </cell>
          <cell r="B3266" t="str">
            <v>HENG SOOK MUN</v>
          </cell>
          <cell r="C3266" t="str">
            <v>HENG_SOOK_MUN@PUB.GOV.SG</v>
          </cell>
          <cell r="D3266" t="str">
            <v>PUB (Singapore)</v>
          </cell>
          <cell r="E3266" t="str">
            <v>Div 2 (NS)</v>
          </cell>
          <cell r="F3266" t="str">
            <v>E13I</v>
          </cell>
          <cell r="G3266" t="str">
            <v>MANAGEMENT SUPPORT OFFICER</v>
          </cell>
          <cell r="H3266" t="str">
            <v>Finance Department</v>
          </cell>
          <cell r="I3266" t="str">
            <v>Shared Services Div</v>
          </cell>
          <cell r="J3266" t="str">
            <v>Payroll &amp; Accounts Payable</v>
          </cell>
          <cell r="K3266" t="str">
            <v>Accounts Payable</v>
          </cell>
        </row>
        <row r="3267">
          <cell r="A3267">
            <v>22208</v>
          </cell>
          <cell r="B3267" t="str">
            <v>SEAH CHEE YONG</v>
          </cell>
          <cell r="C3267" t="str">
            <v>SEAH_CHEE_YONG@PUB.GOV.SG</v>
          </cell>
          <cell r="D3267" t="str">
            <v>PUB (Singapore)</v>
          </cell>
          <cell r="E3267" t="str">
            <v>Div 2 (NS)</v>
          </cell>
          <cell r="F3267" t="str">
            <v>R14</v>
          </cell>
          <cell r="G3267" t="str">
            <v>ASST ENGINEER</v>
          </cell>
          <cell r="H3267" t="str">
            <v>Water Supply (Network) Department</v>
          </cell>
          <cell r="I3267" t="str">
            <v>Customer Supply Div</v>
          </cell>
          <cell r="J3267" t="str">
            <v>Customer Projects Branch</v>
          </cell>
          <cell r="K3267" t="str">
            <v>Supply-West Sect</v>
          </cell>
        </row>
        <row r="3268">
          <cell r="A3268">
            <v>22209</v>
          </cell>
          <cell r="B3268" t="str">
            <v>TEE KAI REN</v>
          </cell>
          <cell r="C3268" t="str">
            <v>TEE_KAI_REN@PUB.GOV.SG</v>
          </cell>
          <cell r="D3268" t="str">
            <v>PUB (Singapore)</v>
          </cell>
          <cell r="E3268" t="str">
            <v>Div 1 (Shift)</v>
          </cell>
          <cell r="F3268" t="str">
            <v>R12A</v>
          </cell>
          <cell r="G3268" t="str">
            <v>ENGINEER</v>
          </cell>
          <cell r="H3268" t="str">
            <v>Joint Operations Department</v>
          </cell>
          <cell r="I3268" t="str">
            <v>Water Systems Unit</v>
          </cell>
          <cell r="J3268" t="str">
            <v>PUB Ops Centre</v>
          </cell>
          <cell r="K3268"/>
        </row>
        <row r="3269">
          <cell r="A3269">
            <v>22210</v>
          </cell>
          <cell r="B3269" t="str">
            <v>LIM YEE TAT</v>
          </cell>
          <cell r="C3269" t="str">
            <v>LIM_YEE_TAT@PUB.GOV.SG</v>
          </cell>
          <cell r="D3269" t="str">
            <v>PUB (Singapore)</v>
          </cell>
          <cell r="E3269" t="str">
            <v>Div 2 (NS)</v>
          </cell>
          <cell r="F3269" t="str">
            <v>R14</v>
          </cell>
          <cell r="G3269" t="str">
            <v>ASST ENGINEER</v>
          </cell>
          <cell r="H3269" t="str">
            <v>Water Supply (Network) Department</v>
          </cell>
          <cell r="I3269" t="str">
            <v>Water Demand Mgt &amp; Inspectorate Div</v>
          </cell>
          <cell r="J3269" t="str">
            <v>Water Demand Mgt Branch</v>
          </cell>
          <cell r="K3269" t="str">
            <v>Non-Domestic (Industries)</v>
          </cell>
        </row>
        <row r="3270">
          <cell r="A3270">
            <v>22211</v>
          </cell>
          <cell r="B3270" t="str">
            <v>LOKMANNIRHAKIM BIN MOHAMAD KHALID</v>
          </cell>
          <cell r="C3270" t="str">
            <v>LOKMANNIRHAKIM_KHALID@PUB.GOV.SG</v>
          </cell>
          <cell r="D3270" t="str">
            <v>PUB (Singapore)</v>
          </cell>
          <cell r="E3270" t="str">
            <v>Div 2 (NS)</v>
          </cell>
          <cell r="F3270" t="str">
            <v>R14</v>
          </cell>
          <cell r="G3270" t="str">
            <v>ASST ENGINEER</v>
          </cell>
          <cell r="H3270" t="str">
            <v>Catchment &amp; Waterways Department</v>
          </cell>
          <cell r="I3270" t="str">
            <v>Reservoir Management Div</v>
          </cell>
          <cell r="J3270" t="str">
            <v>Reservoirs Operations &amp; Maintenance</v>
          </cell>
          <cell r="K3270" t="str">
            <v>Eastern Reservoirs</v>
          </cell>
        </row>
        <row r="3271">
          <cell r="A3271">
            <v>22212</v>
          </cell>
          <cell r="B3271" t="str">
            <v>MOHAMMAD NOOR BIN ZULKIFLE</v>
          </cell>
          <cell r="C3271" t="str">
            <v>MOHD_NOOR_ZULKIFLE@PUB.GOV.SG</v>
          </cell>
          <cell r="D3271" t="str">
            <v>PUB (Singapore)</v>
          </cell>
          <cell r="E3271" t="str">
            <v>Div 2 (NS)</v>
          </cell>
          <cell r="F3271" t="str">
            <v>R14</v>
          </cell>
          <cell r="G3271" t="str">
            <v>ASST ENGINEER</v>
          </cell>
          <cell r="H3271" t="str">
            <v>Catchment &amp; Waterways Department</v>
          </cell>
          <cell r="I3271" t="str">
            <v>Marina Barrage Div</v>
          </cell>
          <cell r="J3271" t="str">
            <v>MB/Marina Resv/MRRS Operations</v>
          </cell>
          <cell r="K3271" t="str">
            <v>MR/MRRS Operations</v>
          </cell>
        </row>
        <row r="3272">
          <cell r="A3272">
            <v>22213</v>
          </cell>
          <cell r="B3272" t="str">
            <v>ONG CHUN HAU</v>
          </cell>
          <cell r="C3272" t="str">
            <v>ONG_CHUN_HAU@PUB.GOV.SG</v>
          </cell>
          <cell r="D3272" t="str">
            <v>PUB (Singapore)</v>
          </cell>
          <cell r="E3272" t="str">
            <v>Div 2 (NS)</v>
          </cell>
          <cell r="F3272" t="str">
            <v>R14</v>
          </cell>
          <cell r="G3272" t="str">
            <v>ASST ENGINEER</v>
          </cell>
          <cell r="H3272" t="str">
            <v>Catchment &amp; Waterways Department</v>
          </cell>
          <cell r="I3272" t="str">
            <v>Reservoir Management Div</v>
          </cell>
          <cell r="J3272" t="str">
            <v>Reservoirs Operations &amp; Maintenance</v>
          </cell>
          <cell r="K3272" t="str">
            <v>Western Reservoirs</v>
          </cell>
        </row>
        <row r="3273">
          <cell r="A3273">
            <v>22214</v>
          </cell>
          <cell r="B3273" t="str">
            <v>MUHAMMAD IRFAN BIN ABDULLAH</v>
          </cell>
          <cell r="C3273" t="str">
            <v>MUHD_IRFAN_ABDULLAH@PUB.GOV.SG</v>
          </cell>
          <cell r="D3273" t="str">
            <v>PUB (Singapore)</v>
          </cell>
          <cell r="E3273" t="str">
            <v>Div 2 (NS)</v>
          </cell>
          <cell r="F3273" t="str">
            <v>R14</v>
          </cell>
          <cell r="G3273" t="str">
            <v>ASST ENGINEER</v>
          </cell>
          <cell r="H3273" t="str">
            <v>Catchment &amp; Waterways Department</v>
          </cell>
          <cell r="I3273" t="str">
            <v>Reservoir Management Div</v>
          </cell>
          <cell r="J3273" t="str">
            <v>Reservoirs Operations &amp; Maintenance</v>
          </cell>
          <cell r="K3273" t="str">
            <v>Central Reservoirs</v>
          </cell>
        </row>
        <row r="3274">
          <cell r="A3274">
            <v>22215</v>
          </cell>
          <cell r="B3274" t="str">
            <v>LIU BINGRUI</v>
          </cell>
          <cell r="C3274" t="str">
            <v>LIU_BINGRUI@PUB.GOV.SG</v>
          </cell>
          <cell r="D3274" t="str">
            <v>PUB (Singapore)</v>
          </cell>
          <cell r="E3274" t="str">
            <v>Div 1 (NS)</v>
          </cell>
          <cell r="F3274" t="str">
            <v>EX12</v>
          </cell>
          <cell r="G3274" t="str">
            <v>CHEMIST</v>
          </cell>
          <cell r="H3274" t="str">
            <v>Water Supply (Plants) Department</v>
          </cell>
          <cell r="I3274" t="str">
            <v>Singapore Works - Western</v>
          </cell>
          <cell r="J3274" t="str">
            <v>Kranji NWF</v>
          </cell>
          <cell r="K3274"/>
        </row>
        <row r="3275">
          <cell r="A3275">
            <v>22216</v>
          </cell>
          <cell r="B3275" t="str">
            <v>HAH HONGZHENG ALFRED</v>
          </cell>
          <cell r="C3275" t="str">
            <v>ALFRED_HAH@PUB.GOV.SG</v>
          </cell>
          <cell r="D3275" t="str">
            <v>PUB (Singapore)</v>
          </cell>
          <cell r="E3275" t="str">
            <v>Div 1 (NS)</v>
          </cell>
          <cell r="F3275" t="str">
            <v>EX12</v>
          </cell>
          <cell r="G3275" t="str">
            <v>EXECUTIVE</v>
          </cell>
          <cell r="H3275" t="str">
            <v>Catchment &amp; Waterways Department</v>
          </cell>
          <cell r="I3275" t="str">
            <v>Reservoir Management Div</v>
          </cell>
          <cell r="J3275" t="str">
            <v>Reservoirs Operations &amp; Maintenance</v>
          </cell>
          <cell r="K3275" t="str">
            <v>Dev Consultation, Facilities &amp; Land Mgt</v>
          </cell>
        </row>
        <row r="3276">
          <cell r="A3276">
            <v>22217</v>
          </cell>
          <cell r="B3276" t="str">
            <v>PHUA ZAI YAO</v>
          </cell>
          <cell r="C3276" t="str">
            <v>PHUA_ZAI_YAO@PUB.GOV.SG</v>
          </cell>
          <cell r="D3276" t="str">
            <v>PUB (Singapore)</v>
          </cell>
          <cell r="E3276" t="str">
            <v>Div 1 (NS)</v>
          </cell>
          <cell r="F3276" t="str">
            <v>R12A</v>
          </cell>
          <cell r="G3276" t="str">
            <v>ENGINEER</v>
          </cell>
          <cell r="H3276" t="str">
            <v>Water Supply (Network) Department</v>
          </cell>
          <cell r="I3276" t="str">
            <v>Network Services Div</v>
          </cell>
          <cell r="J3276" t="str">
            <v>Network Mgt-West</v>
          </cell>
          <cell r="K3276" t="str">
            <v>NS West BU</v>
          </cell>
        </row>
        <row r="3277">
          <cell r="A3277">
            <v>22218</v>
          </cell>
          <cell r="B3277" t="str">
            <v>FARID BIN BIDIN</v>
          </cell>
          <cell r="C3277" t="str">
            <v>FARID_BIDIN@PUB.GOV.SG</v>
          </cell>
          <cell r="D3277" t="str">
            <v>PUB (Singapore)</v>
          </cell>
          <cell r="E3277" t="str">
            <v>Div 2 (NS)</v>
          </cell>
          <cell r="F3277" t="str">
            <v>R14</v>
          </cell>
          <cell r="G3277" t="str">
            <v>ASST ENGINEER</v>
          </cell>
          <cell r="H3277" t="str">
            <v>Water Reclamation (Plants) Department</v>
          </cell>
          <cell r="I3277" t="str">
            <v>Operations</v>
          </cell>
          <cell r="J3277" t="str">
            <v>Kranji WRP</v>
          </cell>
          <cell r="K3277"/>
        </row>
        <row r="3278">
          <cell r="A3278">
            <v>22219</v>
          </cell>
          <cell r="B3278" t="str">
            <v>YEOW LI TENG CHERYL</v>
          </cell>
          <cell r="C3278" t="str">
            <v>CHERYL_YEOW@PUB.GOV.SG</v>
          </cell>
          <cell r="D3278" t="str">
            <v>PUB (Singapore)</v>
          </cell>
          <cell r="E3278" t="str">
            <v>Div 1 (NS)</v>
          </cell>
          <cell r="F3278" t="str">
            <v>R12A</v>
          </cell>
          <cell r="G3278" t="str">
            <v>ENGINEER</v>
          </cell>
          <cell r="H3278" t="str">
            <v>Water Reclamation (Plants) Department</v>
          </cell>
          <cell r="I3278" t="str">
            <v>MEICA &amp; Asset Mgt</v>
          </cell>
          <cell r="J3278"/>
          <cell r="K3278"/>
        </row>
        <row r="3279">
          <cell r="A3279">
            <v>22220</v>
          </cell>
          <cell r="B3279" t="str">
            <v>CHEA GUO ZHANG JOEL</v>
          </cell>
          <cell r="C3279" t="str">
            <v>JOEL_CHEA@PUB.GOV.SG</v>
          </cell>
          <cell r="D3279" t="str">
            <v>PUB (Singapore)</v>
          </cell>
          <cell r="E3279" t="str">
            <v>Div 1 (NS)</v>
          </cell>
          <cell r="F3279" t="str">
            <v>EX12</v>
          </cell>
          <cell r="G3279" t="str">
            <v>FINANCE OFFICER</v>
          </cell>
          <cell r="H3279" t="str">
            <v>Finance Department</v>
          </cell>
          <cell r="I3279" t="str">
            <v>Shared Services Div</v>
          </cell>
          <cell r="J3279" t="str">
            <v>Payroll &amp; Accounts Payable</v>
          </cell>
          <cell r="K3279" t="str">
            <v>Accounts Payable</v>
          </cell>
        </row>
        <row r="3280">
          <cell r="A3280">
            <v>22221</v>
          </cell>
          <cell r="B3280" t="str">
            <v>MUHAMMAD FAISAL BIN WAGE</v>
          </cell>
          <cell r="C3280" t="str">
            <v>MUHD_FAISAL_WAGE@PUB.GOV.SG</v>
          </cell>
          <cell r="D3280" t="str">
            <v>PUB (Singapore)</v>
          </cell>
          <cell r="E3280" t="str">
            <v>Div 2 (NS)</v>
          </cell>
          <cell r="F3280" t="str">
            <v>R14</v>
          </cell>
          <cell r="G3280" t="str">
            <v>ASST ENGINEER</v>
          </cell>
          <cell r="H3280" t="str">
            <v>Water Supply (Network) Department</v>
          </cell>
          <cell r="I3280" t="str">
            <v>Water Demand Mgt &amp; Inspectorate Div</v>
          </cell>
          <cell r="J3280" t="str">
            <v>Water Demand Mgt Branch</v>
          </cell>
          <cell r="K3280" t="str">
            <v>Non-Domestic (Buildings)</v>
          </cell>
        </row>
        <row r="3281">
          <cell r="A3281">
            <v>22222</v>
          </cell>
          <cell r="B3281" t="str">
            <v>LINN YUN LI</v>
          </cell>
          <cell r="C3281" t="str">
            <v>LINN_YUN_LI@PUB.GOV.SG</v>
          </cell>
          <cell r="D3281" t="str">
            <v>PUB (Singapore)</v>
          </cell>
          <cell r="E3281" t="str">
            <v>Div 1 (NS)</v>
          </cell>
          <cell r="F3281" t="str">
            <v>R12A</v>
          </cell>
          <cell r="G3281" t="str">
            <v>ENGINEER</v>
          </cell>
          <cell r="H3281" t="str">
            <v>Water Supply (Plants) Department</v>
          </cell>
          <cell r="I3281" t="str">
            <v>Johor Works</v>
          </cell>
          <cell r="J3281" t="str">
            <v>Johor River Waterworks</v>
          </cell>
          <cell r="K3281"/>
        </row>
        <row r="3282">
          <cell r="A3282">
            <v>22223</v>
          </cell>
          <cell r="B3282" t="str">
            <v>YEUNG FAN</v>
          </cell>
          <cell r="C3282" t="str">
            <v>YEUNG_FAN@PUB.GOV.SG</v>
          </cell>
          <cell r="D3282" t="str">
            <v>PUB (Singapore)</v>
          </cell>
          <cell r="E3282" t="str">
            <v>Div 1 (NS)</v>
          </cell>
          <cell r="F3282" t="str">
            <v>R12A</v>
          </cell>
          <cell r="G3282" t="str">
            <v>ENGINEER</v>
          </cell>
          <cell r="H3282" t="str">
            <v>DTSS 2 Department</v>
          </cell>
          <cell r="I3282" t="str">
            <v>Tuas WRP</v>
          </cell>
          <cell r="J3282" t="str">
            <v>Mechanical</v>
          </cell>
          <cell r="K3282"/>
        </row>
        <row r="3283">
          <cell r="A3283">
            <v>22224</v>
          </cell>
          <cell r="B3283" t="str">
            <v>LIM SIEW PENG JOANNE</v>
          </cell>
          <cell r="C3283" t="str">
            <v>JOANNE_LIM@PUB.GOV.SG</v>
          </cell>
          <cell r="D3283" t="str">
            <v>PUB (Singapore)</v>
          </cell>
          <cell r="E3283" t="str">
            <v>Div 1 (NS)</v>
          </cell>
          <cell r="F3283" t="str">
            <v>R12A</v>
          </cell>
          <cell r="G3283" t="str">
            <v>ENGINEER</v>
          </cell>
          <cell r="H3283" t="str">
            <v>Water Reclamation (Plants) Department</v>
          </cell>
          <cell r="I3283" t="str">
            <v>Changi WRP</v>
          </cell>
          <cell r="J3283" t="str">
            <v>Changi WRP</v>
          </cell>
          <cell r="K3283" t="str">
            <v>Liquids</v>
          </cell>
        </row>
        <row r="3284">
          <cell r="A3284">
            <v>22225</v>
          </cell>
          <cell r="B3284" t="str">
            <v>FOO FANG REN</v>
          </cell>
          <cell r="C3284" t="str">
            <v>FOO_FANG_REN@PUB.GOV.SG</v>
          </cell>
          <cell r="D3284" t="str">
            <v>PUB (Singapore)</v>
          </cell>
          <cell r="E3284" t="str">
            <v>Div 1 (NS)</v>
          </cell>
          <cell r="F3284" t="str">
            <v>R12A</v>
          </cell>
          <cell r="G3284" t="str">
            <v>ENGINEER</v>
          </cell>
          <cell r="H3284" t="str">
            <v>Water Supply (Plants) Department</v>
          </cell>
          <cell r="I3284" t="str">
            <v>Johor Works</v>
          </cell>
          <cell r="J3284" t="str">
            <v>Johor River Waterworks</v>
          </cell>
          <cell r="K3284"/>
        </row>
        <row r="3285">
          <cell r="A3285">
            <v>22226</v>
          </cell>
          <cell r="B3285" t="str">
            <v>ONG ZHI SIONG</v>
          </cell>
          <cell r="C3285" t="str">
            <v>ONG_ZHI_SIONG@PUB.GOV.SG</v>
          </cell>
          <cell r="D3285" t="str">
            <v>PUB (Singapore)</v>
          </cell>
          <cell r="E3285" t="str">
            <v>Div 1 (NS)</v>
          </cell>
          <cell r="F3285" t="str">
            <v>R12A</v>
          </cell>
          <cell r="G3285" t="str">
            <v>ENGINEER</v>
          </cell>
          <cell r="H3285" t="str">
            <v>Catchment &amp; Waterways Department</v>
          </cell>
          <cell r="I3285" t="str">
            <v>Urban Liveability</v>
          </cell>
          <cell r="J3285" t="str">
            <v>ABC Waters Masterplanning &amp; Liveability</v>
          </cell>
          <cell r="K3285"/>
        </row>
        <row r="3286">
          <cell r="A3286">
            <v>22227</v>
          </cell>
          <cell r="B3286" t="str">
            <v>LENG TING FANG</v>
          </cell>
          <cell r="C3286" t="str">
            <v>LENG_TING_FANG@PUB.GOV.SG</v>
          </cell>
          <cell r="D3286" t="str">
            <v>PUB (Singapore)</v>
          </cell>
          <cell r="E3286" t="str">
            <v>Div 1 (NS)</v>
          </cell>
          <cell r="F3286" t="str">
            <v>EX12</v>
          </cell>
          <cell r="G3286" t="str">
            <v>PLANNER</v>
          </cell>
          <cell r="H3286" t="str">
            <v>Policy &amp; Planning Department</v>
          </cell>
          <cell r="I3286" t="str">
            <v>Strategic Policy Div</v>
          </cell>
          <cell r="J3286" t="str">
            <v>Systems Integration</v>
          </cell>
          <cell r="K3286"/>
        </row>
        <row r="3287">
          <cell r="A3287">
            <v>22228</v>
          </cell>
          <cell r="B3287" t="str">
            <v>LIM HONGJIAN GABRIEL</v>
          </cell>
          <cell r="C3287" t="str">
            <v>GABRIEL_LIM@PUB.GOV.SG</v>
          </cell>
          <cell r="D3287" t="str">
            <v>PUB (Singapore)</v>
          </cell>
          <cell r="E3287" t="str">
            <v>Div 1 (NS)</v>
          </cell>
          <cell r="F3287" t="str">
            <v>R12A</v>
          </cell>
          <cell r="G3287" t="str">
            <v>ENGINEER</v>
          </cell>
          <cell r="H3287" t="str">
            <v>Water Supply (Plants) Department</v>
          </cell>
          <cell r="I3287" t="str">
            <v>Johor Works</v>
          </cell>
          <cell r="J3287" t="str">
            <v>Johor River Waterworks</v>
          </cell>
          <cell r="K3287"/>
        </row>
        <row r="3288">
          <cell r="A3288">
            <v>22229</v>
          </cell>
          <cell r="B3288" t="str">
            <v>TANG SZE WEI</v>
          </cell>
          <cell r="C3288" t="str">
            <v>JOANNE_TANG@PUB.GOV.SG</v>
          </cell>
          <cell r="D3288" t="str">
            <v>PUB (Singapore)</v>
          </cell>
          <cell r="E3288" t="str">
            <v>Div 1 (NS)</v>
          </cell>
          <cell r="F3288" t="str">
            <v>EX11</v>
          </cell>
          <cell r="G3288" t="str">
            <v>SR SAFETY OFFICER</v>
          </cell>
          <cell r="H3288" t="str">
            <v>Centralised Services Department</v>
          </cell>
          <cell r="I3288" t="str">
            <v>Health, Safety &amp; Security</v>
          </cell>
          <cell r="J3288" t="str">
            <v>Health &amp; Safety</v>
          </cell>
          <cell r="K3288"/>
        </row>
        <row r="3289">
          <cell r="A3289">
            <v>22230</v>
          </cell>
          <cell r="B3289" t="str">
            <v>TAN SIN KIAT</v>
          </cell>
          <cell r="C3289" t="str">
            <v>TAN_SIN_KIAT@PUB.GOV.SG</v>
          </cell>
          <cell r="D3289" t="str">
            <v>PUB (Singapore)</v>
          </cell>
          <cell r="E3289" t="str">
            <v>Div 2 (NS)</v>
          </cell>
          <cell r="F3289" t="str">
            <v>R14</v>
          </cell>
          <cell r="G3289" t="str">
            <v>ASST ENGINEER</v>
          </cell>
          <cell r="H3289" t="str">
            <v>Water Supply (Network) Department</v>
          </cell>
          <cell r="I3289" t="str">
            <v>Network Design &amp; Construction Div</v>
          </cell>
          <cell r="J3289" t="str">
            <v>NEWater &amp; Industrial Water Branch</v>
          </cell>
          <cell r="K3289" t="str">
            <v>Network Projects</v>
          </cell>
        </row>
        <row r="3290">
          <cell r="A3290">
            <v>22231</v>
          </cell>
          <cell r="B3290" t="str">
            <v>FOONG WEI LE</v>
          </cell>
          <cell r="C3290" t="str">
            <v>FOONG_WEI_LE@PUB.GOV.SG</v>
          </cell>
          <cell r="D3290" t="str">
            <v>PUB (Singapore)</v>
          </cell>
          <cell r="E3290" t="str">
            <v>Div 1 (NS)</v>
          </cell>
          <cell r="F3290" t="str">
            <v>R12A</v>
          </cell>
          <cell r="G3290" t="str">
            <v>ENGINEER</v>
          </cell>
          <cell r="H3290" t="str">
            <v>Technology Department</v>
          </cell>
          <cell r="I3290" t="str">
            <v>Technology</v>
          </cell>
          <cell r="J3290" t="str">
            <v>Industrial Water Solution Project Unit</v>
          </cell>
          <cell r="K3290"/>
        </row>
        <row r="3291">
          <cell r="A3291">
            <v>22232</v>
          </cell>
          <cell r="B3291" t="str">
            <v>ERWAN BIN ZUBIR</v>
          </cell>
          <cell r="C3291" t="str">
            <v>ERWAN_ZUBIR@PUB.GOV.SG</v>
          </cell>
          <cell r="D3291" t="str">
            <v>PUB (Singapore)</v>
          </cell>
          <cell r="E3291" t="str">
            <v>Div 2 (NS)</v>
          </cell>
          <cell r="F3291" t="str">
            <v>R14</v>
          </cell>
          <cell r="G3291" t="str">
            <v>ASST ENGINEER</v>
          </cell>
          <cell r="H3291" t="str">
            <v>Water Reclamation (Plants) Department</v>
          </cell>
          <cell r="I3291" t="str">
            <v>Operations</v>
          </cell>
          <cell r="J3291" t="str">
            <v>Jurong WRP</v>
          </cell>
          <cell r="K3291"/>
        </row>
        <row r="3292">
          <cell r="A3292">
            <v>22233</v>
          </cell>
          <cell r="B3292" t="str">
            <v>HOR CHEONG WAI</v>
          </cell>
          <cell r="C3292" t="str">
            <v>HOR_CHEONG_WAI@PUB.GOV.SG</v>
          </cell>
          <cell r="D3292" t="str">
            <v>PUB (Singapore)</v>
          </cell>
          <cell r="E3292" t="str">
            <v>Superscale (NS)</v>
          </cell>
          <cell r="F3292" t="str">
            <v>EX9</v>
          </cell>
          <cell r="G3292" t="str">
            <v>DY DIRECTOR</v>
          </cell>
          <cell r="H3292" t="str">
            <v>InfoTech &amp; Digital Transformation Dept</v>
          </cell>
          <cell r="I3292" t="str">
            <v>Operation Systems Division</v>
          </cell>
          <cell r="J3292"/>
          <cell r="K3292"/>
        </row>
        <row r="3293">
          <cell r="A3293">
            <v>22235</v>
          </cell>
          <cell r="B3293" t="str">
            <v>SAINI BIN MOHAMED SANI</v>
          </cell>
          <cell r="C3293" t="str">
            <v>SAINI_MOHD_SANI@PUB.GOV.SG</v>
          </cell>
          <cell r="D3293" t="str">
            <v>PUB (Singapore)</v>
          </cell>
          <cell r="E3293" t="str">
            <v>Div 2 (Shift)</v>
          </cell>
          <cell r="F3293" t="str">
            <v>R14</v>
          </cell>
          <cell r="G3293" t="str">
            <v>ASST ENGINEER</v>
          </cell>
          <cell r="H3293" t="str">
            <v>Catchment &amp; Waterways Department</v>
          </cell>
          <cell r="I3293" t="str">
            <v>Reservoir Management Div</v>
          </cell>
          <cell r="J3293" t="str">
            <v>Reservoirs Operations &amp; Maintenance</v>
          </cell>
          <cell r="K3293" t="str">
            <v>Western Reservoirs</v>
          </cell>
        </row>
        <row r="3294">
          <cell r="A3294">
            <v>22236</v>
          </cell>
          <cell r="B3294" t="str">
            <v>KAJENTHIRAN S/O J BALLAN</v>
          </cell>
          <cell r="C3294" t="str">
            <v>KAJENTHIRAN_J_BALLAN@PUB.GOV.SG</v>
          </cell>
          <cell r="D3294" t="str">
            <v>PUB (Singapore)</v>
          </cell>
          <cell r="E3294" t="str">
            <v>Div 2 (NS)</v>
          </cell>
          <cell r="F3294" t="str">
            <v>R14</v>
          </cell>
          <cell r="G3294" t="str">
            <v>ASST ENGINEER</v>
          </cell>
          <cell r="H3294" t="str">
            <v>Water Supply (Plants) Department</v>
          </cell>
          <cell r="I3294" t="str">
            <v>Singapore Works - Central</v>
          </cell>
          <cell r="J3294" t="str">
            <v>Chestnut Ave Waterworks</v>
          </cell>
          <cell r="K3294" t="str">
            <v>Mechanical</v>
          </cell>
        </row>
        <row r="3295">
          <cell r="A3295">
            <v>22237</v>
          </cell>
          <cell r="B3295" t="str">
            <v>WONG YUAN HAO</v>
          </cell>
          <cell r="C3295" t="str">
            <v>WONG_YUAN_HAO@PUB.GOV.SG</v>
          </cell>
          <cell r="D3295" t="str">
            <v>PUB (Singapore)</v>
          </cell>
          <cell r="E3295" t="str">
            <v>Div 1 (NS)</v>
          </cell>
          <cell r="F3295" t="str">
            <v>R12A</v>
          </cell>
          <cell r="G3295" t="str">
            <v>ENGINEER</v>
          </cell>
          <cell r="H3295" t="str">
            <v>Water Supply (Network) Department</v>
          </cell>
          <cell r="I3295" t="str">
            <v>Planning &amp; Process Development Div</v>
          </cell>
          <cell r="J3295" t="str">
            <v>Process Development Branch</v>
          </cell>
          <cell r="K3295"/>
        </row>
        <row r="3296">
          <cell r="A3296">
            <v>22238</v>
          </cell>
          <cell r="B3296" t="str">
            <v>NORMALA DEWI BINTE JONID</v>
          </cell>
          <cell r="C3296" t="str">
            <v>NORMALA_DEWI_JONID@PUB.GOV.SG</v>
          </cell>
          <cell r="D3296" t="str">
            <v>PUB (Singapore)</v>
          </cell>
          <cell r="E3296" t="str">
            <v>Div 2 (NS)</v>
          </cell>
          <cell r="F3296" t="str">
            <v>R13</v>
          </cell>
          <cell r="G3296" t="str">
            <v>ASST PLANNER</v>
          </cell>
          <cell r="H3296" t="str">
            <v>Policy &amp; Planning Department</v>
          </cell>
          <cell r="I3296" t="str">
            <v>Strategic Policy Div</v>
          </cell>
          <cell r="J3296" t="str">
            <v>Systems Integration</v>
          </cell>
          <cell r="K3296"/>
        </row>
        <row r="3297">
          <cell r="A3297">
            <v>22239</v>
          </cell>
          <cell r="B3297" t="str">
            <v>TEO LER XI JASSY</v>
          </cell>
          <cell r="C3297" t="str">
            <v>JASSY_TEO@PUB.GOV.SG</v>
          </cell>
          <cell r="D3297" t="str">
            <v>PUB (Singapore)</v>
          </cell>
          <cell r="E3297" t="str">
            <v>Div 1 (NS)</v>
          </cell>
          <cell r="F3297" t="str">
            <v>R12A</v>
          </cell>
          <cell r="G3297" t="str">
            <v>ENGINEER</v>
          </cell>
          <cell r="H3297" t="str">
            <v>Water Supply (Network) Department</v>
          </cell>
          <cell r="I3297" t="str">
            <v>Planning &amp; Process Development Div</v>
          </cell>
          <cell r="J3297" t="str">
            <v>Planning Branch</v>
          </cell>
          <cell r="K3297" t="str">
            <v>Project Planning, Design &amp; Control</v>
          </cell>
        </row>
        <row r="3298">
          <cell r="A3298">
            <v>22240</v>
          </cell>
          <cell r="B3298" t="str">
            <v>TANG WEI GUANG</v>
          </cell>
          <cell r="C3298" t="str">
            <v>TANG_WEI_GUANG@PUB.GOV.SG</v>
          </cell>
          <cell r="D3298" t="str">
            <v>PUB (Singapore)</v>
          </cell>
          <cell r="E3298" t="str">
            <v>Div 1 (NS)</v>
          </cell>
          <cell r="F3298" t="str">
            <v>R12A</v>
          </cell>
          <cell r="G3298" t="str">
            <v>ENGINEER</v>
          </cell>
          <cell r="H3298" t="str">
            <v>Water Supply (Network) Department</v>
          </cell>
          <cell r="I3298" t="str">
            <v>Network Design &amp; Construction Div</v>
          </cell>
          <cell r="J3298" t="str">
            <v>Network Expansion - 1</v>
          </cell>
          <cell r="K3298" t="str">
            <v>Team 4</v>
          </cell>
        </row>
        <row r="3299">
          <cell r="A3299">
            <v>22241</v>
          </cell>
          <cell r="B3299" t="str">
            <v>I VISWANATH</v>
          </cell>
          <cell r="C3299" t="str">
            <v>I_VISWANATH@PUB.GOV.SG</v>
          </cell>
          <cell r="D3299" t="str">
            <v>PUB (Singapore)</v>
          </cell>
          <cell r="E3299" t="str">
            <v>Div 2 (Shift)</v>
          </cell>
          <cell r="F3299" t="str">
            <v>R14</v>
          </cell>
          <cell r="G3299" t="str">
            <v>ASST ENGINEER</v>
          </cell>
          <cell r="H3299" t="str">
            <v>Water Reclamation (Plants) Department</v>
          </cell>
          <cell r="I3299" t="str">
            <v>Operations</v>
          </cell>
          <cell r="J3299" t="str">
            <v>Ulu Pandan WRP</v>
          </cell>
          <cell r="K3299"/>
        </row>
        <row r="3300">
          <cell r="A3300">
            <v>22242</v>
          </cell>
          <cell r="B3300" t="str">
            <v>HOW KWANG YI</v>
          </cell>
          <cell r="C3300" t="str">
            <v>HOW_KWANG_YI@PUB.GOV.SG</v>
          </cell>
          <cell r="D3300" t="str">
            <v>PUB (Singapore)</v>
          </cell>
          <cell r="E3300" t="str">
            <v>Div 1 (NS)</v>
          </cell>
          <cell r="F3300" t="str">
            <v>R12A</v>
          </cell>
          <cell r="G3300" t="str">
            <v>ENGINEER</v>
          </cell>
          <cell r="H3300" t="str">
            <v>Water Reclamation (Network) Department</v>
          </cell>
          <cell r="I3300" t="str">
            <v>Operation &amp; Maintenance Div</v>
          </cell>
          <cell r="J3300" t="str">
            <v>Network Management Branch</v>
          </cell>
          <cell r="K3300"/>
        </row>
        <row r="3301">
          <cell r="A3301">
            <v>22243</v>
          </cell>
          <cell r="B3301" t="str">
            <v>NAUFAL BIN RAMLEE</v>
          </cell>
          <cell r="C3301" t="str">
            <v>NAUFAL_RAMLEE@PUB.GOV.SG</v>
          </cell>
          <cell r="D3301" t="str">
            <v>PUB (Singapore)</v>
          </cell>
          <cell r="E3301" t="str">
            <v>Div 2 (Shift)</v>
          </cell>
          <cell r="F3301" t="str">
            <v>R14</v>
          </cell>
          <cell r="G3301" t="str">
            <v>ASST ENGINEER</v>
          </cell>
          <cell r="H3301" t="str">
            <v>Water Supply (Plants) Department</v>
          </cell>
          <cell r="I3301" t="str">
            <v>Singapore Works - Central</v>
          </cell>
          <cell r="J3301" t="str">
            <v>Lower Seletar Waterworks</v>
          </cell>
          <cell r="K3301" t="str">
            <v>Operations</v>
          </cell>
        </row>
        <row r="3302">
          <cell r="A3302">
            <v>22244</v>
          </cell>
          <cell r="B3302" t="str">
            <v>AZLAN BIN AB RAHMAN</v>
          </cell>
          <cell r="C3302" t="str">
            <v>AZLAN_AB_RAHMAN@PUB.GOV.SG</v>
          </cell>
          <cell r="D3302" t="str">
            <v>PUB (Singapore)</v>
          </cell>
          <cell r="E3302" t="str">
            <v>Div 2 (NS)</v>
          </cell>
          <cell r="F3302" t="str">
            <v>R14</v>
          </cell>
          <cell r="G3302" t="str">
            <v>ASST ENGINEER</v>
          </cell>
          <cell r="H3302" t="str">
            <v>Water Supply (Network) Department</v>
          </cell>
          <cell r="I3302" t="str">
            <v>Customer Supply Div</v>
          </cell>
          <cell r="J3302" t="str">
            <v>Customer Projects Branch</v>
          </cell>
          <cell r="K3302" t="str">
            <v>Supply-East Sect</v>
          </cell>
        </row>
        <row r="3303">
          <cell r="A3303">
            <v>22245</v>
          </cell>
          <cell r="B3303" t="str">
            <v>TAN KIAN PENG</v>
          </cell>
          <cell r="C3303" t="str">
            <v>TAN_KIAN_PENG@PUB.GOV.SG</v>
          </cell>
          <cell r="D3303" t="str">
            <v>PUB (Singapore)</v>
          </cell>
          <cell r="E3303" t="str">
            <v>Div 1 (NS)</v>
          </cell>
          <cell r="F3303" t="str">
            <v>R12A</v>
          </cell>
          <cell r="G3303" t="str">
            <v>ENGINEER</v>
          </cell>
          <cell r="H3303" t="str">
            <v>Water Reclamation (Network) Department</v>
          </cell>
          <cell r="I3303" t="str">
            <v>Project Management</v>
          </cell>
          <cell r="J3303"/>
          <cell r="K3303"/>
        </row>
        <row r="3304">
          <cell r="A3304">
            <v>22246</v>
          </cell>
          <cell r="B3304" t="str">
            <v>MUHAMMAD IZWANDY BIN AZIZ</v>
          </cell>
          <cell r="C3304" t="str">
            <v>MUHD_IZWANDY_AZIZ@PUB.GOV.SG</v>
          </cell>
          <cell r="D3304" t="str">
            <v>PUB (Singapore)</v>
          </cell>
          <cell r="E3304" t="str">
            <v>Div 2 (NS)</v>
          </cell>
          <cell r="F3304" t="str">
            <v>R14</v>
          </cell>
          <cell r="G3304" t="str">
            <v>ASST ENGINEER</v>
          </cell>
          <cell r="H3304" t="str">
            <v>Water Supply (Plants) Department</v>
          </cell>
          <cell r="I3304" t="str">
            <v>Singapore Works - Central</v>
          </cell>
          <cell r="J3304" t="str">
            <v>Chestnut Ave Waterworks</v>
          </cell>
          <cell r="K3304" t="str">
            <v>Mechanical</v>
          </cell>
        </row>
        <row r="3305">
          <cell r="A3305">
            <v>22247</v>
          </cell>
          <cell r="B3305" t="str">
            <v>LOW YUEN LENG</v>
          </cell>
          <cell r="C3305" t="str">
            <v>CECILIA_LOW@PUB.GOV.SG</v>
          </cell>
          <cell r="D3305" t="str">
            <v>PUB (Singapore)</v>
          </cell>
          <cell r="E3305" t="str">
            <v>Div 1 (NS)</v>
          </cell>
          <cell r="F3305" t="str">
            <v>EX11</v>
          </cell>
          <cell r="G3305" t="str">
            <v>SR TRAINING SPECIALIST</v>
          </cell>
          <cell r="H3305" t="str">
            <v>Singapore Water Academy</v>
          </cell>
          <cell r="I3305" t="str">
            <v>Programmes Delivery &amp; Facilities</v>
          </cell>
          <cell r="J3305" t="str">
            <v>Programmes Implementation &amp; Facilities</v>
          </cell>
          <cell r="K3305"/>
        </row>
        <row r="3306">
          <cell r="A3306">
            <v>22248</v>
          </cell>
          <cell r="B3306" t="str">
            <v>ABDUL HAFIEZ BIN QAMARUDDIN</v>
          </cell>
          <cell r="C3306" t="str">
            <v>ABD_HAFIEZ_QAMARUDDIN@PUB.GOV.SG</v>
          </cell>
          <cell r="D3306" t="str">
            <v>PUB (Singapore)</v>
          </cell>
          <cell r="E3306" t="str">
            <v>Div 1 (NS)</v>
          </cell>
          <cell r="F3306" t="str">
            <v>EX12</v>
          </cell>
          <cell r="G3306" t="str">
            <v>FACILITIES EXECUTIVE</v>
          </cell>
          <cell r="H3306" t="str">
            <v>Organisational Excellence Department</v>
          </cell>
          <cell r="I3306" t="str">
            <v>Corporate Services Div</v>
          </cell>
          <cell r="J3306"/>
          <cell r="K3306"/>
        </row>
        <row r="3307">
          <cell r="A3307">
            <v>22249</v>
          </cell>
          <cell r="B3307" t="str">
            <v>YEO KE QING SABRINA</v>
          </cell>
          <cell r="C3307" t="str">
            <v>SABRINA_YEO@PUB.GOV.SG</v>
          </cell>
          <cell r="D3307" t="str">
            <v>PUB (Singapore)</v>
          </cell>
          <cell r="E3307" t="str">
            <v>Div 1 (NS)</v>
          </cell>
          <cell r="F3307" t="str">
            <v>EX12</v>
          </cell>
          <cell r="G3307" t="str">
            <v>BIOLOGIST</v>
          </cell>
          <cell r="H3307" t="str">
            <v>Catchment &amp; Waterways Department</v>
          </cell>
          <cell r="I3307" t="str">
            <v>Reservoir Management Div</v>
          </cell>
          <cell r="J3307" t="str">
            <v>Reservoirs Operations &amp; Maintenance</v>
          </cell>
          <cell r="K3307" t="str">
            <v>Dev Consultation, Facilities &amp; Land Mgt</v>
          </cell>
        </row>
        <row r="3308">
          <cell r="A3308">
            <v>22250</v>
          </cell>
          <cell r="B3308" t="str">
            <v>MUHAMMAD SAFWAN BIN ABDULLAH</v>
          </cell>
          <cell r="C3308" t="str">
            <v>MUHD_SAFWAN_ABDULLAH@PUB.GOV.SG</v>
          </cell>
          <cell r="D3308" t="str">
            <v>PUB (Singapore)</v>
          </cell>
          <cell r="E3308" t="str">
            <v>Div 2 (NS)</v>
          </cell>
          <cell r="F3308" t="str">
            <v>R14</v>
          </cell>
          <cell r="G3308" t="str">
            <v>ASST ENGINEER</v>
          </cell>
          <cell r="H3308" t="str">
            <v>Water Reclamation (Plants) Department</v>
          </cell>
          <cell r="I3308" t="str">
            <v>Operations</v>
          </cell>
          <cell r="J3308" t="str">
            <v>Ulu Pandan WRP</v>
          </cell>
          <cell r="K3308"/>
        </row>
        <row r="3309">
          <cell r="A3309">
            <v>22251</v>
          </cell>
          <cell r="B3309" t="str">
            <v>TAN JAN MING DANIEL JOHN</v>
          </cell>
          <cell r="C3309" t="str">
            <v>DANIEL_JOHN_TAN@PUB.GOV.SG</v>
          </cell>
          <cell r="D3309" t="str">
            <v>PUB (Singapore)</v>
          </cell>
          <cell r="E3309" t="str">
            <v>Div 1 (Shift)</v>
          </cell>
          <cell r="F3309" t="str">
            <v>R12A</v>
          </cell>
          <cell r="G3309" t="str">
            <v>ENGINEER</v>
          </cell>
          <cell r="H3309" t="str">
            <v>Joint Operations Department</v>
          </cell>
          <cell r="I3309" t="str">
            <v>Water Systems Unit</v>
          </cell>
          <cell r="J3309" t="str">
            <v>PUB Ops Centre</v>
          </cell>
          <cell r="K3309"/>
        </row>
        <row r="3310">
          <cell r="A3310">
            <v>22252</v>
          </cell>
          <cell r="B3310" t="str">
            <v>ABDUL RAHIM BIN HASHIM</v>
          </cell>
          <cell r="C3310" t="str">
            <v>ABDUL_RAHIM_HASHIM@PUB.GOV.SG</v>
          </cell>
          <cell r="D3310" t="str">
            <v>PUB (Singapore)</v>
          </cell>
          <cell r="E3310" t="str">
            <v>Div 2 (NS)</v>
          </cell>
          <cell r="F3310" t="str">
            <v>R14</v>
          </cell>
          <cell r="G3310" t="str">
            <v>ASST ENGINEER</v>
          </cell>
          <cell r="H3310" t="str">
            <v>Water Supply (Network) Department</v>
          </cell>
          <cell r="I3310" t="str">
            <v>Network Services Div</v>
          </cell>
          <cell r="J3310" t="str">
            <v>Network Mgt-West</v>
          </cell>
          <cell r="K3310" t="str">
            <v>NS West BU</v>
          </cell>
        </row>
        <row r="3311">
          <cell r="A3311">
            <v>22253</v>
          </cell>
          <cell r="B3311" t="str">
            <v>TAN CHOON GUAN LAWRENCE</v>
          </cell>
          <cell r="C3311" t="str">
            <v>LAWRENCE_CG_TAN@PUB.GOV.SG</v>
          </cell>
          <cell r="D3311" t="str">
            <v>PUB (Singapore)</v>
          </cell>
          <cell r="E3311" t="str">
            <v>Div 1 (NS)</v>
          </cell>
          <cell r="F3311" t="str">
            <v>R12A</v>
          </cell>
          <cell r="G3311" t="str">
            <v>ENGINEER</v>
          </cell>
          <cell r="H3311" t="str">
            <v>DTSS 2 Department</v>
          </cell>
          <cell r="I3311" t="str">
            <v>Conveyance</v>
          </cell>
          <cell r="J3311" t="str">
            <v>Tunnel</v>
          </cell>
          <cell r="K3311"/>
        </row>
        <row r="3312">
          <cell r="A3312">
            <v>22254</v>
          </cell>
          <cell r="B3312" t="str">
            <v>ANG PENG HONG</v>
          </cell>
          <cell r="C3312" t="str">
            <v>ANG_PENG_HONG@PUB.GOV.SG</v>
          </cell>
          <cell r="D3312" t="str">
            <v>PUB (Singapore)</v>
          </cell>
          <cell r="E3312" t="str">
            <v>Div 2 (NS)</v>
          </cell>
          <cell r="F3312" t="str">
            <v>R14</v>
          </cell>
          <cell r="G3312" t="str">
            <v>ASST ENGINEER</v>
          </cell>
          <cell r="H3312" t="str">
            <v>Water Supply (Network) Department</v>
          </cell>
          <cell r="I3312" t="str">
            <v>Network Optimisation Div</v>
          </cell>
          <cell r="J3312" t="str">
            <v>MEICA - Mech, Elect, I, C &amp; Automation</v>
          </cell>
          <cell r="K3312" t="str">
            <v>Instrumentation, Control &amp; Automation</v>
          </cell>
        </row>
        <row r="3313">
          <cell r="A3313">
            <v>22255</v>
          </cell>
          <cell r="B3313" t="str">
            <v>CHONG KWEE CHING</v>
          </cell>
          <cell r="C3313" t="str">
            <v>CHONG_KWEE_CHING@PUB.GOV.SG</v>
          </cell>
          <cell r="D3313" t="str">
            <v>PUB (Singapore)</v>
          </cell>
          <cell r="E3313" t="str">
            <v>Div 1 (NS)</v>
          </cell>
          <cell r="F3313" t="str">
            <v>R12A</v>
          </cell>
          <cell r="G3313" t="str">
            <v>ENGINEER</v>
          </cell>
          <cell r="H3313" t="str">
            <v>Water Reclamation (Network) Department</v>
          </cell>
          <cell r="I3313" t="str">
            <v>Operation &amp; Maintenance Div</v>
          </cell>
          <cell r="J3313" t="str">
            <v>Installations/Pumping Mains</v>
          </cell>
          <cell r="K3313"/>
        </row>
        <row r="3314">
          <cell r="A3314">
            <v>22257</v>
          </cell>
          <cell r="B3314" t="str">
            <v>LEOW YU XING MICHELLE</v>
          </cell>
          <cell r="C3314" t="str">
            <v>MICHELLE_LEOW@PUB.GOV.SG</v>
          </cell>
          <cell r="D3314" t="str">
            <v>PUB (Singapore)</v>
          </cell>
          <cell r="E3314" t="str">
            <v>Div 1 (NS)</v>
          </cell>
          <cell r="F3314" t="str">
            <v>R12A</v>
          </cell>
          <cell r="G3314" t="str">
            <v>ENGINEER</v>
          </cell>
          <cell r="H3314" t="str">
            <v>Water Reclamation (Network) Department</v>
          </cell>
          <cell r="I3314" t="str">
            <v>Project Management</v>
          </cell>
          <cell r="J3314"/>
          <cell r="K3314"/>
        </row>
        <row r="3315">
          <cell r="A3315">
            <v>22258</v>
          </cell>
          <cell r="B3315" t="str">
            <v>ISHAM BIN ABDUL RAHMAN</v>
          </cell>
          <cell r="C3315" t="str">
            <v>ISHAM_ABD_RAHMAN@PUB.GOV.SG</v>
          </cell>
          <cell r="D3315" t="str">
            <v>PUB (Singapore)</v>
          </cell>
          <cell r="E3315" t="str">
            <v>Div 2 (NS)</v>
          </cell>
          <cell r="F3315" t="str">
            <v>R13</v>
          </cell>
          <cell r="G3315" t="str">
            <v>ASST ENGINEER</v>
          </cell>
          <cell r="H3315" t="str">
            <v>Water Supply (Network) Department</v>
          </cell>
          <cell r="I3315" t="str">
            <v>Network Services Div</v>
          </cell>
          <cell r="J3315" t="str">
            <v>Network Mgt - East</v>
          </cell>
          <cell r="K3315" t="str">
            <v>NS North BU</v>
          </cell>
        </row>
        <row r="3316">
          <cell r="A3316">
            <v>22259</v>
          </cell>
          <cell r="B3316" t="str">
            <v>NG RUI JIE</v>
          </cell>
          <cell r="C3316" t="str">
            <v>NG_RUI_JIE@PUB.GOV.SG</v>
          </cell>
          <cell r="D3316" t="str">
            <v>PUB (Singapore)</v>
          </cell>
          <cell r="E3316" t="str">
            <v>Div 1 (NS)</v>
          </cell>
          <cell r="F3316" t="str">
            <v>R12A</v>
          </cell>
          <cell r="G3316" t="str">
            <v>ENGINEER</v>
          </cell>
          <cell r="H3316" t="str">
            <v>Water Reclamation (Plants) Department</v>
          </cell>
          <cell r="I3316" t="str">
            <v>Changi WRP</v>
          </cell>
          <cell r="J3316" t="str">
            <v>Changi WRP</v>
          </cell>
          <cell r="K3316" t="str">
            <v>Liquids</v>
          </cell>
        </row>
        <row r="3317">
          <cell r="A3317">
            <v>22260</v>
          </cell>
          <cell r="B3317" t="str">
            <v>KHAIRUL NU'AIM BIN KAMARUZAMAN</v>
          </cell>
          <cell r="C3317" t="str">
            <v>KHAIRUL_NUAIM_KAMARUZAMAN@PUB.GOV.SG</v>
          </cell>
          <cell r="D3317" t="str">
            <v>PUB (Singapore)</v>
          </cell>
          <cell r="E3317" t="str">
            <v>Div 1 (Shift)</v>
          </cell>
          <cell r="F3317" t="str">
            <v>R12A</v>
          </cell>
          <cell r="G3317" t="str">
            <v>ENGINEER</v>
          </cell>
          <cell r="H3317" t="str">
            <v>Water Reclamation (Plants) Department</v>
          </cell>
          <cell r="I3317" t="str">
            <v>Changi WRP</v>
          </cell>
          <cell r="J3317" t="str">
            <v>Changi WRP</v>
          </cell>
          <cell r="K3317" t="str">
            <v>Liquids</v>
          </cell>
        </row>
        <row r="3318">
          <cell r="A3318">
            <v>22261</v>
          </cell>
          <cell r="B3318" t="str">
            <v>LEE GUO HAO SHAUN</v>
          </cell>
          <cell r="C3318" t="str">
            <v>SHAUN_LEE@PUB.GOV.SG</v>
          </cell>
          <cell r="D3318" t="str">
            <v>PUB (Singapore)</v>
          </cell>
          <cell r="E3318" t="str">
            <v>Div 1 (NS)</v>
          </cell>
          <cell r="F3318" t="str">
            <v>R12A</v>
          </cell>
          <cell r="G3318" t="str">
            <v>ENGINEER</v>
          </cell>
          <cell r="H3318" t="str">
            <v>Water Reclamation (Plants) Department</v>
          </cell>
          <cell r="I3318" t="str">
            <v>Changi WRP</v>
          </cell>
          <cell r="J3318" t="str">
            <v>Changi WRP</v>
          </cell>
          <cell r="K3318" t="str">
            <v>Biosolids</v>
          </cell>
        </row>
        <row r="3319">
          <cell r="A3319">
            <v>22262</v>
          </cell>
          <cell r="B3319" t="str">
            <v>HU HUIJUN</v>
          </cell>
          <cell r="C3319" t="str">
            <v>HU_HUIJUN@PUB.GOV.SG</v>
          </cell>
          <cell r="D3319" t="str">
            <v>PUB (Singapore)</v>
          </cell>
          <cell r="E3319" t="str">
            <v>Div 1 (NS)</v>
          </cell>
          <cell r="F3319" t="str">
            <v>EX12</v>
          </cell>
          <cell r="G3319" t="str">
            <v>COMMUNITY RELATIONS EXECUTIVE</v>
          </cell>
          <cell r="H3319" t="str">
            <v>3P Network Department</v>
          </cell>
          <cell r="I3319" t="str">
            <v>Community Relations Div</v>
          </cell>
          <cell r="J3319" t="str">
            <v>Education</v>
          </cell>
          <cell r="K3319" t="str">
            <v>Research</v>
          </cell>
        </row>
        <row r="3320">
          <cell r="A3320">
            <v>22268</v>
          </cell>
          <cell r="B3320" t="str">
            <v>KHOO KIM WEE EDWARD</v>
          </cell>
          <cell r="C3320" t="str">
            <v>EDWARD_KHOO@PUB.GOV.SG</v>
          </cell>
          <cell r="D3320" t="str">
            <v>PUB (Singapore)</v>
          </cell>
          <cell r="E3320" t="str">
            <v>Div 1 (NS)</v>
          </cell>
          <cell r="F3320" t="str">
            <v>R12A</v>
          </cell>
          <cell r="G3320" t="str">
            <v>ENGINEER</v>
          </cell>
          <cell r="H3320" t="str">
            <v>Water Supply (Plants) Department</v>
          </cell>
          <cell r="I3320" t="str">
            <v>Singapore Works - Central</v>
          </cell>
          <cell r="J3320" t="str">
            <v>Chestnut Ave Waterworks</v>
          </cell>
          <cell r="K3320" t="str">
            <v>Operations</v>
          </cell>
        </row>
        <row r="3321">
          <cell r="A3321">
            <v>22269</v>
          </cell>
          <cell r="B3321" t="str">
            <v>ALFYAN SYAHERAN BIN FAUDZI</v>
          </cell>
          <cell r="C3321" t="str">
            <v>ALFYAN_SYAHERAN_FAUDZI@PUB.GOV.SG</v>
          </cell>
          <cell r="D3321" t="str">
            <v>PUB (Singapore)</v>
          </cell>
          <cell r="E3321" t="str">
            <v>Div 2 (NS)</v>
          </cell>
          <cell r="F3321" t="str">
            <v>R14</v>
          </cell>
          <cell r="G3321" t="str">
            <v>ASST ENGINEER</v>
          </cell>
          <cell r="H3321" t="str">
            <v>Water Supply (Network) Department</v>
          </cell>
          <cell r="I3321" t="str">
            <v>Network Services Div</v>
          </cell>
          <cell r="J3321" t="str">
            <v>Network Mgt-West</v>
          </cell>
          <cell r="K3321" t="str">
            <v>NS Central BU</v>
          </cell>
        </row>
        <row r="3322">
          <cell r="A3322">
            <v>22270</v>
          </cell>
          <cell r="B3322" t="str">
            <v>LEE KOK HWEE</v>
          </cell>
          <cell r="C3322" t="str">
            <v>LEE_KOK_HWEE@PUB.GOV.SG</v>
          </cell>
          <cell r="D3322" t="str">
            <v>PUB (Singapore)</v>
          </cell>
          <cell r="E3322" t="str">
            <v>Div 1 (NS)</v>
          </cell>
          <cell r="F3322" t="str">
            <v>EX11</v>
          </cell>
          <cell r="G3322" t="str">
            <v>SR MANAGER</v>
          </cell>
          <cell r="H3322" t="str">
            <v>Joint Operations Department</v>
          </cell>
          <cell r="I3322" t="str">
            <v>Emergency Preparedness</v>
          </cell>
          <cell r="J3322"/>
          <cell r="K3322"/>
        </row>
        <row r="3323">
          <cell r="A3323">
            <v>22271</v>
          </cell>
          <cell r="B3323" t="str">
            <v>ABDUL HAKIM BIN JOHARI</v>
          </cell>
          <cell r="C3323" t="str">
            <v>ABDUL_HAKIM_JOHARI@PUB.GOV.SG</v>
          </cell>
          <cell r="D3323" t="str">
            <v>PUB (Singapore)</v>
          </cell>
          <cell r="E3323" t="str">
            <v>Div 1 (Shift)</v>
          </cell>
          <cell r="F3323" t="str">
            <v>R12A</v>
          </cell>
          <cell r="G3323" t="str">
            <v>ENGINEER</v>
          </cell>
          <cell r="H3323" t="str">
            <v>Water Supply (Network) Department</v>
          </cell>
          <cell r="I3323" t="str">
            <v>Combined Control &amp; Operation Centre</v>
          </cell>
          <cell r="J3323" t="str">
            <v>Water Service &amp; Operations Centre</v>
          </cell>
          <cell r="K3323" t="str">
            <v>'-</v>
          </cell>
        </row>
        <row r="3324">
          <cell r="A3324">
            <v>22272</v>
          </cell>
          <cell r="B3324" t="str">
            <v>KHATARE NARAYAN MURUKESHWAR RAO</v>
          </cell>
          <cell r="C3324" t="str">
            <v>NARAYAN_MURUKESHWAR@PUB.GOV.SG</v>
          </cell>
          <cell r="D3324" t="str">
            <v>PUB (Singapore)</v>
          </cell>
          <cell r="E3324" t="str">
            <v>Div 1 (NS)</v>
          </cell>
          <cell r="F3324" t="str">
            <v>R11A</v>
          </cell>
          <cell r="G3324" t="str">
            <v>SR ENGINEER</v>
          </cell>
          <cell r="H3324" t="str">
            <v>Water Supply (Plants) Department</v>
          </cell>
          <cell r="I3324" t="str">
            <v>Singapore Works - Eastern</v>
          </cell>
          <cell r="J3324" t="str">
            <v>Bedok/Pulau Tekong Waterworks</v>
          </cell>
          <cell r="K3324" t="str">
            <v>Bedok Waterworks</v>
          </cell>
        </row>
        <row r="3325">
          <cell r="A3325">
            <v>22273</v>
          </cell>
          <cell r="B3325" t="str">
            <v>LEE JUN XI</v>
          </cell>
          <cell r="C3325" t="str">
            <v>LEE_JUN_XI@PUB.GOV.SG</v>
          </cell>
          <cell r="D3325" t="str">
            <v>PUB (Singapore)</v>
          </cell>
          <cell r="E3325" t="str">
            <v>Div 1 (NS)</v>
          </cell>
          <cell r="F3325" t="str">
            <v>R12A</v>
          </cell>
          <cell r="G3325" t="str">
            <v>ENGINEER</v>
          </cell>
          <cell r="H3325" t="str">
            <v>Water Supply (Network) Department</v>
          </cell>
          <cell r="I3325" t="str">
            <v>Network Design &amp; Construction Div</v>
          </cell>
          <cell r="J3325" t="str">
            <v>Network Expansion - 2</v>
          </cell>
          <cell r="K3325" t="str">
            <v>Team 3</v>
          </cell>
        </row>
        <row r="3326">
          <cell r="A3326">
            <v>22274</v>
          </cell>
          <cell r="B3326" t="str">
            <v>ABDUL MUIZ BIN MUSTAFFA</v>
          </cell>
          <cell r="C3326" t="str">
            <v>ABDUL_MUIZ_MUSTAFFA@PUB.GOV.SG</v>
          </cell>
          <cell r="D3326" t="str">
            <v>PUB (Singapore)</v>
          </cell>
          <cell r="E3326" t="str">
            <v>Div 2 (NS)</v>
          </cell>
          <cell r="F3326" t="str">
            <v>R14</v>
          </cell>
          <cell r="G3326" t="str">
            <v>ASST ENGINEER</v>
          </cell>
          <cell r="H3326" t="str">
            <v>Water Reclamation (Network) Department</v>
          </cell>
          <cell r="I3326" t="str">
            <v>Operation &amp; Maintenance Div</v>
          </cell>
          <cell r="J3326" t="str">
            <v>Network Management Branch</v>
          </cell>
          <cell r="K3326"/>
        </row>
        <row r="3327">
          <cell r="A3327">
            <v>22275</v>
          </cell>
          <cell r="B3327" t="str">
            <v>TAN ZHI WEI DARREN</v>
          </cell>
          <cell r="C3327" t="str">
            <v>DARREN_TAN@PUB.GOV.SG</v>
          </cell>
          <cell r="D3327" t="str">
            <v>PUB (Singapore)</v>
          </cell>
          <cell r="E3327" t="str">
            <v>Div 1 (NS)</v>
          </cell>
          <cell r="F3327" t="str">
            <v>R12A</v>
          </cell>
          <cell r="G3327" t="str">
            <v>ENGINEER</v>
          </cell>
          <cell r="H3327" t="str">
            <v>Catchment &amp; Waterways Department</v>
          </cell>
          <cell r="I3327" t="str">
            <v>Reservoir Management Div</v>
          </cell>
          <cell r="J3327" t="str">
            <v>Reservoirs Operations &amp; Maintenance</v>
          </cell>
          <cell r="K3327" t="str">
            <v>Eastern Reservoirs</v>
          </cell>
        </row>
        <row r="3328">
          <cell r="A3328">
            <v>22276</v>
          </cell>
          <cell r="B3328" t="str">
            <v>MUHAMAD NUR AFIQ BIN SELAMAT</v>
          </cell>
          <cell r="C3328" t="str">
            <v>MUHD_NUR_AFIQ_SELAMAT@PUB.GOV.SG</v>
          </cell>
          <cell r="D3328" t="str">
            <v>PUB (Singapore)</v>
          </cell>
          <cell r="E3328" t="str">
            <v>Div 2 (NS)</v>
          </cell>
          <cell r="F3328" t="str">
            <v>R14</v>
          </cell>
          <cell r="G3328" t="str">
            <v>ASST ENGINEER</v>
          </cell>
          <cell r="H3328" t="str">
            <v>Water Reclamation (Network) Department</v>
          </cell>
          <cell r="I3328" t="str">
            <v>Operation &amp; Maintenance Div</v>
          </cell>
          <cell r="J3328" t="str">
            <v>Network Management Branch</v>
          </cell>
          <cell r="K3328"/>
        </row>
        <row r="3329">
          <cell r="A3329">
            <v>22277</v>
          </cell>
          <cell r="B3329" t="str">
            <v>CHENG YI AN</v>
          </cell>
          <cell r="C3329" t="str">
            <v>CHENG_YI_AN@PUB.GOV.SG</v>
          </cell>
          <cell r="D3329" t="str">
            <v>PUB (Singapore)</v>
          </cell>
          <cell r="E3329" t="str">
            <v>Div 1 (NS)</v>
          </cell>
          <cell r="F3329" t="str">
            <v>EX12</v>
          </cell>
          <cell r="G3329" t="str">
            <v>CHEMIST</v>
          </cell>
          <cell r="H3329" t="str">
            <v>Water Quality Department</v>
          </cell>
          <cell r="I3329" t="str">
            <v>Water Quality Laboratory</v>
          </cell>
          <cell r="J3329" t="str">
            <v>Organic Chemistry</v>
          </cell>
          <cell r="K3329"/>
        </row>
        <row r="3330">
          <cell r="A3330">
            <v>22278</v>
          </cell>
          <cell r="B3330" t="str">
            <v>MOHAMAD SULAIME BIN MOHAMAD SUANDI</v>
          </cell>
          <cell r="C3330" t="str">
            <v>MUHD_SULAIME_SUANDI@PUB.GOV.SG</v>
          </cell>
          <cell r="D3330" t="str">
            <v>PUB (Singapore)</v>
          </cell>
          <cell r="E3330" t="str">
            <v>Div 2 (NS)</v>
          </cell>
          <cell r="F3330" t="str">
            <v>R14</v>
          </cell>
          <cell r="G3330" t="str">
            <v>ASST ENGINEER</v>
          </cell>
          <cell r="H3330" t="str">
            <v>Water Supply (Network) Department</v>
          </cell>
          <cell r="I3330" t="str">
            <v>Network Optimisation Div</v>
          </cell>
          <cell r="J3330" t="str">
            <v>Transmission System Mgt Branch</v>
          </cell>
          <cell r="K3330" t="str">
            <v>Transmission Network Mgt - PW</v>
          </cell>
        </row>
        <row r="3331">
          <cell r="A3331">
            <v>22280</v>
          </cell>
          <cell r="B3331" t="str">
            <v>MUHAMMAD HARIZ BIN JURIAMI</v>
          </cell>
          <cell r="C3331" t="str">
            <v>MUHD_HARIZ_JURIAMI@PUB.LITEMAIL.GOV.SG</v>
          </cell>
          <cell r="D3331" t="str">
            <v>PUB (Singapore)</v>
          </cell>
          <cell r="E3331" t="str">
            <v>Div 2 (Shift)</v>
          </cell>
          <cell r="F3331" t="str">
            <v>R14</v>
          </cell>
          <cell r="G3331" t="str">
            <v>ASST ENGINEER</v>
          </cell>
          <cell r="H3331" t="str">
            <v>Catchment &amp; Waterways Department</v>
          </cell>
          <cell r="I3331" t="str">
            <v>Reservoir Management Div</v>
          </cell>
          <cell r="J3331" t="str">
            <v>Reservoirs Operations &amp; Maintenance</v>
          </cell>
          <cell r="K3331" t="str">
            <v>Western Reservoirs</v>
          </cell>
        </row>
        <row r="3332">
          <cell r="A3332">
            <v>22281</v>
          </cell>
          <cell r="B3332" t="str">
            <v>MUHAMMAD KHIDHIR BIN ANWAR</v>
          </cell>
          <cell r="C3332" t="str">
            <v>MUHD_KHIDHIR_ANWAR@PUB.GOV.SG</v>
          </cell>
          <cell r="D3332" t="str">
            <v>PUB (Singapore)</v>
          </cell>
          <cell r="E3332" t="str">
            <v>Div 1 (NS)</v>
          </cell>
          <cell r="F3332" t="str">
            <v>R12A</v>
          </cell>
          <cell r="G3332" t="str">
            <v>ENGINEER</v>
          </cell>
          <cell r="H3332" t="str">
            <v>Water Supply (Network) Department</v>
          </cell>
          <cell r="I3332" t="str">
            <v>Network Design &amp; Construction Div</v>
          </cell>
          <cell r="J3332" t="str">
            <v>NEWater &amp; Industrial Water Branch</v>
          </cell>
          <cell r="K3332" t="str">
            <v>Network Projects</v>
          </cell>
        </row>
        <row r="3333">
          <cell r="A3333">
            <v>22282</v>
          </cell>
          <cell r="B3333" t="str">
            <v>TAN MING CHI, CARL</v>
          </cell>
          <cell r="C3333" t="str">
            <v>CARL_TAN@PUB.GOV.SG</v>
          </cell>
          <cell r="D3333" t="str">
            <v>PUB (Singapore)</v>
          </cell>
          <cell r="E3333" t="str">
            <v>Div 1 (NS)</v>
          </cell>
          <cell r="F3333" t="str">
            <v>R12A</v>
          </cell>
          <cell r="G3333" t="str">
            <v>ENGINEER</v>
          </cell>
          <cell r="H3333" t="str">
            <v>Water Supply (Network) Department</v>
          </cell>
          <cell r="I3333" t="str">
            <v>Network Services Div</v>
          </cell>
          <cell r="J3333" t="str">
            <v>Network Mgt-West</v>
          </cell>
          <cell r="K3333" t="str">
            <v>NS Central BU</v>
          </cell>
        </row>
        <row r="3334">
          <cell r="A3334">
            <v>22283</v>
          </cell>
          <cell r="B3334" t="str">
            <v>CHEW JI TIONG</v>
          </cell>
          <cell r="C3334" t="str">
            <v>CHEW_JI_TIONG@PUB.GOV.SG</v>
          </cell>
          <cell r="D3334" t="str">
            <v>PUB (Singapore)</v>
          </cell>
          <cell r="E3334" t="str">
            <v>Div 2 (NS)</v>
          </cell>
          <cell r="F3334" t="str">
            <v>R14</v>
          </cell>
          <cell r="G3334" t="str">
            <v>ASST ENGINEER</v>
          </cell>
          <cell r="H3334" t="str">
            <v>Water Supply (Plants) Department</v>
          </cell>
          <cell r="I3334" t="str">
            <v>Singapore Works - Central</v>
          </cell>
          <cell r="J3334" t="str">
            <v>Chestnut Ave Waterworks</v>
          </cell>
          <cell r="K3334" t="str">
            <v>Electrical</v>
          </cell>
        </row>
        <row r="3335">
          <cell r="A3335">
            <v>22284</v>
          </cell>
          <cell r="B3335" t="str">
            <v>LIM SENG LEONG</v>
          </cell>
          <cell r="C3335" t="str">
            <v>LIM_SENG_LEONG@PUB.GOV.SG</v>
          </cell>
          <cell r="D3335" t="str">
            <v>PUB (Singapore)</v>
          </cell>
          <cell r="E3335" t="str">
            <v>Div 1 (NS)</v>
          </cell>
          <cell r="F3335" t="str">
            <v>R12A</v>
          </cell>
          <cell r="G3335" t="str">
            <v>ENGINEER</v>
          </cell>
          <cell r="H3335" t="str">
            <v>Water Reclamation (Plants) Department</v>
          </cell>
          <cell r="I3335" t="str">
            <v>Operations</v>
          </cell>
          <cell r="J3335" t="str">
            <v>Jurong WRP</v>
          </cell>
          <cell r="K3335"/>
        </row>
        <row r="3336">
          <cell r="A3336">
            <v>22285</v>
          </cell>
          <cell r="B3336" t="str">
            <v>TAN DE HAO</v>
          </cell>
          <cell r="C3336" t="str">
            <v>TAN_DE_HAO@PUB.GOV.SG</v>
          </cell>
          <cell r="D3336" t="str">
            <v>PUB (Singapore)</v>
          </cell>
          <cell r="E3336" t="str">
            <v>Div 1 (NS)</v>
          </cell>
          <cell r="F3336" t="str">
            <v>R12A</v>
          </cell>
          <cell r="G3336" t="str">
            <v>ENGINEER</v>
          </cell>
          <cell r="H3336" t="str">
            <v>MEICA Department</v>
          </cell>
          <cell r="I3336" t="str">
            <v>Electrical</v>
          </cell>
          <cell r="J3336"/>
          <cell r="K3336"/>
        </row>
        <row r="3337">
          <cell r="A3337">
            <v>22286</v>
          </cell>
          <cell r="B3337" t="str">
            <v>AHMAD YASSER BIN MOHAMED</v>
          </cell>
          <cell r="C3337" t="str">
            <v>AHMAD_YASSER_MOHD@PUB.GOV.SG</v>
          </cell>
          <cell r="D3337" t="str">
            <v>PUB (Singapore)</v>
          </cell>
          <cell r="E3337" t="str">
            <v>Div 1 (NS)</v>
          </cell>
          <cell r="F3337" t="str">
            <v>R12A</v>
          </cell>
          <cell r="G3337" t="str">
            <v>ENGINEER</v>
          </cell>
          <cell r="H3337" t="str">
            <v>Water Supply (Plants) Department</v>
          </cell>
          <cell r="I3337" t="str">
            <v>Singapore Works - Central</v>
          </cell>
          <cell r="J3337" t="str">
            <v>Lower Seletar Waterworks</v>
          </cell>
          <cell r="K3337" t="str">
            <v>Instrumentation</v>
          </cell>
        </row>
        <row r="3338">
          <cell r="A3338">
            <v>22287</v>
          </cell>
          <cell r="B3338" t="str">
            <v>MUHAMMAD FIRDAUS BIN AHMAD</v>
          </cell>
          <cell r="C3338" t="str">
            <v>MUHD_FIRDAUS_AHMAD@PUB.GOV.SG</v>
          </cell>
          <cell r="D3338" t="str">
            <v>PUB (Singapore)</v>
          </cell>
          <cell r="E3338" t="str">
            <v>Div 2 (NS)</v>
          </cell>
          <cell r="F3338" t="str">
            <v>R14</v>
          </cell>
          <cell r="G3338" t="str">
            <v>ASST ENGINEER</v>
          </cell>
          <cell r="H3338" t="str">
            <v>Water Supply (Network) Department</v>
          </cell>
          <cell r="I3338" t="str">
            <v>Network Optimisation Div</v>
          </cell>
          <cell r="J3338" t="str">
            <v>Transmission System Mgt Branch</v>
          </cell>
          <cell r="K3338" t="str">
            <v>Service Reservoir Management Sect</v>
          </cell>
        </row>
        <row r="3339">
          <cell r="A3339">
            <v>22288</v>
          </cell>
          <cell r="B3339" t="str">
            <v>CHEN WEIZHI</v>
          </cell>
          <cell r="C3339" t="str">
            <v>CHEN_WEIZHI@PUB.GOV.SG</v>
          </cell>
          <cell r="D3339" t="str">
            <v>PUB (Singapore)</v>
          </cell>
          <cell r="E3339" t="str">
            <v>Div 2 (NS)</v>
          </cell>
          <cell r="F3339" t="str">
            <v>R14</v>
          </cell>
          <cell r="G3339" t="str">
            <v>ASST ENGINEER</v>
          </cell>
          <cell r="H3339" t="str">
            <v>Catchment &amp; Waterways Department</v>
          </cell>
          <cell r="I3339" t="str">
            <v>Drainage Operations Div</v>
          </cell>
          <cell r="J3339" t="str">
            <v>Eastern Waterways</v>
          </cell>
          <cell r="K3339" t="str">
            <v>Changi</v>
          </cell>
        </row>
        <row r="3340">
          <cell r="A3340">
            <v>22289</v>
          </cell>
          <cell r="B3340" t="str">
            <v>MUHAMMAD ZHAFRI BIN MD SHAHARUDDIN</v>
          </cell>
          <cell r="C3340" t="str">
            <v>MUHD_ZHAFRI_MOHD_SHAHARUDDIN@PUB.GOV.SG</v>
          </cell>
          <cell r="D3340" t="str">
            <v>PUB (Singapore)</v>
          </cell>
          <cell r="E3340" t="str">
            <v>Div 1 (NS)</v>
          </cell>
          <cell r="F3340" t="str">
            <v>R12A</v>
          </cell>
          <cell r="G3340" t="str">
            <v>ENGINEER</v>
          </cell>
          <cell r="H3340" t="str">
            <v>Water Supply (Network) Department</v>
          </cell>
          <cell r="I3340" t="str">
            <v>Water Demand Mgt &amp; Inspectorate Div</v>
          </cell>
          <cell r="J3340" t="str">
            <v>Inspectorate Branch</v>
          </cell>
          <cell r="K3340" t="str">
            <v>Water Tank Section</v>
          </cell>
        </row>
        <row r="3341">
          <cell r="A3341">
            <v>22290</v>
          </cell>
          <cell r="B3341" t="str">
            <v>NUR SYUHADAH BINTE SAID</v>
          </cell>
          <cell r="C3341" t="str">
            <v>NUR_SYUHADAH_SAID@PUB.GOV.SG</v>
          </cell>
          <cell r="D3341" t="str">
            <v>PUB (Singapore)</v>
          </cell>
          <cell r="E3341" t="str">
            <v>Div 2 (NS)</v>
          </cell>
          <cell r="F3341" t="str">
            <v>EX14</v>
          </cell>
          <cell r="G3341" t="str">
            <v>MANAGEMENT SUPPORT OFFICER</v>
          </cell>
          <cell r="H3341" t="str">
            <v>3P Network Department</v>
          </cell>
          <cell r="I3341" t="str">
            <v>Community Relations Div</v>
          </cell>
          <cell r="J3341" t="str">
            <v>Outreach</v>
          </cell>
          <cell r="K3341"/>
        </row>
        <row r="3342">
          <cell r="A3342">
            <v>22291</v>
          </cell>
          <cell r="B3342" t="str">
            <v>LOH KIN WAI BRADFORD</v>
          </cell>
          <cell r="C3342" t="str">
            <v>BRADFORD_LOH@PUB.GOV.SG</v>
          </cell>
          <cell r="D3342" t="str">
            <v>PUB (Singapore)</v>
          </cell>
          <cell r="E3342" t="str">
            <v>Div 1 (NS)</v>
          </cell>
          <cell r="F3342" t="str">
            <v>EX12</v>
          </cell>
          <cell r="G3342" t="str">
            <v>EXECUTIVE</v>
          </cell>
          <cell r="H3342" t="str">
            <v>Catchment &amp; Waterways Department</v>
          </cell>
          <cell r="I3342" t="str">
            <v>Reservoir Management Div</v>
          </cell>
          <cell r="J3342" t="str">
            <v>Reservoirs Operations &amp; Maintenance</v>
          </cell>
          <cell r="K3342" t="str">
            <v>Central Reservoirs</v>
          </cell>
        </row>
        <row r="3343">
          <cell r="A3343">
            <v>22292</v>
          </cell>
          <cell r="B3343" t="str">
            <v>SADASIVAM ABINAV THEJESVI</v>
          </cell>
          <cell r="C3343" t="str">
            <v>SADASIVAM_THEJESVI@PUB.GOV.SG</v>
          </cell>
          <cell r="D3343" t="str">
            <v>PUB (Singapore)</v>
          </cell>
          <cell r="E3343" t="str">
            <v>Div 1 (NS)</v>
          </cell>
          <cell r="F3343" t="str">
            <v>R12A</v>
          </cell>
          <cell r="G3343" t="str">
            <v>ENGINEER</v>
          </cell>
          <cell r="H3343" t="str">
            <v>Water Supply (Plants) Department</v>
          </cell>
          <cell r="I3343" t="str">
            <v>Johor Works</v>
          </cell>
          <cell r="J3343" t="str">
            <v>Johor River Waterworks</v>
          </cell>
          <cell r="K3343"/>
        </row>
        <row r="3344">
          <cell r="A3344">
            <v>22293</v>
          </cell>
          <cell r="B3344" t="str">
            <v>TEO LIANG TAT BENSON</v>
          </cell>
          <cell r="C3344" t="str">
            <v>BENSON_TEO@PUB.GOV.SG</v>
          </cell>
          <cell r="D3344" t="str">
            <v>PUB (Singapore)</v>
          </cell>
          <cell r="E3344" t="str">
            <v>Div 2 (Shift)</v>
          </cell>
          <cell r="F3344" t="str">
            <v>R14</v>
          </cell>
          <cell r="G3344" t="str">
            <v>ASST ENGINEER</v>
          </cell>
          <cell r="H3344" t="str">
            <v>Catchment &amp; Waterways Department</v>
          </cell>
          <cell r="I3344" t="str">
            <v>Reservoir Management Div</v>
          </cell>
          <cell r="J3344" t="str">
            <v>Reservoirs Operations &amp; Maintenance</v>
          </cell>
          <cell r="K3344" t="str">
            <v>Eastern Reservoirs</v>
          </cell>
        </row>
        <row r="3345">
          <cell r="A3345">
            <v>22295</v>
          </cell>
          <cell r="B3345" t="str">
            <v>SRIDHARAN A/L KRISHNA</v>
          </cell>
          <cell r="C3345" t="str">
            <v>SRIDHARAN_KRISHNA@PUB.GOV.SG</v>
          </cell>
          <cell r="D3345" t="str">
            <v>PUB (Malaysia)</v>
          </cell>
          <cell r="E3345" t="str">
            <v>Div 1 (NS)</v>
          </cell>
          <cell r="F3345" t="str">
            <v>R12</v>
          </cell>
          <cell r="G3345" t="str">
            <v>SR ASST ENGINEER</v>
          </cell>
          <cell r="H3345" t="str">
            <v>Water Supply (Plants) Department</v>
          </cell>
          <cell r="I3345" t="str">
            <v>Johor Works</v>
          </cell>
          <cell r="J3345" t="str">
            <v>Johor Pipelines</v>
          </cell>
          <cell r="K3345"/>
        </row>
        <row r="3346">
          <cell r="A3346">
            <v>22298</v>
          </cell>
          <cell r="B3346" t="str">
            <v>MUHAMMAD FAHMI AZRI BIN SULAIMAN</v>
          </cell>
          <cell r="C3346" t="str">
            <v>MUHD_FAHMI_AZRI_SULAIMAN@PUB.GOV.SG</v>
          </cell>
          <cell r="D3346" t="str">
            <v>PUB (Singapore)</v>
          </cell>
          <cell r="E3346" t="str">
            <v>Div 2 (NS)</v>
          </cell>
          <cell r="F3346" t="str">
            <v>R14</v>
          </cell>
          <cell r="G3346" t="str">
            <v>ASST ENGINEER</v>
          </cell>
          <cell r="H3346" t="str">
            <v>Water Reclamation (Network) Department</v>
          </cell>
          <cell r="I3346" t="str">
            <v>Operation &amp; Maintenance Div</v>
          </cell>
          <cell r="J3346" t="str">
            <v>Network Management Branch</v>
          </cell>
          <cell r="K3346"/>
        </row>
        <row r="3347">
          <cell r="A3347">
            <v>22299</v>
          </cell>
          <cell r="B3347" t="str">
            <v>NEO AI BENG</v>
          </cell>
          <cell r="C3347" t="str">
            <v>NEO_AI_BENG@PUB.GOV.SG</v>
          </cell>
          <cell r="D3347" t="str">
            <v>PUB (Singapore)</v>
          </cell>
          <cell r="E3347" t="str">
            <v>Div 1 (NS)</v>
          </cell>
          <cell r="F3347" t="str">
            <v>EX11</v>
          </cell>
          <cell r="G3347" t="str">
            <v>SR MANAGER</v>
          </cell>
          <cell r="H3347" t="str">
            <v>Water Supply (Network) Department</v>
          </cell>
          <cell r="I3347" t="str">
            <v>Planning &amp; Process Development Div</v>
          </cell>
          <cell r="J3347" t="str">
            <v>Planning Branch</v>
          </cell>
          <cell r="K3347" t="str">
            <v>Project Planning, Design &amp; Control</v>
          </cell>
        </row>
        <row r="3348">
          <cell r="A3348">
            <v>22300</v>
          </cell>
          <cell r="B3348" t="str">
            <v>SAIFULLAH BIN ABDULLAH</v>
          </cell>
          <cell r="C3348" t="str">
            <v>SAIFULLAH_ABDULLAH@PUB.GOV.SG</v>
          </cell>
          <cell r="D3348" t="str">
            <v>PUB (Singapore)</v>
          </cell>
          <cell r="E3348" t="str">
            <v>Div 2 (NS)</v>
          </cell>
          <cell r="F3348" t="str">
            <v>R14</v>
          </cell>
          <cell r="G3348" t="str">
            <v>ASST ENGINEER</v>
          </cell>
          <cell r="H3348" t="str">
            <v>Water Supply (Network) Department</v>
          </cell>
          <cell r="I3348" t="str">
            <v>Network Services Div</v>
          </cell>
          <cell r="J3348" t="str">
            <v>Network Mgt - East</v>
          </cell>
          <cell r="K3348" t="str">
            <v>NS North BU</v>
          </cell>
        </row>
        <row r="3349">
          <cell r="A3349">
            <v>22301</v>
          </cell>
          <cell r="B3349" t="str">
            <v>MUHAMMAD ZULKHAIRY BIN IBRAHIM</v>
          </cell>
          <cell r="C3349" t="str">
            <v>MUHD_ZULKHAIRY_IBRAHIM@PUB.GOV.SG</v>
          </cell>
          <cell r="D3349" t="str">
            <v>PUB (Singapore)</v>
          </cell>
          <cell r="E3349" t="str">
            <v>Div 2 (NS)</v>
          </cell>
          <cell r="F3349" t="str">
            <v>R14</v>
          </cell>
          <cell r="G3349" t="str">
            <v>ASST ENGINEER</v>
          </cell>
          <cell r="H3349" t="str">
            <v>Catchment &amp; Waterways Department</v>
          </cell>
          <cell r="I3349" t="str">
            <v>Reservoir Management Div</v>
          </cell>
          <cell r="J3349" t="str">
            <v>Reservoirs Operations &amp; Maintenance</v>
          </cell>
          <cell r="K3349" t="str">
            <v>Eastern Reservoirs</v>
          </cell>
        </row>
        <row r="3350">
          <cell r="A3350">
            <v>22302</v>
          </cell>
          <cell r="B3350" t="str">
            <v>MURALIRAJ S/O RAJOO DEVARAJ</v>
          </cell>
          <cell r="C3350" t="str">
            <v>MURALIRAJ_RAJOO_DEVARAJ@PUB.GOV.SG</v>
          </cell>
          <cell r="D3350" t="str">
            <v>PUB (Singapore)</v>
          </cell>
          <cell r="E3350" t="str">
            <v>Div 1 (NS)</v>
          </cell>
          <cell r="F3350" t="str">
            <v>EX11</v>
          </cell>
          <cell r="G3350" t="str">
            <v>SR SYSTEMS ANALYST</v>
          </cell>
          <cell r="H3350" t="str">
            <v>InfoTech &amp; Digital Transformation Dept</v>
          </cell>
          <cell r="I3350" t="str">
            <v>Operation Systems Division</v>
          </cell>
          <cell r="J3350"/>
          <cell r="K3350"/>
        </row>
        <row r="3351">
          <cell r="A3351">
            <v>22303</v>
          </cell>
          <cell r="B3351" t="str">
            <v>PHUA YU HUI JONATHAN</v>
          </cell>
          <cell r="C3351" t="str">
            <v>JONATHAN_PHUA@PUB.GOV.SG</v>
          </cell>
          <cell r="D3351" t="str">
            <v>PUB (Singapore)</v>
          </cell>
          <cell r="E3351" t="str">
            <v>Div 1 (NS)</v>
          </cell>
          <cell r="F3351" t="str">
            <v>R12A</v>
          </cell>
          <cell r="G3351" t="str">
            <v>ENGINEER</v>
          </cell>
          <cell r="H3351" t="str">
            <v>Water Reclamation (Plants) Department</v>
          </cell>
          <cell r="I3351" t="str">
            <v>Changi WRP</v>
          </cell>
          <cell r="J3351" t="str">
            <v>Changi WRP</v>
          </cell>
          <cell r="K3351" t="str">
            <v>Biosolids</v>
          </cell>
        </row>
        <row r="3352">
          <cell r="A3352">
            <v>22305</v>
          </cell>
          <cell r="B3352" t="str">
            <v>NAANDHINI D/O A SANDRASEGARAN</v>
          </cell>
          <cell r="C3352" t="str">
            <v>NAANDHINI_A_SANDRASEGARAN@PUB.GOV.SG</v>
          </cell>
          <cell r="D3352" t="str">
            <v>PUB (Singapore)</v>
          </cell>
          <cell r="E3352" t="str">
            <v>Div 2 (NS)</v>
          </cell>
          <cell r="F3352" t="str">
            <v>EX14</v>
          </cell>
          <cell r="G3352" t="str">
            <v>MANAGEMENT SUPPORT OFFICER</v>
          </cell>
          <cell r="H3352" t="str">
            <v>Centralised Services Department</v>
          </cell>
          <cell r="I3352" t="str">
            <v>Building Plan</v>
          </cell>
          <cell r="J3352" t="str">
            <v>Water Services</v>
          </cell>
          <cell r="K3352"/>
        </row>
        <row r="3353">
          <cell r="A3353">
            <v>22306</v>
          </cell>
          <cell r="B3353" t="str">
            <v>LEE MUN KHONG KEVIN</v>
          </cell>
          <cell r="C3353" t="str">
            <v>KEVIN_LEE@PUB.GOV.SG</v>
          </cell>
          <cell r="D3353" t="str">
            <v>PUB (Malaysia)</v>
          </cell>
          <cell r="E3353" t="str">
            <v>Div 2 (Shift)</v>
          </cell>
          <cell r="F3353" t="str">
            <v>R14</v>
          </cell>
          <cell r="G3353" t="str">
            <v>ASST ENGINEER</v>
          </cell>
          <cell r="H3353" t="str">
            <v>Water Supply (Plants) Department</v>
          </cell>
          <cell r="I3353" t="str">
            <v>Johor Works</v>
          </cell>
          <cell r="J3353" t="str">
            <v>Johor River Waterworks</v>
          </cell>
          <cell r="K3353"/>
        </row>
        <row r="3354">
          <cell r="A3354">
            <v>22307</v>
          </cell>
          <cell r="B3354" t="str">
            <v>MUHAMMAD AZIM BIN MUHAMMAD ZAKARIA</v>
          </cell>
          <cell r="C3354" t="str">
            <v>MUHD_AZIM_ZAKARIA@PUB.GOV.SG</v>
          </cell>
          <cell r="D3354" t="str">
            <v>PUB (Singapore)</v>
          </cell>
          <cell r="E3354" t="str">
            <v>Div 2 (NS)</v>
          </cell>
          <cell r="F3354" t="str">
            <v>R14</v>
          </cell>
          <cell r="G3354" t="str">
            <v>ASST ENGINEER</v>
          </cell>
          <cell r="H3354" t="str">
            <v>Water Supply (Plants) Department</v>
          </cell>
          <cell r="I3354" t="str">
            <v>Singapore Works - Eastern</v>
          </cell>
          <cell r="J3354" t="str">
            <v>Bedok/Pulau Tekong Waterworks</v>
          </cell>
          <cell r="K3354" t="str">
            <v>Bedok Waterworks</v>
          </cell>
        </row>
        <row r="3355">
          <cell r="A3355">
            <v>22308</v>
          </cell>
          <cell r="B3355" t="str">
            <v>MUHAMMAD FARID ASH-SHIDDIEQY BIN ABAS</v>
          </cell>
          <cell r="C3355" t="str">
            <v>FARID_ASH_SHIDDIEQY_ABAS@PUB.GOV.SG</v>
          </cell>
          <cell r="D3355" t="str">
            <v>PUB (Singapore)</v>
          </cell>
          <cell r="E3355" t="str">
            <v>Div 2 (NS)</v>
          </cell>
          <cell r="F3355" t="str">
            <v>R14</v>
          </cell>
          <cell r="G3355" t="str">
            <v>ASST ENGINEER</v>
          </cell>
          <cell r="H3355" t="str">
            <v>Water Supply (Network) Department</v>
          </cell>
          <cell r="I3355" t="str">
            <v>Network Services Div</v>
          </cell>
          <cell r="J3355" t="str">
            <v>Network Mgt - East</v>
          </cell>
          <cell r="K3355" t="str">
            <v>NS North BU</v>
          </cell>
        </row>
        <row r="3356">
          <cell r="A3356">
            <v>22309</v>
          </cell>
          <cell r="B3356" t="str">
            <v>KAM WUI WUI</v>
          </cell>
          <cell r="C3356" t="str">
            <v>KAM_WUI_WUI@PUB.GOV.SG</v>
          </cell>
          <cell r="D3356" t="str">
            <v>PUB (Singapore)</v>
          </cell>
          <cell r="E3356" t="str">
            <v>Div 1 (NS)</v>
          </cell>
          <cell r="F3356" t="str">
            <v>R11</v>
          </cell>
          <cell r="G3356" t="str">
            <v>SR ENGINEER</v>
          </cell>
          <cell r="H3356" t="str">
            <v>Catchment &amp; Waterways Department</v>
          </cell>
          <cell r="I3356" t="str">
            <v>Drainage Planning Div</v>
          </cell>
          <cell r="J3356" t="str">
            <v>Hydrology &amp; Hydraulic Modelling Branch</v>
          </cell>
          <cell r="K3356" t="str">
            <v>Hydraulic Modelling Team</v>
          </cell>
        </row>
        <row r="3357">
          <cell r="A3357">
            <v>22310</v>
          </cell>
          <cell r="B3357" t="str">
            <v>MUHAMMAD FARHAN BIN ZAILANI</v>
          </cell>
          <cell r="C3357" t="str">
            <v>MUHD_FARHAN_ZAILANI@PUB.GOV.SG</v>
          </cell>
          <cell r="D3357" t="str">
            <v>PUB (Singapore)</v>
          </cell>
          <cell r="E3357" t="str">
            <v>Div 2 (NS)</v>
          </cell>
          <cell r="F3357" t="str">
            <v>R14</v>
          </cell>
          <cell r="G3357" t="str">
            <v>ASST ENGINEER</v>
          </cell>
          <cell r="H3357" t="str">
            <v>Water Supply (Network) Department</v>
          </cell>
          <cell r="I3357" t="str">
            <v>Network Optimisation Div</v>
          </cell>
          <cell r="J3357" t="str">
            <v>MEICA - Mech, Elect, I, C &amp; Automation</v>
          </cell>
          <cell r="K3357" t="str">
            <v>Instrumentation, Control &amp; Automation</v>
          </cell>
        </row>
        <row r="3358">
          <cell r="A3358">
            <v>22311</v>
          </cell>
          <cell r="B3358" t="str">
            <v>NG KANG WAH</v>
          </cell>
          <cell r="C3358" t="str">
            <v>NG_KANG_WAH@PUB.GOV.SG</v>
          </cell>
          <cell r="D3358" t="str">
            <v>PUB (Singapore)</v>
          </cell>
          <cell r="E3358" t="str">
            <v>Div 2 (NS)</v>
          </cell>
          <cell r="F3358" t="str">
            <v>R13</v>
          </cell>
          <cell r="G3358" t="str">
            <v>ASST ENGINEER</v>
          </cell>
          <cell r="H3358" t="str">
            <v>Catchment &amp; Waterways Department</v>
          </cell>
          <cell r="I3358" t="str">
            <v>Electrical, Mechanical &amp; Instrumentation</v>
          </cell>
          <cell r="J3358" t="str">
            <v>Electrical/ICA Branch</v>
          </cell>
          <cell r="K3358" t="str">
            <v>Instrumentation Control &amp; Automation</v>
          </cell>
        </row>
        <row r="3359">
          <cell r="A3359">
            <v>22312</v>
          </cell>
          <cell r="B3359" t="str">
            <v>HO QIAN HUI, TRUDY</v>
          </cell>
          <cell r="C3359" t="str">
            <v>TRUDY_HO@PUB.GOV.SG</v>
          </cell>
          <cell r="D3359" t="str">
            <v>PUB (Singapore)</v>
          </cell>
          <cell r="E3359" t="str">
            <v>Div 1 (NS)</v>
          </cell>
          <cell r="F3359" t="str">
            <v>R12A</v>
          </cell>
          <cell r="G3359" t="str">
            <v>ENGINEER</v>
          </cell>
          <cell r="H3359" t="str">
            <v>Water Supply (Network) Department</v>
          </cell>
          <cell r="I3359" t="str">
            <v>Water Demand Mgt &amp; Inspectorate Div</v>
          </cell>
          <cell r="J3359" t="str">
            <v>Water Demand Mgt Branch</v>
          </cell>
          <cell r="K3359" t="str">
            <v>Non-Domestic (Industries)</v>
          </cell>
        </row>
        <row r="3360">
          <cell r="A3360">
            <v>22313</v>
          </cell>
          <cell r="B3360" t="str">
            <v>TAY YONG KANG, VINCENT</v>
          </cell>
          <cell r="C3360" t="str">
            <v>VINCENT_TAY@PUB.GOV.SG</v>
          </cell>
          <cell r="D3360" t="str">
            <v>PUB (Singapore)</v>
          </cell>
          <cell r="E3360" t="str">
            <v>Div 1 (NS)</v>
          </cell>
          <cell r="F3360" t="str">
            <v>R12A</v>
          </cell>
          <cell r="G3360" t="str">
            <v>ENGINEER</v>
          </cell>
          <cell r="H3360" t="str">
            <v>Water Supply (Network) Department</v>
          </cell>
          <cell r="I3360" t="str">
            <v>Network Design &amp; Construction Div</v>
          </cell>
          <cell r="J3360" t="str">
            <v>Network Expansion - 1</v>
          </cell>
          <cell r="K3360" t="str">
            <v>Team 1</v>
          </cell>
        </row>
        <row r="3361">
          <cell r="A3361">
            <v>22314</v>
          </cell>
          <cell r="B3361" t="str">
            <v>SEAH WEI YI MURRAY</v>
          </cell>
          <cell r="C3361" t="str">
            <v>MURRAY_SEAH@PUB.GOV.SG</v>
          </cell>
          <cell r="D3361" t="str">
            <v>PUB (Singapore)</v>
          </cell>
          <cell r="E3361" t="str">
            <v>Div 1 (NS)</v>
          </cell>
          <cell r="F3361" t="str">
            <v>R12A</v>
          </cell>
          <cell r="G3361" t="str">
            <v>ENGINEER</v>
          </cell>
          <cell r="H3361" t="str">
            <v>Water Supply (Network) Department</v>
          </cell>
          <cell r="I3361" t="str">
            <v>Network Services Div</v>
          </cell>
          <cell r="J3361" t="str">
            <v>Network Mgt - East</v>
          </cell>
          <cell r="K3361" t="str">
            <v>NS North BU</v>
          </cell>
        </row>
        <row r="3362">
          <cell r="A3362">
            <v>22315</v>
          </cell>
          <cell r="B3362" t="str">
            <v>NUR AYU AFIRA BINTE SUTRISNOH</v>
          </cell>
          <cell r="C3362" t="str">
            <v>NUR_AYU_AFIRA@PUB.GOV.SG</v>
          </cell>
          <cell r="D3362" t="str">
            <v>PUB (Singapore)</v>
          </cell>
          <cell r="E3362" t="str">
            <v>Div 1 (NS)</v>
          </cell>
          <cell r="F3362" t="str">
            <v>EX12</v>
          </cell>
          <cell r="G3362" t="str">
            <v>CHEMIST</v>
          </cell>
          <cell r="H3362" t="str">
            <v>Water Quality Department</v>
          </cell>
          <cell r="I3362" t="str">
            <v>Water Systems Science</v>
          </cell>
          <cell r="J3362" t="str">
            <v>Potable Water Treatment</v>
          </cell>
          <cell r="K3362"/>
        </row>
        <row r="3363">
          <cell r="A3363">
            <v>22316</v>
          </cell>
          <cell r="B3363" t="str">
            <v>KOH NAN YEN</v>
          </cell>
          <cell r="C3363" t="str">
            <v>KOH_NAN_YEN@PUB.GOV.SG</v>
          </cell>
          <cell r="D3363" t="str">
            <v>PUB (Singapore)</v>
          </cell>
          <cell r="E3363" t="str">
            <v>Div 1 (NS)</v>
          </cell>
          <cell r="F3363" t="str">
            <v>EX11</v>
          </cell>
          <cell r="G3363" t="str">
            <v>SR MANAGER</v>
          </cell>
          <cell r="H3363" t="str">
            <v>Human Resources Department</v>
          </cell>
          <cell r="I3363" t="str">
            <v>Workforce Planning</v>
          </cell>
          <cell r="J3363" t="str">
            <v>Talent &amp; Performance Management</v>
          </cell>
          <cell r="K3363"/>
        </row>
        <row r="3364">
          <cell r="A3364">
            <v>22317</v>
          </cell>
          <cell r="B3364" t="str">
            <v>ZURIAH BINTE BAKIR</v>
          </cell>
          <cell r="C3364" t="str">
            <v>ZURIAH_BAKIR@PUB.GOV.SG</v>
          </cell>
          <cell r="D3364" t="str">
            <v>PUB (Singapore)</v>
          </cell>
          <cell r="E3364" t="str">
            <v>Div 2 (NS)</v>
          </cell>
          <cell r="F3364" t="str">
            <v>E13I</v>
          </cell>
          <cell r="G3364" t="str">
            <v>MANAGEMENT SUPPORT OFFICER</v>
          </cell>
          <cell r="H3364" t="str">
            <v>Centralised Services Department</v>
          </cell>
          <cell r="I3364" t="str">
            <v>Building Plan</v>
          </cell>
          <cell r="J3364" t="str">
            <v>Sewerage Services</v>
          </cell>
          <cell r="K3364"/>
        </row>
        <row r="3365">
          <cell r="A3365">
            <v>22318</v>
          </cell>
          <cell r="B3365" t="str">
            <v>TEO MINGPEI GLADYS</v>
          </cell>
          <cell r="C3365" t="str">
            <v>GLADYS_TEO@PUB.GOV.SG</v>
          </cell>
          <cell r="D3365" t="str">
            <v>PUB (Singapore)</v>
          </cell>
          <cell r="E3365" t="str">
            <v>Div 1 (NS)</v>
          </cell>
          <cell r="F3365" t="str">
            <v>EX12</v>
          </cell>
          <cell r="G3365" t="str">
            <v>FINANCE OFFICER</v>
          </cell>
          <cell r="H3365" t="str">
            <v>Finance Department</v>
          </cell>
          <cell r="I3365" t="str">
            <v>Shared Services Div</v>
          </cell>
          <cell r="J3365" t="str">
            <v>Accounting, Loans &amp; Travel Claims</v>
          </cell>
          <cell r="K3365" t="str">
            <v>Accounting</v>
          </cell>
        </row>
        <row r="3366">
          <cell r="A3366">
            <v>22319</v>
          </cell>
          <cell r="B3366" t="str">
            <v>MUHAMMAD YAZID BIN MOHD YUSOFF</v>
          </cell>
          <cell r="C3366" t="str">
            <v>MUHD_YAZID_YUSOFF@PUB.GOV.SG</v>
          </cell>
          <cell r="D3366" t="str">
            <v>PUB (Singapore)</v>
          </cell>
          <cell r="E3366" t="str">
            <v>Div 2 (NS)</v>
          </cell>
          <cell r="F3366" t="str">
            <v>R14</v>
          </cell>
          <cell r="G3366" t="str">
            <v>ASST ENGINEER</v>
          </cell>
          <cell r="H3366" t="str">
            <v>Water Reclamation (Network) Department</v>
          </cell>
          <cell r="I3366" t="str">
            <v>Operation &amp; Maintenance Div</v>
          </cell>
          <cell r="J3366" t="str">
            <v>Network Management Branch</v>
          </cell>
          <cell r="K3366"/>
        </row>
        <row r="3367">
          <cell r="A3367">
            <v>22320</v>
          </cell>
          <cell r="B3367" t="str">
            <v>SOH WOON SEN, BERNARD</v>
          </cell>
          <cell r="C3367" t="str">
            <v>BERNARD_SOH@PUB.GOV.SG</v>
          </cell>
          <cell r="D3367" t="str">
            <v>PUB (Singapore)</v>
          </cell>
          <cell r="E3367" t="str">
            <v>Div 2 (NS)</v>
          </cell>
          <cell r="F3367" t="str">
            <v>R14</v>
          </cell>
          <cell r="G3367" t="str">
            <v>ASST ENGINEER</v>
          </cell>
          <cell r="H3367" t="str">
            <v>Water Reclamation (Network) Department</v>
          </cell>
          <cell r="I3367" t="str">
            <v>Operation &amp; Maintenance Div</v>
          </cell>
          <cell r="J3367" t="str">
            <v>Network Management Branch</v>
          </cell>
          <cell r="K3367"/>
        </row>
        <row r="3368">
          <cell r="A3368">
            <v>22321</v>
          </cell>
          <cell r="B3368" t="str">
            <v>CHEW BOON PING DELVIS</v>
          </cell>
          <cell r="C3368" t="str">
            <v>DELVIS_CHEW@PUB.GOV.SG</v>
          </cell>
          <cell r="D3368" t="str">
            <v>PUB (Singapore)</v>
          </cell>
          <cell r="E3368" t="str">
            <v>Div 1 (NS)</v>
          </cell>
          <cell r="F3368" t="str">
            <v>R12A</v>
          </cell>
          <cell r="G3368" t="str">
            <v>ENGINEER</v>
          </cell>
          <cell r="H3368" t="str">
            <v>Water Supply (Network) Department</v>
          </cell>
          <cell r="I3368" t="str">
            <v>Network Services Div</v>
          </cell>
          <cell r="J3368" t="str">
            <v>MAINS</v>
          </cell>
          <cell r="K3368" t="str">
            <v>Surveillance</v>
          </cell>
        </row>
        <row r="3369">
          <cell r="A3369">
            <v>22322</v>
          </cell>
          <cell r="B3369" t="str">
            <v>NOORUL AAREFEEN BIN FAKEER MOHIDEEN</v>
          </cell>
          <cell r="C3369" t="str">
            <v>NOORUL_AAREFEEN@PUB.GOV.SG</v>
          </cell>
          <cell r="D3369" t="str">
            <v>PUB (Singapore)</v>
          </cell>
          <cell r="E3369" t="str">
            <v>Div 2 (NS)</v>
          </cell>
          <cell r="F3369" t="str">
            <v>R14</v>
          </cell>
          <cell r="G3369" t="str">
            <v>ASST ENGINEER</v>
          </cell>
          <cell r="H3369" t="str">
            <v>Water Supply (Network) Department</v>
          </cell>
          <cell r="I3369" t="str">
            <v>Network Services Div</v>
          </cell>
          <cell r="J3369" t="str">
            <v>Network Mgt-West</v>
          </cell>
          <cell r="K3369" t="str">
            <v>NS Central BU</v>
          </cell>
        </row>
        <row r="3370">
          <cell r="A3370">
            <v>22323</v>
          </cell>
          <cell r="B3370" t="str">
            <v>YEO JING WEN, JASLYNN</v>
          </cell>
          <cell r="C3370" t="str">
            <v>JASLYNN_YEO@PUB.GOV.SG</v>
          </cell>
          <cell r="D3370" t="str">
            <v>PUB (Singapore)</v>
          </cell>
          <cell r="E3370" t="str">
            <v>Div 1 (NS)</v>
          </cell>
          <cell r="F3370" t="str">
            <v>EX12</v>
          </cell>
          <cell r="G3370" t="str">
            <v>DIGITAL MEDIA EXECUTIVE</v>
          </cell>
          <cell r="H3370" t="str">
            <v>3P Network Department</v>
          </cell>
          <cell r="I3370" t="str">
            <v>Communications Div</v>
          </cell>
          <cell r="J3370" t="str">
            <v>Social Media Branch</v>
          </cell>
          <cell r="K3370"/>
        </row>
        <row r="3371">
          <cell r="A3371">
            <v>22324</v>
          </cell>
          <cell r="B3371" t="str">
            <v>SOON ENG LIP</v>
          </cell>
          <cell r="C3371" t="str">
            <v>SOON_ENG_LIP@PUB.GOV.SG</v>
          </cell>
          <cell r="D3371" t="str">
            <v>PUB (Singapore)</v>
          </cell>
          <cell r="E3371" t="str">
            <v>Div 2 (NS)</v>
          </cell>
          <cell r="F3371" t="str">
            <v>R14</v>
          </cell>
          <cell r="G3371" t="str">
            <v>ASST ENGINEER</v>
          </cell>
          <cell r="H3371" t="str">
            <v>Catchment &amp; Waterways Department</v>
          </cell>
          <cell r="I3371" t="str">
            <v>Drainage Operations Div</v>
          </cell>
          <cell r="J3371" t="str">
            <v>Regulatory Unit</v>
          </cell>
          <cell r="K3371" t="str">
            <v>Western</v>
          </cell>
        </row>
        <row r="3372">
          <cell r="A3372">
            <v>22325</v>
          </cell>
          <cell r="B3372" t="str">
            <v>MUHAMMAD EDELY AFIQ BIN MOHD ISAH</v>
          </cell>
          <cell r="C3372" t="str">
            <v>MUHD_EDELY_AFIQ@PUB.GOV.SG</v>
          </cell>
          <cell r="D3372" t="str">
            <v>PUB (Singapore)</v>
          </cell>
          <cell r="E3372" t="str">
            <v>Div 2 (NS)</v>
          </cell>
          <cell r="F3372" t="str">
            <v>R14</v>
          </cell>
          <cell r="G3372" t="str">
            <v>ASST ENGINEER</v>
          </cell>
          <cell r="H3372" t="str">
            <v>Water Reclamation (Network) Department</v>
          </cell>
          <cell r="I3372" t="str">
            <v>Operation &amp; Maintenance Div</v>
          </cell>
          <cell r="J3372" t="str">
            <v>Network Management Branch</v>
          </cell>
          <cell r="K3372"/>
        </row>
        <row r="3373">
          <cell r="A3373">
            <v>22326</v>
          </cell>
          <cell r="B3373" t="str">
            <v>LIM MING XIANG</v>
          </cell>
          <cell r="C3373" t="str">
            <v>LIM_MING_XIANG@PUB.GOV.SG</v>
          </cell>
          <cell r="D3373" t="str">
            <v>PUB (Singapore)</v>
          </cell>
          <cell r="E3373" t="str">
            <v>Div 1 (NS)</v>
          </cell>
          <cell r="F3373" t="str">
            <v>R12A</v>
          </cell>
          <cell r="G3373" t="str">
            <v>ENGINEER</v>
          </cell>
          <cell r="H3373" t="str">
            <v>Technology Department</v>
          </cell>
          <cell r="I3373" t="str">
            <v>Technology</v>
          </cell>
          <cell r="J3373" t="str">
            <v>R&amp;D (Planning, Design &amp; Monitoring)</v>
          </cell>
          <cell r="K3373"/>
        </row>
        <row r="3374">
          <cell r="A3374">
            <v>22327</v>
          </cell>
          <cell r="B3374" t="str">
            <v>MUHAMMAD FAIZAL BIN NIN AWI</v>
          </cell>
          <cell r="C3374" t="str">
            <v>MUHD_FAIZAL_NIN_AWI@PUB.GOV.SG</v>
          </cell>
          <cell r="D3374" t="str">
            <v>PUB (Singapore)</v>
          </cell>
          <cell r="E3374" t="str">
            <v>Div 2 (Shift)</v>
          </cell>
          <cell r="F3374" t="str">
            <v>R14</v>
          </cell>
          <cell r="G3374" t="str">
            <v>ASST ENGINEER</v>
          </cell>
          <cell r="H3374" t="str">
            <v>Water Supply (Plants) Department</v>
          </cell>
          <cell r="I3374" t="str">
            <v>Singapore Works - Central</v>
          </cell>
          <cell r="J3374" t="str">
            <v>Lower Seletar Waterworks</v>
          </cell>
          <cell r="K3374" t="str">
            <v>Operations</v>
          </cell>
        </row>
        <row r="3375">
          <cell r="A3375">
            <v>22328</v>
          </cell>
          <cell r="B3375" t="str">
            <v>TAN HER ER</v>
          </cell>
          <cell r="C3375" t="str">
            <v>TAN_HER_ER@PUB.GOV.SG</v>
          </cell>
          <cell r="D3375" t="str">
            <v>PUB (Singapore)</v>
          </cell>
          <cell r="E3375" t="str">
            <v>Div 2 (NS)</v>
          </cell>
          <cell r="F3375" t="str">
            <v>R14</v>
          </cell>
          <cell r="G3375" t="str">
            <v>ASST ENGINEER</v>
          </cell>
          <cell r="H3375" t="str">
            <v>Water Supply (Plants) Department</v>
          </cell>
          <cell r="I3375" t="str">
            <v>Singapore Works - Eastern</v>
          </cell>
          <cell r="J3375" t="str">
            <v>Tuas Desalination Plant 3</v>
          </cell>
          <cell r="K3375" t="str">
            <v>Operations</v>
          </cell>
        </row>
        <row r="3376">
          <cell r="A3376">
            <v>22329</v>
          </cell>
          <cell r="B3376" t="str">
            <v>WANG WENJIE OWEN</v>
          </cell>
          <cell r="C3376" t="str">
            <v>OWEN_WANG@PUB.GOV.SG</v>
          </cell>
          <cell r="D3376" t="str">
            <v>PUB (Singapore)</v>
          </cell>
          <cell r="E3376" t="str">
            <v>Div 1 (NS)</v>
          </cell>
          <cell r="F3376" t="str">
            <v>R12A</v>
          </cell>
          <cell r="G3376" t="str">
            <v>ENGINEER</v>
          </cell>
          <cell r="H3376" t="str">
            <v>Water Supply (Network) Department</v>
          </cell>
          <cell r="I3376" t="str">
            <v>Network Services Div</v>
          </cell>
          <cell r="J3376" t="str">
            <v>Network Mgt-West</v>
          </cell>
          <cell r="K3376" t="str">
            <v>NS West BU</v>
          </cell>
        </row>
        <row r="3377">
          <cell r="A3377">
            <v>22330</v>
          </cell>
          <cell r="B3377" t="str">
            <v>MOHAMMAD FYROUZ BIN WAHAB</v>
          </cell>
          <cell r="C3377" t="str">
            <v>MOHD_FYROUZ_WAHAB@PUB.GOV.SG</v>
          </cell>
          <cell r="D3377" t="str">
            <v>PUB (Singapore)</v>
          </cell>
          <cell r="E3377" t="str">
            <v>Div 2 (NS)</v>
          </cell>
          <cell r="F3377" t="str">
            <v>R14</v>
          </cell>
          <cell r="G3377" t="str">
            <v>ASST ENGINEER</v>
          </cell>
          <cell r="H3377" t="str">
            <v>Water Supply (Plants) Department</v>
          </cell>
          <cell r="I3377" t="str">
            <v>Singapore Works - Central</v>
          </cell>
          <cell r="J3377" t="str">
            <v>Chestnut Ave Waterworks</v>
          </cell>
          <cell r="K3377" t="str">
            <v>Instrumentation</v>
          </cell>
        </row>
        <row r="3378">
          <cell r="A3378">
            <v>22331</v>
          </cell>
          <cell r="B3378" t="str">
            <v>MUHAMMAD HAZIQ BIN HAMZAH</v>
          </cell>
          <cell r="C3378" t="str">
            <v>MUHD_HAZIQ_HAMZAH@PUB.GOV.SG</v>
          </cell>
          <cell r="D3378" t="str">
            <v>PUB (Singapore)</v>
          </cell>
          <cell r="E3378" t="str">
            <v>Div 2 (Shift)</v>
          </cell>
          <cell r="F3378" t="str">
            <v>R14</v>
          </cell>
          <cell r="G3378" t="str">
            <v>ASST ENGINEER</v>
          </cell>
          <cell r="H3378" t="str">
            <v>Water Supply (Plants) Department</v>
          </cell>
          <cell r="I3378" t="str">
            <v>Singapore Works - Eastern</v>
          </cell>
          <cell r="J3378" t="str">
            <v>Bedok/Pulau Tekong Waterworks</v>
          </cell>
          <cell r="K3378" t="str">
            <v>Pulau Tekong Waterworks</v>
          </cell>
        </row>
        <row r="3379">
          <cell r="A3379">
            <v>22332</v>
          </cell>
          <cell r="B3379" t="str">
            <v>XU CHENLING, ANGEL</v>
          </cell>
          <cell r="C3379" t="str">
            <v>ANGEL_XU@PUB.GOV.SG</v>
          </cell>
          <cell r="D3379" t="str">
            <v>PUB (Singapore)</v>
          </cell>
          <cell r="E3379" t="str">
            <v>Div 1 (NS)</v>
          </cell>
          <cell r="F3379" t="str">
            <v>R11</v>
          </cell>
          <cell r="G3379" t="str">
            <v>SR ENGINEER</v>
          </cell>
          <cell r="H3379" t="str">
            <v>Technology Department</v>
          </cell>
          <cell r="I3379" t="str">
            <v>Technology</v>
          </cell>
          <cell r="J3379" t="str">
            <v>Industrial Water Solution Project Unit</v>
          </cell>
          <cell r="K3379"/>
        </row>
        <row r="3380">
          <cell r="A3380">
            <v>22333</v>
          </cell>
          <cell r="B3380" t="str">
            <v>EEY TZE CHIANG STANLEY</v>
          </cell>
          <cell r="C3380" t="str">
            <v>STANLEY_EEY@PUB.GOV.SG</v>
          </cell>
          <cell r="D3380" t="str">
            <v>PUB (Singapore)</v>
          </cell>
          <cell r="E3380" t="str">
            <v>Div 1 (NS)</v>
          </cell>
          <cell r="F3380" t="str">
            <v>EX11</v>
          </cell>
          <cell r="G3380" t="str">
            <v>SR CHEMIST</v>
          </cell>
          <cell r="H3380" t="str">
            <v>Water Quality Department</v>
          </cell>
          <cell r="I3380" t="str">
            <v>Water Quality Laboratory</v>
          </cell>
          <cell r="J3380" t="str">
            <v>Organic Chemistry</v>
          </cell>
          <cell r="K3380"/>
        </row>
        <row r="3381">
          <cell r="A3381">
            <v>22334</v>
          </cell>
          <cell r="B3381" t="str">
            <v>SRINIREDDIYAR THIRUNARAYANAN</v>
          </cell>
          <cell r="C3381" t="str">
            <v>SRINIREDDIYAR_THIRUNARAYANAN@PUB.GOV.SG</v>
          </cell>
          <cell r="D3381" t="str">
            <v>PUB (Singapore)</v>
          </cell>
          <cell r="E3381" t="str">
            <v>Div 1 (NS)</v>
          </cell>
          <cell r="F3381" t="str">
            <v>EX11</v>
          </cell>
          <cell r="G3381" t="str">
            <v>SR SYSTEMS ANALYST</v>
          </cell>
          <cell r="H3381" t="str">
            <v>InfoTech &amp; Digital Transformation Dept</v>
          </cell>
          <cell r="I3381" t="str">
            <v>Operation Systems Division</v>
          </cell>
          <cell r="J3381"/>
          <cell r="K3381"/>
        </row>
        <row r="3382">
          <cell r="A3382">
            <v>22335</v>
          </cell>
          <cell r="B3382" t="str">
            <v>SEAH LI PENG</v>
          </cell>
          <cell r="C3382" t="str">
            <v>SEAH_LI_PENG@PUB.GOV.SG</v>
          </cell>
          <cell r="D3382" t="str">
            <v>PUB (Singapore)</v>
          </cell>
          <cell r="E3382" t="str">
            <v>Div 1 (NS)</v>
          </cell>
          <cell r="F3382" t="str">
            <v>R12A</v>
          </cell>
          <cell r="G3382" t="str">
            <v>ENGINEER</v>
          </cell>
          <cell r="H3382" t="str">
            <v>Water Reclamation (Plants) Department</v>
          </cell>
          <cell r="I3382" t="str">
            <v>Operations</v>
          </cell>
          <cell r="J3382" t="str">
            <v>Jurong WRP</v>
          </cell>
          <cell r="K3382"/>
        </row>
        <row r="3383">
          <cell r="A3383">
            <v>22336</v>
          </cell>
          <cell r="B3383" t="str">
            <v>THERESA MARIE LEE</v>
          </cell>
          <cell r="C3383" t="str">
            <v>THERESA_MARIE_LEE@PUB.GOV.SG</v>
          </cell>
          <cell r="D3383" t="str">
            <v>PUB (Singapore)</v>
          </cell>
          <cell r="E3383" t="str">
            <v>Div 1 (NS)</v>
          </cell>
          <cell r="F3383" t="str">
            <v>R12A</v>
          </cell>
          <cell r="G3383" t="str">
            <v>ENGINEER</v>
          </cell>
          <cell r="H3383" t="str">
            <v>Water Supply (Plants) Department</v>
          </cell>
          <cell r="I3383" t="str">
            <v>PPP Projects</v>
          </cell>
          <cell r="J3383"/>
          <cell r="K3383"/>
        </row>
        <row r="3384">
          <cell r="A3384">
            <v>22337</v>
          </cell>
          <cell r="B3384" t="str">
            <v>TENGKU MUHAMMAD NIZAM BIN ENGKU KAMIL</v>
          </cell>
          <cell r="C3384" t="str">
            <v>TENGKU_MUHD_NIZAM@PUB.GOV.SG</v>
          </cell>
          <cell r="D3384" t="str">
            <v>PUB (Singapore)</v>
          </cell>
          <cell r="E3384" t="str">
            <v>Div 2 (NS)</v>
          </cell>
          <cell r="F3384" t="str">
            <v>R13</v>
          </cell>
          <cell r="G3384" t="str">
            <v>ASST ENGINEER</v>
          </cell>
          <cell r="H3384" t="str">
            <v>Water Supply (Plants) Department</v>
          </cell>
          <cell r="I3384" t="str">
            <v>Singapore Works - Western</v>
          </cell>
          <cell r="J3384" t="str">
            <v>Choa Chu Kang Waterworks</v>
          </cell>
          <cell r="K3384"/>
        </row>
        <row r="3385">
          <cell r="A3385">
            <v>22338</v>
          </cell>
          <cell r="B3385" t="str">
            <v>MUHAMMAD HILMI BIN MD RASHID</v>
          </cell>
          <cell r="C3385" t="str">
            <v>MUHD_HILMI_RASHID@PUB.GOV.SG</v>
          </cell>
          <cell r="D3385" t="str">
            <v>PUB (Singapore)</v>
          </cell>
          <cell r="E3385" t="str">
            <v>Div 2 (Shift)</v>
          </cell>
          <cell r="F3385" t="str">
            <v>R14</v>
          </cell>
          <cell r="G3385" t="str">
            <v>ASST ENGINEER</v>
          </cell>
          <cell r="H3385" t="str">
            <v>Water Supply (Plants) Department</v>
          </cell>
          <cell r="I3385" t="str">
            <v>Singapore Works - Western</v>
          </cell>
          <cell r="J3385" t="str">
            <v>Choa Chu Kang Waterworks</v>
          </cell>
          <cell r="K3385"/>
        </row>
        <row r="3386">
          <cell r="A3386">
            <v>22339</v>
          </cell>
          <cell r="B3386" t="str">
            <v>CHUA SONG MI JESTONI</v>
          </cell>
          <cell r="C3386" t="str">
            <v>JESTONI_CHUA@PUB.GOV.SG</v>
          </cell>
          <cell r="D3386" t="str">
            <v>PUB (Singapore)</v>
          </cell>
          <cell r="E3386" t="str">
            <v>Div 1 (NS)</v>
          </cell>
          <cell r="F3386" t="str">
            <v>R12A</v>
          </cell>
          <cell r="G3386" t="str">
            <v>ENGINEER</v>
          </cell>
          <cell r="H3386" t="str">
            <v>Catchment &amp; Waterways Department</v>
          </cell>
          <cell r="I3386" t="str">
            <v>Drainage Construction Division</v>
          </cell>
          <cell r="J3386" t="str">
            <v>Major Canal/Outlet Drains Branch</v>
          </cell>
          <cell r="K3386"/>
        </row>
        <row r="3387">
          <cell r="A3387">
            <v>22340</v>
          </cell>
          <cell r="B3387" t="str">
            <v>CHAN JUN HUA</v>
          </cell>
          <cell r="C3387" t="str">
            <v>CHAN_JUN_HUA@PUB.GOV.SG</v>
          </cell>
          <cell r="D3387" t="str">
            <v>PUB (Singapore)</v>
          </cell>
          <cell r="E3387" t="str">
            <v>Div 2 (NS)</v>
          </cell>
          <cell r="F3387" t="str">
            <v>R14</v>
          </cell>
          <cell r="G3387" t="str">
            <v>ASST ENGINEER</v>
          </cell>
          <cell r="H3387" t="str">
            <v>Water Reclamation (Network) Department</v>
          </cell>
          <cell r="I3387" t="str">
            <v>Planning &amp; Design Div</v>
          </cell>
          <cell r="J3387"/>
          <cell r="K3387"/>
        </row>
        <row r="3388">
          <cell r="A3388">
            <v>22341</v>
          </cell>
          <cell r="B3388" t="str">
            <v>KHAIRUL EFFENDI BIN IRWAN</v>
          </cell>
          <cell r="C3388" t="str">
            <v>KHAIRUL_EFFENDI@PUB.GOV.SG</v>
          </cell>
          <cell r="D3388" t="str">
            <v>PUB (Singapore)</v>
          </cell>
          <cell r="E3388" t="str">
            <v>Div 2 (NS)</v>
          </cell>
          <cell r="F3388" t="str">
            <v>R14</v>
          </cell>
          <cell r="G3388" t="str">
            <v>ASST ENGINEER</v>
          </cell>
          <cell r="H3388" t="str">
            <v>Water Supply (Network) Department</v>
          </cell>
          <cell r="I3388" t="str">
            <v>Network Services Div</v>
          </cell>
          <cell r="J3388" t="str">
            <v>Network Mgt - East</v>
          </cell>
          <cell r="K3388" t="str">
            <v>NS East BU</v>
          </cell>
        </row>
        <row r="3389">
          <cell r="A3389">
            <v>22342</v>
          </cell>
          <cell r="B3389" t="str">
            <v>MUHAMAD RAFIE BIN BASIR</v>
          </cell>
          <cell r="C3389" t="str">
            <v>MUHD_RAFIE_BASIR@PUB.GOV.SG</v>
          </cell>
          <cell r="D3389" t="str">
            <v>PUB (Singapore)</v>
          </cell>
          <cell r="E3389" t="str">
            <v>Div 2 (NS)</v>
          </cell>
          <cell r="F3389" t="str">
            <v>R14</v>
          </cell>
          <cell r="G3389" t="str">
            <v>ASST ENGINEER</v>
          </cell>
          <cell r="H3389" t="str">
            <v>Water Reclamation (Network) Department</v>
          </cell>
          <cell r="I3389" t="str">
            <v>Operation &amp; Maintenance Div</v>
          </cell>
          <cell r="J3389" t="str">
            <v>Network Management Branch</v>
          </cell>
          <cell r="K3389"/>
        </row>
        <row r="3390">
          <cell r="A3390">
            <v>22343</v>
          </cell>
          <cell r="B3390" t="str">
            <v>CHEN XIU LING</v>
          </cell>
          <cell r="C3390" t="str">
            <v>CHEN_XIU_LING@PUB.GOV.SG</v>
          </cell>
          <cell r="D3390" t="str">
            <v>PUB (Singapore)</v>
          </cell>
          <cell r="E3390" t="str">
            <v>Div 1 (NS)</v>
          </cell>
          <cell r="F3390" t="str">
            <v>EX12</v>
          </cell>
          <cell r="G3390" t="str">
            <v>BIOLOGIST</v>
          </cell>
          <cell r="H3390" t="str">
            <v>Water Quality Department</v>
          </cell>
          <cell r="I3390" t="str">
            <v>Water Quality Laboratory</v>
          </cell>
          <cell r="J3390" t="str">
            <v>Biology</v>
          </cell>
          <cell r="K3390"/>
        </row>
        <row r="3391">
          <cell r="A3391">
            <v>22344</v>
          </cell>
          <cell r="B3391" t="str">
            <v>HAU DAM CING</v>
          </cell>
          <cell r="C3391" t="str">
            <v>HAU_DAM_CING@PUB.GOV.SG</v>
          </cell>
          <cell r="D3391" t="str">
            <v>PUB (Singapore)</v>
          </cell>
          <cell r="E3391" t="str">
            <v>Div 2 (NS)</v>
          </cell>
          <cell r="F3391" t="str">
            <v>R14</v>
          </cell>
          <cell r="G3391" t="str">
            <v>ASST ENGINEER</v>
          </cell>
          <cell r="H3391" t="str">
            <v>Water Reclamation (Network) Department</v>
          </cell>
          <cell r="I3391" t="str">
            <v>Planning &amp; Design Div</v>
          </cell>
          <cell r="J3391"/>
          <cell r="K3391"/>
        </row>
        <row r="3392">
          <cell r="A3392">
            <v>22345</v>
          </cell>
          <cell r="B3392" t="str">
            <v>CHANG HUI CHANG</v>
          </cell>
          <cell r="C3392" t="str">
            <v>CHANG_HUI_CHANG@PUB.GOV.SG</v>
          </cell>
          <cell r="D3392" t="str">
            <v>PUB (Singapore)</v>
          </cell>
          <cell r="E3392" t="str">
            <v>Div 1 (NS)</v>
          </cell>
          <cell r="F3392" t="str">
            <v>EX10</v>
          </cell>
          <cell r="G3392" t="str">
            <v>PRINCIPAL MANAGER</v>
          </cell>
          <cell r="H3392" t="str">
            <v>Water Supply (Network) Department</v>
          </cell>
          <cell r="I3392" t="str">
            <v>Combined Control &amp; Operation Centre</v>
          </cell>
          <cell r="J3392" t="str">
            <v>PUB-One</v>
          </cell>
          <cell r="K3392" t="str">
            <v>'-</v>
          </cell>
        </row>
        <row r="3393">
          <cell r="A3393">
            <v>22346</v>
          </cell>
          <cell r="B3393" t="str">
            <v>KANG TENG WEE</v>
          </cell>
          <cell r="C3393" t="str">
            <v>KANG_TENG_WEE@PUB.GOV.SG</v>
          </cell>
          <cell r="D3393" t="str">
            <v>PUB (Singapore)</v>
          </cell>
          <cell r="E3393" t="str">
            <v>Div 1 (NS)</v>
          </cell>
          <cell r="F3393" t="str">
            <v>R12A</v>
          </cell>
          <cell r="G3393" t="str">
            <v>ENGINEER</v>
          </cell>
          <cell r="H3393" t="str">
            <v>Catchment &amp; Waterways Department</v>
          </cell>
          <cell r="I3393" t="str">
            <v>Reservoir Management Div</v>
          </cell>
          <cell r="J3393" t="str">
            <v>Dam Safety &amp; Raw Water Pipline</v>
          </cell>
          <cell r="K3393" t="str">
            <v>Raw Water Pipelines</v>
          </cell>
        </row>
        <row r="3394">
          <cell r="A3394">
            <v>22347</v>
          </cell>
          <cell r="B3394" t="str">
            <v>LIM CHIN GUAN</v>
          </cell>
          <cell r="C3394" t="str">
            <v>LIM_CHIN_GUAN@PUB.GOV.SG</v>
          </cell>
          <cell r="D3394" t="str">
            <v>PUB (Singapore)</v>
          </cell>
          <cell r="E3394" t="str">
            <v>Div 1 (NS)</v>
          </cell>
          <cell r="F3394" t="str">
            <v>EX12</v>
          </cell>
          <cell r="G3394" t="str">
            <v>SYSTEMS ANALYST</v>
          </cell>
          <cell r="H3394" t="str">
            <v>InfoTech &amp; Digital Transformation Dept</v>
          </cell>
          <cell r="I3394" t="str">
            <v>Operation Systems Division</v>
          </cell>
          <cell r="J3394"/>
          <cell r="K3394"/>
        </row>
        <row r="3395">
          <cell r="A3395">
            <v>22348</v>
          </cell>
          <cell r="B3395" t="str">
            <v>TAN HOW WEI</v>
          </cell>
          <cell r="C3395" t="str">
            <v>TAN_HOW_WEI@PUB.GOV.SG</v>
          </cell>
          <cell r="D3395" t="str">
            <v>PUB (Singapore)</v>
          </cell>
          <cell r="E3395" t="str">
            <v>Div 2 (NS)</v>
          </cell>
          <cell r="F3395" t="str">
            <v>R14</v>
          </cell>
          <cell r="G3395" t="str">
            <v>ASST ENGINEER</v>
          </cell>
          <cell r="H3395" t="str">
            <v>Water Supply (Network) Department</v>
          </cell>
          <cell r="I3395" t="str">
            <v>Network Services Div</v>
          </cell>
          <cell r="J3395" t="str">
            <v>Network Mgt-West</v>
          </cell>
          <cell r="K3395" t="str">
            <v>NS West BU</v>
          </cell>
        </row>
        <row r="3396">
          <cell r="A3396">
            <v>22349</v>
          </cell>
          <cell r="B3396" t="str">
            <v>LOU JIA YING</v>
          </cell>
          <cell r="C3396" t="str">
            <v>LOU_JIA_YING@PUB.GOV.SG</v>
          </cell>
          <cell r="D3396" t="str">
            <v>PUB (Singapore)</v>
          </cell>
          <cell r="E3396" t="str">
            <v>Div 1 (NS)</v>
          </cell>
          <cell r="F3396" t="str">
            <v>R12A</v>
          </cell>
          <cell r="G3396" t="str">
            <v>ENGINEER</v>
          </cell>
          <cell r="H3396" t="str">
            <v>Water Supply (Network) Department</v>
          </cell>
          <cell r="I3396" t="str">
            <v>Network Renewal</v>
          </cell>
          <cell r="J3396" t="str">
            <v>Small Mains Renewal &amp; Analytics</v>
          </cell>
          <cell r="K3396" t="str">
            <v>Network Asset Planning</v>
          </cell>
        </row>
        <row r="3397">
          <cell r="A3397">
            <v>22350</v>
          </cell>
          <cell r="B3397" t="str">
            <v>CHIONH CHAI SHOON BENEDICT</v>
          </cell>
          <cell r="C3397" t="str">
            <v>BENEDICT_CHIONH@PUB.GOV.SG</v>
          </cell>
          <cell r="D3397" t="str">
            <v>PUB (Singapore)</v>
          </cell>
          <cell r="E3397" t="str">
            <v>Div 1 (NS)</v>
          </cell>
          <cell r="F3397" t="str">
            <v>R10</v>
          </cell>
          <cell r="G3397" t="str">
            <v>PRINCIPAL ENGINEER</v>
          </cell>
          <cell r="H3397" t="str">
            <v>DTSS 2 Department</v>
          </cell>
          <cell r="I3397" t="str">
            <v>Conveyance</v>
          </cell>
          <cell r="J3397" t="str">
            <v>Tunnel</v>
          </cell>
          <cell r="K3397"/>
        </row>
        <row r="3398">
          <cell r="A3398">
            <v>22351</v>
          </cell>
          <cell r="B3398" t="str">
            <v>LIEW WEI HAO</v>
          </cell>
          <cell r="C3398" t="str">
            <v>LIEW_WEI_HAO@PUB.GOV.SG</v>
          </cell>
          <cell r="D3398" t="str">
            <v>PUB (Singapore)</v>
          </cell>
          <cell r="E3398" t="str">
            <v>Div 1 (NS)</v>
          </cell>
          <cell r="F3398" t="str">
            <v>R12A</v>
          </cell>
          <cell r="G3398" t="str">
            <v>ENGINEER</v>
          </cell>
          <cell r="H3398" t="str">
            <v>Water Supply (Network) Department</v>
          </cell>
          <cell r="I3398" t="str">
            <v>Network Services Div</v>
          </cell>
          <cell r="J3398" t="str">
            <v>Network Mgt-West</v>
          </cell>
          <cell r="K3398" t="str">
            <v>NS Central BU</v>
          </cell>
        </row>
        <row r="3399">
          <cell r="A3399">
            <v>22352</v>
          </cell>
          <cell r="B3399" t="str">
            <v>DAYANA EDDY</v>
          </cell>
          <cell r="C3399" t="str">
            <v>DAYANA_EDDY@PUB.GOV.SG</v>
          </cell>
          <cell r="D3399" t="str">
            <v>PUB (Singapore)</v>
          </cell>
          <cell r="E3399" t="str">
            <v>Div 2 (NS)</v>
          </cell>
          <cell r="F3399" t="str">
            <v>E13I</v>
          </cell>
          <cell r="G3399" t="str">
            <v>SECRETARY</v>
          </cell>
          <cell r="H3399" t="str">
            <v>Singapore Water Academy</v>
          </cell>
          <cell r="I3399"/>
          <cell r="J3399"/>
          <cell r="K3399"/>
        </row>
        <row r="3400">
          <cell r="A3400">
            <v>22353</v>
          </cell>
          <cell r="B3400" t="str">
            <v>ARYWAHIDY BIN KOMARI</v>
          </cell>
          <cell r="C3400" t="str">
            <v>ARYWAHIDY_KOMARI@PUB.GOV.SG</v>
          </cell>
          <cell r="D3400" t="str">
            <v>PUB (Singapore)</v>
          </cell>
          <cell r="E3400" t="str">
            <v>Div 2 (NS)</v>
          </cell>
          <cell r="F3400" t="str">
            <v>EX14</v>
          </cell>
          <cell r="G3400" t="str">
            <v>TECHNICAL OFFICER</v>
          </cell>
          <cell r="H3400" t="str">
            <v>Water Quality Department</v>
          </cell>
          <cell r="I3400" t="str">
            <v>QA Inspectorate</v>
          </cell>
          <cell r="J3400" t="str">
            <v>Inspectorate</v>
          </cell>
          <cell r="K3400" t="str">
            <v>Sampling &amp; Monitoring</v>
          </cell>
        </row>
        <row r="3401">
          <cell r="A3401">
            <v>22354</v>
          </cell>
          <cell r="B3401" t="str">
            <v>HAIKAL LESTALUHU BIN AZMAN LESTALUHU</v>
          </cell>
          <cell r="C3401" t="str">
            <v>HAIKAL_LESTALUHU_AZMAN@PUB.GOV.SG</v>
          </cell>
          <cell r="D3401" t="str">
            <v>PUB (Singapore)</v>
          </cell>
          <cell r="E3401" t="str">
            <v>Div 2 (NS)</v>
          </cell>
          <cell r="F3401" t="str">
            <v>R14</v>
          </cell>
          <cell r="G3401" t="str">
            <v>ASST ENGINEER</v>
          </cell>
          <cell r="H3401" t="str">
            <v>Catchment &amp; Waterways Department</v>
          </cell>
          <cell r="I3401" t="str">
            <v>Reservoir Management Div</v>
          </cell>
          <cell r="J3401" t="str">
            <v>Reservoirs Operations &amp; Maintenance</v>
          </cell>
          <cell r="K3401" t="str">
            <v>Western Reservoirs</v>
          </cell>
        </row>
        <row r="3402">
          <cell r="A3402">
            <v>22355</v>
          </cell>
          <cell r="B3402" t="str">
            <v>LIM SZE YEE VENEZIA</v>
          </cell>
          <cell r="C3402" t="str">
            <v>VENEZIA_LIM@PUB.GOV.SG</v>
          </cell>
          <cell r="D3402" t="str">
            <v>PUB (Singapore)</v>
          </cell>
          <cell r="E3402" t="str">
            <v>Div 1 (NS)</v>
          </cell>
          <cell r="F3402" t="str">
            <v>EX12</v>
          </cell>
          <cell r="G3402" t="str">
            <v>PLANNER</v>
          </cell>
          <cell r="H3402" t="str">
            <v>Policy &amp; Planning Department</v>
          </cell>
          <cell r="I3402" t="str">
            <v>Strategic Policy Div</v>
          </cell>
          <cell r="J3402"/>
          <cell r="K3402"/>
        </row>
        <row r="3403">
          <cell r="A3403">
            <v>22356</v>
          </cell>
          <cell r="B3403" t="str">
            <v>TAN EK KIANG</v>
          </cell>
          <cell r="C3403" t="str">
            <v>TAN_EK_KIANG@PUB.GOV.SG</v>
          </cell>
          <cell r="D3403" t="str">
            <v>PUB (Singapore)</v>
          </cell>
          <cell r="E3403" t="str">
            <v>Div 2 (NS)</v>
          </cell>
          <cell r="F3403" t="str">
            <v>R14</v>
          </cell>
          <cell r="G3403" t="str">
            <v>ASST ENGINEER</v>
          </cell>
          <cell r="H3403" t="str">
            <v>Catchment &amp; Waterways Department</v>
          </cell>
          <cell r="I3403" t="str">
            <v>Drainage Operations Div</v>
          </cell>
          <cell r="J3403" t="str">
            <v>Central Waterways</v>
          </cell>
          <cell r="K3403" t="str">
            <v>Geylang</v>
          </cell>
        </row>
        <row r="3404">
          <cell r="A3404">
            <v>22359</v>
          </cell>
          <cell r="B3404" t="str">
            <v>SRITARAN RAMESH</v>
          </cell>
          <cell r="C3404" t="str">
            <v>SRITARAN_RAMESH@PUB.GOV.SG</v>
          </cell>
          <cell r="D3404" t="str">
            <v>PUB (Singapore)</v>
          </cell>
          <cell r="E3404" t="str">
            <v>Div 1 (NS)</v>
          </cell>
          <cell r="F3404" t="str">
            <v>EX11</v>
          </cell>
          <cell r="G3404" t="str">
            <v>SR SYSTEMS ANALYST</v>
          </cell>
          <cell r="H3404" t="str">
            <v>InfoTech &amp; Digital Transformation Dept</v>
          </cell>
          <cell r="I3404" t="str">
            <v>Operation Systems Division</v>
          </cell>
          <cell r="J3404"/>
          <cell r="K3404"/>
        </row>
        <row r="3405">
          <cell r="A3405">
            <v>22360</v>
          </cell>
          <cell r="B3405" t="str">
            <v>SYAFIQ BIN MOHAMAD SARIP</v>
          </cell>
          <cell r="C3405" t="str">
            <v>SYAFIQ_MOHD_SARIP@PUB.GOV.SG</v>
          </cell>
          <cell r="D3405" t="str">
            <v>PUB (Singapore)</v>
          </cell>
          <cell r="E3405" t="str">
            <v>Div 2 (NS)</v>
          </cell>
          <cell r="F3405" t="str">
            <v>R14</v>
          </cell>
          <cell r="G3405" t="str">
            <v>ASST ENGINEER</v>
          </cell>
          <cell r="H3405" t="str">
            <v>Water Reclamation (Network) Department</v>
          </cell>
          <cell r="I3405" t="str">
            <v>Planning &amp; Design Div</v>
          </cell>
          <cell r="J3405"/>
          <cell r="K3405"/>
        </row>
        <row r="3406">
          <cell r="A3406">
            <v>22361</v>
          </cell>
          <cell r="B3406" t="str">
            <v>MOHAMED HAIKAL BIN MOHAMED ISMAIL</v>
          </cell>
          <cell r="C3406" t="str">
            <v>MOHD_HAIKAL_ISMAIL@PUB.GOV.SG</v>
          </cell>
          <cell r="D3406" t="str">
            <v>PUB (Singapore)</v>
          </cell>
          <cell r="E3406" t="str">
            <v>Div 1 (NS)</v>
          </cell>
          <cell r="F3406" t="str">
            <v>EX12</v>
          </cell>
          <cell r="G3406" t="str">
            <v>MICROBIOLOGIST</v>
          </cell>
          <cell r="H3406" t="str">
            <v>Water Quality Department</v>
          </cell>
          <cell r="I3406" t="str">
            <v>Water Quality Laboratory</v>
          </cell>
          <cell r="J3406" t="str">
            <v>Microbiology</v>
          </cell>
          <cell r="K3406"/>
        </row>
        <row r="3407">
          <cell r="A3407">
            <v>22362</v>
          </cell>
          <cell r="B3407" t="str">
            <v>SEE LI XIA</v>
          </cell>
          <cell r="C3407" t="str">
            <v>SEE_LI_XIA@PUB.GOV.SG</v>
          </cell>
          <cell r="D3407" t="str">
            <v>PUB (Singapore)</v>
          </cell>
          <cell r="E3407" t="str">
            <v>Div 1 (NS)</v>
          </cell>
          <cell r="F3407" t="str">
            <v>R11</v>
          </cell>
          <cell r="G3407" t="str">
            <v>SR ENGINEER</v>
          </cell>
          <cell r="H3407" t="str">
            <v>Technology Department</v>
          </cell>
          <cell r="I3407" t="str">
            <v>Technology</v>
          </cell>
          <cell r="J3407" t="str">
            <v>Industrial Water Solution Project Unit</v>
          </cell>
          <cell r="K3407"/>
        </row>
        <row r="3408">
          <cell r="A3408">
            <v>22363</v>
          </cell>
          <cell r="B3408" t="str">
            <v>MUHAMMAD SYAFIQ BIN ZAILANI</v>
          </cell>
          <cell r="C3408" t="str">
            <v>MUHD_SYAFIQ_ZAILANI@PUB.GOV.SG</v>
          </cell>
          <cell r="D3408" t="str">
            <v>PUB (Singapore)</v>
          </cell>
          <cell r="E3408" t="str">
            <v>Div 2 (NS)</v>
          </cell>
          <cell r="F3408" t="str">
            <v>R14</v>
          </cell>
          <cell r="G3408" t="str">
            <v>ASST ENGINEER</v>
          </cell>
          <cell r="H3408" t="str">
            <v>Catchment &amp; Waterways Department</v>
          </cell>
          <cell r="I3408" t="str">
            <v>Drainage Operations Div</v>
          </cell>
          <cell r="J3408" t="str">
            <v>CRI Proj, Assets, CWQS, ABC Waters, CWOC</v>
          </cell>
          <cell r="K3408" t="str">
            <v>CWOC/E-Planning</v>
          </cell>
        </row>
        <row r="3409">
          <cell r="A3409">
            <v>22364</v>
          </cell>
          <cell r="B3409" t="str">
            <v>LEK WEN QING LAWRENCE</v>
          </cell>
          <cell r="C3409" t="str">
            <v>LAWRENCE_LEK@PUB.GOV.SG</v>
          </cell>
          <cell r="D3409" t="str">
            <v>PUB (Singapore)</v>
          </cell>
          <cell r="E3409" t="str">
            <v>Div 1 (NS)</v>
          </cell>
          <cell r="F3409" t="str">
            <v>R11</v>
          </cell>
          <cell r="G3409" t="str">
            <v>SR ENGINEER</v>
          </cell>
          <cell r="H3409" t="str">
            <v>DTSS 2 Department</v>
          </cell>
          <cell r="I3409" t="str">
            <v>Conveyance</v>
          </cell>
          <cell r="J3409" t="str">
            <v>Link Sewer</v>
          </cell>
          <cell r="K3409"/>
        </row>
        <row r="3410">
          <cell r="A3410">
            <v>22365</v>
          </cell>
          <cell r="B3410" t="str">
            <v>MUHAMMAD SYUKRI FADHLULLAH BIN MOHAMMAD</v>
          </cell>
          <cell r="C3410" t="str">
            <v>MUHD_SYUKRI_FADHLULLAH@PUB.GOV.SG</v>
          </cell>
          <cell r="D3410" t="str">
            <v>PUB (Singapore)</v>
          </cell>
          <cell r="E3410" t="str">
            <v>Div 1 (NS)</v>
          </cell>
          <cell r="F3410" t="str">
            <v>R12A</v>
          </cell>
          <cell r="G3410" t="str">
            <v>ENGINEER</v>
          </cell>
          <cell r="H3410" t="str">
            <v>DTSS 2 Department</v>
          </cell>
          <cell r="I3410" t="str">
            <v>Conveyance</v>
          </cell>
          <cell r="J3410" t="str">
            <v>Link Sewer</v>
          </cell>
          <cell r="K3410"/>
        </row>
        <row r="3411">
          <cell r="A3411">
            <v>22366</v>
          </cell>
          <cell r="B3411" t="str">
            <v>TAM JIA LIANG</v>
          </cell>
          <cell r="C3411" t="str">
            <v>TAM_JIA_LIANG@PUB.GOV.SG</v>
          </cell>
          <cell r="D3411" t="str">
            <v>PUB (Singapore)</v>
          </cell>
          <cell r="E3411" t="str">
            <v>Div 1 (NS)</v>
          </cell>
          <cell r="F3411" t="str">
            <v>R12A</v>
          </cell>
          <cell r="G3411" t="str">
            <v>ENGINEER</v>
          </cell>
          <cell r="H3411" t="str">
            <v>Water Supply (Network) Department</v>
          </cell>
          <cell r="I3411" t="str">
            <v>Network Optimisation Div</v>
          </cell>
          <cell r="J3411" t="str">
            <v>MEICA - Mech, Elect, I, C &amp; Automation</v>
          </cell>
          <cell r="K3411" t="str">
            <v>Electrical Section</v>
          </cell>
        </row>
        <row r="3412">
          <cell r="A3412">
            <v>22368</v>
          </cell>
          <cell r="B3412" t="str">
            <v>LITA .</v>
          </cell>
          <cell r="C3412" t="str">
            <v>LITA@PUB.GOV.SG</v>
          </cell>
          <cell r="D3412" t="str">
            <v>PUB (Singapore)</v>
          </cell>
          <cell r="E3412" t="str">
            <v>Div 1 (NS)</v>
          </cell>
          <cell r="F3412" t="str">
            <v>R11</v>
          </cell>
          <cell r="G3412" t="str">
            <v>SR ENGINEER</v>
          </cell>
          <cell r="H3412" t="str">
            <v>Catchment &amp; Waterways Department</v>
          </cell>
          <cell r="I3412" t="str">
            <v>Drainage Planning Div</v>
          </cell>
          <cell r="J3412" t="str">
            <v>Hydrology &amp; Hydraulic Modelling Branch</v>
          </cell>
          <cell r="K3412"/>
        </row>
        <row r="3413">
          <cell r="A3413">
            <v>22369</v>
          </cell>
          <cell r="B3413" t="str">
            <v>KOH JIA LE</v>
          </cell>
          <cell r="C3413" t="str">
            <v>KOH_JIA_LE@PUB.GOV.SG</v>
          </cell>
          <cell r="D3413" t="str">
            <v>PUB (Singapore)</v>
          </cell>
          <cell r="E3413" t="str">
            <v>Div 1 (NS)</v>
          </cell>
          <cell r="F3413" t="str">
            <v>R12A</v>
          </cell>
          <cell r="G3413" t="str">
            <v>ENGINEER</v>
          </cell>
          <cell r="H3413" t="str">
            <v>Catchment &amp; Waterways Department</v>
          </cell>
          <cell r="I3413" t="str">
            <v>Drainage Construction Division</v>
          </cell>
          <cell r="J3413" t="str">
            <v>RSD/EUP</v>
          </cell>
          <cell r="K3413" t="str">
            <v>Roadside Drains</v>
          </cell>
        </row>
        <row r="3414">
          <cell r="A3414">
            <v>22370</v>
          </cell>
          <cell r="B3414" t="str">
            <v>ANG LI YEN</v>
          </cell>
          <cell r="C3414" t="str">
            <v>ANG_LI_YEN@PUB.GOV.SG</v>
          </cell>
          <cell r="D3414" t="str">
            <v>PUB (Singapore)</v>
          </cell>
          <cell r="E3414" t="str">
            <v>Div 1 (NS)</v>
          </cell>
          <cell r="F3414" t="str">
            <v>E11A</v>
          </cell>
          <cell r="G3414" t="str">
            <v>SR MANAGER</v>
          </cell>
          <cell r="H3414" t="str">
            <v>Organisational Excellence Department</v>
          </cell>
          <cell r="I3414" t="str">
            <v>Land &amp; Properties Div</v>
          </cell>
          <cell r="J3414"/>
          <cell r="K3414"/>
        </row>
        <row r="3415">
          <cell r="A3415">
            <v>22371</v>
          </cell>
          <cell r="B3415" t="str">
            <v>KHAIRIL ANUAR BIN MALEK</v>
          </cell>
          <cell r="C3415" t="str">
            <v>KHAIRIL_ANUAR_MALEK@PUB.GOV.SG</v>
          </cell>
          <cell r="D3415" t="str">
            <v>PUB (Singapore)</v>
          </cell>
          <cell r="E3415" t="str">
            <v>Div 1 (NS)</v>
          </cell>
          <cell r="F3415" t="str">
            <v>R11</v>
          </cell>
          <cell r="G3415" t="str">
            <v>SR ENGINEER</v>
          </cell>
          <cell r="H3415" t="str">
            <v>Water Supply (Network) Department</v>
          </cell>
          <cell r="I3415" t="str">
            <v>Network Design &amp; Construction Div</v>
          </cell>
          <cell r="J3415" t="str">
            <v>Network Expansion - 2</v>
          </cell>
          <cell r="K3415" t="str">
            <v>Team 3</v>
          </cell>
        </row>
        <row r="3416">
          <cell r="A3416">
            <v>22373</v>
          </cell>
          <cell r="B3416" t="str">
            <v>GOH YI FAN</v>
          </cell>
          <cell r="C3416" t="str">
            <v>GOH_YI_FAN@PUB.GOV.SG</v>
          </cell>
          <cell r="D3416" t="str">
            <v>PUB (Singapore)</v>
          </cell>
          <cell r="E3416" t="str">
            <v>Div 1 (NS)</v>
          </cell>
          <cell r="F3416" t="str">
            <v>R12A</v>
          </cell>
          <cell r="G3416" t="str">
            <v>ENGINEER</v>
          </cell>
          <cell r="H3416" t="str">
            <v>Water Supply (Network) Department</v>
          </cell>
          <cell r="I3416" t="str">
            <v>Planning &amp; Process Development Div</v>
          </cell>
          <cell r="J3416" t="str">
            <v>Planning Branch</v>
          </cell>
          <cell r="K3416" t="str">
            <v>Demand Projection &amp; Network Planning</v>
          </cell>
        </row>
        <row r="3417">
          <cell r="A3417">
            <v>22374</v>
          </cell>
          <cell r="B3417" t="str">
            <v>AYE THANDA BO</v>
          </cell>
          <cell r="C3417" t="str">
            <v>AYE_THANDA_BO@PUB.GOV.SG</v>
          </cell>
          <cell r="D3417" t="str">
            <v>PUB (Singapore)</v>
          </cell>
          <cell r="E3417" t="str">
            <v>Div 2 (NS)</v>
          </cell>
          <cell r="F3417" t="str">
            <v>R13</v>
          </cell>
          <cell r="G3417" t="str">
            <v>ASST ENGINEER</v>
          </cell>
          <cell r="H3417" t="str">
            <v>Catchment &amp; Waterways Department</v>
          </cell>
          <cell r="I3417" t="str">
            <v>Reservoir Management Div</v>
          </cell>
          <cell r="J3417" t="str">
            <v>Dam Safety &amp; Raw Water Pipline</v>
          </cell>
          <cell r="K3417" t="str">
            <v>Dam Safety Unit</v>
          </cell>
        </row>
        <row r="3418">
          <cell r="A3418">
            <v>22375</v>
          </cell>
          <cell r="B3418" t="str">
            <v>NG HUI MIN</v>
          </cell>
          <cell r="C3418" t="str">
            <v>NG_HUI_MIN@PUB.GOV.SG</v>
          </cell>
          <cell r="D3418" t="str">
            <v>PUB (Singapore)</v>
          </cell>
          <cell r="E3418" t="str">
            <v>Div 1 (NS)</v>
          </cell>
          <cell r="F3418" t="str">
            <v>EX12</v>
          </cell>
          <cell r="G3418" t="str">
            <v>EXECUTIVE</v>
          </cell>
          <cell r="H3418" t="str">
            <v>Catchment &amp; Waterways Department</v>
          </cell>
          <cell r="I3418" t="str">
            <v>Drainage Operations Div</v>
          </cell>
          <cell r="J3418" t="str">
            <v>CRI Proj, Assets, CWQS, ABC Waters, CWOC</v>
          </cell>
          <cell r="K3418" t="str">
            <v>CRI Projects/Drainage Assets/CWQS</v>
          </cell>
        </row>
        <row r="3419">
          <cell r="A3419">
            <v>22376</v>
          </cell>
          <cell r="B3419" t="str">
            <v>MOHAMMED ZULHILMI BIN ABDUL RASHID</v>
          </cell>
          <cell r="C3419" t="str">
            <v>MOHD_ZULHILMI@PUB.GOV.SG</v>
          </cell>
          <cell r="D3419" t="str">
            <v>PUB (Singapore)</v>
          </cell>
          <cell r="E3419" t="str">
            <v>Div 2 (NS)</v>
          </cell>
          <cell r="F3419" t="str">
            <v>R14</v>
          </cell>
          <cell r="G3419" t="str">
            <v>ASST ENGINEER</v>
          </cell>
          <cell r="H3419" t="str">
            <v>Water Reclamation (Plants) Department</v>
          </cell>
          <cell r="I3419" t="str">
            <v>Operations</v>
          </cell>
          <cell r="J3419" t="str">
            <v>Jurong WRP</v>
          </cell>
          <cell r="K3419"/>
        </row>
        <row r="3420">
          <cell r="A3420">
            <v>22377</v>
          </cell>
          <cell r="B3420" t="str">
            <v>STEVEN CANDRA SETIOKUSUMO</v>
          </cell>
          <cell r="C3420" t="str">
            <v>STEVEN_CANDRA_SETIOKUSUMO@PUB.GOV.SG</v>
          </cell>
          <cell r="D3420" t="str">
            <v>PUB (Singapore)</v>
          </cell>
          <cell r="E3420" t="str">
            <v>Div 1 (NS)</v>
          </cell>
          <cell r="F3420" t="str">
            <v>R11</v>
          </cell>
          <cell r="G3420" t="str">
            <v>SR ENGINEER</v>
          </cell>
          <cell r="H3420" t="str">
            <v>Water Reclamation (Network) Department</v>
          </cell>
          <cell r="I3420" t="str">
            <v>Planning &amp; Design Div</v>
          </cell>
          <cell r="J3420"/>
          <cell r="K3420"/>
        </row>
        <row r="3421">
          <cell r="A3421">
            <v>22378</v>
          </cell>
          <cell r="B3421" t="str">
            <v>CHOW NGAI MUN</v>
          </cell>
          <cell r="C3421" t="str">
            <v>MICHELLE_CHOW@PUB.GOV.SG</v>
          </cell>
          <cell r="D3421" t="str">
            <v>PUB (Singapore)</v>
          </cell>
          <cell r="E3421" t="str">
            <v>Div 1 (NS)</v>
          </cell>
          <cell r="F3421" t="str">
            <v>EX11</v>
          </cell>
          <cell r="G3421" t="str">
            <v>SR MANAGER</v>
          </cell>
          <cell r="H3421" t="str">
            <v>Industry Development Department</v>
          </cell>
          <cell r="I3421" t="str">
            <v>International Relations &amp; Capability Dev</v>
          </cell>
          <cell r="J3421"/>
          <cell r="K3421"/>
        </row>
        <row r="3422">
          <cell r="A3422"/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/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/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/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/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/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/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/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/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/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/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/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/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/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/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/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/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</sheetData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Monthly Progress Report "/>
      <sheetName val="Sheet2"/>
      <sheetName val="Absenteeism 2017"/>
      <sheetName val="Weighted score"/>
      <sheetName val="SOJT-L2"/>
      <sheetName val="SOJT-L1"/>
      <sheetName val="LDP-L1"/>
      <sheetName val="Safety-L1"/>
      <sheetName val="Procurement-L1"/>
      <sheetName val="WSQ-L1"/>
      <sheetName val="FP-L1"/>
      <sheetName val="IP-L1"/>
      <sheetName val="Prog-Jan"/>
      <sheetName val="Prog-Feb"/>
      <sheetName val="Prog-Mar"/>
      <sheetName val="Prog-Apr"/>
      <sheetName val="Prog-May"/>
      <sheetName val="Prog-Jun"/>
      <sheetName val="Prog-Jul"/>
      <sheetName val="Prog-Aug"/>
      <sheetName val="Prog-Sep"/>
      <sheetName val="Prog-Oct"/>
      <sheetName val="Prog-Nov"/>
      <sheetName val="Prog-Dec"/>
      <sheetName val="ALL progs"/>
      <sheetName val="Tech"/>
      <sheetName val="Procurement"/>
      <sheetName val="Dec 17"/>
      <sheetName val="Nov 17"/>
      <sheetName val="Oct 17"/>
      <sheetName val="Sep 17 "/>
      <sheetName val="L2"/>
      <sheetName val="Source1"/>
      <sheetName val="Ppts to retest 2017"/>
      <sheetName val="Source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NEW Code Request"/>
      <sheetName val="Guidelines"/>
      <sheetName val="DATA Validation"/>
      <sheetName val="Staff Dat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NEW Code Request"/>
      <sheetName val="Guidelines"/>
      <sheetName val="DATA Validation"/>
      <sheetName val="Staff Data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NEW Code Request"/>
      <sheetName val="Guidelines"/>
      <sheetName val="DATA Validation"/>
      <sheetName val="Staff Data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Guidelines"/>
      <sheetName val="DATA Validation"/>
      <sheetName val="Staff Data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NEW Code Request"/>
      <sheetName val="Guidelines"/>
      <sheetName val="DATA Validation"/>
      <sheetName val="Staff Data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 Placement DATA"/>
      <sheetName val="Course Runs DATA"/>
      <sheetName val=" Course Directory "/>
      <sheetName val="Prog Type"/>
      <sheetName val="NEW Code Request"/>
      <sheetName val="Guidelines"/>
      <sheetName val="DATA Validation"/>
      <sheetName val="Staff Data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Progress Report "/>
      <sheetName val="L2"/>
      <sheetName val="Source1"/>
      <sheetName val="Absenteeism 2017"/>
      <sheetName val="Ppts to retest 2017"/>
      <sheetName val="Source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979"/>
  <sheetViews>
    <sheetView tabSelected="1" zoomScale="110" zoomScaleNormal="110" workbookViewId="0">
      <pane xSplit="3" ySplit="1" topLeftCell="D654" activePane="bottomRight" state="frozen"/>
      <selection pane="topRight" activeCell="D1" sqref="D1"/>
      <selection pane="bottomLeft" activeCell="A2" sqref="A2"/>
      <selection pane="bottomRight" activeCell="C664" sqref="C664"/>
    </sheetView>
  </sheetViews>
  <sheetFormatPr defaultRowHeight="12.75" x14ac:dyDescent="0.2"/>
  <cols>
    <col min="1" max="1" width="13.42578125" style="104" bestFit="1" customWidth="1"/>
    <col min="2" max="2" width="12.140625" style="93" bestFit="1" customWidth="1"/>
    <col min="3" max="3" width="57.42578125" style="103" bestFit="1" customWidth="1"/>
    <col min="4" max="4" width="12.28515625" style="109" bestFit="1" customWidth="1"/>
    <col min="5" max="5" width="42.28515625" style="93" bestFit="1" customWidth="1"/>
    <col min="6" max="6" width="34.42578125" style="93" bestFit="1" customWidth="1"/>
    <col min="7" max="7" width="20" style="93" bestFit="1" customWidth="1"/>
    <col min="8" max="8" width="18.140625" style="93" bestFit="1" customWidth="1"/>
    <col min="9" max="10" width="12.7109375" style="110" customWidth="1"/>
    <col min="11" max="12" width="17.42578125" style="111" customWidth="1"/>
    <col min="13" max="13" width="19.7109375" style="104" customWidth="1"/>
    <col min="14" max="14" width="22.140625" style="104" customWidth="1"/>
    <col min="15" max="16384" width="9.140625" style="112"/>
  </cols>
  <sheetData>
    <row r="1" spans="1:14" s="142" customFormat="1" ht="35.25" customHeight="1" x14ac:dyDescent="0.2">
      <c r="A1" s="105" t="s">
        <v>12</v>
      </c>
      <c r="B1" s="105" t="s">
        <v>14</v>
      </c>
      <c r="C1" s="106" t="s">
        <v>0</v>
      </c>
      <c r="D1" s="105" t="s">
        <v>15</v>
      </c>
      <c r="E1" s="107" t="s">
        <v>16</v>
      </c>
      <c r="F1" s="107" t="s">
        <v>747</v>
      </c>
      <c r="G1" s="107" t="s">
        <v>748</v>
      </c>
      <c r="H1" s="107" t="s">
        <v>749</v>
      </c>
      <c r="I1" s="108" t="s">
        <v>1</v>
      </c>
      <c r="J1" s="108" t="s">
        <v>2</v>
      </c>
      <c r="K1" s="105" t="s">
        <v>17</v>
      </c>
      <c r="L1" s="105" t="s">
        <v>18</v>
      </c>
      <c r="M1" s="105" t="s">
        <v>3691</v>
      </c>
      <c r="N1" s="105" t="s">
        <v>3692</v>
      </c>
    </row>
    <row r="2" spans="1:14" s="209" customFormat="1" ht="15" x14ac:dyDescent="0.25">
      <c r="A2" s="204" t="s">
        <v>9642</v>
      </c>
      <c r="B2" s="204" t="s">
        <v>9424</v>
      </c>
      <c r="C2" s="102" t="str">
        <f>VLOOKUP(B2,'[1] Course Directory '!A:B,2,FALSE)</f>
        <v>Induction Programme</v>
      </c>
      <c r="D2" s="211">
        <v>22381</v>
      </c>
      <c r="E2" s="205" t="s">
        <v>9643</v>
      </c>
      <c r="F2" s="205" t="s">
        <v>9644</v>
      </c>
      <c r="G2" s="205" t="s">
        <v>9645</v>
      </c>
      <c r="H2" s="212"/>
      <c r="I2" s="213">
        <v>43206</v>
      </c>
      <c r="J2" s="213">
        <v>43210</v>
      </c>
      <c r="K2" s="207" t="s">
        <v>741</v>
      </c>
      <c r="L2" s="208"/>
      <c r="M2" s="204"/>
      <c r="N2" s="204"/>
    </row>
    <row r="3" spans="1:14" s="209" customFormat="1" x14ac:dyDescent="0.2">
      <c r="A3" s="204" t="s">
        <v>9642</v>
      </c>
      <c r="B3" s="204" t="s">
        <v>9424</v>
      </c>
      <c r="C3" s="102" t="str">
        <f>VLOOKUP(B3,'[1] Course Directory '!A:B,2,FALSE)</f>
        <v>Induction Programme</v>
      </c>
      <c r="D3" s="185">
        <v>22380</v>
      </c>
      <c r="E3" s="205" t="s">
        <v>9646</v>
      </c>
      <c r="F3" s="205" t="s">
        <v>6749</v>
      </c>
      <c r="G3" s="205"/>
      <c r="H3" s="205"/>
      <c r="I3" s="213">
        <v>43206</v>
      </c>
      <c r="J3" s="213">
        <v>43210</v>
      </c>
      <c r="K3" s="207" t="s">
        <v>741</v>
      </c>
      <c r="L3" s="208"/>
      <c r="M3" s="204"/>
      <c r="N3" s="204"/>
    </row>
    <row r="4" spans="1:14" s="209" customFormat="1" ht="15" x14ac:dyDescent="0.2">
      <c r="A4" s="204" t="s">
        <v>9647</v>
      </c>
      <c r="B4" s="204" t="s">
        <v>8645</v>
      </c>
      <c r="C4" s="102" t="str">
        <f>VLOOKUP(B4,'[1] Course Directory '!A:B,2,FALSE)</f>
        <v xml:space="preserve">SOJT: Transferred Staff </v>
      </c>
      <c r="D4" s="194">
        <v>20101</v>
      </c>
      <c r="E4" s="205" t="str">
        <f>VLOOKUP(D4,'[1]Staff Data'!A$1:B$4000,2,FALSE)</f>
        <v>KHAIRIL ANWAR BIN MAKKTOM</v>
      </c>
      <c r="F4" s="205" t="str">
        <f>VLOOKUP($D4,'[1]Staff Data'!$A$1:$K$4000,8,FALSE)</f>
        <v>Catchment &amp; Waterways Department</v>
      </c>
      <c r="G4" s="205" t="str">
        <f>VLOOKUP($D4,'[1]Staff Data'!$A$1:$K$4000,9,FALSE)</f>
        <v>Marina Barrage Div</v>
      </c>
      <c r="H4" s="205" t="str">
        <f>VLOOKUP($D4,'[1]Staff Data'!$A$1:$K$4000,10,FALSE)</f>
        <v>MB/Marina Resv/MRRS Operations</v>
      </c>
      <c r="I4" s="206">
        <v>43210</v>
      </c>
      <c r="J4" s="206">
        <v>43210</v>
      </c>
      <c r="K4" s="207" t="s">
        <v>741</v>
      </c>
      <c r="L4" s="208"/>
      <c r="M4" s="204"/>
      <c r="N4" s="204"/>
    </row>
    <row r="5" spans="1:14" s="209" customFormat="1" ht="15" x14ac:dyDescent="0.2">
      <c r="A5" s="204" t="s">
        <v>9647</v>
      </c>
      <c r="B5" s="204" t="s">
        <v>8645</v>
      </c>
      <c r="C5" s="102" t="str">
        <f>VLOOKUP(B5,'[1] Course Directory '!A:B,2,FALSE)</f>
        <v xml:space="preserve">SOJT: Transferred Staff </v>
      </c>
      <c r="D5" s="194">
        <v>20216</v>
      </c>
      <c r="E5" s="205" t="str">
        <f>VLOOKUP(D5,'[1]Staff Data'!A$1:B$4000,2,FALSE)</f>
        <v>TAN CAILIN, SHAWN</v>
      </c>
      <c r="F5" s="205" t="str">
        <f>VLOOKUP($D5,'[1]Staff Data'!$A$1:$K$4000,8,FALSE)</f>
        <v>Catchment &amp; Waterways Department</v>
      </c>
      <c r="G5" s="205" t="str">
        <f>VLOOKUP($D5,'[1]Staff Data'!$A$1:$K$4000,9,FALSE)</f>
        <v>Drainage Operations Div</v>
      </c>
      <c r="H5" s="205" t="str">
        <f>VLOOKUP($D5,'[1]Staff Data'!$A$1:$K$4000,10,FALSE)</f>
        <v>Western Waterways</v>
      </c>
      <c r="I5" s="206">
        <v>43210</v>
      </c>
      <c r="J5" s="206">
        <v>43210</v>
      </c>
      <c r="K5" s="207" t="s">
        <v>741</v>
      </c>
      <c r="L5" s="208"/>
      <c r="M5" s="204"/>
      <c r="N5" s="204"/>
    </row>
    <row r="6" spans="1:14" s="209" customFormat="1" ht="15" x14ac:dyDescent="0.2">
      <c r="A6" s="204" t="s">
        <v>9647</v>
      </c>
      <c r="B6" s="204" t="s">
        <v>8645</v>
      </c>
      <c r="C6" s="102" t="str">
        <f>VLOOKUP(B6,'[1] Course Directory '!A:B,2,FALSE)</f>
        <v xml:space="preserve">SOJT: Transferred Staff </v>
      </c>
      <c r="D6" s="194">
        <v>20442</v>
      </c>
      <c r="E6" s="205" t="str">
        <f>VLOOKUP(D6,'[1]Staff Data'!A$1:B$4000,2,FALSE)</f>
        <v>CHUA SUAT KUAN</v>
      </c>
      <c r="F6" s="205" t="str">
        <f>VLOOKUP($D6,'[1]Staff Data'!$A$1:$K$4000,8,FALSE)</f>
        <v>Water Reclamation (Network) Department</v>
      </c>
      <c r="G6" s="205" t="str">
        <f>VLOOKUP($D6,'[1]Staff Data'!$A$1:$K$4000,9,FALSE)</f>
        <v>Planning &amp; Design Div</v>
      </c>
      <c r="H6" s="205" t="str">
        <f>VLOOKUP($D6,'[1]Staff Data'!$A$1:$K$4000,10,FALSE)</f>
        <v/>
      </c>
      <c r="I6" s="206">
        <v>43210</v>
      </c>
      <c r="J6" s="206">
        <v>43210</v>
      </c>
      <c r="K6" s="207" t="s">
        <v>741</v>
      </c>
      <c r="L6" s="208"/>
      <c r="M6" s="204"/>
      <c r="N6" s="204"/>
    </row>
    <row r="7" spans="1:14" s="209" customFormat="1" ht="15" x14ac:dyDescent="0.2">
      <c r="A7" s="204" t="s">
        <v>9647</v>
      </c>
      <c r="B7" s="204" t="s">
        <v>8645</v>
      </c>
      <c r="C7" s="102" t="str">
        <f>VLOOKUP(B7,'[1] Course Directory '!A:B,2,FALSE)</f>
        <v xml:space="preserve">SOJT: Transferred Staff </v>
      </c>
      <c r="D7" s="194">
        <v>2424</v>
      </c>
      <c r="E7" s="205" t="str">
        <f>VLOOKUP(D7,'[1]Staff Data'!A$1:B$4000,2,FALSE)</f>
        <v>TAN CHEE HOON</v>
      </c>
      <c r="F7" s="205" t="str">
        <f>VLOOKUP($D7,'[1]Staff Data'!$A$1:$K$4000,8,FALSE)</f>
        <v>Water Reclamation (Network) Department</v>
      </c>
      <c r="G7" s="205" t="str">
        <f>VLOOKUP($D7,'[1]Staff Data'!$A$1:$K$4000,9,FALSE)</f>
        <v>Planning &amp; Design Div</v>
      </c>
      <c r="H7" s="205" t="str">
        <f>VLOOKUP($D7,'[1]Staff Data'!$A$1:$K$4000,10,FALSE)</f>
        <v/>
      </c>
      <c r="I7" s="206">
        <v>43210</v>
      </c>
      <c r="J7" s="206">
        <v>43210</v>
      </c>
      <c r="K7" s="207" t="s">
        <v>741</v>
      </c>
      <c r="L7" s="208"/>
      <c r="M7" s="204"/>
      <c r="N7" s="204"/>
    </row>
    <row r="8" spans="1:14" s="209" customFormat="1" ht="15" x14ac:dyDescent="0.2">
      <c r="A8" s="204" t="s">
        <v>9647</v>
      </c>
      <c r="B8" s="204" t="s">
        <v>8645</v>
      </c>
      <c r="C8" s="102" t="str">
        <f>VLOOKUP(B8,'[1] Course Directory '!A:B,2,FALSE)</f>
        <v xml:space="preserve">SOJT: Transferred Staff </v>
      </c>
      <c r="D8" s="194">
        <v>20686</v>
      </c>
      <c r="E8" s="205" t="str">
        <f>VLOOKUP(D8,'[1]Staff Data'!A$1:B$4000,2,FALSE)</f>
        <v>TAN KAH KYEE</v>
      </c>
      <c r="F8" s="205" t="str">
        <f>VLOOKUP($D8,'[1]Staff Data'!$A$1:$K$4000,8,FALSE)</f>
        <v>Water Reclamation (Network) Department</v>
      </c>
      <c r="G8" s="205" t="str">
        <f>VLOOKUP($D8,'[1]Staff Data'!$A$1:$K$4000,9,FALSE)</f>
        <v>Operation &amp; Maintenance Div</v>
      </c>
      <c r="H8" s="205" t="str">
        <f>VLOOKUP($D8,'[1]Staff Data'!$A$1:$K$4000,10,FALSE)</f>
        <v>Network Management Branch</v>
      </c>
      <c r="I8" s="206">
        <v>43210</v>
      </c>
      <c r="J8" s="206">
        <v>43210</v>
      </c>
      <c r="K8" s="207" t="s">
        <v>741</v>
      </c>
      <c r="L8" s="208"/>
      <c r="M8" s="204"/>
      <c r="N8" s="204"/>
    </row>
    <row r="9" spans="1:14" s="209" customFormat="1" ht="15" x14ac:dyDescent="0.2">
      <c r="A9" s="204" t="s">
        <v>9647</v>
      </c>
      <c r="B9" s="204" t="s">
        <v>8645</v>
      </c>
      <c r="C9" s="102" t="str">
        <f>VLOOKUP(B9,'[1] Course Directory '!A:B,2,FALSE)</f>
        <v xml:space="preserve">SOJT: Transferred Staff </v>
      </c>
      <c r="D9" s="194">
        <v>20265</v>
      </c>
      <c r="E9" s="205" t="str">
        <f>VLOOKUP(D9,'[1]Staff Data'!A$1:B$4000,2,FALSE)</f>
        <v>KHOO YIN CHOO</v>
      </c>
      <c r="F9" s="205" t="str">
        <f>VLOOKUP($D9,'[1]Staff Data'!$A$1:$K$4000,8,FALSE)</f>
        <v>Water Supply (Network) Department</v>
      </c>
      <c r="G9" s="205" t="str">
        <f>VLOOKUP($D9,'[1]Staff Data'!$A$1:$K$4000,9,FALSE)</f>
        <v>Network Design &amp; Construction Div</v>
      </c>
      <c r="H9" s="205" t="str">
        <f>VLOOKUP($D9,'[1]Staff Data'!$A$1:$K$4000,10,FALSE)</f>
        <v>Network Expansion - 1</v>
      </c>
      <c r="I9" s="206">
        <v>43210</v>
      </c>
      <c r="J9" s="206">
        <v>43210</v>
      </c>
      <c r="K9" s="207" t="s">
        <v>741</v>
      </c>
      <c r="L9" s="208"/>
      <c r="M9" s="204"/>
      <c r="N9" s="204"/>
    </row>
    <row r="10" spans="1:14" s="209" customFormat="1" ht="15" x14ac:dyDescent="0.2">
      <c r="A10" s="204" t="s">
        <v>9647</v>
      </c>
      <c r="B10" s="204" t="s">
        <v>8645</v>
      </c>
      <c r="C10" s="102" t="str">
        <f>VLOOKUP(B10,'[1] Course Directory '!A:B,2,FALSE)</f>
        <v xml:space="preserve">SOJT: Transferred Staff </v>
      </c>
      <c r="D10" s="194">
        <v>2866</v>
      </c>
      <c r="E10" s="205" t="str">
        <f>VLOOKUP(D10,'[1]Staff Data'!A$1:B$4000,2,FALSE)</f>
        <v>KO SOI CHEN</v>
      </c>
      <c r="F10" s="205" t="str">
        <f>VLOOKUP($D10,'[1]Staff Data'!$A$1:$K$4000,8,FALSE)</f>
        <v>Water Supply (Network) Department</v>
      </c>
      <c r="G10" s="205" t="str">
        <f>VLOOKUP($D10,'[1]Staff Data'!$A$1:$K$4000,9,FALSE)</f>
        <v>Network Services Div</v>
      </c>
      <c r="H10" s="205" t="str">
        <f>VLOOKUP($D10,'[1]Staff Data'!$A$1:$K$4000,10,FALSE)</f>
        <v>MAINS</v>
      </c>
      <c r="I10" s="206">
        <v>43210</v>
      </c>
      <c r="J10" s="206">
        <v>43210</v>
      </c>
      <c r="K10" s="207" t="s">
        <v>741</v>
      </c>
      <c r="L10" s="208"/>
      <c r="M10" s="204"/>
      <c r="N10" s="204"/>
    </row>
    <row r="11" spans="1:14" s="209" customFormat="1" ht="15" x14ac:dyDescent="0.2">
      <c r="A11" s="204" t="s">
        <v>9647</v>
      </c>
      <c r="B11" s="204" t="s">
        <v>8645</v>
      </c>
      <c r="C11" s="102" t="str">
        <f>VLOOKUP(B11,'[1] Course Directory '!A:B,2,FALSE)</f>
        <v xml:space="preserve">SOJT: Transferred Staff </v>
      </c>
      <c r="D11" s="194">
        <v>20698</v>
      </c>
      <c r="E11" s="205" t="str">
        <f>VLOOKUP(D11,'[1]Staff Data'!A$1:B$4000,2,FALSE)</f>
        <v>QIU TIAN</v>
      </c>
      <c r="F11" s="205" t="str">
        <f>VLOOKUP($D11,'[1]Staff Data'!$A$1:$K$4000,8,FALSE)</f>
        <v>Water Supply (Network) Department</v>
      </c>
      <c r="G11" s="205" t="str">
        <f>VLOOKUP($D11,'[1]Staff Data'!$A$1:$K$4000,9,FALSE)</f>
        <v>Network Renewal</v>
      </c>
      <c r="H11" s="205" t="str">
        <f>VLOOKUP($D11,'[1]Staff Data'!$A$1:$K$4000,10,FALSE)</f>
        <v>Small Mains Renewal &amp; Analytics</v>
      </c>
      <c r="I11" s="206">
        <v>43210</v>
      </c>
      <c r="J11" s="206">
        <v>43210</v>
      </c>
      <c r="K11" s="207" t="s">
        <v>741</v>
      </c>
      <c r="L11" s="208"/>
      <c r="M11" s="204"/>
      <c r="N11" s="204"/>
    </row>
    <row r="12" spans="1:14" s="209" customFormat="1" ht="15" x14ac:dyDescent="0.2">
      <c r="A12" s="204" t="s">
        <v>9647</v>
      </c>
      <c r="B12" s="204" t="s">
        <v>8645</v>
      </c>
      <c r="C12" s="102" t="str">
        <f>VLOOKUP(B12,'[1] Course Directory '!A:B,2,FALSE)</f>
        <v xml:space="preserve">SOJT: Transferred Staff </v>
      </c>
      <c r="D12" s="194">
        <v>20929</v>
      </c>
      <c r="E12" s="205" t="str">
        <f>VLOOKUP(D12,'[1]Staff Data'!A$1:B$4000,2,FALSE)</f>
        <v>YE HUIPING</v>
      </c>
      <c r="F12" s="205" t="str">
        <f>VLOOKUP($D12,'[1]Staff Data'!$A$1:$K$4000,8,FALSE)</f>
        <v>Water Supply (Network) Department</v>
      </c>
      <c r="G12" s="205" t="str">
        <f>VLOOKUP($D12,'[1]Staff Data'!$A$1:$K$4000,9,FALSE)</f>
        <v>Network Renewal</v>
      </c>
      <c r="H12" s="205" t="str">
        <f>VLOOKUP($D12,'[1]Staff Data'!$A$1:$K$4000,10,FALSE)</f>
        <v>Large Mains Renewal</v>
      </c>
      <c r="I12" s="206">
        <v>43210</v>
      </c>
      <c r="J12" s="206">
        <v>43210</v>
      </c>
      <c r="K12" s="207" t="s">
        <v>741</v>
      </c>
      <c r="L12" s="208"/>
      <c r="M12" s="204"/>
      <c r="N12" s="204"/>
    </row>
    <row r="13" spans="1:14" s="209" customFormat="1" ht="15" x14ac:dyDescent="0.2">
      <c r="A13" s="204" t="s">
        <v>9647</v>
      </c>
      <c r="B13" s="204" t="s">
        <v>8645</v>
      </c>
      <c r="C13" s="102" t="str">
        <f>VLOOKUP(B13,'[1] Course Directory '!A:B,2,FALSE)</f>
        <v xml:space="preserve">SOJT: Transferred Staff </v>
      </c>
      <c r="D13" s="194">
        <v>21325</v>
      </c>
      <c r="E13" s="205" t="str">
        <f>VLOOKUP(D13,'[1]Staff Data'!A$1:B$4000,2,FALSE)</f>
        <v>CHOW CHEE CHONG</v>
      </c>
      <c r="F13" s="205" t="str">
        <f>VLOOKUP($D13,'[1]Staff Data'!$A$1:$K$4000,8,FALSE)</f>
        <v>Water Supply (Plants) Department</v>
      </c>
      <c r="G13" s="205" t="str">
        <f>VLOOKUP($D13,'[1]Staff Data'!$A$1:$K$4000,9,FALSE)</f>
        <v>Singapore Works - Eastern</v>
      </c>
      <c r="H13" s="205" t="str">
        <f>VLOOKUP($D13,'[1]Staff Data'!$A$1:$K$4000,10,FALSE)</f>
        <v>Tuas Desalination Plant 3</v>
      </c>
      <c r="I13" s="206">
        <v>43210</v>
      </c>
      <c r="J13" s="206">
        <v>43210</v>
      </c>
      <c r="K13" s="207" t="s">
        <v>741</v>
      </c>
      <c r="L13" s="208"/>
      <c r="M13" s="204"/>
      <c r="N13" s="204"/>
    </row>
    <row r="14" spans="1:14" s="209" customFormat="1" x14ac:dyDescent="0.2">
      <c r="A14" s="204" t="s">
        <v>9648</v>
      </c>
      <c r="B14" s="204" t="s">
        <v>8639</v>
      </c>
      <c r="C14" s="102" t="str">
        <f>VLOOKUP(B14,'[1] Course Directory '!A:B,2,FALSE)</f>
        <v>SgWM Water Supply Network Management</v>
      </c>
      <c r="D14" s="185"/>
      <c r="E14" s="205" t="s">
        <v>9649</v>
      </c>
      <c r="F14" s="205" t="e">
        <f>VLOOKUP($D14,'[1]Staff Data'!$A$1:$K$4000,8,FALSE)</f>
        <v>#N/A</v>
      </c>
      <c r="G14" s="205" t="e">
        <f>VLOOKUP($D14,'[1]Staff Data'!$A$1:$K$4000,9,FALSE)</f>
        <v>#N/A</v>
      </c>
      <c r="H14" s="205" t="e">
        <f>VLOOKUP($D14,'[1]Staff Data'!$A$1:$K$4000,10,FALSE)</f>
        <v>#N/A</v>
      </c>
      <c r="I14" s="206">
        <v>43213</v>
      </c>
      <c r="J14" s="206">
        <v>43217</v>
      </c>
      <c r="K14" s="208" t="s">
        <v>741</v>
      </c>
      <c r="L14" s="208"/>
      <c r="M14" s="204"/>
      <c r="N14" s="204"/>
    </row>
    <row r="15" spans="1:14" s="209" customFormat="1" x14ac:dyDescent="0.2">
      <c r="A15" s="204" t="s">
        <v>9648</v>
      </c>
      <c r="B15" s="204" t="s">
        <v>8639</v>
      </c>
      <c r="C15" s="102" t="str">
        <f>VLOOKUP(B15,'[1] Course Directory '!A:B,2,FALSE)</f>
        <v>SgWM Water Supply Network Management</v>
      </c>
      <c r="D15" s="185"/>
      <c r="E15" s="205" t="s">
        <v>9650</v>
      </c>
      <c r="F15" s="205" t="e">
        <f>VLOOKUP($D15,'[1]Staff Data'!$A$1:$K$4000,8,FALSE)</f>
        <v>#N/A</v>
      </c>
      <c r="G15" s="205" t="e">
        <f>VLOOKUP($D15,'[1]Staff Data'!$A$1:$K$4000,9,FALSE)</f>
        <v>#N/A</v>
      </c>
      <c r="H15" s="205" t="e">
        <f>VLOOKUP($D15,'[1]Staff Data'!$A$1:$K$4000,10,FALSE)</f>
        <v>#N/A</v>
      </c>
      <c r="I15" s="206">
        <v>43213</v>
      </c>
      <c r="J15" s="206">
        <v>43217</v>
      </c>
      <c r="K15" s="208" t="s">
        <v>741</v>
      </c>
      <c r="L15" s="208"/>
      <c r="M15" s="204"/>
      <c r="N15" s="204"/>
    </row>
    <row r="16" spans="1:14" s="209" customFormat="1" x14ac:dyDescent="0.2">
      <c r="A16" s="204" t="s">
        <v>9648</v>
      </c>
      <c r="B16" s="204" t="s">
        <v>8639</v>
      </c>
      <c r="C16" s="102" t="str">
        <f>VLOOKUP(B16,'[1] Course Directory '!A:B,2,FALSE)</f>
        <v>SgWM Water Supply Network Management</v>
      </c>
      <c r="D16" s="185"/>
      <c r="E16" s="205" t="s">
        <v>9651</v>
      </c>
      <c r="F16" s="205" t="e">
        <f>VLOOKUP($D16,'[1]Staff Data'!$A$1:$K$4000,8,FALSE)</f>
        <v>#N/A</v>
      </c>
      <c r="G16" s="205" t="e">
        <f>VLOOKUP($D16,'[1]Staff Data'!$A$1:$K$4000,9,FALSE)</f>
        <v>#N/A</v>
      </c>
      <c r="H16" s="205" t="e">
        <f>VLOOKUP($D16,'[1]Staff Data'!$A$1:$K$4000,10,FALSE)</f>
        <v>#N/A</v>
      </c>
      <c r="I16" s="206">
        <v>43213</v>
      </c>
      <c r="J16" s="206">
        <v>43217</v>
      </c>
      <c r="K16" s="208" t="s">
        <v>741</v>
      </c>
      <c r="L16" s="208"/>
      <c r="M16" s="204"/>
      <c r="N16" s="204"/>
    </row>
    <row r="17" spans="1:14" s="209" customFormat="1" x14ac:dyDescent="0.2">
      <c r="A17" s="204" t="s">
        <v>9648</v>
      </c>
      <c r="B17" s="204" t="s">
        <v>8639</v>
      </c>
      <c r="C17" s="102" t="str">
        <f>VLOOKUP(B17,'[1] Course Directory '!A:B,2,FALSE)</f>
        <v>SgWM Water Supply Network Management</v>
      </c>
      <c r="D17" s="185"/>
      <c r="E17" s="205" t="s">
        <v>9652</v>
      </c>
      <c r="F17" s="205" t="e">
        <f>VLOOKUP($D17,'[1]Staff Data'!$A$1:$K$4000,8,FALSE)</f>
        <v>#N/A</v>
      </c>
      <c r="G17" s="205" t="e">
        <f>VLOOKUP($D17,'[1]Staff Data'!$A$1:$K$4000,9,FALSE)</f>
        <v>#N/A</v>
      </c>
      <c r="H17" s="205" t="e">
        <f>VLOOKUP($D17,'[1]Staff Data'!$A$1:$K$4000,10,FALSE)</f>
        <v>#N/A</v>
      </c>
      <c r="I17" s="206">
        <v>43213</v>
      </c>
      <c r="J17" s="206">
        <v>43217</v>
      </c>
      <c r="K17" s="208" t="s">
        <v>741</v>
      </c>
      <c r="L17" s="208"/>
      <c r="M17" s="204"/>
      <c r="N17" s="204"/>
    </row>
    <row r="18" spans="1:14" s="209" customFormat="1" x14ac:dyDescent="0.2">
      <c r="A18" s="204" t="s">
        <v>9648</v>
      </c>
      <c r="B18" s="204" t="s">
        <v>8639</v>
      </c>
      <c r="C18" s="102" t="str">
        <f>VLOOKUP(B18,'[1] Course Directory '!A:B,2,FALSE)</f>
        <v>SgWM Water Supply Network Management</v>
      </c>
      <c r="D18" s="185"/>
      <c r="E18" s="205" t="s">
        <v>9653</v>
      </c>
      <c r="F18" s="205" t="e">
        <f>VLOOKUP($D18,'[1]Staff Data'!$A$1:$K$4000,8,FALSE)</f>
        <v>#N/A</v>
      </c>
      <c r="G18" s="205" t="e">
        <f>VLOOKUP($D18,'[1]Staff Data'!$A$1:$K$4000,9,FALSE)</f>
        <v>#N/A</v>
      </c>
      <c r="H18" s="205" t="e">
        <f>VLOOKUP($D18,'[1]Staff Data'!$A$1:$K$4000,10,FALSE)</f>
        <v>#N/A</v>
      </c>
      <c r="I18" s="206">
        <v>43213</v>
      </c>
      <c r="J18" s="206">
        <v>43217</v>
      </c>
      <c r="K18" s="208" t="s">
        <v>741</v>
      </c>
      <c r="L18" s="208"/>
      <c r="M18" s="204"/>
      <c r="N18" s="204"/>
    </row>
    <row r="19" spans="1:14" s="209" customFormat="1" x14ac:dyDescent="0.2">
      <c r="A19" s="204" t="s">
        <v>9648</v>
      </c>
      <c r="B19" s="204" t="s">
        <v>8639</v>
      </c>
      <c r="C19" s="102" t="str">
        <f>VLOOKUP(B19,'[1] Course Directory '!A:B,2,FALSE)</f>
        <v>SgWM Water Supply Network Management</v>
      </c>
      <c r="D19" s="185"/>
      <c r="E19" s="205" t="s">
        <v>9654</v>
      </c>
      <c r="F19" s="205" t="e">
        <f>VLOOKUP($D19,'[1]Staff Data'!$A$1:$K$4000,8,FALSE)</f>
        <v>#N/A</v>
      </c>
      <c r="G19" s="205" t="e">
        <f>VLOOKUP($D19,'[1]Staff Data'!$A$1:$K$4000,9,FALSE)</f>
        <v>#N/A</v>
      </c>
      <c r="H19" s="205" t="e">
        <f>VLOOKUP($D19,'[1]Staff Data'!$A$1:$K$4000,10,FALSE)</f>
        <v>#N/A</v>
      </c>
      <c r="I19" s="206">
        <v>43213</v>
      </c>
      <c r="J19" s="206">
        <v>43217</v>
      </c>
      <c r="K19" s="208" t="s">
        <v>741</v>
      </c>
      <c r="L19" s="208"/>
      <c r="M19" s="204"/>
      <c r="N19" s="204"/>
    </row>
    <row r="20" spans="1:14" s="209" customFormat="1" x14ac:dyDescent="0.2">
      <c r="A20" s="204" t="s">
        <v>9648</v>
      </c>
      <c r="B20" s="204" t="s">
        <v>8639</v>
      </c>
      <c r="C20" s="102" t="str">
        <f>VLOOKUP(B20,'[1] Course Directory '!A:B,2,FALSE)</f>
        <v>SgWM Water Supply Network Management</v>
      </c>
      <c r="D20" s="185"/>
      <c r="E20" s="205" t="s">
        <v>9655</v>
      </c>
      <c r="F20" s="205" t="e">
        <f>VLOOKUP($D20,'[1]Staff Data'!$A$1:$K$4000,8,FALSE)</f>
        <v>#N/A</v>
      </c>
      <c r="G20" s="205" t="e">
        <f>VLOOKUP($D20,'[1]Staff Data'!$A$1:$K$4000,9,FALSE)</f>
        <v>#N/A</v>
      </c>
      <c r="H20" s="205" t="e">
        <f>VLOOKUP($D20,'[1]Staff Data'!$A$1:$K$4000,10,FALSE)</f>
        <v>#N/A</v>
      </c>
      <c r="I20" s="206">
        <v>43213</v>
      </c>
      <c r="J20" s="206">
        <v>43217</v>
      </c>
      <c r="K20" s="208" t="s">
        <v>741</v>
      </c>
      <c r="L20" s="208"/>
      <c r="M20" s="204"/>
      <c r="N20" s="204"/>
    </row>
    <row r="21" spans="1:14" s="209" customFormat="1" x14ac:dyDescent="0.2">
      <c r="A21" s="204" t="s">
        <v>9648</v>
      </c>
      <c r="B21" s="204" t="s">
        <v>8639</v>
      </c>
      <c r="C21" s="102" t="str">
        <f>VLOOKUP(B21,'[1] Course Directory '!A:B,2,FALSE)</f>
        <v>SgWM Water Supply Network Management</v>
      </c>
      <c r="D21" s="185"/>
      <c r="E21" s="205" t="s">
        <v>9656</v>
      </c>
      <c r="F21" s="205" t="e">
        <f>VLOOKUP($D21,'[1]Staff Data'!$A$1:$K$4000,8,FALSE)</f>
        <v>#N/A</v>
      </c>
      <c r="G21" s="205" t="e">
        <f>VLOOKUP($D21,'[1]Staff Data'!$A$1:$K$4000,9,FALSE)</f>
        <v>#N/A</v>
      </c>
      <c r="H21" s="205" t="e">
        <f>VLOOKUP($D21,'[1]Staff Data'!$A$1:$K$4000,10,FALSE)</f>
        <v>#N/A</v>
      </c>
      <c r="I21" s="206">
        <v>43213</v>
      </c>
      <c r="J21" s="206">
        <v>43217</v>
      </c>
      <c r="K21" s="208" t="s">
        <v>741</v>
      </c>
      <c r="L21" s="208"/>
      <c r="M21" s="204"/>
      <c r="N21" s="204"/>
    </row>
    <row r="22" spans="1:14" s="209" customFormat="1" x14ac:dyDescent="0.2">
      <c r="A22" s="204" t="s">
        <v>9648</v>
      </c>
      <c r="B22" s="204" t="s">
        <v>8639</v>
      </c>
      <c r="C22" s="102" t="str">
        <f>VLOOKUP(B22,'[1] Course Directory '!A:B,2,FALSE)</f>
        <v>SgWM Water Supply Network Management</v>
      </c>
      <c r="D22" s="185"/>
      <c r="E22" s="205" t="s">
        <v>9657</v>
      </c>
      <c r="F22" s="205" t="e">
        <f>VLOOKUP($D22,'[1]Staff Data'!$A$1:$K$4000,8,FALSE)</f>
        <v>#N/A</v>
      </c>
      <c r="G22" s="205" t="e">
        <f>VLOOKUP($D22,'[1]Staff Data'!$A$1:$K$4000,9,FALSE)</f>
        <v>#N/A</v>
      </c>
      <c r="H22" s="205" t="e">
        <f>VLOOKUP($D22,'[1]Staff Data'!$A$1:$K$4000,10,FALSE)</f>
        <v>#N/A</v>
      </c>
      <c r="I22" s="206">
        <v>43213</v>
      </c>
      <c r="J22" s="206">
        <v>43217</v>
      </c>
      <c r="K22" s="208" t="s">
        <v>741</v>
      </c>
      <c r="L22" s="208"/>
      <c r="M22" s="204"/>
      <c r="N22" s="204"/>
    </row>
    <row r="23" spans="1:14" s="209" customFormat="1" x14ac:dyDescent="0.2">
      <c r="A23" s="204" t="s">
        <v>9648</v>
      </c>
      <c r="B23" s="204" t="s">
        <v>8639</v>
      </c>
      <c r="C23" s="102" t="str">
        <f>VLOOKUP(B23,'[1] Course Directory '!A:B,2,FALSE)</f>
        <v>SgWM Water Supply Network Management</v>
      </c>
      <c r="D23" s="185"/>
      <c r="E23" s="205" t="s">
        <v>9658</v>
      </c>
      <c r="F23" s="205" t="e">
        <f>VLOOKUP($D23,'[1]Staff Data'!$A$1:$K$4000,8,FALSE)</f>
        <v>#N/A</v>
      </c>
      <c r="G23" s="205" t="e">
        <f>VLOOKUP($D23,'[1]Staff Data'!$A$1:$K$4000,9,FALSE)</f>
        <v>#N/A</v>
      </c>
      <c r="H23" s="205" t="e">
        <f>VLOOKUP($D23,'[1]Staff Data'!$A$1:$K$4000,10,FALSE)</f>
        <v>#N/A</v>
      </c>
      <c r="I23" s="206">
        <v>43213</v>
      </c>
      <c r="J23" s="206">
        <v>43217</v>
      </c>
      <c r="K23" s="208" t="s">
        <v>741</v>
      </c>
      <c r="L23" s="208"/>
      <c r="M23" s="204"/>
      <c r="N23" s="204"/>
    </row>
    <row r="24" spans="1:14" s="209" customFormat="1" x14ac:dyDescent="0.2">
      <c r="A24" s="204" t="s">
        <v>9648</v>
      </c>
      <c r="B24" s="204" t="s">
        <v>8639</v>
      </c>
      <c r="C24" s="102" t="str">
        <f>VLOOKUP(B24,'[1] Course Directory '!A:B,2,FALSE)</f>
        <v>SgWM Water Supply Network Management</v>
      </c>
      <c r="D24" s="185"/>
      <c r="E24" s="205" t="s">
        <v>9659</v>
      </c>
      <c r="F24" s="205" t="e">
        <f>VLOOKUP($D24,'[1]Staff Data'!$A$1:$K$4000,8,FALSE)</f>
        <v>#N/A</v>
      </c>
      <c r="G24" s="205" t="e">
        <f>VLOOKUP($D24,'[1]Staff Data'!$A$1:$K$4000,9,FALSE)</f>
        <v>#N/A</v>
      </c>
      <c r="H24" s="205" t="e">
        <f>VLOOKUP($D24,'[1]Staff Data'!$A$1:$K$4000,10,FALSE)</f>
        <v>#N/A</v>
      </c>
      <c r="I24" s="206">
        <v>43213</v>
      </c>
      <c r="J24" s="206">
        <v>43217</v>
      </c>
      <c r="K24" s="208" t="s">
        <v>741</v>
      </c>
      <c r="L24" s="208"/>
      <c r="M24" s="204"/>
      <c r="N24" s="204"/>
    </row>
    <row r="25" spans="1:14" s="209" customFormat="1" x14ac:dyDescent="0.2">
      <c r="A25" s="204" t="s">
        <v>9648</v>
      </c>
      <c r="B25" s="204" t="s">
        <v>8639</v>
      </c>
      <c r="C25" s="102" t="str">
        <f>VLOOKUP(B25,'[1] Course Directory '!A:B,2,FALSE)</f>
        <v>SgWM Water Supply Network Management</v>
      </c>
      <c r="D25" s="185"/>
      <c r="E25" s="205" t="s">
        <v>9660</v>
      </c>
      <c r="F25" s="205" t="e">
        <f>VLOOKUP($D25,'[1]Staff Data'!$A$1:$K$4000,8,FALSE)</f>
        <v>#N/A</v>
      </c>
      <c r="G25" s="205" t="e">
        <f>VLOOKUP($D25,'[1]Staff Data'!$A$1:$K$4000,9,FALSE)</f>
        <v>#N/A</v>
      </c>
      <c r="H25" s="205" t="e">
        <f>VLOOKUP($D25,'[1]Staff Data'!$A$1:$K$4000,10,FALSE)</f>
        <v>#N/A</v>
      </c>
      <c r="I25" s="206">
        <v>43213</v>
      </c>
      <c r="J25" s="206">
        <v>43217</v>
      </c>
      <c r="K25" s="208" t="s">
        <v>741</v>
      </c>
      <c r="L25" s="208"/>
      <c r="M25" s="204"/>
      <c r="N25" s="204"/>
    </row>
    <row r="26" spans="1:14" s="209" customFormat="1" x14ac:dyDescent="0.2">
      <c r="A26" s="204" t="s">
        <v>9648</v>
      </c>
      <c r="B26" s="204" t="s">
        <v>8639</v>
      </c>
      <c r="C26" s="102" t="str">
        <f>VLOOKUP(B26,'[1] Course Directory '!A:B,2,FALSE)</f>
        <v>SgWM Water Supply Network Management</v>
      </c>
      <c r="D26" s="185"/>
      <c r="E26" s="205" t="s">
        <v>9661</v>
      </c>
      <c r="F26" s="205" t="e">
        <f>VLOOKUP($D26,'[1]Staff Data'!$A$1:$K$4000,8,FALSE)</f>
        <v>#N/A</v>
      </c>
      <c r="G26" s="205" t="e">
        <f>VLOOKUP($D26,'[1]Staff Data'!$A$1:$K$4000,9,FALSE)</f>
        <v>#N/A</v>
      </c>
      <c r="H26" s="205" t="e">
        <f>VLOOKUP($D26,'[1]Staff Data'!$A$1:$K$4000,10,FALSE)</f>
        <v>#N/A</v>
      </c>
      <c r="I26" s="206">
        <v>43213</v>
      </c>
      <c r="J26" s="206">
        <v>43217</v>
      </c>
      <c r="K26" s="208" t="s">
        <v>741</v>
      </c>
      <c r="L26" s="208"/>
      <c r="M26" s="204"/>
      <c r="N26" s="204"/>
    </row>
    <row r="27" spans="1:14" s="209" customFormat="1" x14ac:dyDescent="0.2">
      <c r="A27" s="204" t="s">
        <v>9648</v>
      </c>
      <c r="B27" s="204" t="s">
        <v>8639</v>
      </c>
      <c r="C27" s="102" t="str">
        <f>VLOOKUP(B27,'[1] Course Directory '!A:B,2,FALSE)</f>
        <v>SgWM Water Supply Network Management</v>
      </c>
      <c r="D27" s="185"/>
      <c r="E27" s="205" t="s">
        <v>9662</v>
      </c>
      <c r="F27" s="205" t="e">
        <f>VLOOKUP($D27,'[1]Staff Data'!$A$1:$K$4000,8,FALSE)</f>
        <v>#N/A</v>
      </c>
      <c r="G27" s="205" t="e">
        <f>VLOOKUP($D27,'[1]Staff Data'!$A$1:$K$4000,9,FALSE)</f>
        <v>#N/A</v>
      </c>
      <c r="H27" s="205" t="e">
        <f>VLOOKUP($D27,'[1]Staff Data'!$A$1:$K$4000,10,FALSE)</f>
        <v>#N/A</v>
      </c>
      <c r="I27" s="206">
        <v>43213</v>
      </c>
      <c r="J27" s="206">
        <v>43217</v>
      </c>
      <c r="K27" s="208" t="s">
        <v>741</v>
      </c>
      <c r="L27" s="208"/>
      <c r="M27" s="204"/>
      <c r="N27" s="204"/>
    </row>
    <row r="28" spans="1:14" s="209" customFormat="1" x14ac:dyDescent="0.2">
      <c r="A28" s="204" t="s">
        <v>9648</v>
      </c>
      <c r="B28" s="204" t="s">
        <v>8639</v>
      </c>
      <c r="C28" s="102" t="str">
        <f>VLOOKUP(B28,'[1] Course Directory '!A:B,2,FALSE)</f>
        <v>SgWM Water Supply Network Management</v>
      </c>
      <c r="D28" s="185"/>
      <c r="E28" s="205" t="s">
        <v>9663</v>
      </c>
      <c r="F28" s="205" t="e">
        <f>VLOOKUP($D28,'[1]Staff Data'!$A$1:$K$4000,8,FALSE)</f>
        <v>#N/A</v>
      </c>
      <c r="G28" s="205" t="e">
        <f>VLOOKUP($D28,'[1]Staff Data'!$A$1:$K$4000,9,FALSE)</f>
        <v>#N/A</v>
      </c>
      <c r="H28" s="205" t="e">
        <f>VLOOKUP($D28,'[1]Staff Data'!$A$1:$K$4000,10,FALSE)</f>
        <v>#N/A</v>
      </c>
      <c r="I28" s="206">
        <v>43213</v>
      </c>
      <c r="J28" s="206">
        <v>43217</v>
      </c>
      <c r="K28" s="208" t="s">
        <v>741</v>
      </c>
      <c r="L28" s="208"/>
      <c r="M28" s="204"/>
      <c r="N28" s="204"/>
    </row>
    <row r="29" spans="1:14" s="209" customFormat="1" ht="15" x14ac:dyDescent="0.2">
      <c r="A29" s="204" t="s">
        <v>9648</v>
      </c>
      <c r="B29" s="204" t="s">
        <v>8639</v>
      </c>
      <c r="C29" s="102" t="str">
        <f>VLOOKUP(B29,'[1] Course Directory '!A:B,2,FALSE)</f>
        <v>SgWM Water Supply Network Management</v>
      </c>
      <c r="D29" s="193">
        <v>21726</v>
      </c>
      <c r="E29" s="205" t="str">
        <f>VLOOKUP(D29,'[1]Staff Data'!A$1:B$4000,2,FALSE)</f>
        <v>NG HONG SHENG, DAVID</v>
      </c>
      <c r="F29" s="205" t="str">
        <f>VLOOKUP($D29,'[1]Staff Data'!$A$1:$K$4000,8,FALSE)</f>
        <v>Water Supply (Network) Department</v>
      </c>
      <c r="G29" s="205" t="str">
        <f>VLOOKUP($D29,'[1]Staff Data'!$A$1:$K$4000,9,FALSE)</f>
        <v>Network Services Div</v>
      </c>
      <c r="H29" s="205" t="str">
        <f>VLOOKUP($D29,'[1]Staff Data'!$A$1:$K$4000,10,FALSE)</f>
        <v>MAINS</v>
      </c>
      <c r="I29" s="206">
        <v>43213</v>
      </c>
      <c r="J29" s="206">
        <v>43217</v>
      </c>
      <c r="K29" s="208" t="s">
        <v>741</v>
      </c>
      <c r="L29" s="208"/>
      <c r="M29" s="204"/>
      <c r="N29" s="204"/>
    </row>
    <row r="30" spans="1:14" s="209" customFormat="1" ht="15" x14ac:dyDescent="0.2">
      <c r="A30" s="204" t="s">
        <v>9648</v>
      </c>
      <c r="B30" s="204" t="s">
        <v>8639</v>
      </c>
      <c r="C30" s="102" t="str">
        <f>VLOOKUP(B30,'[1] Course Directory '!A:B,2,FALSE)</f>
        <v>SgWM Water Supply Network Management</v>
      </c>
      <c r="D30" s="214">
        <v>20288</v>
      </c>
      <c r="E30" s="205" t="str">
        <f>VLOOKUP(D30,'[1]Staff Data'!A$1:B$4000,2,FALSE)</f>
        <v>SOH YAKE LEONG</v>
      </c>
      <c r="F30" s="205" t="str">
        <f>VLOOKUP($D30,'[1]Staff Data'!$A$1:$K$4000,8,FALSE)</f>
        <v>Water Supply (Network) Department</v>
      </c>
      <c r="G30" s="205" t="str">
        <f>VLOOKUP($D30,'[1]Staff Data'!$A$1:$K$4000,9,FALSE)</f>
        <v>Network Services Div</v>
      </c>
      <c r="H30" s="205" t="str">
        <f>VLOOKUP($D30,'[1]Staff Data'!$A$1:$K$4000,10,FALSE)</f>
        <v/>
      </c>
      <c r="I30" s="206">
        <v>43213</v>
      </c>
      <c r="J30" s="206">
        <v>43217</v>
      </c>
      <c r="K30" s="208" t="s">
        <v>741</v>
      </c>
      <c r="L30" s="208"/>
      <c r="M30" s="204"/>
      <c r="N30" s="204"/>
    </row>
    <row r="31" spans="1:14" s="209" customFormat="1" ht="15" x14ac:dyDescent="0.2">
      <c r="A31" s="204" t="s">
        <v>9664</v>
      </c>
      <c r="B31" s="210" t="s">
        <v>8883</v>
      </c>
      <c r="C31" s="102" t="str">
        <f>VLOOKUP(B31,'[1] Course Directory '!A:B,2,FALSE)</f>
        <v>BIM Management Certification</v>
      </c>
      <c r="D31" s="183">
        <v>2676</v>
      </c>
      <c r="E31" s="205" t="str">
        <f>VLOOKUP(D31,'[1]Staff Data'!A$1:B$4000,2,FALSE)</f>
        <v>YIP JIUN MUN</v>
      </c>
      <c r="F31" s="205" t="str">
        <f>VLOOKUP($D31,'[1]Staff Data'!$A$1:$K$4000,8,FALSE)</f>
        <v>Water Supply (Network) Department</v>
      </c>
      <c r="G31" s="205" t="str">
        <f>VLOOKUP($D31,'[1]Staff Data'!$A$1:$K$4000,9,FALSE)</f>
        <v>Planning &amp; Process Development Div</v>
      </c>
      <c r="H31" s="205" t="str">
        <f>VLOOKUP($D31,'[1]Staff Data'!$A$1:$K$4000,10,FALSE)</f>
        <v>Planning Branch</v>
      </c>
      <c r="I31" s="206">
        <v>43192</v>
      </c>
      <c r="J31" s="206">
        <v>43195</v>
      </c>
      <c r="K31" s="208" t="s">
        <v>741</v>
      </c>
      <c r="L31" s="208"/>
      <c r="M31" s="204"/>
      <c r="N31" s="204"/>
    </row>
    <row r="32" spans="1:14" s="209" customFormat="1" ht="15" x14ac:dyDescent="0.2">
      <c r="A32" s="204" t="s">
        <v>9664</v>
      </c>
      <c r="B32" s="210" t="s">
        <v>8883</v>
      </c>
      <c r="C32" s="102" t="str">
        <f>VLOOKUP(B32,'[1] Course Directory '!A:B,2,FALSE)</f>
        <v>BIM Management Certification</v>
      </c>
      <c r="D32" s="183">
        <v>21763</v>
      </c>
      <c r="E32" s="205" t="str">
        <f>VLOOKUP(D32,'[1]Staff Data'!A$1:B$4000,2,FALSE)</f>
        <v>SIM KUAN KUAN</v>
      </c>
      <c r="F32" s="205" t="str">
        <f>VLOOKUP($D32,'[1]Staff Data'!$A$1:$K$4000,8,FALSE)</f>
        <v>Water Supply (Network) Department</v>
      </c>
      <c r="G32" s="205" t="str">
        <f>VLOOKUP($D32,'[1]Staff Data'!$A$1:$K$4000,9,FALSE)</f>
        <v>Network Design &amp; Construction Div</v>
      </c>
      <c r="H32" s="205" t="str">
        <f>VLOOKUP($D32,'[1]Staff Data'!$A$1:$K$4000,10,FALSE)</f>
        <v>Design</v>
      </c>
      <c r="I32" s="206">
        <v>43192</v>
      </c>
      <c r="J32" s="206">
        <v>43195</v>
      </c>
      <c r="K32" s="208" t="s">
        <v>741</v>
      </c>
      <c r="L32" s="208"/>
      <c r="M32" s="204"/>
      <c r="N32" s="204"/>
    </row>
    <row r="33" spans="1:14" s="209" customFormat="1" ht="15" x14ac:dyDescent="0.2">
      <c r="A33" s="204" t="s">
        <v>9664</v>
      </c>
      <c r="B33" s="210" t="s">
        <v>8883</v>
      </c>
      <c r="C33" s="102" t="str">
        <f>VLOOKUP(B33,'[1] Course Directory '!A:B,2,FALSE)</f>
        <v>BIM Management Certification</v>
      </c>
      <c r="D33" s="183">
        <v>20110</v>
      </c>
      <c r="E33" s="205" t="str">
        <f>VLOOKUP(D33,'[1]Staff Data'!A$1:B$4000,2,FALSE)</f>
        <v>CHAN MEI YI,MARIE</v>
      </c>
      <c r="F33" s="205" t="str">
        <f>VLOOKUP($D33,'[1]Staff Data'!$A$1:$K$4000,8,FALSE)</f>
        <v>Water Supply (Network) Department</v>
      </c>
      <c r="G33" s="205" t="str">
        <f>VLOOKUP($D33,'[1]Staff Data'!$A$1:$K$4000,9,FALSE)</f>
        <v>Customer Supply Div</v>
      </c>
      <c r="H33" s="205" t="str">
        <f>VLOOKUP($D33,'[1]Staff Data'!$A$1:$K$4000,10,FALSE)</f>
        <v>Customer Projects Branch</v>
      </c>
      <c r="I33" s="206">
        <v>43192</v>
      </c>
      <c r="J33" s="206">
        <v>43195</v>
      </c>
      <c r="K33" s="208" t="s">
        <v>741</v>
      </c>
      <c r="L33" s="208"/>
      <c r="M33" s="204"/>
      <c r="N33" s="204"/>
    </row>
    <row r="34" spans="1:14" s="209" customFormat="1" ht="15" x14ac:dyDescent="0.2">
      <c r="A34" s="204" t="s">
        <v>9664</v>
      </c>
      <c r="B34" s="210" t="s">
        <v>8883</v>
      </c>
      <c r="C34" s="102" t="str">
        <f>VLOOKUP(B34,'[1] Course Directory '!A:B,2,FALSE)</f>
        <v>BIM Management Certification</v>
      </c>
      <c r="D34" s="183">
        <v>20764</v>
      </c>
      <c r="E34" s="205" t="str">
        <f>VLOOKUP(D34,'[1]Staff Data'!A$1:B$4000,2,FALSE)</f>
        <v>SOH JUNHAO, DESMOND</v>
      </c>
      <c r="F34" s="205" t="str">
        <f>VLOOKUP($D34,'[1]Staff Data'!$A$1:$K$4000,8,FALSE)</f>
        <v>Water Supply (Network) Department</v>
      </c>
      <c r="G34" s="205" t="str">
        <f>VLOOKUP($D34,'[1]Staff Data'!$A$1:$K$4000,9,FALSE)</f>
        <v>Network Optimisation Div</v>
      </c>
      <c r="H34" s="205" t="str">
        <f>VLOOKUP($D34,'[1]Staff Data'!$A$1:$K$4000,10,FALSE)</f>
        <v>MEICA - Mech, Elect, I, C &amp; Automation</v>
      </c>
      <c r="I34" s="206">
        <v>43192</v>
      </c>
      <c r="J34" s="206">
        <v>43195</v>
      </c>
      <c r="K34" s="208" t="s">
        <v>741</v>
      </c>
      <c r="L34" s="208"/>
      <c r="M34" s="204"/>
      <c r="N34" s="204"/>
    </row>
    <row r="35" spans="1:14" s="209" customFormat="1" ht="15" x14ac:dyDescent="0.2">
      <c r="A35" s="204" t="s">
        <v>9664</v>
      </c>
      <c r="B35" s="210" t="s">
        <v>8883</v>
      </c>
      <c r="C35" s="102" t="str">
        <f>VLOOKUP(B35,'[1] Course Directory '!A:B,2,FALSE)</f>
        <v>BIM Management Certification</v>
      </c>
      <c r="D35" s="183">
        <v>21839</v>
      </c>
      <c r="E35" s="205" t="str">
        <f>VLOOKUP(D35,'[1]Staff Data'!A$1:B$4000,2,FALSE)</f>
        <v>LEE TIAN HUI</v>
      </c>
      <c r="F35" s="205" t="str">
        <f>VLOOKUP($D35,'[1]Staff Data'!$A$1:$K$4000,8,FALSE)</f>
        <v>Water Supply (Network) Department</v>
      </c>
      <c r="G35" s="205" t="str">
        <f>VLOOKUP($D35,'[1]Staff Data'!$A$1:$K$4000,9,FALSE)</f>
        <v>Network Design &amp; Construction Div</v>
      </c>
      <c r="H35" s="205" t="str">
        <f>VLOOKUP($D35,'[1]Staff Data'!$A$1:$K$4000,10,FALSE)</f>
        <v>Design</v>
      </c>
      <c r="I35" s="206">
        <v>43192</v>
      </c>
      <c r="J35" s="206">
        <v>43195</v>
      </c>
      <c r="K35" s="208" t="s">
        <v>741</v>
      </c>
      <c r="L35" s="208"/>
      <c r="M35" s="204"/>
      <c r="N35" s="204"/>
    </row>
    <row r="36" spans="1:14" s="209" customFormat="1" ht="15" x14ac:dyDescent="0.2">
      <c r="A36" s="204" t="s">
        <v>9664</v>
      </c>
      <c r="B36" s="210" t="s">
        <v>8883</v>
      </c>
      <c r="C36" s="102" t="str">
        <f>VLOOKUP(B36,'[1] Course Directory '!A:B,2,FALSE)</f>
        <v>BIM Management Certification</v>
      </c>
      <c r="D36" s="183">
        <v>21862</v>
      </c>
      <c r="E36" s="205" t="str">
        <f>VLOOKUP(D36,'[1]Staff Data'!A$1:B$4000,2,FALSE)</f>
        <v>GO TIONG SEN</v>
      </c>
      <c r="F36" s="205" t="str">
        <f>VLOOKUP($D36,'[1]Staff Data'!$A$1:$K$4000,8,FALSE)</f>
        <v>DTSS 2 Department</v>
      </c>
      <c r="G36" s="205" t="str">
        <f>VLOOKUP($D36,'[1]Staff Data'!$A$1:$K$4000,9,FALSE)</f>
        <v>Tuas WRP</v>
      </c>
      <c r="H36" s="205" t="str">
        <f>VLOOKUP($D36,'[1]Staff Data'!$A$1:$K$4000,10,FALSE)</f>
        <v>Mechanical</v>
      </c>
      <c r="I36" s="206">
        <v>43192</v>
      </c>
      <c r="J36" s="206">
        <v>43195</v>
      </c>
      <c r="K36" s="208" t="s">
        <v>741</v>
      </c>
      <c r="L36" s="208"/>
      <c r="M36" s="204"/>
      <c r="N36" s="204"/>
    </row>
    <row r="37" spans="1:14" s="209" customFormat="1" x14ac:dyDescent="0.2">
      <c r="A37" s="204" t="s">
        <v>9664</v>
      </c>
      <c r="B37" s="210" t="s">
        <v>8883</v>
      </c>
      <c r="C37" s="102" t="str">
        <f>VLOOKUP(B37,'[1] Course Directory '!A:B,2,FALSE)</f>
        <v>BIM Management Certification</v>
      </c>
      <c r="D37" s="185">
        <v>22098</v>
      </c>
      <c r="E37" s="205" t="str">
        <f>VLOOKUP(D37,'[1]Staff Data'!A$1:B$4000,2,FALSE)</f>
        <v>YEO JIA HAN</v>
      </c>
      <c r="F37" s="205" t="str">
        <f>VLOOKUP($D37,'[1]Staff Data'!$A$1:$K$4000,8,FALSE)</f>
        <v>DTSS 2 Department</v>
      </c>
      <c r="G37" s="205" t="str">
        <f>VLOOKUP($D37,'[1]Staff Data'!$A$1:$K$4000,9,FALSE)</f>
        <v>Conveyance</v>
      </c>
      <c r="H37" s="205" t="str">
        <f>VLOOKUP($D37,'[1]Staff Data'!$A$1:$K$4000,10,FALSE)</f>
        <v>Tunnel</v>
      </c>
      <c r="I37" s="206">
        <v>43192</v>
      </c>
      <c r="J37" s="206">
        <v>43195</v>
      </c>
      <c r="K37" s="208" t="s">
        <v>741</v>
      </c>
      <c r="L37" s="208"/>
      <c r="M37" s="204"/>
      <c r="N37" s="204"/>
    </row>
    <row r="38" spans="1:14" s="209" customFormat="1" x14ac:dyDescent="0.2">
      <c r="A38" s="204" t="s">
        <v>9665</v>
      </c>
      <c r="B38" s="205" t="s">
        <v>8402</v>
      </c>
      <c r="C38" s="102" t="str">
        <f>VLOOKUP(B38,'[1] Course Directory '!A:B,2,FALSE)</f>
        <v xml:space="preserve">Introduction To Contract Management  </v>
      </c>
      <c r="D38" s="185">
        <v>22151</v>
      </c>
      <c r="E38" s="205" t="str">
        <f>VLOOKUP(D38,'[1]Staff Data'!A$1:B$4000,2,FALSE)</f>
        <v>PANG TENG SENG, ANDY</v>
      </c>
      <c r="F38" s="205" t="str">
        <f>VLOOKUP($D38,'[1]Staff Data'!$A$1:$K$4000,8,FALSE)</f>
        <v>Water Reclamation (Network) Department</v>
      </c>
      <c r="G38" s="205" t="str">
        <f>VLOOKUP($D38,'[1]Staff Data'!$A$1:$K$4000,9,FALSE)</f>
        <v>Operation &amp; Maintenance Div</v>
      </c>
      <c r="H38" s="205" t="str">
        <f>VLOOKUP($D38,'[1]Staff Data'!$A$1:$K$4000,10,FALSE)</f>
        <v>Network Management Branch</v>
      </c>
      <c r="I38" s="206">
        <v>43209</v>
      </c>
      <c r="J38" s="206">
        <v>43210</v>
      </c>
      <c r="K38" s="208" t="s">
        <v>741</v>
      </c>
      <c r="L38" s="208"/>
      <c r="M38" s="204"/>
      <c r="N38" s="204"/>
    </row>
    <row r="39" spans="1:14" s="209" customFormat="1" x14ac:dyDescent="0.2">
      <c r="A39" s="204" t="s">
        <v>9665</v>
      </c>
      <c r="B39" s="205" t="s">
        <v>8402</v>
      </c>
      <c r="C39" s="102" t="str">
        <f>VLOOKUP(B39,'[1] Course Directory '!A:B,2,FALSE)</f>
        <v xml:space="preserve">Introduction To Contract Management  </v>
      </c>
      <c r="D39" s="185">
        <v>3260</v>
      </c>
      <c r="E39" s="205" t="str">
        <f>VLOOKUP(D39,'[1]Staff Data'!A$1:B$4000,2,FALSE)</f>
        <v>BALASUBRAMANIAM S/O JEYANATHAN</v>
      </c>
      <c r="F39" s="205" t="str">
        <f>VLOOKUP($D39,'[1]Staff Data'!$A$1:$K$4000,8,FALSE)</f>
        <v>Water Reclamation (Plants) Department</v>
      </c>
      <c r="G39" s="205" t="str">
        <f>VLOOKUP($D39,'[1]Staff Data'!$A$1:$K$4000,9,FALSE)</f>
        <v>Operations</v>
      </c>
      <c r="H39" s="205" t="str">
        <f>VLOOKUP($D39,'[1]Staff Data'!$A$1:$K$4000,10,FALSE)</f>
        <v>Kranji WRP</v>
      </c>
      <c r="I39" s="206">
        <v>43209</v>
      </c>
      <c r="J39" s="206">
        <v>43210</v>
      </c>
      <c r="K39" s="208" t="s">
        <v>741</v>
      </c>
      <c r="L39" s="208"/>
      <c r="M39" s="204"/>
      <c r="N39" s="204"/>
    </row>
    <row r="40" spans="1:14" s="209" customFormat="1" x14ac:dyDescent="0.2">
      <c r="A40" s="204" t="s">
        <v>9665</v>
      </c>
      <c r="B40" s="205" t="s">
        <v>8402</v>
      </c>
      <c r="C40" s="102" t="str">
        <f>VLOOKUP(B40,'[1] Course Directory '!A:B,2,FALSE)</f>
        <v xml:space="preserve">Introduction To Contract Management  </v>
      </c>
      <c r="D40" s="185">
        <v>21375</v>
      </c>
      <c r="E40" s="205" t="str">
        <f>VLOOKUP(D40,'[1]Staff Data'!A$1:B$4000,2,FALSE)</f>
        <v>CHIA CAIYING SHERYL</v>
      </c>
      <c r="F40" s="205" t="str">
        <f>VLOOKUP($D40,'[1]Staff Data'!$A$1:$K$4000,8,FALSE)</f>
        <v>Water Supply (Network) Department</v>
      </c>
      <c r="G40" s="205" t="str">
        <f>VLOOKUP($D40,'[1]Staff Data'!$A$1:$K$4000,9,FALSE)</f>
        <v>Planning &amp; Process Development Div</v>
      </c>
      <c r="H40" s="205" t="str">
        <f>VLOOKUP($D40,'[1]Staff Data'!$A$1:$K$4000,10,FALSE)</f>
        <v>Process Development Branch</v>
      </c>
      <c r="I40" s="206">
        <v>43209</v>
      </c>
      <c r="J40" s="206">
        <v>43210</v>
      </c>
      <c r="K40" s="208" t="s">
        <v>741</v>
      </c>
      <c r="L40" s="208"/>
      <c r="M40" s="204"/>
      <c r="N40" s="204"/>
    </row>
    <row r="41" spans="1:14" s="209" customFormat="1" x14ac:dyDescent="0.2">
      <c r="A41" s="204" t="s">
        <v>9665</v>
      </c>
      <c r="B41" s="205" t="s">
        <v>8402</v>
      </c>
      <c r="C41" s="102" t="str">
        <f>VLOOKUP(B41,'[1] Course Directory '!A:B,2,FALSE)</f>
        <v xml:space="preserve">Introduction To Contract Management  </v>
      </c>
      <c r="D41" s="185">
        <v>20909</v>
      </c>
      <c r="E41" s="205" t="str">
        <f>VLOOKUP(D41,'[1]Staff Data'!A$1:B$4000,2,FALSE)</f>
        <v>EAINT NWE ZIN HTOO</v>
      </c>
      <c r="F41" s="205" t="str">
        <f>VLOOKUP($D41,'[1]Staff Data'!$A$1:$K$4000,8,FALSE)</f>
        <v>Water Reclamation (Plants) Department</v>
      </c>
      <c r="G41" s="205" t="str">
        <f>VLOOKUP($D41,'[1]Staff Data'!$A$1:$K$4000,9,FALSE)</f>
        <v>Operations</v>
      </c>
      <c r="H41" s="205" t="str">
        <f>VLOOKUP($D41,'[1]Staff Data'!$A$1:$K$4000,10,FALSE)</f>
        <v>Technology &amp; R&amp;D</v>
      </c>
      <c r="I41" s="206">
        <v>43209</v>
      </c>
      <c r="J41" s="206">
        <v>43210</v>
      </c>
      <c r="K41" s="208" t="s">
        <v>741</v>
      </c>
      <c r="L41" s="208"/>
      <c r="M41" s="204"/>
      <c r="N41" s="204"/>
    </row>
    <row r="42" spans="1:14" s="209" customFormat="1" x14ac:dyDescent="0.2">
      <c r="A42" s="204" t="s">
        <v>9665</v>
      </c>
      <c r="B42" s="205" t="s">
        <v>8402</v>
      </c>
      <c r="C42" s="102" t="str">
        <f>VLOOKUP(B42,'[1] Course Directory '!A:B,2,FALSE)</f>
        <v xml:space="preserve">Introduction To Contract Management  </v>
      </c>
      <c r="D42" s="185">
        <v>21535</v>
      </c>
      <c r="E42" s="205" t="str">
        <f>VLOOKUP(D42,'[1]Staff Data'!A$1:B$4000,2,FALSE)</f>
        <v>CHIA JING SHENG</v>
      </c>
      <c r="F42" s="205" t="str">
        <f>VLOOKUP($D42,'[1]Staff Data'!$A$1:$K$4000,8,FALSE)</f>
        <v>Special Projects &amp; Procurement Dept</v>
      </c>
      <c r="G42" s="205" t="str">
        <f>VLOOKUP($D42,'[1]Staff Data'!$A$1:$K$4000,9,FALSE)</f>
        <v>Directorate &amp; Procurement Office</v>
      </c>
      <c r="H42" s="205" t="str">
        <f>VLOOKUP($D42,'[1]Staff Data'!$A$1:$K$4000,10,FALSE)</f>
        <v>Contract Advisory</v>
      </c>
      <c r="I42" s="206">
        <v>43209</v>
      </c>
      <c r="J42" s="206">
        <v>43210</v>
      </c>
      <c r="K42" s="208" t="s">
        <v>741</v>
      </c>
      <c r="L42" s="208"/>
      <c r="M42" s="204"/>
      <c r="N42" s="204"/>
    </row>
    <row r="43" spans="1:14" s="209" customFormat="1" x14ac:dyDescent="0.2">
      <c r="A43" s="204" t="s">
        <v>9665</v>
      </c>
      <c r="B43" s="205" t="s">
        <v>8402</v>
      </c>
      <c r="C43" s="102" t="str">
        <f>VLOOKUP(B43,'[1] Course Directory '!A:B,2,FALSE)</f>
        <v xml:space="preserve">Introduction To Contract Management  </v>
      </c>
      <c r="D43" s="185">
        <v>22255</v>
      </c>
      <c r="E43" s="205" t="str">
        <f>VLOOKUP(D43,'[1]Staff Data'!A$1:B$4000,2,FALSE)</f>
        <v>CHONG KWEE CHING</v>
      </c>
      <c r="F43" s="205" t="str">
        <f>VLOOKUP($D43,'[1]Staff Data'!$A$1:$K$4000,8,FALSE)</f>
        <v>Water Reclamation (Network) Department</v>
      </c>
      <c r="G43" s="205" t="str">
        <f>VLOOKUP($D43,'[1]Staff Data'!$A$1:$K$4000,9,FALSE)</f>
        <v>Operation &amp; Maintenance Div</v>
      </c>
      <c r="H43" s="205" t="str">
        <f>VLOOKUP($D43,'[1]Staff Data'!$A$1:$K$4000,10,FALSE)</f>
        <v>Installations/Pumping Mains</v>
      </c>
      <c r="I43" s="206">
        <v>43209</v>
      </c>
      <c r="J43" s="206">
        <v>43210</v>
      </c>
      <c r="K43" s="208" t="s">
        <v>741</v>
      </c>
      <c r="L43" s="208"/>
      <c r="M43" s="204"/>
      <c r="N43" s="204"/>
    </row>
    <row r="44" spans="1:14" s="209" customFormat="1" x14ac:dyDescent="0.2">
      <c r="A44" s="204" t="s">
        <v>9665</v>
      </c>
      <c r="B44" s="205" t="s">
        <v>8402</v>
      </c>
      <c r="C44" s="102" t="str">
        <f>VLOOKUP(B44,'[1] Course Directory '!A:B,2,FALSE)</f>
        <v xml:space="preserve">Introduction To Contract Management  </v>
      </c>
      <c r="D44" s="185">
        <v>20764</v>
      </c>
      <c r="E44" s="205" t="str">
        <f>VLOOKUP(D44,'[1]Staff Data'!A$1:B$4000,2,FALSE)</f>
        <v>SOH JUNHAO, DESMOND</v>
      </c>
      <c r="F44" s="205" t="str">
        <f>VLOOKUP($D44,'[1]Staff Data'!$A$1:$K$4000,8,FALSE)</f>
        <v>Water Supply (Network) Department</v>
      </c>
      <c r="G44" s="205" t="str">
        <f>VLOOKUP($D44,'[1]Staff Data'!$A$1:$K$4000,9,FALSE)</f>
        <v>Network Optimisation Div</v>
      </c>
      <c r="H44" s="205" t="str">
        <f>VLOOKUP($D44,'[1]Staff Data'!$A$1:$K$4000,10,FALSE)</f>
        <v>MEICA - Mech, Elect, I, C &amp; Automation</v>
      </c>
      <c r="I44" s="206">
        <v>43209</v>
      </c>
      <c r="J44" s="206">
        <v>43210</v>
      </c>
      <c r="K44" s="208" t="s">
        <v>741</v>
      </c>
      <c r="L44" s="208"/>
      <c r="M44" s="204"/>
      <c r="N44" s="204"/>
    </row>
    <row r="45" spans="1:14" s="209" customFormat="1" x14ac:dyDescent="0.2">
      <c r="A45" s="204" t="s">
        <v>9665</v>
      </c>
      <c r="B45" s="205" t="s">
        <v>8402</v>
      </c>
      <c r="C45" s="102" t="str">
        <f>VLOOKUP(B45,'[1] Course Directory '!A:B,2,FALSE)</f>
        <v xml:space="preserve">Introduction To Contract Management  </v>
      </c>
      <c r="D45" s="185">
        <v>21482</v>
      </c>
      <c r="E45" s="205" t="str">
        <f>VLOOKUP(D45,'[1]Staff Data'!A$1:B$4000,2,FALSE)</f>
        <v>TUNG KWAI FU JAMES</v>
      </c>
      <c r="F45" s="205" t="str">
        <f>VLOOKUP($D45,'[1]Staff Data'!$A$1:$K$4000,8,FALSE)</f>
        <v>Water Supply (Network) Department</v>
      </c>
      <c r="G45" s="205" t="str">
        <f>VLOOKUP($D45,'[1]Staff Data'!$A$1:$K$4000,9,FALSE)</f>
        <v>Network Services Div</v>
      </c>
      <c r="H45" s="205" t="str">
        <f>VLOOKUP($D45,'[1]Staff Data'!$A$1:$K$4000,10,FALSE)</f>
        <v>Network Mgt-West</v>
      </c>
      <c r="I45" s="206">
        <v>43209</v>
      </c>
      <c r="J45" s="206">
        <v>43210</v>
      </c>
      <c r="K45" s="208" t="s">
        <v>741</v>
      </c>
      <c r="L45" s="208"/>
      <c r="M45" s="204"/>
      <c r="N45" s="204"/>
    </row>
    <row r="46" spans="1:14" s="209" customFormat="1" x14ac:dyDescent="0.2">
      <c r="A46" s="204" t="s">
        <v>9665</v>
      </c>
      <c r="B46" s="205" t="s">
        <v>8402</v>
      </c>
      <c r="C46" s="102" t="str">
        <f>VLOOKUP(B46,'[1] Course Directory '!A:B,2,FALSE)</f>
        <v xml:space="preserve">Introduction To Contract Management  </v>
      </c>
      <c r="D46" s="185">
        <v>21686</v>
      </c>
      <c r="E46" s="205" t="str">
        <f>VLOOKUP(D46,'[1]Staff Data'!A$1:B$4000,2,FALSE)</f>
        <v>KEVINPREET SINGH S/O SUKHJIT SINGH</v>
      </c>
      <c r="F46" s="205" t="str">
        <f>VLOOKUP($D46,'[1]Staff Data'!$A$1:$K$4000,8,FALSE)</f>
        <v>Water Supply (Plants) Department</v>
      </c>
      <c r="G46" s="205" t="str">
        <f>VLOOKUP($D46,'[1]Staff Data'!$A$1:$K$4000,9,FALSE)</f>
        <v>Singapore Works - Western</v>
      </c>
      <c r="H46" s="205" t="str">
        <f>VLOOKUP($D46,'[1]Staff Data'!$A$1:$K$4000,10,FALSE)</f>
        <v>Choa Chu Kang Waterworks</v>
      </c>
      <c r="I46" s="206">
        <v>43209</v>
      </c>
      <c r="J46" s="206">
        <v>43210</v>
      </c>
      <c r="K46" s="208" t="s">
        <v>741</v>
      </c>
      <c r="L46" s="208"/>
      <c r="M46" s="204"/>
      <c r="N46" s="204"/>
    </row>
    <row r="47" spans="1:14" s="209" customFormat="1" x14ac:dyDescent="0.2">
      <c r="A47" s="204" t="s">
        <v>9665</v>
      </c>
      <c r="B47" s="205" t="s">
        <v>8402</v>
      </c>
      <c r="C47" s="102" t="str">
        <f>VLOOKUP(B47,'[1] Course Directory '!A:B,2,FALSE)</f>
        <v xml:space="preserve">Introduction To Contract Management  </v>
      </c>
      <c r="D47" s="185">
        <v>2874</v>
      </c>
      <c r="E47" s="205" t="str">
        <f>VLOOKUP(D47,'[1]Staff Data'!A$1:B$4000,2,FALSE)</f>
        <v>LEE SER KEAT</v>
      </c>
      <c r="F47" s="205" t="str">
        <f>VLOOKUP($D47,'[1]Staff Data'!$A$1:$K$4000,8,FALSE)</f>
        <v>Water Reclamation (Plants) Department</v>
      </c>
      <c r="G47" s="205" t="str">
        <f>VLOOKUP($D47,'[1]Staff Data'!$A$1:$K$4000,9,FALSE)</f>
        <v>Changi WRP</v>
      </c>
      <c r="H47" s="205" t="str">
        <f>VLOOKUP($D47,'[1]Staff Data'!$A$1:$K$4000,10,FALSE)</f>
        <v>Changi WRP</v>
      </c>
      <c r="I47" s="206">
        <v>43209</v>
      </c>
      <c r="J47" s="206">
        <v>43210</v>
      </c>
      <c r="K47" s="208" t="s">
        <v>741</v>
      </c>
      <c r="L47" s="208"/>
      <c r="M47" s="204"/>
      <c r="N47" s="204"/>
    </row>
    <row r="48" spans="1:14" s="209" customFormat="1" x14ac:dyDescent="0.2">
      <c r="A48" s="204" t="s">
        <v>9665</v>
      </c>
      <c r="B48" s="205" t="s">
        <v>8402</v>
      </c>
      <c r="C48" s="102" t="str">
        <f>VLOOKUP(B48,'[1] Course Directory '!A:B,2,FALSE)</f>
        <v xml:space="preserve">Introduction To Contract Management  </v>
      </c>
      <c r="D48" s="185">
        <v>22257</v>
      </c>
      <c r="E48" s="205" t="str">
        <f>VLOOKUP(D48,'[1]Staff Data'!A$1:B$4000,2,FALSE)</f>
        <v>LEOW YU XING MICHELLE</v>
      </c>
      <c r="F48" s="205" t="str">
        <f>VLOOKUP($D48,'[1]Staff Data'!$A$1:$K$4000,8,FALSE)</f>
        <v>Water Reclamation (Network) Department</v>
      </c>
      <c r="G48" s="205" t="str">
        <f>VLOOKUP($D48,'[1]Staff Data'!$A$1:$K$4000,9,FALSE)</f>
        <v>Project Management</v>
      </c>
      <c r="H48" s="205" t="str">
        <f>VLOOKUP($D48,'[1]Staff Data'!$A$1:$K$4000,10,FALSE)</f>
        <v/>
      </c>
      <c r="I48" s="206">
        <v>43209</v>
      </c>
      <c r="J48" s="206">
        <v>43210</v>
      </c>
      <c r="K48" s="208" t="s">
        <v>741</v>
      </c>
      <c r="L48" s="208"/>
      <c r="M48" s="204"/>
      <c r="N48" s="204"/>
    </row>
    <row r="49" spans="1:14" s="209" customFormat="1" x14ac:dyDescent="0.2">
      <c r="A49" s="204" t="s">
        <v>9665</v>
      </c>
      <c r="B49" s="205" t="s">
        <v>8402</v>
      </c>
      <c r="C49" s="102" t="str">
        <f>VLOOKUP(B49,'[1] Course Directory '!A:B,2,FALSE)</f>
        <v xml:space="preserve">Introduction To Contract Management  </v>
      </c>
      <c r="D49" s="185">
        <v>22335</v>
      </c>
      <c r="E49" s="205" t="str">
        <f>VLOOKUP(D49,'[1]Staff Data'!A$1:B$4000,2,FALSE)</f>
        <v>SEAH LI PENG</v>
      </c>
      <c r="F49" s="205" t="str">
        <f>VLOOKUP($D49,'[1]Staff Data'!$A$1:$K$4000,8,FALSE)</f>
        <v>Water Reclamation (Plants) Department</v>
      </c>
      <c r="G49" s="205" t="str">
        <f>VLOOKUP($D49,'[1]Staff Data'!$A$1:$K$4000,9,FALSE)</f>
        <v>Operations</v>
      </c>
      <c r="H49" s="205" t="str">
        <f>VLOOKUP($D49,'[1]Staff Data'!$A$1:$K$4000,10,FALSE)</f>
        <v>Jurong WRP</v>
      </c>
      <c r="I49" s="206">
        <v>43209</v>
      </c>
      <c r="J49" s="206">
        <v>43210</v>
      </c>
      <c r="K49" s="208" t="s">
        <v>741</v>
      </c>
      <c r="L49" s="208"/>
      <c r="M49" s="204"/>
      <c r="N49" s="204"/>
    </row>
    <row r="50" spans="1:14" s="209" customFormat="1" x14ac:dyDescent="0.2">
      <c r="A50" s="204" t="s">
        <v>9665</v>
      </c>
      <c r="B50" s="205" t="s">
        <v>8402</v>
      </c>
      <c r="C50" s="102" t="str">
        <f>VLOOKUP(B50,'[1] Course Directory '!A:B,2,FALSE)</f>
        <v xml:space="preserve">Introduction To Contract Management  </v>
      </c>
      <c r="D50" s="185">
        <v>22349</v>
      </c>
      <c r="E50" s="205" t="str">
        <f>VLOOKUP(D50,'[1]Staff Data'!A$1:B$4000,2,FALSE)</f>
        <v>LOU JIA YING</v>
      </c>
      <c r="F50" s="205" t="str">
        <f>VLOOKUP($D50,'[1]Staff Data'!$A$1:$K$4000,8,FALSE)</f>
        <v>Water Supply (Network) Department</v>
      </c>
      <c r="G50" s="205" t="str">
        <f>VLOOKUP($D50,'[1]Staff Data'!$A$1:$K$4000,9,FALSE)</f>
        <v>Network Renewal</v>
      </c>
      <c r="H50" s="205" t="str">
        <f>VLOOKUP($D50,'[1]Staff Data'!$A$1:$K$4000,10,FALSE)</f>
        <v>Small Mains Renewal &amp; Analytics</v>
      </c>
      <c r="I50" s="206">
        <v>43209</v>
      </c>
      <c r="J50" s="206">
        <v>43210</v>
      </c>
      <c r="K50" s="208" t="s">
        <v>741</v>
      </c>
      <c r="L50" s="208"/>
      <c r="M50" s="204"/>
      <c r="N50" s="204"/>
    </row>
    <row r="51" spans="1:14" s="209" customFormat="1" x14ac:dyDescent="0.2">
      <c r="A51" s="204" t="s">
        <v>9665</v>
      </c>
      <c r="B51" s="205" t="s">
        <v>8402</v>
      </c>
      <c r="C51" s="102" t="str">
        <f>VLOOKUP(B51,'[1] Course Directory '!A:B,2,FALSE)</f>
        <v xml:space="preserve">Introduction To Contract Management  </v>
      </c>
      <c r="D51" s="185">
        <v>21934</v>
      </c>
      <c r="E51" s="205" t="str">
        <f>VLOOKUP(D51,'[1]Staff Data'!A$1:B$4000,2,FALSE)</f>
        <v>TAY MANJUN</v>
      </c>
      <c r="F51" s="205" t="str">
        <f>VLOOKUP($D51,'[1]Staff Data'!$A$1:$K$4000,8,FALSE)</f>
        <v>Water Quality Department</v>
      </c>
      <c r="G51" s="205" t="str">
        <f>VLOOKUP($D51,'[1]Staff Data'!$A$1:$K$4000,9,FALSE)</f>
        <v>Water Quality Laboratory</v>
      </c>
      <c r="H51" s="205" t="str">
        <f>VLOOKUP($D51,'[1]Staff Data'!$A$1:$K$4000,10,FALSE)</f>
        <v>General Chemistry</v>
      </c>
      <c r="I51" s="206">
        <v>43209</v>
      </c>
      <c r="J51" s="206">
        <v>43210</v>
      </c>
      <c r="K51" s="208" t="s">
        <v>741</v>
      </c>
      <c r="L51" s="208"/>
      <c r="M51" s="204"/>
      <c r="N51" s="204"/>
    </row>
    <row r="52" spans="1:14" s="209" customFormat="1" x14ac:dyDescent="0.2">
      <c r="A52" s="204" t="s">
        <v>9665</v>
      </c>
      <c r="B52" s="205" t="s">
        <v>8402</v>
      </c>
      <c r="C52" s="102" t="str">
        <f>VLOOKUP(B52,'[1] Course Directory '!A:B,2,FALSE)</f>
        <v xml:space="preserve">Introduction To Contract Management  </v>
      </c>
      <c r="D52" s="185">
        <v>20217</v>
      </c>
      <c r="E52" s="205" t="str">
        <f>VLOOKUP(D52,'[1]Staff Data'!A$1:B$4000,2,FALSE)</f>
        <v>SOH PER HWA</v>
      </c>
      <c r="F52" s="205" t="str">
        <f>VLOOKUP($D52,'[1]Staff Data'!$A$1:$K$4000,8,FALSE)</f>
        <v>Industry Development Department</v>
      </c>
      <c r="G52" s="205" t="str">
        <f>VLOOKUP($D52,'[1]Staff Data'!$A$1:$K$4000,9,FALSE)</f>
        <v>Industry Promotion</v>
      </c>
      <c r="H52" s="205" t="str">
        <f>VLOOKUP($D52,'[1]Staff Data'!$A$1:$K$4000,10,FALSE)</f>
        <v/>
      </c>
      <c r="I52" s="206">
        <v>43209</v>
      </c>
      <c r="J52" s="206">
        <v>43210</v>
      </c>
      <c r="K52" s="208" t="s">
        <v>741</v>
      </c>
      <c r="L52" s="208"/>
      <c r="M52" s="204"/>
      <c r="N52" s="204"/>
    </row>
    <row r="53" spans="1:14" s="209" customFormat="1" x14ac:dyDescent="0.2">
      <c r="A53" s="204" t="s">
        <v>9665</v>
      </c>
      <c r="B53" s="205" t="s">
        <v>8402</v>
      </c>
      <c r="C53" s="102" t="str">
        <f>VLOOKUP(B53,'[1] Course Directory '!A:B,2,FALSE)</f>
        <v xml:space="preserve">Introduction To Contract Management  </v>
      </c>
      <c r="D53" s="185">
        <v>21339</v>
      </c>
      <c r="E53" s="205" t="str">
        <f>VLOOKUP(D53,'[1]Staff Data'!A$1:B$4000,2,FALSE)</f>
        <v>GUO RUI</v>
      </c>
      <c r="F53" s="205" t="str">
        <f>VLOOKUP($D53,'[1]Staff Data'!$A$1:$K$4000,8,FALSE)</f>
        <v>Water Reclamation (Plants) Department</v>
      </c>
      <c r="G53" s="205" t="str">
        <f>VLOOKUP($D53,'[1]Staff Data'!$A$1:$K$4000,9,FALSE)</f>
        <v>Operations</v>
      </c>
      <c r="H53" s="205" t="str">
        <f>VLOOKUP($D53,'[1]Staff Data'!$A$1:$K$4000,10,FALSE)</f>
        <v>Jurong WRP</v>
      </c>
      <c r="I53" s="206">
        <v>43209</v>
      </c>
      <c r="J53" s="206">
        <v>43210</v>
      </c>
      <c r="K53" s="208" t="s">
        <v>741</v>
      </c>
      <c r="L53" s="208"/>
      <c r="M53" s="204"/>
      <c r="N53" s="204"/>
    </row>
    <row r="54" spans="1:14" s="209" customFormat="1" x14ac:dyDescent="0.2">
      <c r="A54" s="204" t="s">
        <v>9665</v>
      </c>
      <c r="B54" s="205" t="s">
        <v>8402</v>
      </c>
      <c r="C54" s="102" t="str">
        <f>VLOOKUP(B54,'[1] Course Directory '!A:B,2,FALSE)</f>
        <v xml:space="preserve">Introduction To Contract Management  </v>
      </c>
      <c r="D54" s="185">
        <v>22284</v>
      </c>
      <c r="E54" s="205" t="str">
        <f>VLOOKUP(D54,'[1]Staff Data'!A$1:B$4000,2,FALSE)</f>
        <v>LIM SENG LEONG</v>
      </c>
      <c r="F54" s="205" t="str">
        <f>VLOOKUP($D54,'[1]Staff Data'!$A$1:$K$4000,8,FALSE)</f>
        <v>Water Reclamation (Plants) Department</v>
      </c>
      <c r="G54" s="205" t="str">
        <f>VLOOKUP($D54,'[1]Staff Data'!$A$1:$K$4000,9,FALSE)</f>
        <v>Operations</v>
      </c>
      <c r="H54" s="205" t="str">
        <f>VLOOKUP($D54,'[1]Staff Data'!$A$1:$K$4000,10,FALSE)</f>
        <v>Jurong WRP</v>
      </c>
      <c r="I54" s="206">
        <v>43209</v>
      </c>
      <c r="J54" s="206">
        <v>43210</v>
      </c>
      <c r="K54" s="208" t="s">
        <v>741</v>
      </c>
      <c r="L54" s="208"/>
      <c r="M54" s="204"/>
      <c r="N54" s="204"/>
    </row>
    <row r="55" spans="1:14" s="209" customFormat="1" x14ac:dyDescent="0.2">
      <c r="A55" s="204" t="s">
        <v>9665</v>
      </c>
      <c r="B55" s="205" t="s">
        <v>8402</v>
      </c>
      <c r="C55" s="102" t="str">
        <f>VLOOKUP(B55,'[1] Course Directory '!A:B,2,FALSE)</f>
        <v xml:space="preserve">Introduction To Contract Management  </v>
      </c>
      <c r="D55" s="185">
        <v>2513</v>
      </c>
      <c r="E55" s="205" t="str">
        <f>VLOOKUP(D55,'[1]Staff Data'!A$1:B$4000,2,FALSE)</f>
        <v>SHAMSUDIN BIN MOHD AMIL</v>
      </c>
      <c r="F55" s="205" t="str">
        <f>VLOOKUP($D55,'[1]Staff Data'!$A$1:$K$4000,8,FALSE)</f>
        <v>Water Supply (Network) Department</v>
      </c>
      <c r="G55" s="205" t="str">
        <f>VLOOKUP($D55,'[1]Staff Data'!$A$1:$K$4000,9,FALSE)</f>
        <v>Network Renewal</v>
      </c>
      <c r="H55" s="205" t="str">
        <f>VLOOKUP($D55,'[1]Staff Data'!$A$1:$K$4000,10,FALSE)</f>
        <v>Small Mains Renewal &amp; Development</v>
      </c>
      <c r="I55" s="206">
        <v>43209</v>
      </c>
      <c r="J55" s="206">
        <v>43210</v>
      </c>
      <c r="K55" s="208" t="s">
        <v>741</v>
      </c>
      <c r="L55" s="208"/>
      <c r="M55" s="204"/>
      <c r="N55" s="204"/>
    </row>
    <row r="56" spans="1:14" s="209" customFormat="1" x14ac:dyDescent="0.2">
      <c r="A56" s="204" t="s">
        <v>9665</v>
      </c>
      <c r="B56" s="205" t="s">
        <v>8402</v>
      </c>
      <c r="C56" s="102" t="str">
        <f>VLOOKUP(B56,'[1] Course Directory '!A:B,2,FALSE)</f>
        <v xml:space="preserve">Introduction To Contract Management  </v>
      </c>
      <c r="D56" s="185">
        <v>21747</v>
      </c>
      <c r="E56" s="205" t="str">
        <f>VLOOKUP(D56,'[1]Staff Data'!A$1:B$4000,2,FALSE)</f>
        <v>LIEW SHUN JIE</v>
      </c>
      <c r="F56" s="205" t="str">
        <f>VLOOKUP($D56,'[1]Staff Data'!$A$1:$K$4000,8,FALSE)</f>
        <v>Water Supply (Plants) Department</v>
      </c>
      <c r="G56" s="205" t="str">
        <f>VLOOKUP($D56,'[1]Staff Data'!$A$1:$K$4000,9,FALSE)</f>
        <v>Johor Works</v>
      </c>
      <c r="H56" s="205" t="str">
        <f>VLOOKUP($D56,'[1]Staff Data'!$A$1:$K$4000,10,FALSE)</f>
        <v>Johor River Waterworks</v>
      </c>
      <c r="I56" s="206">
        <v>43209</v>
      </c>
      <c r="J56" s="206">
        <v>43210</v>
      </c>
      <c r="K56" s="208" t="s">
        <v>741</v>
      </c>
      <c r="L56" s="208"/>
      <c r="M56" s="204"/>
      <c r="N56" s="204"/>
    </row>
    <row r="57" spans="1:14" s="209" customFormat="1" x14ac:dyDescent="0.2">
      <c r="A57" s="204" t="s">
        <v>9665</v>
      </c>
      <c r="B57" s="205" t="s">
        <v>8402</v>
      </c>
      <c r="C57" s="102" t="str">
        <f>VLOOKUP(B57,'[1] Course Directory '!A:B,2,FALSE)</f>
        <v xml:space="preserve">Introduction To Contract Management  </v>
      </c>
      <c r="D57" s="185">
        <v>21137</v>
      </c>
      <c r="E57" s="205" t="str">
        <f>VLOOKUP(D57,'[1]Staff Data'!A$1:B$4000,2,FALSE)</f>
        <v>TEH SHU XIN</v>
      </c>
      <c r="F57" s="205" t="str">
        <f>VLOOKUP($D57,'[1]Staff Data'!$A$1:$K$4000,8,FALSE)</f>
        <v>Special Projects &amp; Procurement Dept</v>
      </c>
      <c r="G57" s="205" t="str">
        <f>VLOOKUP($D57,'[1]Staff Data'!$A$1:$K$4000,9,FALSE)</f>
        <v>Directorate &amp; Procurement Office</v>
      </c>
      <c r="H57" s="205" t="str">
        <f>VLOOKUP($D57,'[1]Staff Data'!$A$1:$K$4000,10,FALSE)</f>
        <v>Contract Advisory</v>
      </c>
      <c r="I57" s="206">
        <v>43209</v>
      </c>
      <c r="J57" s="206">
        <v>43210</v>
      </c>
      <c r="K57" s="208" t="s">
        <v>741</v>
      </c>
      <c r="L57" s="208"/>
      <c r="M57" s="204"/>
      <c r="N57" s="204"/>
    </row>
    <row r="58" spans="1:14" s="209" customFormat="1" x14ac:dyDescent="0.2">
      <c r="A58" s="204" t="s">
        <v>9665</v>
      </c>
      <c r="B58" s="205" t="s">
        <v>8402</v>
      </c>
      <c r="C58" s="102" t="str">
        <f>VLOOKUP(B58,'[1] Course Directory '!A:B,2,FALSE)</f>
        <v xml:space="preserve">Introduction To Contract Management  </v>
      </c>
      <c r="D58" s="185">
        <v>21986</v>
      </c>
      <c r="E58" s="205" t="str">
        <f>VLOOKUP(D58,'[1]Staff Data'!A$1:B$4000,2,FALSE)</f>
        <v>ANG SOK GEK</v>
      </c>
      <c r="F58" s="205" t="str">
        <f>VLOOKUP($D58,'[1]Staff Data'!$A$1:$K$4000,8,FALSE)</f>
        <v>Industry Development Department</v>
      </c>
      <c r="G58" s="205" t="str">
        <f>VLOOKUP($D58,'[1]Staff Data'!$A$1:$K$4000,9,FALSE)</f>
        <v>Industry Promotion</v>
      </c>
      <c r="H58" s="205" t="str">
        <f>VLOOKUP($D58,'[1]Staff Data'!$A$1:$K$4000,10,FALSE)</f>
        <v/>
      </c>
      <c r="I58" s="206">
        <v>43209</v>
      </c>
      <c r="J58" s="206">
        <v>43210</v>
      </c>
      <c r="K58" s="208" t="s">
        <v>741</v>
      </c>
      <c r="L58" s="208"/>
      <c r="M58" s="204"/>
      <c r="N58" s="204"/>
    </row>
    <row r="59" spans="1:14" s="209" customFormat="1" x14ac:dyDescent="0.2">
      <c r="A59" s="204" t="s">
        <v>9665</v>
      </c>
      <c r="B59" s="205" t="s">
        <v>8402</v>
      </c>
      <c r="C59" s="102" t="str">
        <f>VLOOKUP(B59,'[1] Course Directory '!A:B,2,FALSE)</f>
        <v xml:space="preserve">Introduction To Contract Management  </v>
      </c>
      <c r="D59" s="185">
        <v>21514</v>
      </c>
      <c r="E59" s="205" t="str">
        <f>VLOOKUP(D59,'[1]Staff Data'!A$1:B$4000,2,FALSE)</f>
        <v>WOO WEIXIAN</v>
      </c>
      <c r="F59" s="205" t="str">
        <f>VLOOKUP($D59,'[1]Staff Data'!$A$1:$K$4000,8,FALSE)</f>
        <v>Water Supply (Network) Department</v>
      </c>
      <c r="G59" s="205" t="str">
        <f>VLOOKUP($D59,'[1]Staff Data'!$A$1:$K$4000,9,FALSE)</f>
        <v>Network Optimisation Div</v>
      </c>
      <c r="H59" s="205" t="str">
        <f>VLOOKUP($D59,'[1]Staff Data'!$A$1:$K$4000,10,FALSE)</f>
        <v>Water Supply Control Centre</v>
      </c>
      <c r="I59" s="206">
        <v>43209</v>
      </c>
      <c r="J59" s="206">
        <v>43210</v>
      </c>
      <c r="K59" s="208" t="s">
        <v>741</v>
      </c>
      <c r="L59" s="208"/>
      <c r="M59" s="204"/>
      <c r="N59" s="204"/>
    </row>
    <row r="60" spans="1:14" s="209" customFormat="1" x14ac:dyDescent="0.2">
      <c r="A60" s="204" t="s">
        <v>9665</v>
      </c>
      <c r="B60" s="205" t="s">
        <v>8402</v>
      </c>
      <c r="C60" s="102" t="str">
        <f>VLOOKUP(B60,'[1] Course Directory '!A:B,2,FALSE)</f>
        <v xml:space="preserve">Introduction To Contract Management  </v>
      </c>
      <c r="D60" s="185">
        <v>22346</v>
      </c>
      <c r="E60" s="205" t="str">
        <f>VLOOKUP(D60,'[1]Staff Data'!A$1:B$4000,2,FALSE)</f>
        <v>KANG TENG WEE</v>
      </c>
      <c r="F60" s="205" t="str">
        <f>VLOOKUP($D60,'[1]Staff Data'!$A$1:$K$4000,8,FALSE)</f>
        <v>Catchment &amp; Waterways Department</v>
      </c>
      <c r="G60" s="205" t="str">
        <f>VLOOKUP($D60,'[1]Staff Data'!$A$1:$K$4000,9,FALSE)</f>
        <v>Reservoir Management Div</v>
      </c>
      <c r="H60" s="205" t="str">
        <f>VLOOKUP($D60,'[1]Staff Data'!$A$1:$K$4000,10,FALSE)</f>
        <v>Dam Safety &amp; Raw Water Pipline</v>
      </c>
      <c r="I60" s="206">
        <v>43209</v>
      </c>
      <c r="J60" s="206">
        <v>43210</v>
      </c>
      <c r="K60" s="208" t="s">
        <v>741</v>
      </c>
      <c r="L60" s="208"/>
      <c r="M60" s="204"/>
      <c r="N60" s="204"/>
    </row>
    <row r="61" spans="1:14" s="209" customFormat="1" x14ac:dyDescent="0.2">
      <c r="A61" s="204" t="s">
        <v>9665</v>
      </c>
      <c r="B61" s="205" t="s">
        <v>8402</v>
      </c>
      <c r="C61" s="102" t="str">
        <f>VLOOKUP(B61,'[1] Course Directory '!A:B,2,FALSE)</f>
        <v xml:space="preserve">Introduction To Contract Management  </v>
      </c>
      <c r="D61" s="185">
        <v>20104</v>
      </c>
      <c r="E61" s="205" t="str">
        <f>VLOOKUP(D61,'[1]Staff Data'!A$1:B$4000,2,FALSE)</f>
        <v>GOH TENG SOON</v>
      </c>
      <c r="F61" s="205" t="str">
        <f>VLOOKUP($D61,'[1]Staff Data'!$A$1:$K$4000,8,FALSE)</f>
        <v>Catchment &amp; Waterways Department</v>
      </c>
      <c r="G61" s="205" t="str">
        <f>VLOOKUP($D61,'[1]Staff Data'!$A$1:$K$4000,9,FALSE)</f>
        <v>Marina Barrage Div</v>
      </c>
      <c r="H61" s="205" t="str">
        <f>VLOOKUP($D61,'[1]Staff Data'!$A$1:$K$4000,10,FALSE)</f>
        <v>Marina Barrage/RWPS/MRRS Maintenance</v>
      </c>
      <c r="I61" s="206">
        <v>43209</v>
      </c>
      <c r="J61" s="206">
        <v>43210</v>
      </c>
      <c r="K61" s="208" t="s">
        <v>741</v>
      </c>
      <c r="L61" s="208"/>
      <c r="M61" s="204"/>
      <c r="N61" s="204"/>
    </row>
    <row r="62" spans="1:14" s="209" customFormat="1" x14ac:dyDescent="0.2">
      <c r="A62" s="204" t="s">
        <v>9665</v>
      </c>
      <c r="B62" s="205" t="s">
        <v>8402</v>
      </c>
      <c r="C62" s="102" t="str">
        <f>VLOOKUP(B62,'[1] Course Directory '!A:B,2,FALSE)</f>
        <v xml:space="preserve">Introduction To Contract Management  </v>
      </c>
      <c r="D62" s="185">
        <v>21103</v>
      </c>
      <c r="E62" s="205" t="str">
        <f>VLOOKUP(D62,'[1]Staff Data'!A$1:B$4000,2,FALSE)</f>
        <v>WONG YET PIN</v>
      </c>
      <c r="F62" s="205" t="str">
        <f>VLOOKUP($D62,'[1]Staff Data'!$A$1:$K$4000,8,FALSE)</f>
        <v>Special Projects &amp; Procurement Dept</v>
      </c>
      <c r="G62" s="205" t="str">
        <f>VLOOKUP($D62,'[1]Staff Data'!$A$1:$K$4000,9,FALSE)</f>
        <v>Directorate &amp; Procurement Office</v>
      </c>
      <c r="H62" s="205" t="str">
        <f>VLOOKUP($D62,'[1]Staff Data'!$A$1:$K$4000,10,FALSE)</f>
        <v>Contract Advisory</v>
      </c>
      <c r="I62" s="206">
        <v>43209</v>
      </c>
      <c r="J62" s="206">
        <v>43210</v>
      </c>
      <c r="K62" s="208" t="s">
        <v>741</v>
      </c>
      <c r="L62" s="208"/>
      <c r="M62" s="204"/>
      <c r="N62" s="204"/>
    </row>
    <row r="63" spans="1:14" s="209" customFormat="1" x14ac:dyDescent="0.2">
      <c r="A63" s="204" t="s">
        <v>9665</v>
      </c>
      <c r="B63" s="205" t="s">
        <v>8402</v>
      </c>
      <c r="C63" s="102" t="str">
        <f>VLOOKUP(B63,'[1] Course Directory '!A:B,2,FALSE)</f>
        <v xml:space="preserve">Introduction To Contract Management  </v>
      </c>
      <c r="D63" s="185">
        <v>20934</v>
      </c>
      <c r="E63" s="205" t="str">
        <f>VLOOKUP(D63,'[1]Staff Data'!A$1:B$4000,2,FALSE)</f>
        <v>WANG YINJIE</v>
      </c>
      <c r="F63" s="205" t="str">
        <f>VLOOKUP($D63,'[1]Staff Data'!$A$1:$K$4000,8,FALSE)</f>
        <v>Water Supply (Plants) Department</v>
      </c>
      <c r="G63" s="205" t="str">
        <f>VLOOKUP($D63,'[1]Staff Data'!$A$1:$K$4000,9,FALSE)</f>
        <v>Singapore Works - Western</v>
      </c>
      <c r="H63" s="205" t="str">
        <f>VLOOKUP($D63,'[1]Staff Data'!$A$1:$K$4000,10,FALSE)</f>
        <v>Choa Chu Kang Waterworks</v>
      </c>
      <c r="I63" s="206">
        <v>43209</v>
      </c>
      <c r="J63" s="206">
        <v>43210</v>
      </c>
      <c r="K63" s="208" t="s">
        <v>741</v>
      </c>
      <c r="L63" s="208"/>
      <c r="M63" s="204"/>
      <c r="N63" s="204"/>
    </row>
    <row r="64" spans="1:14" s="209" customFormat="1" x14ac:dyDescent="0.2">
      <c r="A64" s="204" t="s">
        <v>9665</v>
      </c>
      <c r="B64" s="205" t="s">
        <v>8402</v>
      </c>
      <c r="C64" s="102" t="str">
        <f>VLOOKUP(B64,'[1] Course Directory '!A:B,2,FALSE)</f>
        <v xml:space="preserve">Introduction To Contract Management  </v>
      </c>
      <c r="D64" s="185">
        <v>22217</v>
      </c>
      <c r="E64" s="205" t="str">
        <f>VLOOKUP(D64,'[1]Staff Data'!A$1:B$4000,2,FALSE)</f>
        <v>PHUA ZAI YAO</v>
      </c>
      <c r="F64" s="205" t="str">
        <f>VLOOKUP($D64,'[1]Staff Data'!$A$1:$K$4000,8,FALSE)</f>
        <v>Water Supply (Network) Department</v>
      </c>
      <c r="G64" s="205" t="str">
        <f>VLOOKUP($D64,'[1]Staff Data'!$A$1:$K$4000,9,FALSE)</f>
        <v>Network Services Div</v>
      </c>
      <c r="H64" s="205" t="str">
        <f>VLOOKUP($D64,'[1]Staff Data'!$A$1:$K$4000,10,FALSE)</f>
        <v>Network Mgt-West</v>
      </c>
      <c r="I64" s="206">
        <v>43209</v>
      </c>
      <c r="J64" s="206">
        <v>43210</v>
      </c>
      <c r="K64" s="208" t="s">
        <v>741</v>
      </c>
      <c r="L64" s="208"/>
      <c r="M64" s="204"/>
      <c r="N64" s="204"/>
    </row>
    <row r="65" spans="1:14" s="209" customFormat="1" x14ac:dyDescent="0.2">
      <c r="A65" s="204" t="s">
        <v>9666</v>
      </c>
      <c r="B65" s="205" t="s">
        <v>8670</v>
      </c>
      <c r="C65" s="102" t="str">
        <f>VLOOKUP(B65,'[1] Course Directory '!A:B,2,FALSE)</f>
        <v>Future Service Leaders Programme</v>
      </c>
      <c r="D65" s="185">
        <v>2674</v>
      </c>
      <c r="E65" s="205" t="str">
        <f>VLOOKUP(D65,'[1]Staff Data'!A$1:B$4000,2,FALSE)</f>
        <v>YEO YEOW KIANG</v>
      </c>
      <c r="F65" s="205" t="str">
        <f>VLOOKUP($D65,'[1]Staff Data'!$A$1:$K$4000,8,FALSE)</f>
        <v>Water Supply (Network) Department</v>
      </c>
      <c r="G65" s="205" t="str">
        <f>VLOOKUP($D65,'[1]Staff Data'!$A$1:$K$4000,9,FALSE)</f>
        <v>Combined Control &amp; Operation Centre</v>
      </c>
      <c r="H65" s="205" t="str">
        <f>VLOOKUP($D65,'[1]Staff Data'!$A$1:$K$4000,10,FALSE)</f>
        <v>Water Service &amp; Operations Centre</v>
      </c>
      <c r="I65" s="206">
        <v>43164</v>
      </c>
      <c r="J65" s="206">
        <v>43216</v>
      </c>
      <c r="K65" s="208" t="s">
        <v>741</v>
      </c>
      <c r="L65" s="208"/>
      <c r="M65" s="204"/>
      <c r="N65" s="204"/>
    </row>
    <row r="66" spans="1:14" s="209" customFormat="1" x14ac:dyDescent="0.2">
      <c r="A66" s="204" t="s">
        <v>9667</v>
      </c>
      <c r="B66" s="205" t="s">
        <v>9616</v>
      </c>
      <c r="C66" s="102" t="str">
        <f>VLOOKUP(B66,'[1] Course Directory '!A:B,2,FALSE)</f>
        <v>Mechanical Engineering - Lifting and Hoisting Systems (Preparation Course for Practice of Professional Engineering (PPE) Part 2 Exam)</v>
      </c>
      <c r="D66" s="185">
        <v>21657</v>
      </c>
      <c r="E66" s="205" t="str">
        <f>VLOOKUP(D66,'[1]Staff Data'!A$1:B$4000,2,FALSE)</f>
        <v>ZHANG JIANWEI</v>
      </c>
      <c r="F66" s="205" t="str">
        <f>VLOOKUP($D66,'[1]Staff Data'!$A$1:$K$4000,8,FALSE)</f>
        <v>Water Reclamation (Plants) Department</v>
      </c>
      <c r="G66" s="205" t="str">
        <f>VLOOKUP($D66,'[1]Staff Data'!$A$1:$K$4000,9,FALSE)</f>
        <v>Planning, Development &amp; Corporate Svcs</v>
      </c>
      <c r="H66" s="205" t="str">
        <f>VLOOKUP($D66,'[1]Staff Data'!$A$1:$K$4000,10,FALSE)</f>
        <v>Planning &amp; Development</v>
      </c>
      <c r="I66" s="206">
        <v>43200</v>
      </c>
      <c r="J66" s="206">
        <v>43209</v>
      </c>
      <c r="K66" s="208" t="s">
        <v>741</v>
      </c>
      <c r="L66" s="208"/>
      <c r="M66" s="204"/>
      <c r="N66" s="204"/>
    </row>
    <row r="67" spans="1:14" s="209" customFormat="1" x14ac:dyDescent="0.2">
      <c r="A67" s="204" t="s">
        <v>9668</v>
      </c>
      <c r="B67" s="205" t="s">
        <v>9443</v>
      </c>
      <c r="C67" s="102" t="str">
        <f>VLOOKUP(B67,'[1] Course Directory '!A:B,2,FALSE)</f>
        <v xml:space="preserve">Public Sector Internal Audit Conference </v>
      </c>
      <c r="D67" s="185">
        <v>20086</v>
      </c>
      <c r="E67" s="205" t="str">
        <f>VLOOKUP(D67,'[1]Staff Data'!A$1:B$4000,2,FALSE)</f>
        <v>LIN SIYU, YOMAY</v>
      </c>
      <c r="F67" s="205" t="str">
        <f>VLOOKUP($D67,'[1]Staff Data'!$A$1:$K$4000,8,FALSE)</f>
        <v>Internal Audit Office</v>
      </c>
      <c r="G67" s="205" t="str">
        <f>VLOOKUP($D67,'[1]Staff Data'!$A$1:$K$4000,9,FALSE)</f>
        <v/>
      </c>
      <c r="H67" s="205" t="str">
        <f>VLOOKUP($D67,'[1]Staff Data'!$A$1:$K$4000,10,FALSE)</f>
        <v/>
      </c>
      <c r="I67" s="206">
        <v>43208</v>
      </c>
      <c r="J67" s="206">
        <v>43209</v>
      </c>
      <c r="K67" s="208" t="s">
        <v>741</v>
      </c>
      <c r="L67" s="208"/>
      <c r="M67" s="204"/>
      <c r="N67" s="204"/>
    </row>
    <row r="68" spans="1:14" s="209" customFormat="1" x14ac:dyDescent="0.2">
      <c r="A68" s="204" t="s">
        <v>9668</v>
      </c>
      <c r="B68" s="205" t="s">
        <v>9443</v>
      </c>
      <c r="C68" s="102" t="str">
        <f>VLOOKUP(B68,'[1] Course Directory '!A:B,2,FALSE)</f>
        <v xml:space="preserve">Public Sector Internal Audit Conference </v>
      </c>
      <c r="D68" s="185">
        <v>20294</v>
      </c>
      <c r="E68" s="205" t="str">
        <f>VLOOKUP(D68,'[1]Staff Data'!A$1:B$4000,2,FALSE)</f>
        <v>SIOW HUIHUI</v>
      </c>
      <c r="F68" s="205" t="str">
        <f>VLOOKUP($D68,'[1]Staff Data'!$A$1:$K$4000,8,FALSE)</f>
        <v>Internal Audit Office</v>
      </c>
      <c r="G68" s="205" t="str">
        <f>VLOOKUP($D68,'[1]Staff Data'!$A$1:$K$4000,9,FALSE)</f>
        <v/>
      </c>
      <c r="H68" s="205" t="str">
        <f>VLOOKUP($D68,'[1]Staff Data'!$A$1:$K$4000,10,FALSE)</f>
        <v/>
      </c>
      <c r="I68" s="206">
        <v>43208</v>
      </c>
      <c r="J68" s="206">
        <v>43209</v>
      </c>
      <c r="K68" s="208" t="s">
        <v>741</v>
      </c>
      <c r="L68" s="208"/>
      <c r="M68" s="204"/>
      <c r="N68" s="204"/>
    </row>
    <row r="69" spans="1:14" s="209" customFormat="1" x14ac:dyDescent="0.2">
      <c r="A69" s="204" t="s">
        <v>9668</v>
      </c>
      <c r="B69" s="205" t="s">
        <v>9443</v>
      </c>
      <c r="C69" s="102" t="str">
        <f>VLOOKUP(B69,'[1] Course Directory '!A:B,2,FALSE)</f>
        <v xml:space="preserve">Public Sector Internal Audit Conference </v>
      </c>
      <c r="D69" s="185">
        <v>22200</v>
      </c>
      <c r="E69" s="205" t="str">
        <f>VLOOKUP(D69,'[1]Staff Data'!A$1:B$4000,2,FALSE)</f>
        <v>WONG XIAOHAN DEBORAH</v>
      </c>
      <c r="F69" s="205" t="str">
        <f>VLOOKUP($D69,'[1]Staff Data'!$A$1:$K$4000,8,FALSE)</f>
        <v>Internal Audit Office</v>
      </c>
      <c r="G69" s="205" t="str">
        <f>VLOOKUP($D69,'[1]Staff Data'!$A$1:$K$4000,9,FALSE)</f>
        <v/>
      </c>
      <c r="H69" s="205" t="str">
        <f>VLOOKUP($D69,'[1]Staff Data'!$A$1:$K$4000,10,FALSE)</f>
        <v/>
      </c>
      <c r="I69" s="206">
        <v>43208</v>
      </c>
      <c r="J69" s="206">
        <v>43209</v>
      </c>
      <c r="K69" s="208" t="s">
        <v>741</v>
      </c>
      <c r="L69" s="208"/>
      <c r="M69" s="204"/>
      <c r="N69" s="204"/>
    </row>
    <row r="70" spans="1:14" s="209" customFormat="1" x14ac:dyDescent="0.2">
      <c r="A70" s="204" t="s">
        <v>9669</v>
      </c>
      <c r="B70" s="205" t="s">
        <v>9613</v>
      </c>
      <c r="C70" s="102" t="str">
        <f>VLOOKUP(B70,'[1] Course Directory '!A:B,2,FALSE)</f>
        <v>Jumpstart on Data Mining</v>
      </c>
      <c r="D70" s="185">
        <v>3181</v>
      </c>
      <c r="E70" s="205" t="str">
        <f>VLOOKUP(D70,'[1]Staff Data'!A$1:B$4000,2,FALSE)</f>
        <v>ZULAIKHA BINTE MOHAMED ZAINOL ABIDIN</v>
      </c>
      <c r="F70" s="205" t="str">
        <f>VLOOKUP($D70,'[1]Staff Data'!$A$1:$K$4000,8,FALSE)</f>
        <v>InfoTech &amp; Digital Transformation Dept</v>
      </c>
      <c r="G70" s="205" t="str">
        <f>VLOOKUP($D70,'[1]Staff Data'!$A$1:$K$4000,9,FALSE)</f>
        <v>Operation Systems Division</v>
      </c>
      <c r="H70" s="205" t="str">
        <f>VLOOKUP($D70,'[1]Staff Data'!$A$1:$K$4000,10,FALSE)</f>
        <v>Spatial Info &amp; Solutions</v>
      </c>
      <c r="I70" s="206">
        <v>43201</v>
      </c>
      <c r="J70" s="206">
        <v>43201</v>
      </c>
      <c r="K70" s="208" t="s">
        <v>741</v>
      </c>
      <c r="L70" s="208"/>
      <c r="M70" s="204"/>
      <c r="N70" s="204"/>
    </row>
    <row r="71" spans="1:14" s="209" customFormat="1" x14ac:dyDescent="0.2">
      <c r="A71" s="204" t="s">
        <v>9669</v>
      </c>
      <c r="B71" s="205" t="s">
        <v>9613</v>
      </c>
      <c r="C71" s="102" t="str">
        <f>VLOOKUP(B71,'[1] Course Directory '!A:B,2,FALSE)</f>
        <v>Jumpstart on Data Mining</v>
      </c>
      <c r="D71" s="185">
        <v>22203</v>
      </c>
      <c r="E71" s="205" t="e">
        <f>VLOOKUP(D71,'[1]Staff Data'!A$1:B$4000,2,FALSE)</f>
        <v>#N/A</v>
      </c>
      <c r="F71" s="205" t="e">
        <f>VLOOKUP($D71,'[1]Staff Data'!$A$1:$K$4000,8,FALSE)</f>
        <v>#N/A</v>
      </c>
      <c r="G71" s="205" t="e">
        <f>VLOOKUP($D71,'[1]Staff Data'!$A$1:$K$4000,9,FALSE)</f>
        <v>#N/A</v>
      </c>
      <c r="H71" s="205" t="e">
        <f>VLOOKUP($D71,'[1]Staff Data'!$A$1:$K$4000,10,FALSE)</f>
        <v>#N/A</v>
      </c>
      <c r="I71" s="206">
        <v>43201</v>
      </c>
      <c r="J71" s="206">
        <v>43201</v>
      </c>
      <c r="K71" s="208" t="s">
        <v>741</v>
      </c>
      <c r="L71" s="208"/>
      <c r="M71" s="204"/>
      <c r="N71" s="204"/>
    </row>
    <row r="72" spans="1:14" s="209" customFormat="1" x14ac:dyDescent="0.2">
      <c r="A72" s="204" t="s">
        <v>9669</v>
      </c>
      <c r="B72" s="205" t="s">
        <v>9613</v>
      </c>
      <c r="C72" s="102" t="str">
        <f>VLOOKUP(B72,'[1] Course Directory '!A:B,2,FALSE)</f>
        <v>Jumpstart on Data Mining</v>
      </c>
      <c r="D72" s="185">
        <v>22227</v>
      </c>
      <c r="E72" s="205" t="str">
        <f>VLOOKUP(D72,'[1]Staff Data'!A$1:B$4000,2,FALSE)</f>
        <v>LENG TING FANG</v>
      </c>
      <c r="F72" s="205" t="str">
        <f>VLOOKUP($D72,'[1]Staff Data'!$A$1:$K$4000,8,FALSE)</f>
        <v>Policy &amp; Planning Department</v>
      </c>
      <c r="G72" s="205" t="str">
        <f>VLOOKUP($D72,'[1]Staff Data'!$A$1:$K$4000,9,FALSE)</f>
        <v>Strategic Policy Div</v>
      </c>
      <c r="H72" s="205" t="str">
        <f>VLOOKUP($D72,'[1]Staff Data'!$A$1:$K$4000,10,FALSE)</f>
        <v>Systems Integration</v>
      </c>
      <c r="I72" s="206">
        <v>43201</v>
      </c>
      <c r="J72" s="206">
        <v>43201</v>
      </c>
      <c r="K72" s="208" t="s">
        <v>741</v>
      </c>
      <c r="L72" s="208"/>
      <c r="M72" s="204"/>
      <c r="N72" s="204"/>
    </row>
    <row r="73" spans="1:14" s="209" customFormat="1" x14ac:dyDescent="0.2">
      <c r="A73" s="204" t="s">
        <v>9669</v>
      </c>
      <c r="B73" s="205" t="s">
        <v>9613</v>
      </c>
      <c r="C73" s="102" t="str">
        <f>VLOOKUP(B73,'[1] Course Directory '!A:B,2,FALSE)</f>
        <v>Jumpstart on Data Mining</v>
      </c>
      <c r="D73" s="185">
        <v>21805</v>
      </c>
      <c r="E73" s="205" t="str">
        <f>VLOOKUP(D73,'[1]Staff Data'!A$1:B$4000,2,FALSE)</f>
        <v>GAN WEI SHENG</v>
      </c>
      <c r="F73" s="205" t="str">
        <f>VLOOKUP($D73,'[1]Staff Data'!$A$1:$K$4000,8,FALSE)</f>
        <v>Policy &amp; Planning Department</v>
      </c>
      <c r="G73" s="205" t="str">
        <f>VLOOKUP($D73,'[1]Staff Data'!$A$1:$K$4000,9,FALSE)</f>
        <v>Strategic Policy Div</v>
      </c>
      <c r="H73" s="205" t="str">
        <f>VLOOKUP($D73,'[1]Staff Data'!$A$1:$K$4000,10,FALSE)</f>
        <v>Systems Integration</v>
      </c>
      <c r="I73" s="206">
        <v>43201</v>
      </c>
      <c r="J73" s="206">
        <v>43201</v>
      </c>
      <c r="K73" s="208" t="s">
        <v>741</v>
      </c>
      <c r="L73" s="208"/>
      <c r="M73" s="204"/>
      <c r="N73" s="204"/>
    </row>
    <row r="74" spans="1:14" s="209" customFormat="1" x14ac:dyDescent="0.2">
      <c r="A74" s="204" t="s">
        <v>9669</v>
      </c>
      <c r="B74" s="205" t="s">
        <v>9613</v>
      </c>
      <c r="C74" s="102" t="str">
        <f>VLOOKUP(B74,'[1] Course Directory '!A:B,2,FALSE)</f>
        <v>Jumpstart on Data Mining</v>
      </c>
      <c r="D74" s="185">
        <v>21309</v>
      </c>
      <c r="E74" s="205" t="str">
        <f>VLOOKUP(D74,'[1]Staff Data'!A$1:B$4000,2,FALSE)</f>
        <v>LIOU CUI XIAN</v>
      </c>
      <c r="F74" s="205" t="str">
        <f>VLOOKUP($D74,'[1]Staff Data'!$A$1:$K$4000,8,FALSE)</f>
        <v>Catchment &amp; Waterways Department</v>
      </c>
      <c r="G74" s="205" t="str">
        <f>VLOOKUP($D74,'[1]Staff Data'!$A$1:$K$4000,9,FALSE)</f>
        <v>Drainage Planning Div</v>
      </c>
      <c r="H74" s="205" t="str">
        <f>VLOOKUP($D74,'[1]Staff Data'!$A$1:$K$4000,10,FALSE)</f>
        <v>Hydrology &amp; Hydraulic Modelling Branch</v>
      </c>
      <c r="I74" s="206">
        <v>43201</v>
      </c>
      <c r="J74" s="206">
        <v>43201</v>
      </c>
      <c r="K74" s="208" t="s">
        <v>741</v>
      </c>
      <c r="L74" s="208"/>
      <c r="M74" s="204"/>
      <c r="N74" s="204"/>
    </row>
    <row r="75" spans="1:14" s="209" customFormat="1" x14ac:dyDescent="0.2">
      <c r="A75" s="204" t="s">
        <v>9669</v>
      </c>
      <c r="B75" s="205" t="s">
        <v>9613</v>
      </c>
      <c r="C75" s="102" t="str">
        <f>VLOOKUP(B75,'[1] Course Directory '!A:B,2,FALSE)</f>
        <v>Jumpstart on Data Mining</v>
      </c>
      <c r="D75" s="185">
        <v>21942</v>
      </c>
      <c r="E75" s="205" t="e">
        <f>VLOOKUP(D75,'[1]Staff Data'!A$1:B$4000,2,FALSE)</f>
        <v>#N/A</v>
      </c>
      <c r="F75" s="205" t="e">
        <f>VLOOKUP($D75,'[1]Staff Data'!$A$1:$K$4000,8,FALSE)</f>
        <v>#N/A</v>
      </c>
      <c r="G75" s="205" t="e">
        <f>VLOOKUP($D75,'[1]Staff Data'!$A$1:$K$4000,9,FALSE)</f>
        <v>#N/A</v>
      </c>
      <c r="H75" s="205" t="e">
        <f>VLOOKUP($D75,'[1]Staff Data'!$A$1:$K$4000,10,FALSE)</f>
        <v>#N/A</v>
      </c>
      <c r="I75" s="206">
        <v>43201</v>
      </c>
      <c r="J75" s="206">
        <v>43201</v>
      </c>
      <c r="K75" s="208" t="s">
        <v>741</v>
      </c>
      <c r="L75" s="208"/>
      <c r="M75" s="204"/>
      <c r="N75" s="204"/>
    </row>
    <row r="76" spans="1:14" s="209" customFormat="1" x14ac:dyDescent="0.2">
      <c r="A76" s="204" t="s">
        <v>9669</v>
      </c>
      <c r="B76" s="205" t="s">
        <v>9613</v>
      </c>
      <c r="C76" s="102" t="str">
        <f>VLOOKUP(B76,'[1] Course Directory '!A:B,2,FALSE)</f>
        <v>Jumpstart on Data Mining</v>
      </c>
      <c r="D76" s="185">
        <v>21726</v>
      </c>
      <c r="E76" s="205" t="str">
        <f>VLOOKUP(D76,'[1]Staff Data'!A$1:B$4000,2,FALSE)</f>
        <v>NG HONG SHENG, DAVID</v>
      </c>
      <c r="F76" s="205" t="str">
        <f>VLOOKUP($D76,'[1]Staff Data'!$A$1:$K$4000,8,FALSE)</f>
        <v>Water Supply (Network) Department</v>
      </c>
      <c r="G76" s="205" t="str">
        <f>VLOOKUP($D76,'[1]Staff Data'!$A$1:$K$4000,9,FALSE)</f>
        <v>Network Services Div</v>
      </c>
      <c r="H76" s="205" t="str">
        <f>VLOOKUP($D76,'[1]Staff Data'!$A$1:$K$4000,10,FALSE)</f>
        <v>MAINS</v>
      </c>
      <c r="I76" s="206">
        <v>43201</v>
      </c>
      <c r="J76" s="206">
        <v>43201</v>
      </c>
      <c r="K76" s="208" t="s">
        <v>741</v>
      </c>
      <c r="L76" s="208"/>
      <c r="M76" s="204"/>
      <c r="N76" s="204"/>
    </row>
    <row r="77" spans="1:14" s="209" customFormat="1" x14ac:dyDescent="0.2">
      <c r="A77" s="204" t="s">
        <v>9669</v>
      </c>
      <c r="B77" s="205" t="s">
        <v>9613</v>
      </c>
      <c r="C77" s="102" t="str">
        <f>VLOOKUP(B77,'[1] Course Directory '!A:B,2,FALSE)</f>
        <v>Jumpstart on Data Mining</v>
      </c>
      <c r="D77" s="185">
        <v>20289</v>
      </c>
      <c r="E77" s="205" t="str">
        <f>VLOOKUP(D77,'[1]Staff Data'!A$1:B$4000,2,FALSE)</f>
        <v>ANG CHAI GEOK, JANICE</v>
      </c>
      <c r="F77" s="205" t="str">
        <f>VLOOKUP($D77,'[1]Staff Data'!$A$1:$K$4000,8,FALSE)</f>
        <v>Water Reclamation (Network) Department</v>
      </c>
      <c r="G77" s="205" t="str">
        <f>VLOOKUP($D77,'[1]Staff Data'!$A$1:$K$4000,9,FALSE)</f>
        <v>Operation &amp; Maintenance Div</v>
      </c>
      <c r="H77" s="205" t="str">
        <f>VLOOKUP($D77,'[1]Staff Data'!$A$1:$K$4000,10,FALSE)</f>
        <v>Installations/Pumping Mains</v>
      </c>
      <c r="I77" s="206">
        <v>43201</v>
      </c>
      <c r="J77" s="206">
        <v>43201</v>
      </c>
      <c r="K77" s="208" t="s">
        <v>741</v>
      </c>
      <c r="L77" s="208"/>
      <c r="M77" s="204"/>
      <c r="N77" s="204"/>
    </row>
    <row r="78" spans="1:14" s="209" customFormat="1" x14ac:dyDescent="0.2">
      <c r="A78" s="204" t="s">
        <v>9670</v>
      </c>
      <c r="B78" s="205" t="s">
        <v>9603</v>
      </c>
      <c r="C78" s="102" t="str">
        <f>VLOOKUP(B78,'[1] Course Directory '!A:B,2,FALSE)</f>
        <v>Partial Discharge</v>
      </c>
      <c r="D78" s="185">
        <v>20759</v>
      </c>
      <c r="E78" s="205" t="str">
        <f>VLOOKUP(D78,'[1]Staff Data'!A$1:B$4000,2,FALSE)</f>
        <v>SEOW ZHI WEI</v>
      </c>
      <c r="F78" s="205" t="str">
        <f>VLOOKUP($D78,'[1]Staff Data'!$A$1:$K$4000,8,FALSE)</f>
        <v>Water Reclamation (Plants) Department</v>
      </c>
      <c r="G78" s="205" t="str">
        <f>VLOOKUP($D78,'[1]Staff Data'!$A$1:$K$4000,9,FALSE)</f>
        <v>Operations</v>
      </c>
      <c r="H78" s="205" t="str">
        <f>VLOOKUP($D78,'[1]Staff Data'!$A$1:$K$4000,10,FALSE)</f>
        <v>Plant Projects</v>
      </c>
      <c r="I78" s="206">
        <v>43199</v>
      </c>
      <c r="J78" s="206">
        <v>43200</v>
      </c>
      <c r="K78" s="208" t="s">
        <v>741</v>
      </c>
      <c r="L78" s="208"/>
      <c r="M78" s="204"/>
      <c r="N78" s="204"/>
    </row>
    <row r="79" spans="1:14" s="209" customFormat="1" x14ac:dyDescent="0.2">
      <c r="A79" s="204" t="s">
        <v>9671</v>
      </c>
      <c r="B79" s="205" t="s">
        <v>9606</v>
      </c>
      <c r="C79" s="102" t="str">
        <f>VLOOKUP(B79,'[1] Course Directory '!A:B,2,FALSE)</f>
        <v>Licensed Electrical Worker (LEW) Preparatory Course</v>
      </c>
      <c r="D79" s="185">
        <v>2015</v>
      </c>
      <c r="E79" s="205" t="str">
        <f>VLOOKUP(D79,'[1]Staff Data'!A$1:B$4000,2,FALSE)</f>
        <v>FARIDAH BINTE HALIM</v>
      </c>
      <c r="F79" s="205" t="str">
        <f>VLOOKUP($D79,'[1]Staff Data'!$A$1:$K$4000,8,FALSE)</f>
        <v>Water Reclamation (Plants) Department</v>
      </c>
      <c r="G79" s="205" t="str">
        <f>VLOOKUP($D79,'[1]Staff Data'!$A$1:$K$4000,9,FALSE)</f>
        <v>Changi WRP</v>
      </c>
      <c r="H79" s="205" t="str">
        <f>VLOOKUP($D79,'[1]Staff Data'!$A$1:$K$4000,10,FALSE)</f>
        <v>Changi WRP</v>
      </c>
      <c r="I79" s="206">
        <v>43216</v>
      </c>
      <c r="J79" s="206">
        <v>43217</v>
      </c>
      <c r="K79" s="208" t="s">
        <v>741</v>
      </c>
      <c r="L79" s="208"/>
      <c r="M79" s="204"/>
      <c r="N79" s="204"/>
    </row>
    <row r="80" spans="1:14" s="209" customFormat="1" x14ac:dyDescent="0.2">
      <c r="A80" s="204" t="s">
        <v>9671</v>
      </c>
      <c r="B80" s="205" t="s">
        <v>9606</v>
      </c>
      <c r="C80" s="102" t="str">
        <f>VLOOKUP(B80,'[1] Course Directory '!A:B,2,FALSE)</f>
        <v>Licensed Electrical Worker (LEW) Preparatory Course</v>
      </c>
      <c r="D80" s="185">
        <v>2725</v>
      </c>
      <c r="E80" s="205" t="str">
        <f>VLOOKUP(D80,'[1]Staff Data'!A$1:B$4000,2,FALSE)</f>
        <v>ONG TZE WEE</v>
      </c>
      <c r="F80" s="205" t="str">
        <f>VLOOKUP($D80,'[1]Staff Data'!$A$1:$K$4000,8,FALSE)</f>
        <v>Water Reclamation (Plants) Department</v>
      </c>
      <c r="G80" s="205" t="str">
        <f>VLOOKUP($D80,'[1]Staff Data'!$A$1:$K$4000,9,FALSE)</f>
        <v>Changi WRP</v>
      </c>
      <c r="H80" s="205" t="str">
        <f>VLOOKUP($D80,'[1]Staff Data'!$A$1:$K$4000,10,FALSE)</f>
        <v>Changi WRP</v>
      </c>
      <c r="I80" s="206">
        <v>43216</v>
      </c>
      <c r="J80" s="206">
        <v>43217</v>
      </c>
      <c r="K80" s="208" t="s">
        <v>741</v>
      </c>
      <c r="L80" s="208"/>
      <c r="M80" s="204"/>
      <c r="N80" s="204"/>
    </row>
    <row r="81" spans="1:14" s="209" customFormat="1" x14ac:dyDescent="0.2">
      <c r="A81" s="204" t="s">
        <v>9671</v>
      </c>
      <c r="B81" s="205" t="s">
        <v>9606</v>
      </c>
      <c r="C81" s="102" t="str">
        <f>VLOOKUP(B81,'[1] Course Directory '!A:B,2,FALSE)</f>
        <v>Licensed Electrical Worker (LEW) Preparatory Course</v>
      </c>
      <c r="D81" s="185">
        <v>2773</v>
      </c>
      <c r="E81" s="205" t="str">
        <f>VLOOKUP(D81,'[1]Staff Data'!A$1:B$4000,2,FALSE)</f>
        <v>ZAMRI BIN MOHAMED SALLEH</v>
      </c>
      <c r="F81" s="205" t="str">
        <f>VLOOKUP($D81,'[1]Staff Data'!$A$1:$K$4000,8,FALSE)</f>
        <v>Water Reclamation (Plants) Department</v>
      </c>
      <c r="G81" s="205" t="str">
        <f>VLOOKUP($D81,'[1]Staff Data'!$A$1:$K$4000,9,FALSE)</f>
        <v>Changi WRP</v>
      </c>
      <c r="H81" s="205" t="str">
        <f>VLOOKUP($D81,'[1]Staff Data'!$A$1:$K$4000,10,FALSE)</f>
        <v>Changi WRP</v>
      </c>
      <c r="I81" s="206">
        <v>43216</v>
      </c>
      <c r="J81" s="206">
        <v>43217</v>
      </c>
      <c r="K81" s="208" t="s">
        <v>741</v>
      </c>
      <c r="L81" s="208"/>
      <c r="M81" s="204"/>
      <c r="N81" s="204"/>
    </row>
    <row r="82" spans="1:14" s="209" customFormat="1" x14ac:dyDescent="0.2">
      <c r="A82" s="204" t="s">
        <v>9671</v>
      </c>
      <c r="B82" s="205" t="s">
        <v>9606</v>
      </c>
      <c r="C82" s="102" t="str">
        <f>VLOOKUP(B82,'[1] Course Directory '!A:B,2,FALSE)</f>
        <v>Licensed Electrical Worker (LEW) Preparatory Course</v>
      </c>
      <c r="D82" s="185">
        <v>21923</v>
      </c>
      <c r="E82" s="205" t="str">
        <f>VLOOKUP(D82,'[1]Staff Data'!A$1:B$4000,2,FALSE)</f>
        <v>TAY PICK WEI</v>
      </c>
      <c r="F82" s="205" t="str">
        <f>VLOOKUP($D82,'[1]Staff Data'!$A$1:$K$4000,8,FALSE)</f>
        <v>Water Reclamation (Plants) Department</v>
      </c>
      <c r="G82" s="205" t="str">
        <f>VLOOKUP($D82,'[1]Staff Data'!$A$1:$K$4000,9,FALSE)</f>
        <v>Changi WRP</v>
      </c>
      <c r="H82" s="205" t="str">
        <f>VLOOKUP($D82,'[1]Staff Data'!$A$1:$K$4000,10,FALSE)</f>
        <v>Changi WRP</v>
      </c>
      <c r="I82" s="206">
        <v>43216</v>
      </c>
      <c r="J82" s="206">
        <v>43217</v>
      </c>
      <c r="K82" s="208" t="s">
        <v>741</v>
      </c>
      <c r="L82" s="208"/>
      <c r="M82" s="204"/>
      <c r="N82" s="204"/>
    </row>
    <row r="83" spans="1:14" s="209" customFormat="1" x14ac:dyDescent="0.2">
      <c r="A83" s="204" t="s">
        <v>9671</v>
      </c>
      <c r="B83" s="205" t="s">
        <v>9606</v>
      </c>
      <c r="C83" s="102" t="str">
        <f>VLOOKUP(B83,'[1] Course Directory '!A:B,2,FALSE)</f>
        <v>Licensed Electrical Worker (LEW) Preparatory Course</v>
      </c>
      <c r="D83" s="185">
        <v>2860</v>
      </c>
      <c r="E83" s="205" t="str">
        <f>VLOOKUP(D83,'[1]Staff Data'!A$1:B$4000,2,FALSE)</f>
        <v>MOHAMED SALIHIN BIN SAHARIL</v>
      </c>
      <c r="F83" s="205" t="str">
        <f>VLOOKUP($D83,'[1]Staff Data'!$A$1:$K$4000,8,FALSE)</f>
        <v>Water Reclamation (Plants) Department</v>
      </c>
      <c r="G83" s="205" t="str">
        <f>VLOOKUP($D83,'[1]Staff Data'!$A$1:$K$4000,9,FALSE)</f>
        <v>Changi WRP</v>
      </c>
      <c r="H83" s="205" t="str">
        <f>VLOOKUP($D83,'[1]Staff Data'!$A$1:$K$4000,10,FALSE)</f>
        <v>Changi WRP</v>
      </c>
      <c r="I83" s="206">
        <v>43216</v>
      </c>
      <c r="J83" s="206">
        <v>43217</v>
      </c>
      <c r="K83" s="208" t="s">
        <v>741</v>
      </c>
      <c r="L83" s="208"/>
      <c r="M83" s="204"/>
      <c r="N83" s="204"/>
    </row>
    <row r="84" spans="1:14" s="209" customFormat="1" x14ac:dyDescent="0.2">
      <c r="A84" s="204" t="s">
        <v>9671</v>
      </c>
      <c r="B84" s="205" t="s">
        <v>9606</v>
      </c>
      <c r="C84" s="102" t="str">
        <f>VLOOKUP(B84,'[1] Course Directory '!A:B,2,FALSE)</f>
        <v>Licensed Electrical Worker (LEW) Preparatory Course</v>
      </c>
      <c r="D84" s="185">
        <v>20223</v>
      </c>
      <c r="E84" s="205" t="str">
        <f>VLOOKUP(D84,'[1]Staff Data'!A$1:B$4000,2,FALSE)</f>
        <v>NOOR HIDAYAT BIN SAAT</v>
      </c>
      <c r="F84" s="205" t="str">
        <f>VLOOKUP($D84,'[1]Staff Data'!$A$1:$K$4000,8,FALSE)</f>
        <v>Water Reclamation (Plants) Department</v>
      </c>
      <c r="G84" s="205" t="str">
        <f>VLOOKUP($D84,'[1]Staff Data'!$A$1:$K$4000,9,FALSE)</f>
        <v>Operations</v>
      </c>
      <c r="H84" s="205" t="str">
        <f>VLOOKUP($D84,'[1]Staff Data'!$A$1:$K$4000,10,FALSE)</f>
        <v>Ulu Pandan WRP</v>
      </c>
      <c r="I84" s="206">
        <v>43216</v>
      </c>
      <c r="J84" s="206">
        <v>43217</v>
      </c>
      <c r="K84" s="208" t="s">
        <v>741</v>
      </c>
      <c r="L84" s="208"/>
      <c r="M84" s="204"/>
      <c r="N84" s="204"/>
    </row>
    <row r="85" spans="1:14" s="209" customFormat="1" x14ac:dyDescent="0.2">
      <c r="A85" s="204" t="s">
        <v>9671</v>
      </c>
      <c r="B85" s="205" t="s">
        <v>9606</v>
      </c>
      <c r="C85" s="102" t="str">
        <f>VLOOKUP(B85,'[1] Course Directory '!A:B,2,FALSE)</f>
        <v>Licensed Electrical Worker (LEW) Preparatory Course</v>
      </c>
      <c r="D85" s="185">
        <v>20441</v>
      </c>
      <c r="E85" s="205" t="str">
        <f>VLOOKUP(D85,'[1]Staff Data'!A$1:B$4000,2,FALSE)</f>
        <v>MASTER CHELLAPPAN S/O SADAYAPPAN</v>
      </c>
      <c r="F85" s="205" t="str">
        <f>VLOOKUP($D85,'[1]Staff Data'!$A$1:$K$4000,8,FALSE)</f>
        <v>Water Reclamation (Plants) Department</v>
      </c>
      <c r="G85" s="205" t="str">
        <f>VLOOKUP($D85,'[1]Staff Data'!$A$1:$K$4000,9,FALSE)</f>
        <v>Operations</v>
      </c>
      <c r="H85" s="205" t="str">
        <f>VLOOKUP($D85,'[1]Staff Data'!$A$1:$K$4000,10,FALSE)</f>
        <v>Ulu Pandan WRP</v>
      </c>
      <c r="I85" s="206">
        <v>43216</v>
      </c>
      <c r="J85" s="206">
        <v>43217</v>
      </c>
      <c r="K85" s="208" t="s">
        <v>741</v>
      </c>
      <c r="L85" s="208"/>
      <c r="M85" s="204"/>
      <c r="N85" s="204"/>
    </row>
    <row r="86" spans="1:14" s="209" customFormat="1" x14ac:dyDescent="0.2">
      <c r="A86" s="204" t="s">
        <v>9671</v>
      </c>
      <c r="B86" s="205" t="s">
        <v>9606</v>
      </c>
      <c r="C86" s="102" t="str">
        <f>VLOOKUP(B86,'[1] Course Directory '!A:B,2,FALSE)</f>
        <v>Licensed Electrical Worker (LEW) Preparatory Course</v>
      </c>
      <c r="D86" s="185">
        <v>2937</v>
      </c>
      <c r="E86" s="205" t="str">
        <f>VLOOKUP(D86,'[1]Staff Data'!A$1:B$4000,2,FALSE)</f>
        <v>LIM WEE CHUAN</v>
      </c>
      <c r="F86" s="205" t="str">
        <f>VLOOKUP($D86,'[1]Staff Data'!$A$1:$K$4000,8,FALSE)</f>
        <v>Water Reclamation (Plants) Department</v>
      </c>
      <c r="G86" s="205" t="str">
        <f>VLOOKUP($D86,'[1]Staff Data'!$A$1:$K$4000,9,FALSE)</f>
        <v>Operations</v>
      </c>
      <c r="H86" s="205" t="str">
        <f>VLOOKUP($D86,'[1]Staff Data'!$A$1:$K$4000,10,FALSE)</f>
        <v>Ulu Pandan WRP</v>
      </c>
      <c r="I86" s="206">
        <v>43216</v>
      </c>
      <c r="J86" s="206">
        <v>43217</v>
      </c>
      <c r="K86" s="208" t="s">
        <v>741</v>
      </c>
      <c r="L86" s="208"/>
      <c r="M86" s="204"/>
      <c r="N86" s="204"/>
    </row>
    <row r="87" spans="1:14" s="209" customFormat="1" x14ac:dyDescent="0.2">
      <c r="A87" s="204" t="s">
        <v>9671</v>
      </c>
      <c r="B87" s="205" t="s">
        <v>9606</v>
      </c>
      <c r="C87" s="102" t="str">
        <f>VLOOKUP(B87,'[1] Course Directory '!A:B,2,FALSE)</f>
        <v>Licensed Electrical Worker (LEW) Preparatory Course</v>
      </c>
      <c r="D87" s="185">
        <v>20444</v>
      </c>
      <c r="E87" s="205" t="str">
        <f>VLOOKUP(D87,'[1]Staff Data'!A$1:B$4000,2,FALSE)</f>
        <v>BAVANANDHI SOKKALINGAM</v>
      </c>
      <c r="F87" s="205" t="str">
        <f>VLOOKUP($D87,'[1]Staff Data'!$A$1:$K$4000,8,FALSE)</f>
        <v>Water Reclamation (Plants) Department</v>
      </c>
      <c r="G87" s="205" t="str">
        <f>VLOOKUP($D87,'[1]Staff Data'!$A$1:$K$4000,9,FALSE)</f>
        <v>Operations</v>
      </c>
      <c r="H87" s="205" t="str">
        <f>VLOOKUP($D87,'[1]Staff Data'!$A$1:$K$4000,10,FALSE)</f>
        <v>Ulu Pandan WRP</v>
      </c>
      <c r="I87" s="206">
        <v>43216</v>
      </c>
      <c r="J87" s="206">
        <v>43217</v>
      </c>
      <c r="K87" s="208" t="s">
        <v>741</v>
      </c>
      <c r="L87" s="208"/>
      <c r="M87" s="204"/>
      <c r="N87" s="204"/>
    </row>
    <row r="88" spans="1:14" s="209" customFormat="1" x14ac:dyDescent="0.2">
      <c r="A88" s="204" t="s">
        <v>9671</v>
      </c>
      <c r="B88" s="205" t="s">
        <v>9606</v>
      </c>
      <c r="C88" s="102" t="str">
        <f>VLOOKUP(B88,'[1] Course Directory '!A:B,2,FALSE)</f>
        <v>Licensed Electrical Worker (LEW) Preparatory Course</v>
      </c>
      <c r="D88" s="185">
        <v>2522</v>
      </c>
      <c r="E88" s="205" t="str">
        <f>VLOOKUP(D88,'[1]Staff Data'!A$1:B$4000,2,FALSE)</f>
        <v>YUSMAN BIN SALIM</v>
      </c>
      <c r="F88" s="205" t="str">
        <f>VLOOKUP($D88,'[1]Staff Data'!$A$1:$K$4000,8,FALSE)</f>
        <v>Water Reclamation (Plants) Department</v>
      </c>
      <c r="G88" s="205" t="str">
        <f>VLOOKUP($D88,'[1]Staff Data'!$A$1:$K$4000,9,FALSE)</f>
        <v>Operations</v>
      </c>
      <c r="H88" s="205" t="str">
        <f>VLOOKUP($D88,'[1]Staff Data'!$A$1:$K$4000,10,FALSE)</f>
        <v>Kranji WRP</v>
      </c>
      <c r="I88" s="206">
        <v>43216</v>
      </c>
      <c r="J88" s="206">
        <v>43217</v>
      </c>
      <c r="K88" s="208" t="s">
        <v>741</v>
      </c>
      <c r="L88" s="208"/>
      <c r="M88" s="204"/>
      <c r="N88" s="204"/>
    </row>
    <row r="89" spans="1:14" s="209" customFormat="1" x14ac:dyDescent="0.2">
      <c r="A89" s="204" t="s">
        <v>9671</v>
      </c>
      <c r="B89" s="205" t="s">
        <v>9606</v>
      </c>
      <c r="C89" s="102" t="str">
        <f>VLOOKUP(B89,'[1] Course Directory '!A:B,2,FALSE)</f>
        <v>Licensed Electrical Worker (LEW) Preparatory Course</v>
      </c>
      <c r="D89" s="185">
        <v>20799</v>
      </c>
      <c r="E89" s="205" t="str">
        <f>VLOOKUP(D89,'[1]Staff Data'!A$1:B$4000,2,FALSE)</f>
        <v>TAY ZHI WEI</v>
      </c>
      <c r="F89" s="205" t="str">
        <f>VLOOKUP($D89,'[1]Staff Data'!$A$1:$K$4000,8,FALSE)</f>
        <v>Water Reclamation (Plants) Department</v>
      </c>
      <c r="G89" s="205" t="str">
        <f>VLOOKUP($D89,'[1]Staff Data'!$A$1:$K$4000,9,FALSE)</f>
        <v>Operations</v>
      </c>
      <c r="H89" s="205" t="str">
        <f>VLOOKUP($D89,'[1]Staff Data'!$A$1:$K$4000,10,FALSE)</f>
        <v>Kranji WRP</v>
      </c>
      <c r="I89" s="206">
        <v>43216</v>
      </c>
      <c r="J89" s="206">
        <v>43217</v>
      </c>
      <c r="K89" s="208" t="s">
        <v>741</v>
      </c>
      <c r="L89" s="208"/>
      <c r="M89" s="204"/>
      <c r="N89" s="204"/>
    </row>
    <row r="90" spans="1:14" s="209" customFormat="1" x14ac:dyDescent="0.2">
      <c r="A90" s="204" t="s">
        <v>9671</v>
      </c>
      <c r="B90" s="205" t="s">
        <v>9606</v>
      </c>
      <c r="C90" s="102" t="str">
        <f>VLOOKUP(B90,'[1] Course Directory '!A:B,2,FALSE)</f>
        <v>Licensed Electrical Worker (LEW) Preparatory Course</v>
      </c>
      <c r="D90" s="185">
        <v>3028</v>
      </c>
      <c r="E90" s="205" t="str">
        <f>VLOOKUP(D90,'[1]Staff Data'!A$1:B$4000,2,FALSE)</f>
        <v>MASLINDAH BTE SALLEH</v>
      </c>
      <c r="F90" s="205" t="str">
        <f>VLOOKUP($D90,'[1]Staff Data'!$A$1:$K$4000,8,FALSE)</f>
        <v>Water Reclamation (Plants) Department</v>
      </c>
      <c r="G90" s="205" t="str">
        <f>VLOOKUP($D90,'[1]Staff Data'!$A$1:$K$4000,9,FALSE)</f>
        <v>Operations</v>
      </c>
      <c r="H90" s="205" t="str">
        <f>VLOOKUP($D90,'[1]Staff Data'!$A$1:$K$4000,10,FALSE)</f>
        <v>Kranji WRP</v>
      </c>
      <c r="I90" s="206">
        <v>43216</v>
      </c>
      <c r="J90" s="206">
        <v>43217</v>
      </c>
      <c r="K90" s="208" t="s">
        <v>741</v>
      </c>
      <c r="L90" s="208"/>
      <c r="M90" s="204"/>
      <c r="N90" s="204"/>
    </row>
    <row r="91" spans="1:14" s="209" customFormat="1" x14ac:dyDescent="0.2">
      <c r="A91" s="204" t="s">
        <v>9671</v>
      </c>
      <c r="B91" s="205" t="s">
        <v>9606</v>
      </c>
      <c r="C91" s="102" t="str">
        <f>VLOOKUP(B91,'[1] Course Directory '!A:B,2,FALSE)</f>
        <v>Licensed Electrical Worker (LEW) Preparatory Course</v>
      </c>
      <c r="D91" s="185">
        <v>20376</v>
      </c>
      <c r="E91" s="205" t="str">
        <f>VLOOKUP(D91,'[1]Staff Data'!A$1:B$4000,2,FALSE)</f>
        <v>MOHAMED HAMZAH S/O AHAMED</v>
      </c>
      <c r="F91" s="205" t="str">
        <f>VLOOKUP($D91,'[1]Staff Data'!$A$1:$K$4000,8,FALSE)</f>
        <v>Water Reclamation (Plants) Department</v>
      </c>
      <c r="G91" s="205" t="str">
        <f>VLOOKUP($D91,'[1]Staff Data'!$A$1:$K$4000,9,FALSE)</f>
        <v>Operations</v>
      </c>
      <c r="H91" s="205" t="str">
        <f>VLOOKUP($D91,'[1]Staff Data'!$A$1:$K$4000,10,FALSE)</f>
        <v>Kranji WRP</v>
      </c>
      <c r="I91" s="206">
        <v>43216</v>
      </c>
      <c r="J91" s="206">
        <v>43217</v>
      </c>
      <c r="K91" s="208" t="s">
        <v>741</v>
      </c>
      <c r="L91" s="208"/>
      <c r="M91" s="204"/>
      <c r="N91" s="204"/>
    </row>
    <row r="92" spans="1:14" s="209" customFormat="1" x14ac:dyDescent="0.2">
      <c r="A92" s="204" t="s">
        <v>9671</v>
      </c>
      <c r="B92" s="205" t="s">
        <v>9606</v>
      </c>
      <c r="C92" s="102" t="str">
        <f>VLOOKUP(B92,'[1] Course Directory '!A:B,2,FALSE)</f>
        <v>Licensed Electrical Worker (LEW) Preparatory Course</v>
      </c>
      <c r="D92" s="185">
        <v>22174</v>
      </c>
      <c r="E92" s="205" t="str">
        <f>VLOOKUP(D92,'[1]Staff Data'!A$1:B$4000,2,FALSE)</f>
        <v>MOHAMMAD KHAIRUNIZAM BIN KHALID</v>
      </c>
      <c r="F92" s="205" t="str">
        <f>VLOOKUP($D92,'[1]Staff Data'!$A$1:$K$4000,8,FALSE)</f>
        <v>Water Reclamation (Plants) Department</v>
      </c>
      <c r="G92" s="205" t="str">
        <f>VLOOKUP($D92,'[1]Staff Data'!$A$1:$K$4000,9,FALSE)</f>
        <v>Operations</v>
      </c>
      <c r="H92" s="205" t="str">
        <f>VLOOKUP($D92,'[1]Staff Data'!$A$1:$K$4000,10,FALSE)</f>
        <v>Jurong WRP</v>
      </c>
      <c r="I92" s="206">
        <v>43216</v>
      </c>
      <c r="J92" s="206">
        <v>43217</v>
      </c>
      <c r="K92" s="208" t="s">
        <v>741</v>
      </c>
      <c r="L92" s="208"/>
      <c r="M92" s="204"/>
      <c r="N92" s="204"/>
    </row>
    <row r="93" spans="1:14" s="209" customFormat="1" x14ac:dyDescent="0.2">
      <c r="A93" s="204" t="s">
        <v>9671</v>
      </c>
      <c r="B93" s="205" t="s">
        <v>9606</v>
      </c>
      <c r="C93" s="102" t="str">
        <f>VLOOKUP(B93,'[1] Course Directory '!A:B,2,FALSE)</f>
        <v>Licensed Electrical Worker (LEW) Preparatory Course</v>
      </c>
      <c r="D93" s="185">
        <v>21728</v>
      </c>
      <c r="E93" s="205" t="str">
        <f>VLOOKUP(D93,'[1]Staff Data'!A$1:B$4000,2,FALSE)</f>
        <v>NASH EZHAR BIN ROSLY</v>
      </c>
      <c r="F93" s="205" t="str">
        <f>VLOOKUP($D93,'[1]Staff Data'!$A$1:$K$4000,8,FALSE)</f>
        <v>Water Reclamation (Plants) Department</v>
      </c>
      <c r="G93" s="205" t="str">
        <f>VLOOKUP($D93,'[1]Staff Data'!$A$1:$K$4000,9,FALSE)</f>
        <v>Operations</v>
      </c>
      <c r="H93" s="205" t="str">
        <f>VLOOKUP($D93,'[1]Staff Data'!$A$1:$K$4000,10,FALSE)</f>
        <v>Jurong WRP</v>
      </c>
      <c r="I93" s="206">
        <v>43216</v>
      </c>
      <c r="J93" s="206">
        <v>43217</v>
      </c>
      <c r="K93" s="208" t="s">
        <v>741</v>
      </c>
      <c r="L93" s="208"/>
      <c r="M93" s="204"/>
      <c r="N93" s="204"/>
    </row>
    <row r="94" spans="1:14" s="209" customFormat="1" x14ac:dyDescent="0.2">
      <c r="A94" s="204" t="s">
        <v>9672</v>
      </c>
      <c r="B94" s="205" t="s">
        <v>9610</v>
      </c>
      <c r="C94" s="102" t="str">
        <f>VLOOKUP(B94,'[1] Course Directory '!A:B,2,FALSE)</f>
        <v>Certified Chief Information Security Officer Workshop</v>
      </c>
      <c r="D94" s="185">
        <v>22233</v>
      </c>
      <c r="E94" s="205" t="str">
        <f>VLOOKUP(D94,'[1]Staff Data'!A$1:B$4000,2,FALSE)</f>
        <v>HOR CHEONG WAI</v>
      </c>
      <c r="F94" s="205" t="str">
        <f>VLOOKUP($D94,'[1]Staff Data'!$A$1:$K$4000,8,FALSE)</f>
        <v>InfoTech &amp; Digital Transformation Dept</v>
      </c>
      <c r="G94" s="205" t="str">
        <f>VLOOKUP($D94,'[1]Staff Data'!$A$1:$K$4000,9,FALSE)</f>
        <v>Operation Systems Division</v>
      </c>
      <c r="H94" s="205" t="str">
        <f>VLOOKUP($D94,'[1]Staff Data'!$A$1:$K$4000,10,FALSE)</f>
        <v/>
      </c>
      <c r="I94" s="206">
        <v>43192</v>
      </c>
      <c r="J94" s="206">
        <v>43196</v>
      </c>
      <c r="K94" s="208" t="s">
        <v>741</v>
      </c>
      <c r="L94" s="208"/>
      <c r="M94" s="204"/>
      <c r="N94" s="204"/>
    </row>
    <row r="95" spans="1:14" s="209" customFormat="1" x14ac:dyDescent="0.2">
      <c r="A95" s="204" t="s">
        <v>9673</v>
      </c>
      <c r="B95" s="205" t="s">
        <v>9619</v>
      </c>
      <c r="C95" s="102" t="str">
        <f>VLOOKUP(B95,'[1] Course Directory '!A:B,2,FALSE)</f>
        <v>7th Annual National Personal/Executive Assistant Masterclass</v>
      </c>
      <c r="D95" s="185">
        <v>364</v>
      </c>
      <c r="E95" s="205" t="str">
        <f>VLOOKUP(D95,'[1]Staff Data'!A$1:B$4000,2,FALSE)</f>
        <v>MICHAEL PATRICK NEE FERNANDEZ PHIDELIA</v>
      </c>
      <c r="F95" s="205" t="str">
        <f>VLOOKUP($D95,'[1]Staff Data'!$A$1:$K$4000,8,FALSE)</f>
        <v>InfoTech &amp; Digital Transformation Dept</v>
      </c>
      <c r="G95" s="205" t="str">
        <f>VLOOKUP($D95,'[1]Staff Data'!$A$1:$K$4000,9,FALSE)</f>
        <v/>
      </c>
      <c r="H95" s="205" t="str">
        <f>VLOOKUP($D95,'[1]Staff Data'!$A$1:$K$4000,10,FALSE)</f>
        <v/>
      </c>
      <c r="I95" s="206">
        <v>43213</v>
      </c>
      <c r="J95" s="206">
        <v>43214</v>
      </c>
      <c r="K95" s="208" t="s">
        <v>741</v>
      </c>
      <c r="L95" s="208"/>
      <c r="M95" s="204"/>
      <c r="N95" s="204"/>
    </row>
    <row r="96" spans="1:14" s="209" customFormat="1" x14ac:dyDescent="0.2">
      <c r="A96" s="204" t="s">
        <v>9673</v>
      </c>
      <c r="B96" s="205" t="s">
        <v>9619</v>
      </c>
      <c r="C96" s="102" t="str">
        <f>VLOOKUP(B96,'[1] Course Directory '!A:B,2,FALSE)</f>
        <v>7th Annual National Personal/Executive Assistant Masterclass</v>
      </c>
      <c r="D96" s="185">
        <v>20355</v>
      </c>
      <c r="E96" s="205" t="str">
        <f>VLOOKUP(D96,'[1]Staff Data'!A$1:B$4000,2,FALSE)</f>
        <v>TAN SIM YEN</v>
      </c>
      <c r="F96" s="205" t="str">
        <f>VLOOKUP($D96,'[1]Staff Data'!$A$1:$K$4000,8,FALSE)</f>
        <v>Enterprise Risk Management Department</v>
      </c>
      <c r="G96" s="205" t="str">
        <f>VLOOKUP($D96,'[1]Staff Data'!$A$1:$K$4000,9,FALSE)</f>
        <v/>
      </c>
      <c r="H96" s="205" t="str">
        <f>VLOOKUP($D96,'[1]Staff Data'!$A$1:$K$4000,10,FALSE)</f>
        <v/>
      </c>
      <c r="I96" s="206">
        <v>43213</v>
      </c>
      <c r="J96" s="206">
        <v>43214</v>
      </c>
      <c r="K96" s="208" t="s">
        <v>741</v>
      </c>
      <c r="L96" s="208"/>
      <c r="M96" s="204"/>
      <c r="N96" s="204"/>
    </row>
    <row r="97" spans="1:14" s="209" customFormat="1" x14ac:dyDescent="0.2">
      <c r="A97" s="204" t="s">
        <v>9673</v>
      </c>
      <c r="B97" s="205" t="s">
        <v>9619</v>
      </c>
      <c r="C97" s="102" t="str">
        <f>VLOOKUP(B97,'[1] Course Directory '!A:B,2,FALSE)</f>
        <v>7th Annual National Personal/Executive Assistant Masterclass</v>
      </c>
      <c r="D97" s="185">
        <v>1660</v>
      </c>
      <c r="E97" s="205" t="str">
        <f>VLOOKUP(D97,'[1]Staff Data'!A$1:B$4000,2,FALSE)</f>
        <v>TEO CHOR GEK</v>
      </c>
      <c r="F97" s="205" t="str">
        <f>VLOOKUP($D97,'[1]Staff Data'!$A$1:$K$4000,8,FALSE)</f>
        <v>Catchment &amp; Waterways Department</v>
      </c>
      <c r="G97" s="205" t="str">
        <f>VLOOKUP($D97,'[1]Staff Data'!$A$1:$K$4000,9,FALSE)</f>
        <v/>
      </c>
      <c r="H97" s="205" t="str">
        <f>VLOOKUP($D97,'[1]Staff Data'!$A$1:$K$4000,10,FALSE)</f>
        <v/>
      </c>
      <c r="I97" s="206">
        <v>43213</v>
      </c>
      <c r="J97" s="206">
        <v>43214</v>
      </c>
      <c r="K97" s="208" t="s">
        <v>741</v>
      </c>
      <c r="L97" s="208"/>
      <c r="M97" s="204"/>
      <c r="N97" s="204"/>
    </row>
    <row r="98" spans="1:14" s="209" customFormat="1" x14ac:dyDescent="0.2">
      <c r="A98" s="204" t="s">
        <v>9674</v>
      </c>
      <c r="B98" s="205" t="s">
        <v>9623</v>
      </c>
      <c r="C98" s="102" t="str">
        <f>VLOOKUP(B98,'[1] Course Directory '!A:B,2,FALSE)</f>
        <v>Key Essentials of Collaborative Contracting</v>
      </c>
      <c r="D98" s="185">
        <v>2426</v>
      </c>
      <c r="E98" s="205" t="str">
        <f>VLOOKUP(D98,'[1]Staff Data'!A$1:B$4000,2,FALSE)</f>
        <v>LIM KIM TEE</v>
      </c>
      <c r="F98" s="205" t="str">
        <f>VLOOKUP($D98,'[1]Staff Data'!$A$1:$K$4000,8,FALSE)</f>
        <v>Special Projects &amp; Procurement Dept</v>
      </c>
      <c r="G98" s="205" t="str">
        <f>VLOOKUP($D98,'[1]Staff Data'!$A$1:$K$4000,9,FALSE)</f>
        <v>Directorate &amp; Procurement Office</v>
      </c>
      <c r="H98" s="205" t="str">
        <f>VLOOKUP($D98,'[1]Staff Data'!$A$1:$K$4000,10,FALSE)</f>
        <v/>
      </c>
      <c r="I98" s="206">
        <v>43202</v>
      </c>
      <c r="J98" s="206">
        <v>43202</v>
      </c>
      <c r="K98" s="208" t="s">
        <v>741</v>
      </c>
      <c r="L98" s="208"/>
      <c r="M98" s="204"/>
      <c r="N98" s="204"/>
    </row>
    <row r="99" spans="1:14" s="209" customFormat="1" x14ac:dyDescent="0.2">
      <c r="A99" s="204" t="s">
        <v>9674</v>
      </c>
      <c r="B99" s="205" t="s">
        <v>9623</v>
      </c>
      <c r="C99" s="102" t="str">
        <f>VLOOKUP(B99,'[1] Course Directory '!A:B,2,FALSE)</f>
        <v>Key Essentials of Collaborative Contracting</v>
      </c>
      <c r="D99" s="185">
        <v>21614</v>
      </c>
      <c r="E99" s="205" t="str">
        <f>VLOOKUP(D99,'[1]Staff Data'!A$1:B$4000,2,FALSE)</f>
        <v>ELIYANA JOHNSON SALIM</v>
      </c>
      <c r="F99" s="205" t="str">
        <f>VLOOKUP($D99,'[1]Staff Data'!$A$1:$K$4000,8,FALSE)</f>
        <v>Special Projects &amp; Procurement Dept</v>
      </c>
      <c r="G99" s="205" t="str">
        <f>VLOOKUP($D99,'[1]Staff Data'!$A$1:$K$4000,9,FALSE)</f>
        <v>Directorate &amp; Procurement Office</v>
      </c>
      <c r="H99" s="205" t="str">
        <f>VLOOKUP($D99,'[1]Staff Data'!$A$1:$K$4000,10,FALSE)</f>
        <v>Contract Advisory</v>
      </c>
      <c r="I99" s="206">
        <v>43202</v>
      </c>
      <c r="J99" s="206">
        <v>43202</v>
      </c>
      <c r="K99" s="208" t="s">
        <v>741</v>
      </c>
      <c r="L99" s="208"/>
      <c r="M99" s="204"/>
      <c r="N99" s="204"/>
    </row>
    <row r="100" spans="1:14" s="209" customFormat="1" x14ac:dyDescent="0.2">
      <c r="A100" s="204" t="s">
        <v>9675</v>
      </c>
      <c r="B100" s="205" t="s">
        <v>9636</v>
      </c>
      <c r="C100" s="102" t="str">
        <f>VLOOKUP(B100,'[1] Course Directory '!A:B,2,FALSE)</f>
        <v>Apply Artificial Intelligence and Deep Learning for Enterprises Conference</v>
      </c>
      <c r="D100" s="184">
        <v>21015</v>
      </c>
      <c r="E100" s="205" t="str">
        <f>VLOOKUP(D100,'[1]Staff Data'!A$1:B$4000,2,FALSE)</f>
        <v>CHAN THIAN YONG</v>
      </c>
      <c r="F100" s="205" t="str">
        <f>VLOOKUP($D100,'[1]Staff Data'!$A$1:$K$4000,8,FALSE)</f>
        <v>Water Supply (Plants) Department</v>
      </c>
      <c r="G100" s="205" t="str">
        <f>VLOOKUP($D100,'[1]Staff Data'!$A$1:$K$4000,9,FALSE)</f>
        <v>M &amp; E Resource</v>
      </c>
      <c r="H100" s="205" t="str">
        <f>VLOOKUP($D100,'[1]Staff Data'!$A$1:$K$4000,10,FALSE)</f>
        <v>Instrumentation &amp; Control</v>
      </c>
      <c r="I100" s="206">
        <v>43213</v>
      </c>
      <c r="J100" s="206">
        <v>43214</v>
      </c>
      <c r="K100" s="208" t="s">
        <v>741</v>
      </c>
      <c r="L100" s="208"/>
      <c r="M100" s="204"/>
      <c r="N100" s="204"/>
    </row>
    <row r="101" spans="1:14" s="209" customFormat="1" x14ac:dyDescent="0.2">
      <c r="A101" s="204" t="s">
        <v>9675</v>
      </c>
      <c r="B101" s="205" t="s">
        <v>9636</v>
      </c>
      <c r="C101" s="102" t="str">
        <f>VLOOKUP(B101,'[1] Course Directory '!A:B,2,FALSE)</f>
        <v>Apply Artificial Intelligence and Deep Learning for Enterprises Conference</v>
      </c>
      <c r="D101" s="184">
        <v>22013</v>
      </c>
      <c r="E101" s="205" t="str">
        <f>VLOOKUP(D101,'[1]Staff Data'!A$1:B$4000,2,FALSE)</f>
        <v>NG MING MIN CHARMAINE</v>
      </c>
      <c r="F101" s="205" t="str">
        <f>VLOOKUP($D101,'[1]Staff Data'!$A$1:$K$4000,8,FALSE)</f>
        <v>Water Supply (Plants) Department</v>
      </c>
      <c r="G101" s="205" t="str">
        <f>VLOOKUP($D101,'[1]Staff Data'!$A$1:$K$4000,9,FALSE)</f>
        <v>Singapore Works - Western</v>
      </c>
      <c r="H101" s="205" t="str">
        <f>VLOOKUP($D101,'[1]Staff Data'!$A$1:$K$4000,10,FALSE)</f>
        <v>Choa Chu Kang Waterworks</v>
      </c>
      <c r="I101" s="206">
        <v>43213</v>
      </c>
      <c r="J101" s="206">
        <v>43214</v>
      </c>
      <c r="K101" s="208" t="s">
        <v>741</v>
      </c>
      <c r="L101" s="208"/>
      <c r="M101" s="204"/>
      <c r="N101" s="204"/>
    </row>
    <row r="102" spans="1:14" s="209" customFormat="1" x14ac:dyDescent="0.2">
      <c r="A102" s="204" t="s">
        <v>9675</v>
      </c>
      <c r="B102" s="205" t="s">
        <v>9636</v>
      </c>
      <c r="C102" s="102" t="str">
        <f>VLOOKUP(B102,'[1] Course Directory '!A:B,2,FALSE)</f>
        <v>Apply Artificial Intelligence and Deep Learning for Enterprises Conference</v>
      </c>
      <c r="D102" s="185">
        <v>21272</v>
      </c>
      <c r="E102" s="205" t="str">
        <f>VLOOKUP(D102,'[1]Staff Data'!A$1:B$4000,2,FALSE)</f>
        <v>CHEN CHANGHUA</v>
      </c>
      <c r="F102" s="205" t="str">
        <f>VLOOKUP($D102,'[1]Staff Data'!$A$1:$K$4000,8,FALSE)</f>
        <v>InfoTech &amp; Digital Transformation Dept</v>
      </c>
      <c r="G102" s="205" t="str">
        <f>VLOOKUP($D102,'[1]Staff Data'!$A$1:$K$4000,9,FALSE)</f>
        <v>Operation Systems Division</v>
      </c>
      <c r="H102" s="205" t="str">
        <f>VLOOKUP($D102,'[1]Staff Data'!$A$1:$K$4000,10,FALSE)</f>
        <v>Spatial Info &amp; Solutions</v>
      </c>
      <c r="I102" s="206">
        <v>43213</v>
      </c>
      <c r="J102" s="206">
        <v>43214</v>
      </c>
      <c r="K102" s="208" t="s">
        <v>741</v>
      </c>
      <c r="L102" s="208"/>
      <c r="M102" s="204"/>
      <c r="N102" s="204"/>
    </row>
    <row r="103" spans="1:14" s="209" customFormat="1" x14ac:dyDescent="0.2">
      <c r="A103" s="204" t="s">
        <v>9676</v>
      </c>
      <c r="B103" s="205" t="s">
        <v>9626</v>
      </c>
      <c r="C103" s="102" t="str">
        <f>VLOOKUP(B103,'[1] Course Directory '!A:B,2,FALSE)</f>
        <v>Machine Learning and Deep Learning Bootcamp</v>
      </c>
      <c r="D103" s="184">
        <v>22013</v>
      </c>
      <c r="E103" s="205" t="str">
        <f>VLOOKUP(D103,'[1]Staff Data'!A$1:B$4000,2,FALSE)</f>
        <v>NG MING MIN CHARMAINE</v>
      </c>
      <c r="F103" s="205" t="str">
        <f>VLOOKUP($D103,'[1]Staff Data'!$A$1:$K$4000,8,FALSE)</f>
        <v>Water Supply (Plants) Department</v>
      </c>
      <c r="G103" s="205" t="str">
        <f>VLOOKUP($D103,'[1]Staff Data'!$A$1:$K$4000,9,FALSE)</f>
        <v>Singapore Works - Western</v>
      </c>
      <c r="H103" s="205" t="str">
        <f>VLOOKUP($D103,'[1]Staff Data'!$A$1:$K$4000,10,FALSE)</f>
        <v>Choa Chu Kang Waterworks</v>
      </c>
      <c r="I103" s="206">
        <v>43215</v>
      </c>
      <c r="J103" s="206">
        <v>43216</v>
      </c>
      <c r="K103" s="208" t="s">
        <v>741</v>
      </c>
      <c r="L103" s="208"/>
      <c r="M103" s="204"/>
      <c r="N103" s="204"/>
    </row>
    <row r="104" spans="1:14" s="209" customFormat="1" x14ac:dyDescent="0.2">
      <c r="A104" s="204" t="s">
        <v>9676</v>
      </c>
      <c r="B104" s="205" t="s">
        <v>9626</v>
      </c>
      <c r="C104" s="102" t="str">
        <f>VLOOKUP(B104,'[1] Course Directory '!A:B,2,FALSE)</f>
        <v>Machine Learning and Deep Learning Bootcamp</v>
      </c>
      <c r="D104" s="185">
        <v>21272</v>
      </c>
      <c r="E104" s="205" t="str">
        <f>VLOOKUP(D104,'[1]Staff Data'!A$1:B$4000,2,FALSE)</f>
        <v>CHEN CHANGHUA</v>
      </c>
      <c r="F104" s="205" t="str">
        <f>VLOOKUP($D104,'[1]Staff Data'!$A$1:$K$4000,8,FALSE)</f>
        <v>InfoTech &amp; Digital Transformation Dept</v>
      </c>
      <c r="G104" s="205" t="str">
        <f>VLOOKUP($D104,'[1]Staff Data'!$A$1:$K$4000,9,FALSE)</f>
        <v>Operation Systems Division</v>
      </c>
      <c r="H104" s="205" t="str">
        <f>VLOOKUP($D104,'[1]Staff Data'!$A$1:$K$4000,10,FALSE)</f>
        <v>Spatial Info &amp; Solutions</v>
      </c>
      <c r="I104" s="206">
        <v>43215</v>
      </c>
      <c r="J104" s="206">
        <v>43216</v>
      </c>
      <c r="K104" s="208" t="s">
        <v>741</v>
      </c>
      <c r="L104" s="208"/>
      <c r="M104" s="204"/>
      <c r="N104" s="204"/>
    </row>
    <row r="105" spans="1:14" s="209" customFormat="1" x14ac:dyDescent="0.2">
      <c r="A105" s="204" t="s">
        <v>9677</v>
      </c>
      <c r="B105" s="205" t="s">
        <v>9393</v>
      </c>
      <c r="C105" s="102" t="str">
        <f>VLOOKUP(B105,'[1] Course Directory '!A:B,2,FALSE)</f>
        <v xml:space="preserve">Water Chemistry and the Chemistry of Water Treatment </v>
      </c>
      <c r="D105" s="185">
        <v>21655</v>
      </c>
      <c r="E105" s="205" t="str">
        <f>VLOOKUP(D105,'[1]Staff Data'!A$1:B$4000,2,FALSE)</f>
        <v>CHUA JIA LIN</v>
      </c>
      <c r="F105" s="205" t="str">
        <f>VLOOKUP($D105,'[1]Staff Data'!$A$1:$K$4000,8,FALSE)</f>
        <v>Water Quality Department</v>
      </c>
      <c r="G105" s="205" t="str">
        <f>VLOOKUP($D105,'[1]Staff Data'!$A$1:$K$4000,9,FALSE)</f>
        <v>QA Inspectorate</v>
      </c>
      <c r="H105" s="205" t="str">
        <f>VLOOKUP($D105,'[1]Staff Data'!$A$1:$K$4000,10,FALSE)</f>
        <v>QAQC &amp; Data Management</v>
      </c>
      <c r="I105" s="206">
        <v>43207</v>
      </c>
      <c r="J105" s="206">
        <v>43207</v>
      </c>
      <c r="K105" s="208" t="s">
        <v>741</v>
      </c>
      <c r="L105" s="208"/>
      <c r="M105" s="204"/>
      <c r="N105" s="204"/>
    </row>
    <row r="106" spans="1:14" s="209" customFormat="1" x14ac:dyDescent="0.2">
      <c r="A106" s="204" t="s">
        <v>9677</v>
      </c>
      <c r="B106" s="205" t="s">
        <v>9393</v>
      </c>
      <c r="C106" s="102" t="str">
        <f>VLOOKUP(B106,'[1] Course Directory '!A:B,2,FALSE)</f>
        <v xml:space="preserve">Water Chemistry and the Chemistry of Water Treatment </v>
      </c>
      <c r="D106" s="185">
        <v>20581</v>
      </c>
      <c r="E106" s="205" t="str">
        <f>VLOOKUP(D106,'[1]Staff Data'!A$1:B$4000,2,FALSE)</f>
        <v>TENG WEE LIN</v>
      </c>
      <c r="F106" s="205" t="str">
        <f>VLOOKUP($D106,'[1]Staff Data'!$A$1:$K$4000,8,FALSE)</f>
        <v>Water Quality Department</v>
      </c>
      <c r="G106" s="205" t="str">
        <f>VLOOKUP($D106,'[1]Staff Data'!$A$1:$K$4000,9,FALSE)</f>
        <v>Water Systems Science</v>
      </c>
      <c r="H106" s="205" t="str">
        <f>VLOOKUP($D106,'[1]Staff Data'!$A$1:$K$4000,10,FALSE)</f>
        <v>Potable Water Treatment</v>
      </c>
      <c r="I106" s="206">
        <v>43207</v>
      </c>
      <c r="J106" s="206">
        <v>43207</v>
      </c>
      <c r="K106" s="208" t="s">
        <v>741</v>
      </c>
      <c r="L106" s="208"/>
      <c r="M106" s="204"/>
      <c r="N106" s="204"/>
    </row>
    <row r="107" spans="1:14" s="209" customFormat="1" x14ac:dyDescent="0.2">
      <c r="A107" s="204" t="s">
        <v>9677</v>
      </c>
      <c r="B107" s="205" t="s">
        <v>9393</v>
      </c>
      <c r="C107" s="102" t="str">
        <f>VLOOKUP(B107,'[1] Course Directory '!A:B,2,FALSE)</f>
        <v xml:space="preserve">Water Chemistry and the Chemistry of Water Treatment </v>
      </c>
      <c r="D107" s="185">
        <v>20977</v>
      </c>
      <c r="E107" s="205" t="str">
        <f>VLOOKUP(D107,'[1]Staff Data'!A$1:B$4000,2,FALSE)</f>
        <v>HUANG QIU LING ERVIA</v>
      </c>
      <c r="F107" s="205" t="str">
        <f>VLOOKUP($D107,'[1]Staff Data'!$A$1:$K$4000,8,FALSE)</f>
        <v>Water Quality Department</v>
      </c>
      <c r="G107" s="205" t="str">
        <f>VLOOKUP($D107,'[1]Staff Data'!$A$1:$K$4000,9,FALSE)</f>
        <v>Water Systems Science</v>
      </c>
      <c r="H107" s="205" t="str">
        <f>VLOOKUP($D107,'[1]Staff Data'!$A$1:$K$4000,10,FALSE)</f>
        <v>NEWater &amp; Used Water</v>
      </c>
      <c r="I107" s="206">
        <v>43207</v>
      </c>
      <c r="J107" s="206">
        <v>43207</v>
      </c>
      <c r="K107" s="208" t="s">
        <v>741</v>
      </c>
      <c r="L107" s="208"/>
      <c r="M107" s="204"/>
      <c r="N107" s="204"/>
    </row>
    <row r="108" spans="1:14" s="209" customFormat="1" x14ac:dyDescent="0.2">
      <c r="A108" s="204" t="s">
        <v>9677</v>
      </c>
      <c r="B108" s="205" t="s">
        <v>9393</v>
      </c>
      <c r="C108" s="102" t="str">
        <f>VLOOKUP(B108,'[1] Course Directory '!A:B,2,FALSE)</f>
        <v xml:space="preserve">Water Chemistry and the Chemistry of Water Treatment </v>
      </c>
      <c r="D108" s="185">
        <v>20978</v>
      </c>
      <c r="E108" s="205" t="str">
        <f>VLOOKUP(D108,'[1]Staff Data'!A$1:B$4000,2,FALSE)</f>
        <v>CHUE PHEN WEI</v>
      </c>
      <c r="F108" s="205" t="str">
        <f>VLOOKUP($D108,'[1]Staff Data'!$A$1:$K$4000,8,FALSE)</f>
        <v>Water Quality Department</v>
      </c>
      <c r="G108" s="205" t="str">
        <f>VLOOKUP($D108,'[1]Staff Data'!$A$1:$K$4000,9,FALSE)</f>
        <v>Water Systems Science</v>
      </c>
      <c r="H108" s="205" t="str">
        <f>VLOOKUP($D108,'[1]Staff Data'!$A$1:$K$4000,10,FALSE)</f>
        <v>NEWater &amp; Used Water</v>
      </c>
      <c r="I108" s="206">
        <v>43207</v>
      </c>
      <c r="J108" s="206">
        <v>43207</v>
      </c>
      <c r="K108" s="208" t="s">
        <v>741</v>
      </c>
      <c r="L108" s="208"/>
      <c r="M108" s="204"/>
      <c r="N108" s="204"/>
    </row>
    <row r="109" spans="1:14" s="209" customFormat="1" x14ac:dyDescent="0.2">
      <c r="A109" s="204" t="s">
        <v>9677</v>
      </c>
      <c r="B109" s="205" t="s">
        <v>9393</v>
      </c>
      <c r="C109" s="102" t="str">
        <f>VLOOKUP(B109,'[1] Course Directory '!A:B,2,FALSE)</f>
        <v xml:space="preserve">Water Chemistry and the Chemistry of Water Treatment </v>
      </c>
      <c r="D109" s="185">
        <v>21126</v>
      </c>
      <c r="E109" s="205" t="str">
        <f>VLOOKUP(D109,'[1]Staff Data'!A$1:B$4000,2,FALSE)</f>
        <v>KOW CILIN</v>
      </c>
      <c r="F109" s="205" t="str">
        <f>VLOOKUP($D109,'[1]Staff Data'!$A$1:$K$4000,8,FALSE)</f>
        <v>Water Quality Department</v>
      </c>
      <c r="G109" s="205" t="str">
        <f>VLOOKUP($D109,'[1]Staff Data'!$A$1:$K$4000,9,FALSE)</f>
        <v>Water Systems Science</v>
      </c>
      <c r="H109" s="205" t="str">
        <f>VLOOKUP($D109,'[1]Staff Data'!$A$1:$K$4000,10,FALSE)</f>
        <v>Potable Water Treatment</v>
      </c>
      <c r="I109" s="206">
        <v>43207</v>
      </c>
      <c r="J109" s="206">
        <v>43207</v>
      </c>
      <c r="K109" s="208" t="s">
        <v>741</v>
      </c>
      <c r="L109" s="208"/>
      <c r="M109" s="204"/>
      <c r="N109" s="204"/>
    </row>
    <row r="110" spans="1:14" s="209" customFormat="1" x14ac:dyDescent="0.2">
      <c r="A110" s="204" t="s">
        <v>9677</v>
      </c>
      <c r="B110" s="205" t="s">
        <v>9393</v>
      </c>
      <c r="C110" s="102" t="str">
        <f>VLOOKUP(B110,'[1] Course Directory '!A:B,2,FALSE)</f>
        <v xml:space="preserve">Water Chemistry and the Chemistry of Water Treatment </v>
      </c>
      <c r="D110" s="185">
        <v>21323</v>
      </c>
      <c r="E110" s="205" t="str">
        <f>VLOOKUP(D110,'[1]Staff Data'!A$1:B$4000,2,FALSE)</f>
        <v>LOH KWANG YEN MATTHEW</v>
      </c>
      <c r="F110" s="205" t="str">
        <f>VLOOKUP($D110,'[1]Staff Data'!$A$1:$K$4000,8,FALSE)</f>
        <v>Water Supply (Plants) Department</v>
      </c>
      <c r="G110" s="205" t="str">
        <f>VLOOKUP($D110,'[1]Staff Data'!$A$1:$K$4000,9,FALSE)</f>
        <v>Singapore Works - Central</v>
      </c>
      <c r="H110" s="205" t="str">
        <f>VLOOKUP($D110,'[1]Staff Data'!$A$1:$K$4000,10,FALSE)</f>
        <v>Chestnut Ave Waterworks</v>
      </c>
      <c r="I110" s="206">
        <v>43207</v>
      </c>
      <c r="J110" s="206">
        <v>43207</v>
      </c>
      <c r="K110" s="208" t="s">
        <v>741</v>
      </c>
      <c r="L110" s="208"/>
      <c r="M110" s="204"/>
      <c r="N110" s="204"/>
    </row>
    <row r="111" spans="1:14" s="209" customFormat="1" x14ac:dyDescent="0.2">
      <c r="A111" s="204" t="s">
        <v>9677</v>
      </c>
      <c r="B111" s="205" t="s">
        <v>9393</v>
      </c>
      <c r="C111" s="102" t="str">
        <f>VLOOKUP(B111,'[1] Course Directory '!A:B,2,FALSE)</f>
        <v xml:space="preserve">Water Chemistry and the Chemistry of Water Treatment </v>
      </c>
      <c r="D111" s="185">
        <v>22268</v>
      </c>
      <c r="E111" s="205" t="str">
        <f>VLOOKUP(D111,'[1]Staff Data'!A$1:B$4000,2,FALSE)</f>
        <v>KHOO KIM WEE EDWARD</v>
      </c>
      <c r="F111" s="205" t="str">
        <f>VLOOKUP($D111,'[1]Staff Data'!$A$1:$K$4000,8,FALSE)</f>
        <v>Water Supply (Plants) Department</v>
      </c>
      <c r="G111" s="205" t="str">
        <f>VLOOKUP($D111,'[1]Staff Data'!$A$1:$K$4000,9,FALSE)</f>
        <v>Singapore Works - Central</v>
      </c>
      <c r="H111" s="205" t="str">
        <f>VLOOKUP($D111,'[1]Staff Data'!$A$1:$K$4000,10,FALSE)</f>
        <v>Chestnut Ave Waterworks</v>
      </c>
      <c r="I111" s="206">
        <v>43207</v>
      </c>
      <c r="J111" s="206">
        <v>43207</v>
      </c>
      <c r="K111" s="208" t="s">
        <v>741</v>
      </c>
      <c r="L111" s="208"/>
      <c r="M111" s="204"/>
      <c r="N111" s="204"/>
    </row>
    <row r="112" spans="1:14" s="209" customFormat="1" x14ac:dyDescent="0.2">
      <c r="A112" s="204" t="s">
        <v>9677</v>
      </c>
      <c r="B112" s="205" t="s">
        <v>9393</v>
      </c>
      <c r="C112" s="102" t="str">
        <f>VLOOKUP(B112,'[1] Course Directory '!A:B,2,FALSE)</f>
        <v xml:space="preserve">Water Chemistry and the Chemistry of Water Treatment </v>
      </c>
      <c r="D112" s="185">
        <v>20558</v>
      </c>
      <c r="E112" s="205" t="str">
        <f>VLOOKUP(D112,'[1]Staff Data'!A$1:B$4000,2,FALSE)</f>
        <v>LU QINGLIN</v>
      </c>
      <c r="F112" s="205" t="str">
        <f>VLOOKUP($D112,'[1]Staff Data'!$A$1:$K$4000,8,FALSE)</f>
        <v>Water Supply (Plants) Department</v>
      </c>
      <c r="G112" s="205" t="str">
        <f>VLOOKUP($D112,'[1]Staff Data'!$A$1:$K$4000,9,FALSE)</f>
        <v>Project Management</v>
      </c>
      <c r="H112" s="205" t="str">
        <f>VLOOKUP($D112,'[1]Staff Data'!$A$1:$K$4000,10,FALSE)</f>
        <v/>
      </c>
      <c r="I112" s="206">
        <v>43207</v>
      </c>
      <c r="J112" s="206">
        <v>43207</v>
      </c>
      <c r="K112" s="208" t="s">
        <v>741</v>
      </c>
      <c r="L112" s="208"/>
      <c r="M112" s="204"/>
      <c r="N112" s="204"/>
    </row>
    <row r="113" spans="1:14" s="209" customFormat="1" x14ac:dyDescent="0.2">
      <c r="A113" s="204" t="s">
        <v>9677</v>
      </c>
      <c r="B113" s="205" t="s">
        <v>9393</v>
      </c>
      <c r="C113" s="102" t="str">
        <f>VLOOKUP(B113,'[1] Course Directory '!A:B,2,FALSE)</f>
        <v xml:space="preserve">Water Chemistry and the Chemistry of Water Treatment </v>
      </c>
      <c r="D113" s="185">
        <v>20789</v>
      </c>
      <c r="E113" s="205" t="str">
        <f>VLOOKUP(D113,'[1]Staff Data'!A$1:B$4000,2,FALSE)</f>
        <v>KWOK YUAN LI</v>
      </c>
      <c r="F113" s="205" t="str">
        <f>VLOOKUP($D113,'[1]Staff Data'!$A$1:$K$4000,8,FALSE)</f>
        <v>Water Supply (Plants) Department</v>
      </c>
      <c r="G113" s="205" t="str">
        <f>VLOOKUP($D113,'[1]Staff Data'!$A$1:$K$4000,9,FALSE)</f>
        <v>PPP Management</v>
      </c>
      <c r="H113" s="205" t="str">
        <f>VLOOKUP($D113,'[1]Staff Data'!$A$1:$K$4000,10,FALSE)</f>
        <v/>
      </c>
      <c r="I113" s="206">
        <v>43207</v>
      </c>
      <c r="J113" s="206">
        <v>43207</v>
      </c>
      <c r="K113" s="208" t="s">
        <v>741</v>
      </c>
      <c r="L113" s="208"/>
      <c r="M113" s="204"/>
      <c r="N113" s="204"/>
    </row>
    <row r="114" spans="1:14" s="209" customFormat="1" x14ac:dyDescent="0.2">
      <c r="A114" s="204" t="s">
        <v>9677</v>
      </c>
      <c r="B114" s="205" t="s">
        <v>9393</v>
      </c>
      <c r="C114" s="102" t="str">
        <f>VLOOKUP(B114,'[1] Course Directory '!A:B,2,FALSE)</f>
        <v xml:space="preserve">Water Chemistry and the Chemistry of Water Treatment </v>
      </c>
      <c r="D114" s="185">
        <v>3018</v>
      </c>
      <c r="E114" s="205" t="str">
        <f>VLOOKUP(D114,'[1]Staff Data'!A$1:B$4000,2,FALSE)</f>
        <v>LAU CHOON LENG</v>
      </c>
      <c r="F114" s="205" t="str">
        <f>VLOOKUP($D114,'[1]Staff Data'!$A$1:$K$4000,8,FALSE)</f>
        <v>Water Supply (Plants) Department</v>
      </c>
      <c r="G114" s="205" t="str">
        <f>VLOOKUP($D114,'[1]Staff Data'!$A$1:$K$4000,9,FALSE)</f>
        <v>Singapore Works - Central</v>
      </c>
      <c r="H114" s="205" t="str">
        <f>VLOOKUP($D114,'[1]Staff Data'!$A$1:$K$4000,10,FALSE)</f>
        <v>Woodleigh/Bukit Timah Waterworks</v>
      </c>
      <c r="I114" s="206">
        <v>43207</v>
      </c>
      <c r="J114" s="206">
        <v>43207</v>
      </c>
      <c r="K114" s="208" t="s">
        <v>741</v>
      </c>
      <c r="L114" s="208"/>
      <c r="M114" s="204"/>
      <c r="N114" s="204"/>
    </row>
    <row r="115" spans="1:14" s="209" customFormat="1" x14ac:dyDescent="0.2">
      <c r="A115" s="204" t="s">
        <v>9677</v>
      </c>
      <c r="B115" s="205" t="s">
        <v>9393</v>
      </c>
      <c r="C115" s="102" t="str">
        <f>VLOOKUP(B115,'[1] Course Directory '!A:B,2,FALSE)</f>
        <v xml:space="preserve">Water Chemistry and the Chemistry of Water Treatment </v>
      </c>
      <c r="D115" s="185">
        <v>1919</v>
      </c>
      <c r="E115" s="205" t="str">
        <f>VLOOKUP(D115,'[1]Staff Data'!A$1:B$4000,2,FALSE)</f>
        <v>SOH HOO TIONG</v>
      </c>
      <c r="F115" s="205" t="str">
        <f>VLOOKUP($D115,'[1]Staff Data'!$A$1:$K$4000,8,FALSE)</f>
        <v>Water Supply (Plants) Department</v>
      </c>
      <c r="G115" s="205" t="str">
        <f>VLOOKUP($D115,'[1]Staff Data'!$A$1:$K$4000,9,FALSE)</f>
        <v>Singapore Works - Central</v>
      </c>
      <c r="H115" s="205" t="str">
        <f>VLOOKUP($D115,'[1]Staff Data'!$A$1:$K$4000,10,FALSE)</f>
        <v>Woodleigh/Bukit Timah Waterworks</v>
      </c>
      <c r="I115" s="206">
        <v>43207</v>
      </c>
      <c r="J115" s="206">
        <v>43207</v>
      </c>
      <c r="K115" s="208" t="s">
        <v>741</v>
      </c>
      <c r="L115" s="208"/>
      <c r="M115" s="204"/>
      <c r="N115" s="204"/>
    </row>
    <row r="116" spans="1:14" s="209" customFormat="1" x14ac:dyDescent="0.2">
      <c r="A116" s="204" t="s">
        <v>9677</v>
      </c>
      <c r="B116" s="205" t="s">
        <v>9393</v>
      </c>
      <c r="C116" s="102" t="str">
        <f>VLOOKUP(B116,'[1] Course Directory '!A:B,2,FALSE)</f>
        <v xml:space="preserve">Water Chemistry and the Chemistry of Water Treatment </v>
      </c>
      <c r="D116" s="185">
        <v>20548</v>
      </c>
      <c r="E116" s="205" t="str">
        <f>VLOOKUP(D116,'[1]Staff Data'!A$1:B$4000,2,FALSE)</f>
        <v>LIE HILDA</v>
      </c>
      <c r="F116" s="205" t="str">
        <f>VLOOKUP($D116,'[1]Staff Data'!$A$1:$K$4000,8,FALSE)</f>
        <v>Water Supply (Plants) Department</v>
      </c>
      <c r="G116" s="205" t="str">
        <f>VLOOKUP($D116,'[1]Staff Data'!$A$1:$K$4000,9,FALSE)</f>
        <v>Singapore Works - Central</v>
      </c>
      <c r="H116" s="205" t="str">
        <f>VLOOKUP($D116,'[1]Staff Data'!$A$1:$K$4000,10,FALSE)</f>
        <v>Lower Seletar Waterworks</v>
      </c>
      <c r="I116" s="206">
        <v>43207</v>
      </c>
      <c r="J116" s="206">
        <v>43207</v>
      </c>
      <c r="K116" s="208" t="s">
        <v>741</v>
      </c>
      <c r="L116" s="208"/>
      <c r="M116" s="204"/>
      <c r="N116" s="204"/>
    </row>
    <row r="117" spans="1:14" s="209" customFormat="1" x14ac:dyDescent="0.2">
      <c r="A117" s="204" t="s">
        <v>9677</v>
      </c>
      <c r="B117" s="205" t="s">
        <v>9393</v>
      </c>
      <c r="C117" s="102" t="str">
        <f>VLOOKUP(B117,'[1] Course Directory '!A:B,2,FALSE)</f>
        <v xml:space="preserve">Water Chemistry and the Chemistry of Water Treatment </v>
      </c>
      <c r="D117" s="185">
        <v>2019</v>
      </c>
      <c r="E117" s="205" t="str">
        <f>VLOOKUP(D117,'[1]Staff Data'!A$1:B$4000,2,FALSE)</f>
        <v>MOHAMMAD RAFI BIN HASHIM</v>
      </c>
      <c r="F117" s="205" t="str">
        <f>VLOOKUP($D117,'[1]Staff Data'!$A$1:$K$4000,8,FALSE)</f>
        <v>Water Supply (Plants) Department</v>
      </c>
      <c r="G117" s="205" t="str">
        <f>VLOOKUP($D117,'[1]Staff Data'!$A$1:$K$4000,9,FALSE)</f>
        <v>Singapore Works - Central</v>
      </c>
      <c r="H117" s="205" t="str">
        <f>VLOOKUP($D117,'[1]Staff Data'!$A$1:$K$4000,10,FALSE)</f>
        <v>Lower Seletar Waterworks</v>
      </c>
      <c r="I117" s="206">
        <v>43207</v>
      </c>
      <c r="J117" s="206">
        <v>43207</v>
      </c>
      <c r="K117" s="208" t="s">
        <v>741</v>
      </c>
      <c r="L117" s="208"/>
      <c r="M117" s="204"/>
      <c r="N117" s="204"/>
    </row>
    <row r="118" spans="1:14" s="209" customFormat="1" x14ac:dyDescent="0.2">
      <c r="A118" s="204" t="s">
        <v>9677</v>
      </c>
      <c r="B118" s="205" t="s">
        <v>9393</v>
      </c>
      <c r="C118" s="102" t="str">
        <f>VLOOKUP(B118,'[1] Course Directory '!A:B,2,FALSE)</f>
        <v xml:space="preserve">Water Chemistry and the Chemistry of Water Treatment </v>
      </c>
      <c r="D118" s="185">
        <v>21235</v>
      </c>
      <c r="E118" s="205" t="str">
        <f>VLOOKUP(D118,'[1]Staff Data'!A$1:B$4000,2,FALSE)</f>
        <v>ZHANG RUICHENG</v>
      </c>
      <c r="F118" s="205" t="str">
        <f>VLOOKUP($D118,'[1]Staff Data'!$A$1:$K$4000,8,FALSE)</f>
        <v>Water Supply (Plants) Department</v>
      </c>
      <c r="G118" s="205" t="str">
        <f>VLOOKUP($D118,'[1]Staff Data'!$A$1:$K$4000,9,FALSE)</f>
        <v>Singapore Works - Central</v>
      </c>
      <c r="H118" s="205" t="str">
        <f>VLOOKUP($D118,'[1]Staff Data'!$A$1:$K$4000,10,FALSE)</f>
        <v>Lower Seletar Waterworks</v>
      </c>
      <c r="I118" s="206">
        <v>43207</v>
      </c>
      <c r="J118" s="206">
        <v>43207</v>
      </c>
      <c r="K118" s="208" t="s">
        <v>741</v>
      </c>
      <c r="L118" s="208"/>
      <c r="M118" s="204"/>
      <c r="N118" s="204"/>
    </row>
    <row r="119" spans="1:14" s="209" customFormat="1" x14ac:dyDescent="0.2">
      <c r="A119" s="204" t="s">
        <v>9677</v>
      </c>
      <c r="B119" s="205" t="s">
        <v>9393</v>
      </c>
      <c r="C119" s="102" t="str">
        <f>VLOOKUP(B119,'[1] Course Directory '!A:B,2,FALSE)</f>
        <v xml:space="preserve">Water Chemistry and the Chemistry of Water Treatment </v>
      </c>
      <c r="D119" s="185">
        <v>20366</v>
      </c>
      <c r="E119" s="205" t="str">
        <f>VLOOKUP(D119,'[1]Staff Data'!A$1:B$4000,2,FALSE)</f>
        <v>CHUA CHIN HWEE KENNETH</v>
      </c>
      <c r="F119" s="205" t="str">
        <f>VLOOKUP($D119,'[1]Staff Data'!$A$1:$K$4000,8,FALSE)</f>
        <v>Water Supply (Plants) Department</v>
      </c>
      <c r="G119" s="205" t="str">
        <f>VLOOKUP($D119,'[1]Staff Data'!$A$1:$K$4000,9,FALSE)</f>
        <v>Singapore Works - Central</v>
      </c>
      <c r="H119" s="205" t="str">
        <f>VLOOKUP($D119,'[1]Staff Data'!$A$1:$K$4000,10,FALSE)</f>
        <v>Chestnut Ave Waterworks</v>
      </c>
      <c r="I119" s="206">
        <v>43207</v>
      </c>
      <c r="J119" s="206">
        <v>43207</v>
      </c>
      <c r="K119" s="208" t="s">
        <v>741</v>
      </c>
      <c r="L119" s="208"/>
      <c r="M119" s="204"/>
      <c r="N119" s="204"/>
    </row>
    <row r="120" spans="1:14" s="209" customFormat="1" x14ac:dyDescent="0.2">
      <c r="A120" s="204" t="s">
        <v>9677</v>
      </c>
      <c r="B120" s="205" t="s">
        <v>9393</v>
      </c>
      <c r="C120" s="102" t="str">
        <f>VLOOKUP(B120,'[1] Course Directory '!A:B,2,FALSE)</f>
        <v xml:space="preserve">Water Chemistry and the Chemistry of Water Treatment </v>
      </c>
      <c r="D120" s="185">
        <v>21686</v>
      </c>
      <c r="E120" s="205" t="str">
        <f>VLOOKUP(D120,'[1]Staff Data'!A$1:B$4000,2,FALSE)</f>
        <v>KEVINPREET SINGH S/O SUKHJIT SINGH</v>
      </c>
      <c r="F120" s="205" t="str">
        <f>VLOOKUP($D120,'[1]Staff Data'!$A$1:$K$4000,8,FALSE)</f>
        <v>Water Supply (Plants) Department</v>
      </c>
      <c r="G120" s="205" t="str">
        <f>VLOOKUP($D120,'[1]Staff Data'!$A$1:$K$4000,9,FALSE)</f>
        <v>Singapore Works - Western</v>
      </c>
      <c r="H120" s="205" t="str">
        <f>VLOOKUP($D120,'[1]Staff Data'!$A$1:$K$4000,10,FALSE)</f>
        <v>Choa Chu Kang Waterworks</v>
      </c>
      <c r="I120" s="206">
        <v>43207</v>
      </c>
      <c r="J120" s="206">
        <v>43207</v>
      </c>
      <c r="K120" s="208" t="s">
        <v>741</v>
      </c>
      <c r="L120" s="208"/>
      <c r="M120" s="204"/>
      <c r="N120" s="204"/>
    </row>
    <row r="121" spans="1:14" s="209" customFormat="1" x14ac:dyDescent="0.2">
      <c r="A121" s="204" t="s">
        <v>9677</v>
      </c>
      <c r="B121" s="205" t="s">
        <v>9393</v>
      </c>
      <c r="C121" s="102" t="str">
        <f>VLOOKUP(B121,'[1] Course Directory '!A:B,2,FALSE)</f>
        <v xml:space="preserve">Water Chemistry and the Chemistry of Water Treatment </v>
      </c>
      <c r="D121" s="185">
        <v>2184</v>
      </c>
      <c r="E121" s="205" t="str">
        <f>VLOOKUP(D121,'[1]Staff Data'!A$1:B$4000,2,FALSE)</f>
        <v>NOOR ASHEKIN BTE HASHIM</v>
      </c>
      <c r="F121" s="205" t="str">
        <f>VLOOKUP($D121,'[1]Staff Data'!$A$1:$K$4000,8,FALSE)</f>
        <v>Water Supply (Plants) Department</v>
      </c>
      <c r="G121" s="205" t="str">
        <f>VLOOKUP($D121,'[1]Staff Data'!$A$1:$K$4000,9,FALSE)</f>
        <v>Singapore Works - Western</v>
      </c>
      <c r="H121" s="205" t="str">
        <f>VLOOKUP($D121,'[1]Staff Data'!$A$1:$K$4000,10,FALSE)</f>
        <v>Choa Chu Kang Waterworks</v>
      </c>
      <c r="I121" s="206">
        <v>43207</v>
      </c>
      <c r="J121" s="206">
        <v>43207</v>
      </c>
      <c r="K121" s="208" t="s">
        <v>741</v>
      </c>
      <c r="L121" s="208"/>
      <c r="M121" s="204"/>
      <c r="N121" s="204"/>
    </row>
    <row r="122" spans="1:14" s="209" customFormat="1" x14ac:dyDescent="0.2">
      <c r="A122" s="204" t="s">
        <v>9677</v>
      </c>
      <c r="B122" s="205" t="s">
        <v>9393</v>
      </c>
      <c r="C122" s="102" t="str">
        <f>VLOOKUP(B122,'[1] Course Directory '!A:B,2,FALSE)</f>
        <v xml:space="preserve">Water Chemistry and the Chemistry of Water Treatment </v>
      </c>
      <c r="D122" s="185">
        <v>22056</v>
      </c>
      <c r="E122" s="205" t="str">
        <f>VLOOKUP(D122,'[1]Staff Data'!A$1:B$4000,2,FALSE)</f>
        <v>TOH YU HENG, AMOS</v>
      </c>
      <c r="F122" s="205" t="str">
        <f>VLOOKUP($D122,'[1]Staff Data'!$A$1:$K$4000,8,FALSE)</f>
        <v>Water Supply (Plants) Department</v>
      </c>
      <c r="G122" s="205" t="str">
        <f>VLOOKUP($D122,'[1]Staff Data'!$A$1:$K$4000,9,FALSE)</f>
        <v>Singapore Works - Central</v>
      </c>
      <c r="H122" s="205" t="str">
        <f>VLOOKUP($D122,'[1]Staff Data'!$A$1:$K$4000,10,FALSE)</f>
        <v>Chestnut Ave Waterworks</v>
      </c>
      <c r="I122" s="206">
        <v>43207</v>
      </c>
      <c r="J122" s="206">
        <v>43207</v>
      </c>
      <c r="K122" s="208" t="s">
        <v>741</v>
      </c>
      <c r="L122" s="208"/>
      <c r="M122" s="204"/>
      <c r="N122" s="204"/>
    </row>
    <row r="123" spans="1:14" s="209" customFormat="1" x14ac:dyDescent="0.2">
      <c r="A123" s="204" t="s">
        <v>9677</v>
      </c>
      <c r="B123" s="205" t="s">
        <v>9393</v>
      </c>
      <c r="C123" s="102" t="str">
        <f>VLOOKUP(B123,'[1] Course Directory '!A:B,2,FALSE)</f>
        <v xml:space="preserve">Water Chemistry and the Chemistry of Water Treatment </v>
      </c>
      <c r="D123" s="185">
        <v>20792</v>
      </c>
      <c r="E123" s="205" t="str">
        <f>VLOOKUP(D123,'[1]Staff Data'!A$1:B$4000,2,FALSE)</f>
        <v>CHEONG XIN LING</v>
      </c>
      <c r="F123" s="205" t="str">
        <f>VLOOKUP($D123,'[1]Staff Data'!$A$1:$K$4000,8,FALSE)</f>
        <v>Water Supply (Plants) Department</v>
      </c>
      <c r="G123" s="205" t="str">
        <f>VLOOKUP($D123,'[1]Staff Data'!$A$1:$K$4000,9,FALSE)</f>
        <v>Singapore Works - Eastern</v>
      </c>
      <c r="H123" s="205" t="str">
        <f>VLOOKUP($D123,'[1]Staff Data'!$A$1:$K$4000,10,FALSE)</f>
        <v>Bedok/Pulau Tekong Waterworks</v>
      </c>
      <c r="I123" s="206">
        <v>43207</v>
      </c>
      <c r="J123" s="206">
        <v>43207</v>
      </c>
      <c r="K123" s="208" t="s">
        <v>741</v>
      </c>
      <c r="L123" s="208"/>
      <c r="M123" s="204"/>
      <c r="N123" s="204"/>
    </row>
    <row r="124" spans="1:14" s="209" customFormat="1" x14ac:dyDescent="0.2">
      <c r="A124" s="204" t="s">
        <v>9677</v>
      </c>
      <c r="B124" s="205" t="s">
        <v>9393</v>
      </c>
      <c r="C124" s="102" t="str">
        <f>VLOOKUP(B124,'[1] Course Directory '!A:B,2,FALSE)</f>
        <v xml:space="preserve">Water Chemistry and the Chemistry of Water Treatment </v>
      </c>
      <c r="D124" s="185">
        <v>21947</v>
      </c>
      <c r="E124" s="205" t="str">
        <f>VLOOKUP(D124,'[1]Staff Data'!A$1:B$4000,2,FALSE)</f>
        <v>CHAN GHIM HENG</v>
      </c>
      <c r="F124" s="205" t="str">
        <f>VLOOKUP($D124,'[1]Staff Data'!$A$1:$K$4000,8,FALSE)</f>
        <v>Water Supply (Plants) Department</v>
      </c>
      <c r="G124" s="205" t="str">
        <f>VLOOKUP($D124,'[1]Staff Data'!$A$1:$K$4000,9,FALSE)</f>
        <v>Singapore Works - Eastern</v>
      </c>
      <c r="H124" s="205" t="str">
        <f>VLOOKUP($D124,'[1]Staff Data'!$A$1:$K$4000,10,FALSE)</f>
        <v>Bedok/Pulau Tekong Waterworks</v>
      </c>
      <c r="I124" s="206">
        <v>43207</v>
      </c>
      <c r="J124" s="206">
        <v>43207</v>
      </c>
      <c r="K124" s="208" t="s">
        <v>741</v>
      </c>
      <c r="L124" s="208"/>
      <c r="M124" s="204"/>
      <c r="N124" s="204"/>
    </row>
    <row r="125" spans="1:14" s="209" customFormat="1" x14ac:dyDescent="0.2">
      <c r="A125" s="204" t="s">
        <v>9677</v>
      </c>
      <c r="B125" s="205" t="s">
        <v>9393</v>
      </c>
      <c r="C125" s="102" t="str">
        <f>VLOOKUP(B125,'[1] Course Directory '!A:B,2,FALSE)</f>
        <v xml:space="preserve">Water Chemistry and the Chemistry of Water Treatment </v>
      </c>
      <c r="D125" s="185">
        <v>21230</v>
      </c>
      <c r="E125" s="205" t="str">
        <f>VLOOKUP(D125,'[1]Staff Data'!A$1:B$4000,2,FALSE)</f>
        <v>LEE JIA YI</v>
      </c>
      <c r="F125" s="205" t="str">
        <f>VLOOKUP($D125,'[1]Staff Data'!$A$1:$K$4000,8,FALSE)</f>
        <v>Water Supply (Plants) Department</v>
      </c>
      <c r="G125" s="205" t="str">
        <f>VLOOKUP($D125,'[1]Staff Data'!$A$1:$K$4000,9,FALSE)</f>
        <v>Singapore Works - Eastern</v>
      </c>
      <c r="H125" s="205" t="str">
        <f>VLOOKUP($D125,'[1]Staff Data'!$A$1:$K$4000,10,FALSE)</f>
        <v>Variable Salinity Plant</v>
      </c>
      <c r="I125" s="206">
        <v>43207</v>
      </c>
      <c r="J125" s="206">
        <v>43207</v>
      </c>
      <c r="K125" s="208" t="s">
        <v>741</v>
      </c>
      <c r="L125" s="208"/>
      <c r="M125" s="204"/>
      <c r="N125" s="204"/>
    </row>
    <row r="126" spans="1:14" s="209" customFormat="1" x14ac:dyDescent="0.2">
      <c r="A126" s="204" t="s">
        <v>9677</v>
      </c>
      <c r="B126" s="205" t="s">
        <v>9393</v>
      </c>
      <c r="C126" s="102" t="str">
        <f>VLOOKUP(B126,'[1] Course Directory '!A:B,2,FALSE)</f>
        <v xml:space="preserve">Water Chemistry and the Chemistry of Water Treatment </v>
      </c>
      <c r="D126" s="185">
        <v>21557</v>
      </c>
      <c r="E126" s="205" t="str">
        <f>VLOOKUP(D126,'[1]Staff Data'!A$1:B$4000,2,FALSE)</f>
        <v>TIEN WEI XIAN, MATTHEW</v>
      </c>
      <c r="F126" s="205" t="str">
        <f>VLOOKUP($D126,'[1]Staff Data'!$A$1:$K$4000,8,FALSE)</f>
        <v>Water Supply (Plants) Department</v>
      </c>
      <c r="G126" s="205" t="str">
        <f>VLOOKUP($D126,'[1]Staff Data'!$A$1:$K$4000,9,FALSE)</f>
        <v>Singapore Works - Eastern</v>
      </c>
      <c r="H126" s="205" t="str">
        <f>VLOOKUP($D126,'[1]Staff Data'!$A$1:$K$4000,10,FALSE)</f>
        <v>Tuas Desalination Plant 3</v>
      </c>
      <c r="I126" s="206">
        <v>43207</v>
      </c>
      <c r="J126" s="206">
        <v>43207</v>
      </c>
      <c r="K126" s="208" t="s">
        <v>741</v>
      </c>
      <c r="L126" s="208"/>
      <c r="M126" s="204"/>
      <c r="N126" s="204"/>
    </row>
    <row r="127" spans="1:14" s="209" customFormat="1" x14ac:dyDescent="0.2">
      <c r="A127" s="204" t="s">
        <v>9677</v>
      </c>
      <c r="B127" s="205" t="s">
        <v>9393</v>
      </c>
      <c r="C127" s="102" t="str">
        <f>VLOOKUP(B127,'[1] Course Directory '!A:B,2,FALSE)</f>
        <v xml:space="preserve">Water Chemistry and the Chemistry of Water Treatment </v>
      </c>
      <c r="D127" s="185">
        <v>22306</v>
      </c>
      <c r="E127" s="205" t="str">
        <f>VLOOKUP(D127,'[1]Staff Data'!A$1:B$4000,2,FALSE)</f>
        <v>LEE MUN KHONG KEVIN</v>
      </c>
      <c r="F127" s="205" t="str">
        <f>VLOOKUP($D127,'[1]Staff Data'!$A$1:$K$4000,8,FALSE)</f>
        <v>Water Supply (Plants) Department</v>
      </c>
      <c r="G127" s="205" t="str">
        <f>VLOOKUP($D127,'[1]Staff Data'!$A$1:$K$4000,9,FALSE)</f>
        <v>Johor Works</v>
      </c>
      <c r="H127" s="205" t="str">
        <f>VLOOKUP($D127,'[1]Staff Data'!$A$1:$K$4000,10,FALSE)</f>
        <v>Johor River Waterworks</v>
      </c>
      <c r="I127" s="206">
        <v>43207</v>
      </c>
      <c r="J127" s="206">
        <v>43207</v>
      </c>
      <c r="K127" s="208" t="s">
        <v>741</v>
      </c>
      <c r="L127" s="208"/>
      <c r="M127" s="204"/>
      <c r="N127" s="204"/>
    </row>
    <row r="128" spans="1:14" s="209" customFormat="1" x14ac:dyDescent="0.2">
      <c r="A128" s="204" t="s">
        <v>9677</v>
      </c>
      <c r="B128" s="205" t="s">
        <v>9393</v>
      </c>
      <c r="C128" s="102" t="str">
        <f>VLOOKUP(B128,'[1] Course Directory '!A:B,2,FALSE)</f>
        <v xml:space="preserve">Water Chemistry and the Chemistry of Water Treatment </v>
      </c>
      <c r="D128" s="185">
        <v>20621</v>
      </c>
      <c r="E128" s="205" t="str">
        <f>VLOOKUP(D128,'[1]Staff Data'!A$1:B$4000,2,FALSE)</f>
        <v>XIE RONGJING</v>
      </c>
      <c r="F128" s="205" t="str">
        <f>VLOOKUP($D128,'[1]Staff Data'!$A$1:$K$4000,8,FALSE)</f>
        <v>Water Supply (Plants) Department</v>
      </c>
      <c r="G128" s="205" t="str">
        <f>VLOOKUP($D128,'[1]Staff Data'!$A$1:$K$4000,9,FALSE)</f>
        <v>Planning, Knowledge Management , R&amp;D</v>
      </c>
      <c r="H128" s="205" t="str">
        <f>VLOOKUP($D128,'[1]Staff Data'!$A$1:$K$4000,10,FALSE)</f>
        <v>R &amp;D</v>
      </c>
      <c r="I128" s="206">
        <v>43207</v>
      </c>
      <c r="J128" s="206">
        <v>43207</v>
      </c>
      <c r="K128" s="208" t="s">
        <v>741</v>
      </c>
      <c r="L128" s="208"/>
      <c r="M128" s="204"/>
      <c r="N128" s="204"/>
    </row>
    <row r="129" spans="1:14" s="209" customFormat="1" x14ac:dyDescent="0.2">
      <c r="A129" s="204" t="s">
        <v>9677</v>
      </c>
      <c r="B129" s="205" t="s">
        <v>9393</v>
      </c>
      <c r="C129" s="102" t="str">
        <f>VLOOKUP(B129,'[1] Course Directory '!A:B,2,FALSE)</f>
        <v xml:space="preserve">Water Chemistry and the Chemistry of Water Treatment </v>
      </c>
      <c r="D129" s="185">
        <v>20805</v>
      </c>
      <c r="E129" s="205" t="str">
        <f>VLOOKUP(D129,'[1]Staff Data'!A$1:B$4000,2,FALSE)</f>
        <v>CHOW QIN WEI</v>
      </c>
      <c r="F129" s="205" t="str">
        <f>VLOOKUP($D129,'[1]Staff Data'!$A$1:$K$4000,8,FALSE)</f>
        <v>Water Supply (Plants) Department</v>
      </c>
      <c r="G129" s="205" t="str">
        <f>VLOOKUP($D129,'[1]Staff Data'!$A$1:$K$4000,9,FALSE)</f>
        <v>Singapore Works - Western</v>
      </c>
      <c r="H129" s="205" t="str">
        <f>VLOOKUP($D129,'[1]Staff Data'!$A$1:$K$4000,10,FALSE)</f>
        <v>Choa Chu Kang Waterworks</v>
      </c>
      <c r="I129" s="206">
        <v>43207</v>
      </c>
      <c r="J129" s="206">
        <v>43207</v>
      </c>
      <c r="K129" s="208" t="s">
        <v>740</v>
      </c>
      <c r="L129" s="208"/>
      <c r="M129" s="204" t="s">
        <v>3760</v>
      </c>
      <c r="N129" s="204"/>
    </row>
    <row r="130" spans="1:14" s="209" customFormat="1" x14ac:dyDescent="0.2">
      <c r="A130" s="204" t="s">
        <v>9677</v>
      </c>
      <c r="B130" s="205" t="s">
        <v>9393</v>
      </c>
      <c r="C130" s="102" t="str">
        <f>VLOOKUP(B130,'[1] Course Directory '!A:B,2,FALSE)</f>
        <v xml:space="preserve">Water Chemistry and the Chemistry of Water Treatment </v>
      </c>
      <c r="D130" s="185">
        <v>21434</v>
      </c>
      <c r="E130" s="205" t="str">
        <f>VLOOKUP(D130,'[1]Staff Data'!A$1:B$4000,2,FALSE)</f>
        <v>SIVAKUMAR BALAJI</v>
      </c>
      <c r="F130" s="205" t="str">
        <f>VLOOKUP($D130,'[1]Staff Data'!$A$1:$K$4000,8,FALSE)</f>
        <v>Water Supply (Plants) Department</v>
      </c>
      <c r="G130" s="205" t="str">
        <f>VLOOKUP($D130,'[1]Staff Data'!$A$1:$K$4000,9,FALSE)</f>
        <v>Singapore Works - Eastern</v>
      </c>
      <c r="H130" s="205" t="str">
        <f>VLOOKUP($D130,'[1]Staff Data'!$A$1:$K$4000,10,FALSE)</f>
        <v>Tuas Desalination Plant 3</v>
      </c>
      <c r="I130" s="206">
        <v>43207</v>
      </c>
      <c r="J130" s="206">
        <v>43207</v>
      </c>
      <c r="K130" s="208" t="s">
        <v>741</v>
      </c>
      <c r="L130" s="208"/>
      <c r="M130" s="204"/>
      <c r="N130" s="204"/>
    </row>
    <row r="131" spans="1:14" s="209" customFormat="1" x14ac:dyDescent="0.2">
      <c r="A131" s="204" t="s">
        <v>9677</v>
      </c>
      <c r="B131" s="205" t="s">
        <v>9393</v>
      </c>
      <c r="C131" s="102" t="str">
        <f>VLOOKUP(B131,'[1] Course Directory '!A:B,2,FALSE)</f>
        <v xml:space="preserve">Water Chemistry and the Chemistry of Water Treatment </v>
      </c>
      <c r="D131" s="185">
        <v>21241</v>
      </c>
      <c r="E131" s="205" t="str">
        <f>VLOOKUP(D131,'[1]Staff Data'!A$1:B$4000,2,FALSE)</f>
        <v>MUN SOOK FERN MAGDALENE</v>
      </c>
      <c r="F131" s="205" t="str">
        <f>VLOOKUP($D131,'[1]Staff Data'!$A$1:$K$4000,8,FALSE)</f>
        <v>Water Supply (Plants) Department</v>
      </c>
      <c r="G131" s="205" t="str">
        <f>VLOOKUP($D131,'[1]Staff Data'!$A$1:$K$4000,9,FALSE)</f>
        <v>Project Management</v>
      </c>
      <c r="H131" s="205" t="str">
        <f>VLOOKUP($D131,'[1]Staff Data'!$A$1:$K$4000,10,FALSE)</f>
        <v/>
      </c>
      <c r="I131" s="206">
        <v>43207</v>
      </c>
      <c r="J131" s="206">
        <v>43207</v>
      </c>
      <c r="K131" s="208" t="s">
        <v>741</v>
      </c>
      <c r="L131" s="208"/>
      <c r="M131" s="204"/>
      <c r="N131" s="204"/>
    </row>
    <row r="132" spans="1:14" s="209" customFormat="1" x14ac:dyDescent="0.2">
      <c r="A132" s="204" t="s">
        <v>9677</v>
      </c>
      <c r="B132" s="205" t="s">
        <v>9393</v>
      </c>
      <c r="C132" s="102" t="str">
        <f>VLOOKUP(B132,'[1] Course Directory '!A:B,2,FALSE)</f>
        <v xml:space="preserve">Water Chemistry and the Chemistry of Water Treatment </v>
      </c>
      <c r="D132" s="185">
        <v>21198</v>
      </c>
      <c r="E132" s="205" t="str">
        <f>VLOOKUP(D132,'[1]Staff Data'!A$1:B$4000,2,FALSE)</f>
        <v>ZHANG LINZI</v>
      </c>
      <c r="F132" s="205" t="str">
        <f>VLOOKUP($D132,'[1]Staff Data'!$A$1:$K$4000,8,FALSE)</f>
        <v>Technology Department</v>
      </c>
      <c r="G132" s="205" t="str">
        <f>VLOOKUP($D132,'[1]Staff Data'!$A$1:$K$4000,9,FALSE)</f>
        <v>Technology</v>
      </c>
      <c r="H132" s="205" t="str">
        <f>VLOOKUP($D132,'[1]Staff Data'!$A$1:$K$4000,10,FALSE)</f>
        <v>R&amp;D (Planning, Design &amp; Monitoring)</v>
      </c>
      <c r="I132" s="206">
        <v>43207</v>
      </c>
      <c r="J132" s="206">
        <v>43207</v>
      </c>
      <c r="K132" s="208" t="s">
        <v>741</v>
      </c>
      <c r="L132" s="208"/>
      <c r="M132" s="204"/>
      <c r="N132" s="204"/>
    </row>
    <row r="133" spans="1:14" s="209" customFormat="1" x14ac:dyDescent="0.2">
      <c r="A133" s="204" t="s">
        <v>9677</v>
      </c>
      <c r="B133" s="205" t="s">
        <v>9393</v>
      </c>
      <c r="C133" s="102" t="str">
        <f>VLOOKUP(B133,'[1] Course Directory '!A:B,2,FALSE)</f>
        <v xml:space="preserve">Water Chemistry and the Chemistry of Water Treatment </v>
      </c>
      <c r="D133" s="185">
        <v>21749</v>
      </c>
      <c r="E133" s="205" t="str">
        <f>VLOOKUP(D133,'[1]Staff Data'!A$1:B$4000,2,FALSE)</f>
        <v>ZHANG YUAN</v>
      </c>
      <c r="F133" s="205" t="str">
        <f>VLOOKUP($D133,'[1]Staff Data'!$A$1:$K$4000,8,FALSE)</f>
        <v>Technology Department</v>
      </c>
      <c r="G133" s="205" t="str">
        <f>VLOOKUP($D133,'[1]Staff Data'!$A$1:$K$4000,9,FALSE)</f>
        <v>Technology</v>
      </c>
      <c r="H133" s="205" t="str">
        <f>VLOOKUP($D133,'[1]Staff Data'!$A$1:$K$4000,10,FALSE)</f>
        <v>R&amp;D (Development)</v>
      </c>
      <c r="I133" s="206">
        <v>43207</v>
      </c>
      <c r="J133" s="206">
        <v>43207</v>
      </c>
      <c r="K133" s="208" t="s">
        <v>741</v>
      </c>
      <c r="L133" s="208"/>
      <c r="M133" s="204"/>
      <c r="N133" s="204"/>
    </row>
    <row r="134" spans="1:14" s="209" customFormat="1" x14ac:dyDescent="0.2">
      <c r="A134" s="204" t="s">
        <v>9677</v>
      </c>
      <c r="B134" s="205" t="s">
        <v>9393</v>
      </c>
      <c r="C134" s="102" t="str">
        <f>VLOOKUP(B134,'[1] Course Directory '!A:B,2,FALSE)</f>
        <v xml:space="preserve">Water Chemistry and the Chemistry of Water Treatment </v>
      </c>
      <c r="D134" s="185">
        <v>20729</v>
      </c>
      <c r="E134" s="205" t="str">
        <f>VLOOKUP(D134,'[1]Staff Data'!A$1:B$4000,2,FALSE)</f>
        <v>SOH YEOW CHONG</v>
      </c>
      <c r="F134" s="205" t="str">
        <f>VLOOKUP($D134,'[1]Staff Data'!$A$1:$K$4000,8,FALSE)</f>
        <v>Singapore Water Academy</v>
      </c>
      <c r="G134" s="205" t="str">
        <f>VLOOKUP($D134,'[1]Staff Data'!$A$1:$K$4000,9,FALSE)</f>
        <v>Programmes Design &amp; Placement</v>
      </c>
      <c r="H134" s="205" t="str">
        <f>VLOOKUP($D134,'[1]Staff Data'!$A$1:$K$4000,10,FALSE)</f>
        <v>Corporate &amp; Development</v>
      </c>
      <c r="I134" s="206">
        <v>43207</v>
      </c>
      <c r="J134" s="206">
        <v>43207</v>
      </c>
      <c r="K134" s="208" t="s">
        <v>741</v>
      </c>
      <c r="L134" s="208"/>
      <c r="M134" s="204"/>
      <c r="N134" s="204"/>
    </row>
    <row r="135" spans="1:14" s="209" customFormat="1" x14ac:dyDescent="0.2">
      <c r="A135" s="204" t="s">
        <v>9677</v>
      </c>
      <c r="B135" s="205" t="s">
        <v>9393</v>
      </c>
      <c r="C135" s="102" t="str">
        <f>VLOOKUP(B135,'[1] Course Directory '!A:B,2,FALSE)</f>
        <v xml:space="preserve">Water Chemistry and the Chemistry of Water Treatment </v>
      </c>
      <c r="D135" s="185">
        <v>21396</v>
      </c>
      <c r="E135" s="205" t="str">
        <f>VLOOKUP(D135,'[1]Staff Data'!A$1:B$4000,2,FALSE)</f>
        <v>LIU LEI</v>
      </c>
      <c r="F135" s="205" t="str">
        <f>VLOOKUP($D135,'[1]Staff Data'!$A$1:$K$4000,8,FALSE)</f>
        <v>Technology Department</v>
      </c>
      <c r="G135" s="205" t="str">
        <f>VLOOKUP($D135,'[1]Staff Data'!$A$1:$K$4000,9,FALSE)</f>
        <v>Technology</v>
      </c>
      <c r="H135" s="205" t="str">
        <f>VLOOKUP($D135,'[1]Staff Data'!$A$1:$K$4000,10,FALSE)</f>
        <v>EWI (Technology Development)</v>
      </c>
      <c r="I135" s="206">
        <v>43207</v>
      </c>
      <c r="J135" s="206">
        <v>43207</v>
      </c>
      <c r="K135" s="208" t="s">
        <v>741</v>
      </c>
      <c r="L135" s="208"/>
      <c r="M135" s="204"/>
      <c r="N135" s="204"/>
    </row>
    <row r="136" spans="1:14" s="209" customFormat="1" x14ac:dyDescent="0.2">
      <c r="A136" s="204" t="s">
        <v>9677</v>
      </c>
      <c r="B136" s="205" t="s">
        <v>9393</v>
      </c>
      <c r="C136" s="102" t="str">
        <f>VLOOKUP(B136,'[1] Course Directory '!A:B,2,FALSE)</f>
        <v xml:space="preserve">Water Chemistry and the Chemistry of Water Treatment </v>
      </c>
      <c r="D136" s="185">
        <v>20613</v>
      </c>
      <c r="E136" s="205" t="str">
        <f>VLOOKUP(D136,'[1]Staff Data'!A$1:B$4000,2,FALSE)</f>
        <v>QIN JIANJUN</v>
      </c>
      <c r="F136" s="205" t="str">
        <f>VLOOKUP($D136,'[1]Staff Data'!$A$1:$K$4000,8,FALSE)</f>
        <v>Water Supply (Plants) Department</v>
      </c>
      <c r="G136" s="205" t="str">
        <f>VLOOKUP($D136,'[1]Staff Data'!$A$1:$K$4000,9,FALSE)</f>
        <v>Planning, Knowledge Management , R&amp;D</v>
      </c>
      <c r="H136" s="205" t="str">
        <f>VLOOKUP($D136,'[1]Staff Data'!$A$1:$K$4000,10,FALSE)</f>
        <v>R &amp;D</v>
      </c>
      <c r="I136" s="206">
        <v>43207</v>
      </c>
      <c r="J136" s="206">
        <v>43207</v>
      </c>
      <c r="K136" s="208" t="s">
        <v>741</v>
      </c>
      <c r="L136" s="208"/>
      <c r="M136" s="204"/>
      <c r="N136" s="204"/>
    </row>
    <row r="137" spans="1:14" s="209" customFormat="1" x14ac:dyDescent="0.2">
      <c r="A137" s="204" t="s">
        <v>9677</v>
      </c>
      <c r="B137" s="205" t="s">
        <v>9393</v>
      </c>
      <c r="C137" s="102" t="str">
        <f>VLOOKUP(B137,'[1] Course Directory '!A:B,2,FALSE)</f>
        <v xml:space="preserve">Water Chemistry and the Chemistry of Water Treatment </v>
      </c>
      <c r="D137" s="185">
        <v>21307</v>
      </c>
      <c r="E137" s="205" t="str">
        <f>VLOOKUP(D137,'[1]Staff Data'!A$1:B$4000,2,FALSE)</f>
        <v>KUM ZHI WEI, JEREMY</v>
      </c>
      <c r="F137" s="205" t="str">
        <f>VLOOKUP($D137,'[1]Staff Data'!$A$1:$K$4000,8,FALSE)</f>
        <v>Water Supply (Plants) Department</v>
      </c>
      <c r="G137" s="205" t="str">
        <f>VLOOKUP($D137,'[1]Staff Data'!$A$1:$K$4000,9,FALSE)</f>
        <v>PPP Management</v>
      </c>
      <c r="H137" s="205" t="str">
        <f>VLOOKUP($D137,'[1]Staff Data'!$A$1:$K$4000,10,FALSE)</f>
        <v/>
      </c>
      <c r="I137" s="206">
        <v>43207</v>
      </c>
      <c r="J137" s="206">
        <v>43207</v>
      </c>
      <c r="K137" s="208" t="s">
        <v>741</v>
      </c>
      <c r="L137" s="208"/>
      <c r="M137" s="204"/>
      <c r="N137" s="204"/>
    </row>
    <row r="138" spans="1:14" s="209" customFormat="1" x14ac:dyDescent="0.2">
      <c r="A138" s="204" t="s">
        <v>9678</v>
      </c>
      <c r="B138" s="205" t="s">
        <v>9628</v>
      </c>
      <c r="C138" s="102" t="str">
        <f>VLOOKUP(B138,'[1] Course Directory '!A:B,2,FALSE)</f>
        <v>The Clear Writing Workshop</v>
      </c>
      <c r="D138" s="185">
        <v>3122</v>
      </c>
      <c r="E138" s="205" t="str">
        <f>VLOOKUP(D138,'[1]Staff Data'!A$1:B$4000,2,FALSE)</f>
        <v>TEO YIN YIN</v>
      </c>
      <c r="F138" s="205" t="str">
        <f>VLOOKUP($D138,'[1]Staff Data'!$A$1:$K$4000,8,FALSE)</f>
        <v>3P Network Department</v>
      </c>
      <c r="G138" s="205" t="str">
        <f>VLOOKUP($D138,'[1]Staff Data'!$A$1:$K$4000,9,FALSE)</f>
        <v>Communications Div</v>
      </c>
      <c r="H138" s="205" t="str">
        <f>VLOOKUP($D138,'[1]Staff Data'!$A$1:$K$4000,10,FALSE)</f>
        <v>Media Comms Team A Branch</v>
      </c>
      <c r="I138" s="206">
        <v>43209</v>
      </c>
      <c r="J138" s="206">
        <v>43210</v>
      </c>
      <c r="K138" s="208" t="s">
        <v>741</v>
      </c>
      <c r="L138" s="208"/>
      <c r="M138" s="204"/>
      <c r="N138" s="204"/>
    </row>
    <row r="139" spans="1:14" s="209" customFormat="1" x14ac:dyDescent="0.2">
      <c r="A139" s="204" t="s">
        <v>9678</v>
      </c>
      <c r="B139" s="205" t="s">
        <v>9628</v>
      </c>
      <c r="C139" s="102" t="str">
        <f>VLOOKUP(B139,'[1] Course Directory '!A:B,2,FALSE)</f>
        <v>The Clear Writing Workshop</v>
      </c>
      <c r="D139" s="185">
        <v>21990</v>
      </c>
      <c r="E139" s="205" t="str">
        <f>VLOOKUP(D139,'[1]Staff Data'!A$1:B$4000,2,FALSE)</f>
        <v>WEE JING JING</v>
      </c>
      <c r="F139" s="205" t="str">
        <f>VLOOKUP($D139,'[1]Staff Data'!$A$1:$K$4000,8,FALSE)</f>
        <v>3P Network Department</v>
      </c>
      <c r="G139" s="205" t="str">
        <f>VLOOKUP($D139,'[1]Staff Data'!$A$1:$K$4000,9,FALSE)</f>
        <v>Communications Div</v>
      </c>
      <c r="H139" s="205" t="str">
        <f>VLOOKUP($D139,'[1]Staff Data'!$A$1:$K$4000,10,FALSE)</f>
        <v>Media Comms Team A Branch</v>
      </c>
      <c r="I139" s="206">
        <v>43209</v>
      </c>
      <c r="J139" s="206">
        <v>43210</v>
      </c>
      <c r="K139" s="208" t="s">
        <v>741</v>
      </c>
      <c r="L139" s="208"/>
      <c r="M139" s="204"/>
      <c r="N139" s="204"/>
    </row>
    <row r="140" spans="1:14" s="209" customFormat="1" x14ac:dyDescent="0.2">
      <c r="A140" s="204" t="s">
        <v>9678</v>
      </c>
      <c r="B140" s="205" t="s">
        <v>9628</v>
      </c>
      <c r="C140" s="102" t="str">
        <f>VLOOKUP(B140,'[1] Course Directory '!A:B,2,FALSE)</f>
        <v>The Clear Writing Workshop</v>
      </c>
      <c r="D140" s="185">
        <v>3095</v>
      </c>
      <c r="E140" s="205" t="str">
        <f>VLOOKUP(D140,'[1]Staff Data'!A$1:B$4000,2,FALSE)</f>
        <v>TOH SALLY</v>
      </c>
      <c r="F140" s="205" t="str">
        <f>VLOOKUP($D140,'[1]Staff Data'!$A$1:$K$4000,8,FALSE)</f>
        <v>3P Network Department</v>
      </c>
      <c r="G140" s="205" t="str">
        <f>VLOOKUP($D140,'[1]Staff Data'!$A$1:$K$4000,9,FALSE)</f>
        <v>Communications Div</v>
      </c>
      <c r="H140" s="205" t="str">
        <f>VLOOKUP($D140,'[1]Staff Data'!$A$1:$K$4000,10,FALSE)</f>
        <v>Media Comms Team B Branch</v>
      </c>
      <c r="I140" s="206">
        <v>43209</v>
      </c>
      <c r="J140" s="206">
        <v>43210</v>
      </c>
      <c r="K140" s="208" t="s">
        <v>741</v>
      </c>
      <c r="L140" s="208"/>
      <c r="M140" s="204"/>
      <c r="N140" s="204"/>
    </row>
    <row r="141" spans="1:14" s="209" customFormat="1" x14ac:dyDescent="0.2">
      <c r="A141" s="204" t="s">
        <v>9678</v>
      </c>
      <c r="B141" s="205" t="s">
        <v>9628</v>
      </c>
      <c r="C141" s="102" t="str">
        <f>VLOOKUP(B141,'[1] Course Directory '!A:B,2,FALSE)</f>
        <v>The Clear Writing Workshop</v>
      </c>
      <c r="D141" s="185">
        <v>21134</v>
      </c>
      <c r="E141" s="205" t="str">
        <f>VLOOKUP(D141,'[1]Staff Data'!A$1:B$4000,2,FALSE)</f>
        <v>ONG CHIEH WEI</v>
      </c>
      <c r="F141" s="205" t="str">
        <f>VLOOKUP($D141,'[1]Staff Data'!$A$1:$K$4000,8,FALSE)</f>
        <v>3P Network Department</v>
      </c>
      <c r="G141" s="205" t="str">
        <f>VLOOKUP($D141,'[1]Staff Data'!$A$1:$K$4000,9,FALSE)</f>
        <v>Communications Div</v>
      </c>
      <c r="H141" s="205" t="str">
        <f>VLOOKUP($D141,'[1]Staff Data'!$A$1:$K$4000,10,FALSE)</f>
        <v>Media Comms Team A Branch</v>
      </c>
      <c r="I141" s="206">
        <v>43209</v>
      </c>
      <c r="J141" s="206">
        <v>43210</v>
      </c>
      <c r="K141" s="208" t="s">
        <v>741</v>
      </c>
      <c r="L141" s="208"/>
      <c r="M141" s="204"/>
      <c r="N141" s="204"/>
    </row>
    <row r="142" spans="1:14" s="209" customFormat="1" x14ac:dyDescent="0.2">
      <c r="A142" s="204" t="s">
        <v>9679</v>
      </c>
      <c r="B142" s="205" t="s">
        <v>3814</v>
      </c>
      <c r="C142" s="102" t="str">
        <f>VLOOKUP(B142,'[1] Course Directory '!A:B,2,FALSE)</f>
        <v xml:space="preserve">Operate Rain Water Storage Facilities </v>
      </c>
      <c r="D142" s="185">
        <v>2819</v>
      </c>
      <c r="E142" s="205" t="str">
        <f>VLOOKUP(D142,'[1]Staff Data'!A$1:B$4000,2,FALSE)</f>
        <v>ADIE ARIES BIN KAMIS</v>
      </c>
      <c r="F142" s="205" t="str">
        <f>VLOOKUP($D142,'[1]Staff Data'!$A$1:$K$4000,8,FALSE)</f>
        <v>Catchment &amp; Waterways Department</v>
      </c>
      <c r="G142" s="205" t="str">
        <f>VLOOKUP($D142,'[1]Staff Data'!$A$1:$K$4000,9,FALSE)</f>
        <v>Reservoir Management Div</v>
      </c>
      <c r="H142" s="205" t="str">
        <f>VLOOKUP($D142,'[1]Staff Data'!$A$1:$K$4000,10,FALSE)</f>
        <v>Reservoirs Operations &amp; Maintenance</v>
      </c>
      <c r="I142" s="206">
        <v>43200</v>
      </c>
      <c r="J142" s="206">
        <v>43207</v>
      </c>
      <c r="K142" s="208" t="s">
        <v>741</v>
      </c>
      <c r="L142" s="208" t="s">
        <v>742</v>
      </c>
      <c r="M142" s="204"/>
      <c r="N142" s="204"/>
    </row>
    <row r="143" spans="1:14" s="209" customFormat="1" x14ac:dyDescent="0.2">
      <c r="A143" s="204" t="s">
        <v>9679</v>
      </c>
      <c r="B143" s="205" t="s">
        <v>3814</v>
      </c>
      <c r="C143" s="102" t="str">
        <f>VLOOKUP(B143,'[1] Course Directory '!A:B,2,FALSE)</f>
        <v xml:space="preserve">Operate Rain Water Storage Facilities </v>
      </c>
      <c r="D143" s="185">
        <v>22211</v>
      </c>
      <c r="E143" s="205" t="str">
        <f>VLOOKUP(D143,'[1]Staff Data'!A$1:B$4000,2,FALSE)</f>
        <v>LOKMANNIRHAKIM BIN MOHAMAD KHALID</v>
      </c>
      <c r="F143" s="205" t="str">
        <f>VLOOKUP($D143,'[1]Staff Data'!$A$1:$K$4000,8,FALSE)</f>
        <v>Catchment &amp; Waterways Department</v>
      </c>
      <c r="G143" s="205" t="str">
        <f>VLOOKUP($D143,'[1]Staff Data'!$A$1:$K$4000,9,FALSE)</f>
        <v>Reservoir Management Div</v>
      </c>
      <c r="H143" s="205" t="str">
        <f>VLOOKUP($D143,'[1]Staff Data'!$A$1:$K$4000,10,FALSE)</f>
        <v>Reservoirs Operations &amp; Maintenance</v>
      </c>
      <c r="I143" s="206">
        <v>43200</v>
      </c>
      <c r="J143" s="206">
        <v>43207</v>
      </c>
      <c r="K143" s="208" t="s">
        <v>741</v>
      </c>
      <c r="L143" s="208" t="s">
        <v>742</v>
      </c>
      <c r="M143" s="204"/>
      <c r="N143" s="204"/>
    </row>
    <row r="144" spans="1:14" s="209" customFormat="1" ht="15" x14ac:dyDescent="0.2">
      <c r="A144" s="204" t="s">
        <v>9679</v>
      </c>
      <c r="B144" s="205" t="s">
        <v>3814</v>
      </c>
      <c r="C144" s="102" t="str">
        <f>VLOOKUP(B144,'[1] Course Directory '!A:B,2,FALSE)</f>
        <v xml:space="preserve">Operate Rain Water Storage Facilities </v>
      </c>
      <c r="D144" s="183">
        <v>22235</v>
      </c>
      <c r="E144" s="205" t="str">
        <f>VLOOKUP(D144,'[1]Staff Data'!A$1:B$4000,2,FALSE)</f>
        <v>SAINI BIN MOHAMED SANI</v>
      </c>
      <c r="F144" s="205" t="str">
        <f>VLOOKUP($D144,'[1]Staff Data'!$A$1:$K$4000,8,FALSE)</f>
        <v>Catchment &amp; Waterways Department</v>
      </c>
      <c r="G144" s="205" t="str">
        <f>VLOOKUP($D144,'[1]Staff Data'!$A$1:$K$4000,9,FALSE)</f>
        <v>Reservoir Management Div</v>
      </c>
      <c r="H144" s="205" t="str">
        <f>VLOOKUP($D144,'[1]Staff Data'!$A$1:$K$4000,10,FALSE)</f>
        <v>Reservoirs Operations &amp; Maintenance</v>
      </c>
      <c r="I144" s="206">
        <v>43200</v>
      </c>
      <c r="J144" s="206">
        <v>43207</v>
      </c>
      <c r="K144" s="208" t="s">
        <v>741</v>
      </c>
      <c r="L144" s="208" t="s">
        <v>742</v>
      </c>
      <c r="M144" s="204"/>
      <c r="N144" s="204"/>
    </row>
    <row r="145" spans="1:14" s="209" customFormat="1" ht="15" x14ac:dyDescent="0.2">
      <c r="A145" s="204" t="s">
        <v>9679</v>
      </c>
      <c r="B145" s="205" t="s">
        <v>3814</v>
      </c>
      <c r="C145" s="102" t="str">
        <f>VLOOKUP(B145,'[1] Course Directory '!A:B,2,FALSE)</f>
        <v xml:space="preserve">Operate Rain Water Storage Facilities </v>
      </c>
      <c r="D145" s="183">
        <v>21334</v>
      </c>
      <c r="E145" s="205" t="str">
        <f>VLOOKUP(D145,'[1]Staff Data'!A$1:B$4000,2,FALSE)</f>
        <v>BRAMSHA BIN OSMAN</v>
      </c>
      <c r="F145" s="205" t="str">
        <f>VLOOKUP($D145,'[1]Staff Data'!$A$1:$K$4000,8,FALSE)</f>
        <v>Catchment &amp; Waterways Department</v>
      </c>
      <c r="G145" s="205" t="str">
        <f>VLOOKUP($D145,'[1]Staff Data'!$A$1:$K$4000,9,FALSE)</f>
        <v>Reservoir Management Div</v>
      </c>
      <c r="H145" s="205" t="str">
        <f>VLOOKUP($D145,'[1]Staff Data'!$A$1:$K$4000,10,FALSE)</f>
        <v>Reservoirs Operations &amp; Maintenance</v>
      </c>
      <c r="I145" s="206">
        <v>43200</v>
      </c>
      <c r="J145" s="206">
        <v>43207</v>
      </c>
      <c r="K145" s="208" t="s">
        <v>741</v>
      </c>
      <c r="L145" s="208" t="s">
        <v>742</v>
      </c>
      <c r="M145" s="204"/>
      <c r="N145" s="204"/>
    </row>
    <row r="146" spans="1:14" s="209" customFormat="1" ht="15" x14ac:dyDescent="0.2">
      <c r="A146" s="204" t="s">
        <v>9679</v>
      </c>
      <c r="B146" s="205" t="s">
        <v>3814</v>
      </c>
      <c r="C146" s="102" t="str">
        <f>VLOOKUP(B146,'[1] Course Directory '!A:B,2,FALSE)</f>
        <v xml:space="preserve">Operate Rain Water Storage Facilities </v>
      </c>
      <c r="D146" s="183">
        <v>21707</v>
      </c>
      <c r="E146" s="205" t="str">
        <f>VLOOKUP(D146,'[1]Staff Data'!A$1:B$4000,2,FALSE)</f>
        <v>MUHAMMAD HAIZEL BIN HASHIM</v>
      </c>
      <c r="F146" s="205" t="str">
        <f>VLOOKUP($D146,'[1]Staff Data'!$A$1:$K$4000,8,FALSE)</f>
        <v>Catchment &amp; Waterways Department</v>
      </c>
      <c r="G146" s="205" t="str">
        <f>VLOOKUP($D146,'[1]Staff Data'!$A$1:$K$4000,9,FALSE)</f>
        <v>Reservoir Management Div</v>
      </c>
      <c r="H146" s="205" t="str">
        <f>VLOOKUP($D146,'[1]Staff Data'!$A$1:$K$4000,10,FALSE)</f>
        <v>Reservoirs Operations &amp; Maintenance</v>
      </c>
      <c r="I146" s="206">
        <v>43200</v>
      </c>
      <c r="J146" s="206">
        <v>43207</v>
      </c>
      <c r="K146" s="208" t="s">
        <v>741</v>
      </c>
      <c r="L146" s="208" t="s">
        <v>742</v>
      </c>
      <c r="M146" s="204"/>
      <c r="N146" s="204"/>
    </row>
    <row r="147" spans="1:14" s="209" customFormat="1" ht="15" x14ac:dyDescent="0.2">
      <c r="A147" s="204" t="s">
        <v>9679</v>
      </c>
      <c r="B147" s="205" t="s">
        <v>3814</v>
      </c>
      <c r="C147" s="102" t="str">
        <f>VLOOKUP(B147,'[1] Course Directory '!A:B,2,FALSE)</f>
        <v xml:space="preserve">Operate Rain Water Storage Facilities </v>
      </c>
      <c r="D147" s="183">
        <v>22280</v>
      </c>
      <c r="E147" s="205" t="str">
        <f>VLOOKUP(D147,'[1]Staff Data'!A$1:B$4000,2,FALSE)</f>
        <v>MUHAMMAD HARIZ BIN JURIAMI</v>
      </c>
      <c r="F147" s="205" t="str">
        <f>VLOOKUP($D147,'[1]Staff Data'!$A$1:$K$4000,8,FALSE)</f>
        <v>Catchment &amp; Waterways Department</v>
      </c>
      <c r="G147" s="205" t="str">
        <f>VLOOKUP($D147,'[1]Staff Data'!$A$1:$K$4000,9,FALSE)</f>
        <v>Reservoir Management Div</v>
      </c>
      <c r="H147" s="205" t="str">
        <f>VLOOKUP($D147,'[1]Staff Data'!$A$1:$K$4000,10,FALSE)</f>
        <v>Reservoirs Operations &amp; Maintenance</v>
      </c>
      <c r="I147" s="206">
        <v>43200</v>
      </c>
      <c r="J147" s="206">
        <v>43207</v>
      </c>
      <c r="K147" s="208" t="s">
        <v>741</v>
      </c>
      <c r="L147" s="208" t="s">
        <v>742</v>
      </c>
      <c r="M147" s="204"/>
      <c r="N147" s="204"/>
    </row>
    <row r="148" spans="1:14" s="209" customFormat="1" ht="15" x14ac:dyDescent="0.2">
      <c r="A148" s="204" t="s">
        <v>9679</v>
      </c>
      <c r="B148" s="205" t="s">
        <v>3814</v>
      </c>
      <c r="C148" s="102" t="str">
        <f>VLOOKUP(B148,'[1] Course Directory '!A:B,2,FALSE)</f>
        <v xml:space="preserve">Operate Rain Water Storage Facilities </v>
      </c>
      <c r="D148" s="183">
        <v>22214</v>
      </c>
      <c r="E148" s="205" t="str">
        <f>VLOOKUP(D148,'[1]Staff Data'!A$1:B$4000,2,FALSE)</f>
        <v>MUHAMMAD IRFAN BIN ABDULLAH</v>
      </c>
      <c r="F148" s="205" t="str">
        <f>VLOOKUP($D148,'[1]Staff Data'!$A$1:$K$4000,8,FALSE)</f>
        <v>Catchment &amp; Waterways Department</v>
      </c>
      <c r="G148" s="205" t="str">
        <f>VLOOKUP($D148,'[1]Staff Data'!$A$1:$K$4000,9,FALSE)</f>
        <v>Reservoir Management Div</v>
      </c>
      <c r="H148" s="205" t="str">
        <f>VLOOKUP($D148,'[1]Staff Data'!$A$1:$K$4000,10,FALSE)</f>
        <v>Reservoirs Operations &amp; Maintenance</v>
      </c>
      <c r="I148" s="206">
        <v>43200</v>
      </c>
      <c r="J148" s="206">
        <v>43207</v>
      </c>
      <c r="K148" s="208" t="s">
        <v>741</v>
      </c>
      <c r="L148" s="208" t="s">
        <v>742</v>
      </c>
      <c r="M148" s="204"/>
      <c r="N148" s="204"/>
    </row>
    <row r="149" spans="1:14" s="209" customFormat="1" ht="15" x14ac:dyDescent="0.2">
      <c r="A149" s="204" t="s">
        <v>9679</v>
      </c>
      <c r="B149" s="205" t="s">
        <v>3814</v>
      </c>
      <c r="C149" s="102" t="str">
        <f>VLOOKUP(B149,'[1] Course Directory '!A:B,2,FALSE)</f>
        <v xml:space="preserve">Operate Rain Water Storage Facilities </v>
      </c>
      <c r="D149" s="183">
        <v>22354</v>
      </c>
      <c r="E149" s="205" t="str">
        <f>VLOOKUP(D149,'[1]Staff Data'!A$1:B$4000,2,FALSE)</f>
        <v>HAIKAL LESTALUHU BIN AZMAN LESTALUHU</v>
      </c>
      <c r="F149" s="205" t="str">
        <f>VLOOKUP($D149,'[1]Staff Data'!$A$1:$K$4000,8,FALSE)</f>
        <v>Catchment &amp; Waterways Department</v>
      </c>
      <c r="G149" s="205" t="str">
        <f>VLOOKUP($D149,'[1]Staff Data'!$A$1:$K$4000,9,FALSE)</f>
        <v>Reservoir Management Div</v>
      </c>
      <c r="H149" s="205" t="str">
        <f>VLOOKUP($D149,'[1]Staff Data'!$A$1:$K$4000,10,FALSE)</f>
        <v>Reservoirs Operations &amp; Maintenance</v>
      </c>
      <c r="I149" s="206">
        <v>43200</v>
      </c>
      <c r="J149" s="206">
        <v>43207</v>
      </c>
      <c r="K149" s="208" t="s">
        <v>741</v>
      </c>
      <c r="L149" s="208" t="s">
        <v>742</v>
      </c>
      <c r="M149" s="204"/>
      <c r="N149" s="204"/>
    </row>
    <row r="150" spans="1:14" s="209" customFormat="1" x14ac:dyDescent="0.2">
      <c r="A150" s="204" t="s">
        <v>9679</v>
      </c>
      <c r="B150" s="205" t="s">
        <v>3814</v>
      </c>
      <c r="C150" s="102" t="str">
        <f>VLOOKUP(B150,'[1] Course Directory '!A:B,2,FALSE)</f>
        <v xml:space="preserve">Operate Rain Water Storage Facilities </v>
      </c>
      <c r="D150" s="185">
        <v>2591</v>
      </c>
      <c r="E150" s="205" t="str">
        <f>VLOOKUP(D150,'[1]Staff Data'!A$1:B$4000,2,FALSE)</f>
        <v>MOHAMED RIZAL BIN PUNGUT</v>
      </c>
      <c r="F150" s="205" t="str">
        <f>VLOOKUP($D150,'[1]Staff Data'!$A$1:$K$4000,8,FALSE)</f>
        <v>Catchment &amp; Waterways Department</v>
      </c>
      <c r="G150" s="205" t="str">
        <f>VLOOKUP($D150,'[1]Staff Data'!$A$1:$K$4000,9,FALSE)</f>
        <v>Reservoir Management Div</v>
      </c>
      <c r="H150" s="205" t="str">
        <f>VLOOKUP($D150,'[1]Staff Data'!$A$1:$K$4000,10,FALSE)</f>
        <v>Reservoirs Operations &amp; Maintenance</v>
      </c>
      <c r="I150" s="206">
        <v>43200</v>
      </c>
      <c r="J150" s="206">
        <v>43207</v>
      </c>
      <c r="K150" s="208" t="s">
        <v>741</v>
      </c>
      <c r="L150" s="208" t="s">
        <v>742</v>
      </c>
      <c r="M150" s="204"/>
      <c r="N150" s="204"/>
    </row>
    <row r="151" spans="1:14" s="209" customFormat="1" x14ac:dyDescent="0.2">
      <c r="A151" s="204" t="s">
        <v>9679</v>
      </c>
      <c r="B151" s="205" t="s">
        <v>3814</v>
      </c>
      <c r="C151" s="102" t="str">
        <f>VLOOKUP(B151,'[1] Course Directory '!A:B,2,FALSE)</f>
        <v xml:space="preserve">Operate Rain Water Storage Facilities </v>
      </c>
      <c r="D151" s="185">
        <v>1974</v>
      </c>
      <c r="E151" s="205" t="str">
        <f>VLOOKUP(D151,'[1]Staff Data'!A$1:B$4000,2,FALSE)</f>
        <v>MD SHAHARUDDIN BIN SAAD</v>
      </c>
      <c r="F151" s="205" t="str">
        <f>VLOOKUP($D151,'[1]Staff Data'!$A$1:$K$4000,8,FALSE)</f>
        <v>Catchment &amp; Waterways Department</v>
      </c>
      <c r="G151" s="205" t="str">
        <f>VLOOKUP($D151,'[1]Staff Data'!$A$1:$K$4000,9,FALSE)</f>
        <v>Reservoir Management Div</v>
      </c>
      <c r="H151" s="205" t="str">
        <f>VLOOKUP($D151,'[1]Staff Data'!$A$1:$K$4000,10,FALSE)</f>
        <v>Dam Safety &amp; Raw Water Pipline</v>
      </c>
      <c r="I151" s="206">
        <v>43200</v>
      </c>
      <c r="J151" s="206">
        <v>43207</v>
      </c>
      <c r="K151" s="208" t="s">
        <v>741</v>
      </c>
      <c r="L151" s="208" t="s">
        <v>742</v>
      </c>
      <c r="M151" s="204"/>
      <c r="N151" s="204"/>
    </row>
    <row r="152" spans="1:14" s="209" customFormat="1" x14ac:dyDescent="0.2">
      <c r="A152" s="204" t="s">
        <v>9679</v>
      </c>
      <c r="B152" s="205" t="s">
        <v>3814</v>
      </c>
      <c r="C152" s="102" t="str">
        <f>VLOOKUP(B152,'[1] Course Directory '!A:B,2,FALSE)</f>
        <v xml:space="preserve">Operate Rain Water Storage Facilities </v>
      </c>
      <c r="D152" s="185">
        <v>21648</v>
      </c>
      <c r="E152" s="205" t="str">
        <f>VLOOKUP(D152,'[1]Staff Data'!A$1:B$4000,2,FALSE)</f>
        <v>MOHAMAD SHUHAIMI BIN JUMA'AT</v>
      </c>
      <c r="F152" s="205" t="str">
        <f>VLOOKUP($D152,'[1]Staff Data'!$A$1:$K$4000,8,FALSE)</f>
        <v>Catchment &amp; Waterways Department</v>
      </c>
      <c r="G152" s="205" t="str">
        <f>VLOOKUP($D152,'[1]Staff Data'!$A$1:$K$4000,9,FALSE)</f>
        <v>Reservoir Management Div</v>
      </c>
      <c r="H152" s="205" t="str">
        <f>VLOOKUP($D152,'[1]Staff Data'!$A$1:$K$4000,10,FALSE)</f>
        <v>Reservoirs Operations &amp; Maintenance</v>
      </c>
      <c r="I152" s="206">
        <v>43200</v>
      </c>
      <c r="J152" s="206">
        <v>43207</v>
      </c>
      <c r="K152" s="208" t="s">
        <v>741</v>
      </c>
      <c r="L152" s="208" t="s">
        <v>742</v>
      </c>
      <c r="M152" s="204"/>
      <c r="N152" s="204"/>
    </row>
    <row r="153" spans="1:14" s="209" customFormat="1" x14ac:dyDescent="0.2">
      <c r="A153" s="204" t="s">
        <v>9679</v>
      </c>
      <c r="B153" s="205" t="s">
        <v>3814</v>
      </c>
      <c r="C153" s="102" t="str">
        <f>VLOOKUP(B153,'[1] Course Directory '!A:B,2,FALSE)</f>
        <v xml:space="preserve">Operate Rain Water Storage Facilities </v>
      </c>
      <c r="D153" s="185">
        <v>21010</v>
      </c>
      <c r="E153" s="205" t="str">
        <f>VLOOKUP(D153,'[1]Staff Data'!A$1:B$4000,2,FALSE)</f>
        <v>MOHAMED NIZAR BIN SALIM</v>
      </c>
      <c r="F153" s="205" t="str">
        <f>VLOOKUP($D153,'[1]Staff Data'!$A$1:$K$4000,8,FALSE)</f>
        <v>Catchment &amp; Waterways Department</v>
      </c>
      <c r="G153" s="205" t="str">
        <f>VLOOKUP($D153,'[1]Staff Data'!$A$1:$K$4000,9,FALSE)</f>
        <v>Reservoir Management Div</v>
      </c>
      <c r="H153" s="205" t="str">
        <f>VLOOKUP($D153,'[1]Staff Data'!$A$1:$K$4000,10,FALSE)</f>
        <v>Reservoirs Operations &amp; Maintenance</v>
      </c>
      <c r="I153" s="206">
        <v>43200</v>
      </c>
      <c r="J153" s="206">
        <v>43207</v>
      </c>
      <c r="K153" s="208" t="s">
        <v>740</v>
      </c>
      <c r="L153" s="208"/>
      <c r="M153" s="204" t="s">
        <v>9805</v>
      </c>
      <c r="N153" s="204"/>
    </row>
    <row r="154" spans="1:14" s="209" customFormat="1" x14ac:dyDescent="0.2">
      <c r="A154" s="204" t="s">
        <v>9680</v>
      </c>
      <c r="B154" s="205" t="s">
        <v>3817</v>
      </c>
      <c r="C154" s="102" t="str">
        <f>VLOOKUP(B154,'[1] Course Directory '!A:B,2,FALSE)</f>
        <v>Perform Intermediate Laboratory Tests for Used Water</v>
      </c>
      <c r="D154" s="185">
        <v>20918</v>
      </c>
      <c r="E154" s="205" t="str">
        <f>VLOOKUP(D154,'[1]Staff Data'!A$1:B$4000,2,FALSE)</f>
        <v>BILAL BIN ABDULL SALAM</v>
      </c>
      <c r="F154" s="205" t="str">
        <f>VLOOKUP($D154,'[1]Staff Data'!$A$1:$K$4000,8,FALSE)</f>
        <v>Water Reclamation (Plants) Department</v>
      </c>
      <c r="G154" s="205" t="str">
        <f>VLOOKUP($D154,'[1]Staff Data'!$A$1:$K$4000,9,FALSE)</f>
        <v>Changi WRP</v>
      </c>
      <c r="H154" s="205" t="str">
        <f>VLOOKUP($D154,'[1]Staff Data'!$A$1:$K$4000,10,FALSE)</f>
        <v>Changi WRP</v>
      </c>
      <c r="I154" s="206">
        <v>43192</v>
      </c>
      <c r="J154" s="206">
        <v>43202</v>
      </c>
      <c r="K154" s="208" t="s">
        <v>741</v>
      </c>
      <c r="L154" s="208" t="s">
        <v>742</v>
      </c>
      <c r="M154" s="204"/>
      <c r="N154" s="204"/>
    </row>
    <row r="155" spans="1:14" s="209" customFormat="1" x14ac:dyDescent="0.2">
      <c r="A155" s="204" t="s">
        <v>9680</v>
      </c>
      <c r="B155" s="205" t="s">
        <v>3817</v>
      </c>
      <c r="C155" s="102" t="str">
        <f>VLOOKUP(B155,'[1] Course Directory '!A:B,2,FALSE)</f>
        <v>Perform Intermediate Laboratory Tests for Used Water</v>
      </c>
      <c r="D155" s="185">
        <v>22218</v>
      </c>
      <c r="E155" s="205" t="str">
        <f>VLOOKUP(D155,'[1]Staff Data'!A$1:B$4000,2,FALSE)</f>
        <v>FARID BIN BIDIN</v>
      </c>
      <c r="F155" s="205" t="str">
        <f>VLOOKUP($D155,'[1]Staff Data'!$A$1:$K$4000,8,FALSE)</f>
        <v>Water Reclamation (Plants) Department</v>
      </c>
      <c r="G155" s="205" t="str">
        <f>VLOOKUP($D155,'[1]Staff Data'!$A$1:$K$4000,9,FALSE)</f>
        <v>Operations</v>
      </c>
      <c r="H155" s="205" t="str">
        <f>VLOOKUP($D155,'[1]Staff Data'!$A$1:$K$4000,10,FALSE)</f>
        <v>Kranji WRP</v>
      </c>
      <c r="I155" s="206">
        <v>43192</v>
      </c>
      <c r="J155" s="206">
        <v>43202</v>
      </c>
      <c r="K155" s="208" t="s">
        <v>741</v>
      </c>
      <c r="L155" s="208" t="s">
        <v>742</v>
      </c>
      <c r="M155" s="204"/>
      <c r="N155" s="204"/>
    </row>
    <row r="156" spans="1:14" s="209" customFormat="1" x14ac:dyDescent="0.2">
      <c r="A156" s="204" t="s">
        <v>9680</v>
      </c>
      <c r="B156" s="205" t="s">
        <v>3817</v>
      </c>
      <c r="C156" s="102" t="str">
        <f>VLOOKUP(B156,'[1] Course Directory '!A:B,2,FALSE)</f>
        <v>Perform Intermediate Laboratory Tests for Used Water</v>
      </c>
      <c r="D156" s="185">
        <v>21585</v>
      </c>
      <c r="E156" s="205" t="str">
        <f>VLOOKUP(D156,'[1]Staff Data'!A$1:B$4000,2,FALSE)</f>
        <v>FAZELI BIN SUHAIMI</v>
      </c>
      <c r="F156" s="205" t="str">
        <f>VLOOKUP($D156,'[1]Staff Data'!$A$1:$K$4000,8,FALSE)</f>
        <v>Water Reclamation (Plants) Department</v>
      </c>
      <c r="G156" s="205" t="str">
        <f>VLOOKUP($D156,'[1]Staff Data'!$A$1:$K$4000,9,FALSE)</f>
        <v>Changi WRP</v>
      </c>
      <c r="H156" s="205" t="str">
        <f>VLOOKUP($D156,'[1]Staff Data'!$A$1:$K$4000,10,FALSE)</f>
        <v>Changi WRP</v>
      </c>
      <c r="I156" s="206">
        <v>43192</v>
      </c>
      <c r="J156" s="206">
        <v>43202</v>
      </c>
      <c r="K156" s="208" t="s">
        <v>741</v>
      </c>
      <c r="L156" s="208" t="s">
        <v>742</v>
      </c>
      <c r="M156" s="204"/>
      <c r="N156" s="204"/>
    </row>
    <row r="157" spans="1:14" s="209" customFormat="1" x14ac:dyDescent="0.2">
      <c r="A157" s="204" t="s">
        <v>9680</v>
      </c>
      <c r="B157" s="205" t="s">
        <v>3817</v>
      </c>
      <c r="C157" s="102" t="str">
        <f>VLOOKUP(B157,'[1] Course Directory '!A:B,2,FALSE)</f>
        <v>Perform Intermediate Laboratory Tests for Used Water</v>
      </c>
      <c r="D157" s="185">
        <v>22183</v>
      </c>
      <c r="E157" s="205" t="str">
        <f>VLOOKUP(D157,'[1]Staff Data'!A$1:B$4000,2,FALSE)</f>
        <v>MUHAMMAD ISKANDAR REBANO BIN RAHMAT</v>
      </c>
      <c r="F157" s="205" t="str">
        <f>VLOOKUP($D157,'[1]Staff Data'!$A$1:$K$4000,8,FALSE)</f>
        <v>Water Reclamation (Plants) Department</v>
      </c>
      <c r="G157" s="205" t="str">
        <f>VLOOKUP($D157,'[1]Staff Data'!$A$1:$K$4000,9,FALSE)</f>
        <v>Operations</v>
      </c>
      <c r="H157" s="205" t="str">
        <f>VLOOKUP($D157,'[1]Staff Data'!$A$1:$K$4000,10,FALSE)</f>
        <v>Jurong WRP</v>
      </c>
      <c r="I157" s="206">
        <v>43192</v>
      </c>
      <c r="J157" s="206">
        <v>43202</v>
      </c>
      <c r="K157" s="208" t="s">
        <v>741</v>
      </c>
      <c r="L157" s="208" t="s">
        <v>742</v>
      </c>
      <c r="M157" s="204"/>
      <c r="N157" s="204"/>
    </row>
    <row r="158" spans="1:14" s="209" customFormat="1" x14ac:dyDescent="0.2">
      <c r="A158" s="204" t="s">
        <v>9680</v>
      </c>
      <c r="B158" s="205" t="s">
        <v>3817</v>
      </c>
      <c r="C158" s="102" t="str">
        <f>VLOOKUP(B158,'[1] Course Directory '!A:B,2,FALSE)</f>
        <v>Perform Intermediate Laboratory Tests for Used Water</v>
      </c>
      <c r="D158" s="185">
        <v>22146</v>
      </c>
      <c r="E158" s="205" t="str">
        <f>VLOOKUP(D158,'[1]Staff Data'!A$1:B$4000,2,FALSE)</f>
        <v>MUHAMMAD RUSYDI BIN SUMADI</v>
      </c>
      <c r="F158" s="205" t="str">
        <f>VLOOKUP($D158,'[1]Staff Data'!$A$1:$K$4000,8,FALSE)</f>
        <v>Water Reclamation (Plants) Department</v>
      </c>
      <c r="G158" s="205" t="str">
        <f>VLOOKUP($D158,'[1]Staff Data'!$A$1:$K$4000,9,FALSE)</f>
        <v>Operations</v>
      </c>
      <c r="H158" s="205" t="str">
        <f>VLOOKUP($D158,'[1]Staff Data'!$A$1:$K$4000,10,FALSE)</f>
        <v>Jurong WRP</v>
      </c>
      <c r="I158" s="206">
        <v>43192</v>
      </c>
      <c r="J158" s="206">
        <v>43202</v>
      </c>
      <c r="K158" s="208" t="s">
        <v>741</v>
      </c>
      <c r="L158" s="208" t="s">
        <v>742</v>
      </c>
      <c r="M158" s="204"/>
      <c r="N158" s="204"/>
    </row>
    <row r="159" spans="1:14" s="209" customFormat="1" x14ac:dyDescent="0.2">
      <c r="A159" s="204" t="s">
        <v>9680</v>
      </c>
      <c r="B159" s="205" t="s">
        <v>3817</v>
      </c>
      <c r="C159" s="102" t="str">
        <f>VLOOKUP(B159,'[1] Course Directory '!A:B,2,FALSE)</f>
        <v>Perform Intermediate Laboratory Tests for Used Water</v>
      </c>
      <c r="D159" s="185">
        <v>21644</v>
      </c>
      <c r="E159" s="205" t="str">
        <f>VLOOKUP(D159,'[1]Staff Data'!A$1:B$4000,2,FALSE)</f>
        <v>TOH THIAM LENG</v>
      </c>
      <c r="F159" s="205" t="str">
        <f>VLOOKUP($D159,'[1]Staff Data'!$A$1:$K$4000,8,FALSE)</f>
        <v>Water Reclamation (Plants) Department</v>
      </c>
      <c r="G159" s="205" t="str">
        <f>VLOOKUP($D159,'[1]Staff Data'!$A$1:$K$4000,9,FALSE)</f>
        <v>Changi WRP</v>
      </c>
      <c r="H159" s="205" t="str">
        <f>VLOOKUP($D159,'[1]Staff Data'!$A$1:$K$4000,10,FALSE)</f>
        <v>Changi WRP</v>
      </c>
      <c r="I159" s="206">
        <v>43192</v>
      </c>
      <c r="J159" s="206">
        <v>43202</v>
      </c>
      <c r="K159" s="208" t="s">
        <v>741</v>
      </c>
      <c r="L159" s="208" t="s">
        <v>742</v>
      </c>
      <c r="M159" s="204"/>
      <c r="N159" s="204"/>
    </row>
    <row r="160" spans="1:14" s="209" customFormat="1" x14ac:dyDescent="0.2">
      <c r="A160" s="204" t="s">
        <v>9680</v>
      </c>
      <c r="B160" s="205" t="s">
        <v>3817</v>
      </c>
      <c r="C160" s="102" t="str">
        <f>VLOOKUP(B160,'[1] Course Directory '!A:B,2,FALSE)</f>
        <v>Perform Intermediate Laboratory Tests for Used Water</v>
      </c>
      <c r="D160" s="185">
        <v>22241</v>
      </c>
      <c r="E160" s="205" t="str">
        <f>VLOOKUP(D160,'[1]Staff Data'!A$1:B$4000,2,FALSE)</f>
        <v>I VISWANATH</v>
      </c>
      <c r="F160" s="205" t="str">
        <f>VLOOKUP($D160,'[1]Staff Data'!$A$1:$K$4000,8,FALSE)</f>
        <v>Water Reclamation (Plants) Department</v>
      </c>
      <c r="G160" s="205" t="str">
        <f>VLOOKUP($D160,'[1]Staff Data'!$A$1:$K$4000,9,FALSE)</f>
        <v>Operations</v>
      </c>
      <c r="H160" s="205" t="str">
        <f>VLOOKUP($D160,'[1]Staff Data'!$A$1:$K$4000,10,FALSE)</f>
        <v>Ulu Pandan WRP</v>
      </c>
      <c r="I160" s="206">
        <v>43192</v>
      </c>
      <c r="J160" s="206">
        <v>43202</v>
      </c>
      <c r="K160" s="208" t="s">
        <v>741</v>
      </c>
      <c r="L160" s="208" t="s">
        <v>742</v>
      </c>
      <c r="M160" s="204"/>
      <c r="N160" s="204"/>
    </row>
    <row r="161" spans="1:14" s="209" customFormat="1" x14ac:dyDescent="0.2">
      <c r="A161" s="204" t="s">
        <v>9680</v>
      </c>
      <c r="B161" s="205" t="s">
        <v>3817</v>
      </c>
      <c r="C161" s="102" t="str">
        <f>VLOOKUP(B161,'[1] Course Directory '!A:B,2,FALSE)</f>
        <v>Perform Intermediate Laboratory Tests for Used Water</v>
      </c>
      <c r="D161" s="185">
        <v>21561</v>
      </c>
      <c r="E161" s="205" t="str">
        <f>VLOOKUP(D161,'[1]Staff Data'!A$1:B$4000,2,FALSE)</f>
        <v>TAN YEE LOON</v>
      </c>
      <c r="F161" s="205" t="str">
        <f>VLOOKUP($D161,'[1]Staff Data'!$A$1:$K$4000,8,FALSE)</f>
        <v>Water Reclamation (Plants) Department</v>
      </c>
      <c r="G161" s="205" t="str">
        <f>VLOOKUP($D161,'[1]Staff Data'!$A$1:$K$4000,9,FALSE)</f>
        <v>Changi WRP</v>
      </c>
      <c r="H161" s="205" t="str">
        <f>VLOOKUP($D161,'[1]Staff Data'!$A$1:$K$4000,10,FALSE)</f>
        <v>Changi WRP</v>
      </c>
      <c r="I161" s="206">
        <v>43192</v>
      </c>
      <c r="J161" s="206">
        <v>43202</v>
      </c>
      <c r="K161" s="208" t="s">
        <v>741</v>
      </c>
      <c r="L161" s="208" t="s">
        <v>742</v>
      </c>
      <c r="M161" s="204"/>
      <c r="N161" s="204"/>
    </row>
    <row r="162" spans="1:14" s="209" customFormat="1" x14ac:dyDescent="0.2">
      <c r="A162" s="204" t="s">
        <v>9680</v>
      </c>
      <c r="B162" s="205" t="s">
        <v>3817</v>
      </c>
      <c r="C162" s="102" t="str">
        <f>VLOOKUP(B162,'[1] Course Directory '!A:B,2,FALSE)</f>
        <v>Perform Intermediate Laboratory Tests for Used Water</v>
      </c>
      <c r="D162" s="185">
        <v>21872</v>
      </c>
      <c r="E162" s="205" t="str">
        <f>VLOOKUP(D162,'[1]Staff Data'!A$1:B$4000,2,FALSE)</f>
        <v>AZ ZUBIR BIN SOHANI</v>
      </c>
      <c r="F162" s="205" t="str">
        <f>VLOOKUP($D162,'[1]Staff Data'!$A$1:$K$4000,8,FALSE)</f>
        <v>Water Reclamation (Plants) Department</v>
      </c>
      <c r="G162" s="205" t="str">
        <f>VLOOKUP($D162,'[1]Staff Data'!$A$1:$K$4000,9,FALSE)</f>
        <v>Changi WRP</v>
      </c>
      <c r="H162" s="205" t="str">
        <f>VLOOKUP($D162,'[1]Staff Data'!$A$1:$K$4000,10,FALSE)</f>
        <v>Changi WRP</v>
      </c>
      <c r="I162" s="206">
        <v>43192</v>
      </c>
      <c r="J162" s="206">
        <v>43202</v>
      </c>
      <c r="K162" s="208" t="s">
        <v>741</v>
      </c>
      <c r="L162" s="208" t="s">
        <v>742</v>
      </c>
      <c r="M162" s="204"/>
      <c r="N162" s="204"/>
    </row>
    <row r="163" spans="1:14" s="209" customFormat="1" x14ac:dyDescent="0.2">
      <c r="A163" s="204" t="s">
        <v>9681</v>
      </c>
      <c r="B163" s="205" t="s">
        <v>3807</v>
      </c>
      <c r="C163" s="102" t="str">
        <f>VLOOKUP(B163,'[1] Course Directory '!A:B,2,FALSE)</f>
        <v xml:space="preserve">Manage Water Quality in Reservoirs and Waterways </v>
      </c>
      <c r="D163" s="185">
        <v>1946</v>
      </c>
      <c r="E163" s="205" t="str">
        <f>VLOOKUP(D163,'[1]Staff Data'!A$1:B$4000,2,FALSE)</f>
        <v>MOHAMED ANNUAR BIN MOHAMED</v>
      </c>
      <c r="F163" s="205" t="str">
        <f>VLOOKUP($D163,'[1]Staff Data'!$A$1:$K$4000,8,FALSE)</f>
        <v>Catchment &amp; Waterways Department</v>
      </c>
      <c r="G163" s="205" t="str">
        <f>VLOOKUP($D163,'[1]Staff Data'!$A$1:$K$4000,9,FALSE)</f>
        <v>Marina Barrage Div</v>
      </c>
      <c r="H163" s="205" t="str">
        <f>VLOOKUP($D163,'[1]Staff Data'!$A$1:$K$4000,10,FALSE)</f>
        <v>MB/Marina Resv/MRRS Operations</v>
      </c>
      <c r="I163" s="206">
        <v>43194</v>
      </c>
      <c r="J163" s="206">
        <v>43213</v>
      </c>
      <c r="K163" s="208" t="s">
        <v>741</v>
      </c>
      <c r="L163" s="208" t="s">
        <v>742</v>
      </c>
      <c r="M163" s="204"/>
      <c r="N163" s="204"/>
    </row>
    <row r="164" spans="1:14" s="209" customFormat="1" x14ac:dyDescent="0.2">
      <c r="A164" s="204" t="s">
        <v>9681</v>
      </c>
      <c r="B164" s="205" t="s">
        <v>3807</v>
      </c>
      <c r="C164" s="102" t="str">
        <f>VLOOKUP(B164,'[1] Course Directory '!A:B,2,FALSE)</f>
        <v xml:space="preserve">Manage Water Quality in Reservoirs and Waterways </v>
      </c>
      <c r="D164" s="185">
        <v>22147</v>
      </c>
      <c r="E164" s="205" t="str">
        <f>VLOOKUP(D164,'[1]Staff Data'!A$1:B$4000,2,FALSE)</f>
        <v>WANG JIA</v>
      </c>
      <c r="F164" s="205" t="str">
        <f>VLOOKUP($D164,'[1]Staff Data'!$A$1:$K$4000,8,FALSE)</f>
        <v>Catchment &amp; Waterways Department</v>
      </c>
      <c r="G164" s="205" t="str">
        <f>VLOOKUP($D164,'[1]Staff Data'!$A$1:$K$4000,9,FALSE)</f>
        <v>Water Quality Management and Modeling</v>
      </c>
      <c r="H164" s="205" t="str">
        <f>VLOOKUP($D164,'[1]Staff Data'!$A$1:$K$4000,10,FALSE)</f>
        <v>Water Quality Management &amp; Mitigation</v>
      </c>
      <c r="I164" s="206">
        <v>43194</v>
      </c>
      <c r="J164" s="206">
        <v>43213</v>
      </c>
      <c r="K164" s="208" t="s">
        <v>741</v>
      </c>
      <c r="L164" s="208" t="s">
        <v>742</v>
      </c>
      <c r="M164" s="204"/>
      <c r="N164" s="204"/>
    </row>
    <row r="165" spans="1:14" s="209" customFormat="1" x14ac:dyDescent="0.2">
      <c r="A165" s="204" t="s">
        <v>9681</v>
      </c>
      <c r="B165" s="205" t="s">
        <v>3807</v>
      </c>
      <c r="C165" s="102" t="str">
        <f>VLOOKUP(B165,'[1] Course Directory '!A:B,2,FALSE)</f>
        <v xml:space="preserve">Manage Water Quality in Reservoirs and Waterways </v>
      </c>
      <c r="D165" s="185">
        <v>22249</v>
      </c>
      <c r="E165" s="205" t="str">
        <f>VLOOKUP(D165,'[1]Staff Data'!A$1:B$4000,2,FALSE)</f>
        <v>YEO KE QING SABRINA</v>
      </c>
      <c r="F165" s="205" t="str">
        <f>VLOOKUP($D165,'[1]Staff Data'!$A$1:$K$4000,8,FALSE)</f>
        <v>Catchment &amp; Waterways Department</v>
      </c>
      <c r="G165" s="205" t="str">
        <f>VLOOKUP($D165,'[1]Staff Data'!$A$1:$K$4000,9,FALSE)</f>
        <v>Reservoir Management Div</v>
      </c>
      <c r="H165" s="205" t="str">
        <f>VLOOKUP($D165,'[1]Staff Data'!$A$1:$K$4000,10,FALSE)</f>
        <v>Reservoirs Operations &amp; Maintenance</v>
      </c>
      <c r="I165" s="206">
        <v>43194</v>
      </c>
      <c r="J165" s="206">
        <v>43213</v>
      </c>
      <c r="K165" s="208" t="s">
        <v>741</v>
      </c>
      <c r="L165" s="208" t="s">
        <v>742</v>
      </c>
      <c r="M165" s="204"/>
      <c r="N165" s="204"/>
    </row>
    <row r="166" spans="1:14" s="209" customFormat="1" x14ac:dyDescent="0.2">
      <c r="A166" s="204" t="s">
        <v>9681</v>
      </c>
      <c r="B166" s="205" t="s">
        <v>3807</v>
      </c>
      <c r="C166" s="102" t="str">
        <f>VLOOKUP(B166,'[1] Course Directory '!A:B,2,FALSE)</f>
        <v xml:space="preserve">Manage Water Quality in Reservoirs and Waterways </v>
      </c>
      <c r="D166" s="185">
        <v>21259</v>
      </c>
      <c r="E166" s="205" t="str">
        <f>VLOOKUP(D166,'[1]Staff Data'!A$1:B$4000,2,FALSE)</f>
        <v>HOU ZHISHENG</v>
      </c>
      <c r="F166" s="205" t="str">
        <f>VLOOKUP($D166,'[1]Staff Data'!$A$1:$K$4000,8,FALSE)</f>
        <v>Water Quality Department</v>
      </c>
      <c r="G166" s="205" t="str">
        <f>VLOOKUP($D166,'[1]Staff Data'!$A$1:$K$4000,9,FALSE)</f>
        <v>Water Quality Laboratory</v>
      </c>
      <c r="H166" s="205" t="str">
        <f>VLOOKUP($D166,'[1]Staff Data'!$A$1:$K$4000,10,FALSE)</f>
        <v>Biology</v>
      </c>
      <c r="I166" s="206">
        <v>43194</v>
      </c>
      <c r="J166" s="206">
        <v>43213</v>
      </c>
      <c r="K166" s="208" t="s">
        <v>741</v>
      </c>
      <c r="L166" s="208" t="s">
        <v>742</v>
      </c>
      <c r="M166" s="204"/>
      <c r="N166" s="204"/>
    </row>
    <row r="167" spans="1:14" s="209" customFormat="1" x14ac:dyDescent="0.2">
      <c r="A167" s="204" t="s">
        <v>9681</v>
      </c>
      <c r="B167" s="205" t="s">
        <v>3807</v>
      </c>
      <c r="C167" s="102" t="str">
        <f>VLOOKUP(B167,'[1] Course Directory '!A:B,2,FALSE)</f>
        <v xml:space="preserve">Manage Water Quality in Reservoirs and Waterways </v>
      </c>
      <c r="D167" s="185">
        <v>22167</v>
      </c>
      <c r="E167" s="205" t="str">
        <f>VLOOKUP(D167,'[1]Staff Data'!A$1:B$4000,2,FALSE)</f>
        <v>PWA KEAY HOON</v>
      </c>
      <c r="F167" s="205" t="str">
        <f>VLOOKUP($D167,'[1]Staff Data'!$A$1:$K$4000,8,FALSE)</f>
        <v>Catchment &amp; Waterways Department</v>
      </c>
      <c r="G167" s="205" t="str">
        <f>VLOOKUP($D167,'[1]Staff Data'!$A$1:$K$4000,9,FALSE)</f>
        <v>Water Quality Management and Modeling</v>
      </c>
      <c r="H167" s="205" t="str">
        <f>VLOOKUP($D167,'[1]Staff Data'!$A$1:$K$4000,10,FALSE)</f>
        <v>Aquatic Ecology Monitoring &amp; Management</v>
      </c>
      <c r="I167" s="206">
        <v>43194</v>
      </c>
      <c r="J167" s="206">
        <v>43213</v>
      </c>
      <c r="K167" s="208" t="s">
        <v>741</v>
      </c>
      <c r="L167" s="208" t="s">
        <v>742</v>
      </c>
      <c r="M167" s="204"/>
      <c r="N167" s="204"/>
    </row>
    <row r="168" spans="1:14" s="209" customFormat="1" x14ac:dyDescent="0.2">
      <c r="A168" s="204" t="s">
        <v>9681</v>
      </c>
      <c r="B168" s="205" t="s">
        <v>3807</v>
      </c>
      <c r="C168" s="102" t="str">
        <f>VLOOKUP(B168,'[1] Course Directory '!A:B,2,FALSE)</f>
        <v xml:space="preserve">Manage Water Quality in Reservoirs and Waterways </v>
      </c>
      <c r="D168" s="185">
        <v>22189</v>
      </c>
      <c r="E168" s="205" t="str">
        <f>VLOOKUP(D168,'[1]Staff Data'!A$1:B$4000,2,FALSE)</f>
        <v>XIA LIJUN</v>
      </c>
      <c r="F168" s="205" t="str">
        <f>VLOOKUP($D168,'[1]Staff Data'!$A$1:$K$4000,8,FALSE)</f>
        <v>Water Quality Department</v>
      </c>
      <c r="G168" s="205" t="str">
        <f>VLOOKUP($D168,'[1]Staff Data'!$A$1:$K$4000,9,FALSE)</f>
        <v>Water Systems Science</v>
      </c>
      <c r="H168" s="205" t="str">
        <f>VLOOKUP($D168,'[1]Staff Data'!$A$1:$K$4000,10,FALSE)</f>
        <v>Raw Water</v>
      </c>
      <c r="I168" s="206">
        <v>43194</v>
      </c>
      <c r="J168" s="206">
        <v>43213</v>
      </c>
      <c r="K168" s="208" t="s">
        <v>741</v>
      </c>
      <c r="L168" s="208" t="s">
        <v>742</v>
      </c>
      <c r="M168" s="204"/>
      <c r="N168" s="204"/>
    </row>
    <row r="169" spans="1:14" s="209" customFormat="1" x14ac:dyDescent="0.2">
      <c r="A169" s="204" t="s">
        <v>9681</v>
      </c>
      <c r="B169" s="205" t="s">
        <v>3807</v>
      </c>
      <c r="C169" s="102" t="str">
        <f>VLOOKUP(B169,'[1] Course Directory '!A:B,2,FALSE)</f>
        <v xml:space="preserve">Manage Water Quality in Reservoirs and Waterways </v>
      </c>
      <c r="D169" s="185">
        <v>22275</v>
      </c>
      <c r="E169" s="205" t="str">
        <f>VLOOKUP(D169,'[1]Staff Data'!A$1:B$4000,2,FALSE)</f>
        <v>TAN ZHI WEI DARREN</v>
      </c>
      <c r="F169" s="205" t="str">
        <f>VLOOKUP($D169,'[1]Staff Data'!$A$1:$K$4000,8,FALSE)</f>
        <v>Catchment &amp; Waterways Department</v>
      </c>
      <c r="G169" s="205" t="str">
        <f>VLOOKUP($D169,'[1]Staff Data'!$A$1:$K$4000,9,FALSE)</f>
        <v>Reservoir Management Div</v>
      </c>
      <c r="H169" s="205" t="str">
        <f>VLOOKUP($D169,'[1]Staff Data'!$A$1:$K$4000,10,FALSE)</f>
        <v>Reservoirs Operations &amp; Maintenance</v>
      </c>
      <c r="I169" s="206">
        <v>43194</v>
      </c>
      <c r="J169" s="206">
        <v>43213</v>
      </c>
      <c r="K169" s="208" t="s">
        <v>741</v>
      </c>
      <c r="L169" s="208" t="s">
        <v>742</v>
      </c>
      <c r="M169" s="204"/>
      <c r="N169" s="204"/>
    </row>
    <row r="170" spans="1:14" s="209" customFormat="1" x14ac:dyDescent="0.2">
      <c r="A170" s="204" t="s">
        <v>9682</v>
      </c>
      <c r="B170" s="205" t="s">
        <v>9638</v>
      </c>
      <c r="C170" s="102" t="str">
        <f>VLOOKUP(B170,'[1] Course Directory '!A:B,2,FALSE)</f>
        <v xml:space="preserve">L&amp;OD Conference 2018 - Rising Above Disruptions: The Brave New Workplace </v>
      </c>
      <c r="D170" s="215">
        <v>21313</v>
      </c>
      <c r="E170" s="205" t="str">
        <f>VLOOKUP(D170,'[1]Staff Data'!A$1:B$4000,2,FALSE)</f>
        <v>ONG XIU LI</v>
      </c>
      <c r="F170" s="205" t="str">
        <f>VLOOKUP($D170,'[1]Staff Data'!$A$1:$K$4000,8,FALSE)</f>
        <v>Organisational Excellence Department</v>
      </c>
      <c r="G170" s="205" t="str">
        <f>VLOOKUP($D170,'[1]Staff Data'!$A$1:$K$4000,9,FALSE)</f>
        <v>Organisation Development</v>
      </c>
      <c r="H170" s="205" t="str">
        <f>VLOOKUP($D170,'[1]Staff Data'!$A$1:$K$4000,10,FALSE)</f>
        <v/>
      </c>
      <c r="I170" s="206">
        <v>43195</v>
      </c>
      <c r="J170" s="206">
        <v>43196</v>
      </c>
      <c r="K170" s="208" t="s">
        <v>741</v>
      </c>
      <c r="L170" s="208"/>
      <c r="M170" s="204"/>
      <c r="N170" s="204"/>
    </row>
    <row r="171" spans="1:14" s="209" customFormat="1" x14ac:dyDescent="0.2">
      <c r="A171" s="204" t="s">
        <v>9682</v>
      </c>
      <c r="B171" s="205" t="s">
        <v>9638</v>
      </c>
      <c r="C171" s="102" t="str">
        <f>VLOOKUP(B171,'[1] Course Directory '!A:B,2,FALSE)</f>
        <v xml:space="preserve">L&amp;OD Conference 2018 - Rising Above Disruptions: The Brave New Workplace </v>
      </c>
      <c r="D171" s="215">
        <v>21196</v>
      </c>
      <c r="E171" s="205" t="str">
        <f>VLOOKUP(D171,'[1]Staff Data'!A$1:B$4000,2,FALSE)</f>
        <v>CHEN JING YI</v>
      </c>
      <c r="F171" s="205" t="str">
        <f>VLOOKUP($D171,'[1]Staff Data'!$A$1:$K$4000,8,FALSE)</f>
        <v>Organisational Excellence Department</v>
      </c>
      <c r="G171" s="205" t="str">
        <f>VLOOKUP($D171,'[1]Staff Data'!$A$1:$K$4000,9,FALSE)</f>
        <v>Service Excellence</v>
      </c>
      <c r="H171" s="205" t="str">
        <f>VLOOKUP($D171,'[1]Staff Data'!$A$1:$K$4000,10,FALSE)</f>
        <v/>
      </c>
      <c r="I171" s="206">
        <v>43195</v>
      </c>
      <c r="J171" s="206">
        <v>43196</v>
      </c>
      <c r="K171" s="208" t="s">
        <v>741</v>
      </c>
      <c r="L171" s="208"/>
      <c r="M171" s="204"/>
      <c r="N171" s="204"/>
    </row>
    <row r="172" spans="1:14" s="209" customFormat="1" x14ac:dyDescent="0.2">
      <c r="A172" s="204" t="s">
        <v>9682</v>
      </c>
      <c r="B172" s="205" t="s">
        <v>9638</v>
      </c>
      <c r="C172" s="102" t="str">
        <f>VLOOKUP(B172,'[1] Course Directory '!A:B,2,FALSE)</f>
        <v xml:space="preserve">L&amp;OD Conference 2018 - Rising Above Disruptions: The Brave New Workplace </v>
      </c>
      <c r="D172" s="215">
        <v>3030</v>
      </c>
      <c r="E172" s="205" t="str">
        <f>VLOOKUP(D172,'[1]Staff Data'!A$1:B$4000,2,FALSE)</f>
        <v>TEO BEE CHENG</v>
      </c>
      <c r="F172" s="205" t="str">
        <f>VLOOKUP($D172,'[1]Staff Data'!$A$1:$K$4000,8,FALSE)</f>
        <v>Singapore Water Academy</v>
      </c>
      <c r="G172" s="205" t="str">
        <f>VLOOKUP($D172,'[1]Staff Data'!$A$1:$K$4000,9,FALSE)</f>
        <v>Programmes Delivery &amp; Facilities</v>
      </c>
      <c r="H172" s="205" t="str">
        <f>VLOOKUP($D172,'[1]Staff Data'!$A$1:$K$4000,10,FALSE)</f>
        <v>Programmes Implementation &amp; Facilities</v>
      </c>
      <c r="I172" s="206">
        <v>43195</v>
      </c>
      <c r="J172" s="206">
        <v>43196</v>
      </c>
      <c r="K172" s="208" t="s">
        <v>741</v>
      </c>
      <c r="L172" s="208"/>
      <c r="M172" s="204"/>
      <c r="N172" s="204"/>
    </row>
    <row r="173" spans="1:14" s="209" customFormat="1" x14ac:dyDescent="0.2">
      <c r="A173" s="204" t="s">
        <v>9682</v>
      </c>
      <c r="B173" s="205" t="s">
        <v>9638</v>
      </c>
      <c r="C173" s="102" t="str">
        <f>VLOOKUP(B173,'[1] Course Directory '!A:B,2,FALSE)</f>
        <v xml:space="preserve">L&amp;OD Conference 2018 - Rising Above Disruptions: The Brave New Workplace </v>
      </c>
      <c r="D173" s="215">
        <v>22102</v>
      </c>
      <c r="E173" s="205" t="str">
        <f>VLOOKUP(D173,'[1]Staff Data'!A$1:B$4000,2,FALSE)</f>
        <v>LEE SI TIAN SHAE</v>
      </c>
      <c r="F173" s="205" t="str">
        <f>VLOOKUP($D173,'[1]Staff Data'!$A$1:$K$4000,8,FALSE)</f>
        <v>Organisational Excellence Department</v>
      </c>
      <c r="G173" s="205" t="str">
        <f>VLOOKUP($D173,'[1]Staff Data'!$A$1:$K$4000,9,FALSE)</f>
        <v>Organisation Development</v>
      </c>
      <c r="H173" s="205" t="str">
        <f>VLOOKUP($D173,'[1]Staff Data'!$A$1:$K$4000,10,FALSE)</f>
        <v/>
      </c>
      <c r="I173" s="206">
        <v>43195</v>
      </c>
      <c r="J173" s="206">
        <v>43196</v>
      </c>
      <c r="K173" s="208" t="s">
        <v>741</v>
      </c>
      <c r="L173" s="208"/>
      <c r="M173" s="204"/>
      <c r="N173" s="204"/>
    </row>
    <row r="174" spans="1:14" s="209" customFormat="1" ht="15" x14ac:dyDescent="0.2">
      <c r="A174" s="204" t="s">
        <v>9684</v>
      </c>
      <c r="B174" s="205" t="s">
        <v>8735</v>
      </c>
      <c r="C174" s="102" t="str">
        <f>VLOOKUP(B174,'[1] Course Directory '!A:B,2,FALSE)</f>
        <v xml:space="preserve">Cycle Safe  </v>
      </c>
      <c r="D174" s="216">
        <v>21127</v>
      </c>
      <c r="E174" s="205" t="str">
        <f>VLOOKUP(D174,'[1]Staff Data'!A$1:B$4000,2,FALSE)</f>
        <v>HARRIS BIN HASSAN</v>
      </c>
      <c r="F174" s="205" t="str">
        <f>VLOOKUP($D174,'[1]Staff Data'!$A$1:$K$4000,8,FALSE)</f>
        <v>Water Reclamation (Plants) Department</v>
      </c>
      <c r="G174" s="205" t="str">
        <f>VLOOKUP($D174,'[1]Staff Data'!$A$1:$K$4000,9,FALSE)</f>
        <v>Changi WRP</v>
      </c>
      <c r="H174" s="205" t="str">
        <f>VLOOKUP($D174,'[1]Staff Data'!$A$1:$K$4000,10,FALSE)</f>
        <v>Changi WRP</v>
      </c>
      <c r="I174" s="206">
        <v>43208</v>
      </c>
      <c r="J174" s="206">
        <v>43208</v>
      </c>
      <c r="K174" s="208" t="s">
        <v>741</v>
      </c>
      <c r="L174" s="208" t="s">
        <v>742</v>
      </c>
      <c r="M174" s="204"/>
      <c r="N174" s="204"/>
    </row>
    <row r="175" spans="1:14" s="209" customFormat="1" ht="15" x14ac:dyDescent="0.2">
      <c r="A175" s="204" t="s">
        <v>9684</v>
      </c>
      <c r="B175" s="205" t="s">
        <v>8735</v>
      </c>
      <c r="C175" s="102" t="str">
        <f>VLOOKUP(B175,'[1] Course Directory '!A:B,2,FALSE)</f>
        <v xml:space="preserve">Cycle Safe  </v>
      </c>
      <c r="D175" s="216">
        <v>22019</v>
      </c>
      <c r="E175" s="205" t="str">
        <f>VLOOKUP(D175,'[1]Staff Data'!A$1:B$4000,2,FALSE)</f>
        <v>ZUHRI BIN JUMAIN</v>
      </c>
      <c r="F175" s="205" t="str">
        <f>VLOOKUP($D175,'[1]Staff Data'!$A$1:$K$4000,8,FALSE)</f>
        <v>Water Reclamation (Plants) Department</v>
      </c>
      <c r="G175" s="205" t="str">
        <f>VLOOKUP($D175,'[1]Staff Data'!$A$1:$K$4000,9,FALSE)</f>
        <v>Changi WRP</v>
      </c>
      <c r="H175" s="205" t="str">
        <f>VLOOKUP($D175,'[1]Staff Data'!$A$1:$K$4000,10,FALSE)</f>
        <v>Changi WRP</v>
      </c>
      <c r="I175" s="206">
        <v>43208</v>
      </c>
      <c r="J175" s="206">
        <v>43208</v>
      </c>
      <c r="K175" s="208" t="s">
        <v>741</v>
      </c>
      <c r="L175" s="208" t="s">
        <v>742</v>
      </c>
      <c r="M175" s="204"/>
      <c r="N175" s="204"/>
    </row>
    <row r="176" spans="1:14" s="209" customFormat="1" ht="15" x14ac:dyDescent="0.2">
      <c r="A176" s="204" t="s">
        <v>9684</v>
      </c>
      <c r="B176" s="205" t="s">
        <v>8735</v>
      </c>
      <c r="C176" s="102" t="str">
        <f>VLOOKUP(B176,'[1] Course Directory '!A:B,2,FALSE)</f>
        <v xml:space="preserve">Cycle Safe  </v>
      </c>
      <c r="D176" s="216">
        <v>3605</v>
      </c>
      <c r="E176" s="205" t="str">
        <f>VLOOKUP(D176,'[1]Staff Data'!A$1:B$4000,2,FALSE)</f>
        <v>WONG HEE SIONG</v>
      </c>
      <c r="F176" s="205" t="str">
        <f>VLOOKUP($D176,'[1]Staff Data'!$A$1:$K$4000,8,FALSE)</f>
        <v>Water Reclamation (Plants) Department</v>
      </c>
      <c r="G176" s="205" t="str">
        <f>VLOOKUP($D176,'[1]Staff Data'!$A$1:$K$4000,9,FALSE)</f>
        <v>Operations</v>
      </c>
      <c r="H176" s="205" t="str">
        <f>VLOOKUP($D176,'[1]Staff Data'!$A$1:$K$4000,10,FALSE)</f>
        <v>Jurong WRP</v>
      </c>
      <c r="I176" s="206">
        <v>43208</v>
      </c>
      <c r="J176" s="206">
        <v>43208</v>
      </c>
      <c r="K176" s="208" t="s">
        <v>741</v>
      </c>
      <c r="L176" s="208" t="s">
        <v>742</v>
      </c>
      <c r="M176" s="204"/>
      <c r="N176" s="204"/>
    </row>
    <row r="177" spans="1:14" s="209" customFormat="1" ht="15" x14ac:dyDescent="0.2">
      <c r="A177" s="204" t="s">
        <v>9684</v>
      </c>
      <c r="B177" s="205" t="s">
        <v>8735</v>
      </c>
      <c r="C177" s="102" t="str">
        <f>VLOOKUP(B177,'[1] Course Directory '!A:B,2,FALSE)</f>
        <v xml:space="preserve">Cycle Safe  </v>
      </c>
      <c r="D177" s="216">
        <v>2283</v>
      </c>
      <c r="E177" s="205" t="str">
        <f>VLOOKUP(D177,'[1]Staff Data'!A$1:B$4000,2,FALSE)</f>
        <v>ABDUL AZIS BIN OTHMAN</v>
      </c>
      <c r="F177" s="205" t="str">
        <f>VLOOKUP($D177,'[1]Staff Data'!$A$1:$K$4000,8,FALSE)</f>
        <v>Water Reclamation (Plants) Department</v>
      </c>
      <c r="G177" s="205" t="str">
        <f>VLOOKUP($D177,'[1]Staff Data'!$A$1:$K$4000,9,FALSE)</f>
        <v>Operations</v>
      </c>
      <c r="H177" s="205" t="str">
        <f>VLOOKUP($D177,'[1]Staff Data'!$A$1:$K$4000,10,FALSE)</f>
        <v>Kranji WRP</v>
      </c>
      <c r="I177" s="206">
        <v>43208</v>
      </c>
      <c r="J177" s="206">
        <v>43208</v>
      </c>
      <c r="K177" s="208" t="s">
        <v>741</v>
      </c>
      <c r="L177" s="208" t="s">
        <v>742</v>
      </c>
      <c r="M177" s="204"/>
      <c r="N177" s="204"/>
    </row>
    <row r="178" spans="1:14" s="209" customFormat="1" ht="15" x14ac:dyDescent="0.2">
      <c r="A178" s="204" t="s">
        <v>9684</v>
      </c>
      <c r="B178" s="205" t="s">
        <v>8735</v>
      </c>
      <c r="C178" s="102" t="str">
        <f>VLOOKUP(B178,'[1] Course Directory '!A:B,2,FALSE)</f>
        <v xml:space="preserve">Cycle Safe  </v>
      </c>
      <c r="D178" s="216">
        <v>22218</v>
      </c>
      <c r="E178" s="205" t="str">
        <f>VLOOKUP(D178,'[1]Staff Data'!A$1:B$4000,2,FALSE)</f>
        <v>FARID BIN BIDIN</v>
      </c>
      <c r="F178" s="205" t="str">
        <f>VLOOKUP($D178,'[1]Staff Data'!$A$1:$K$4000,8,FALSE)</f>
        <v>Water Reclamation (Plants) Department</v>
      </c>
      <c r="G178" s="205" t="str">
        <f>VLOOKUP($D178,'[1]Staff Data'!$A$1:$K$4000,9,FALSE)</f>
        <v>Operations</v>
      </c>
      <c r="H178" s="205" t="str">
        <f>VLOOKUP($D178,'[1]Staff Data'!$A$1:$K$4000,10,FALSE)</f>
        <v>Kranji WRP</v>
      </c>
      <c r="I178" s="206">
        <v>43208</v>
      </c>
      <c r="J178" s="206">
        <v>43208</v>
      </c>
      <c r="K178" s="208" t="s">
        <v>741</v>
      </c>
      <c r="L178" s="208" t="s">
        <v>742</v>
      </c>
      <c r="M178" s="204"/>
      <c r="N178" s="204"/>
    </row>
    <row r="179" spans="1:14" s="209" customFormat="1" ht="15" x14ac:dyDescent="0.2">
      <c r="A179" s="204" t="s">
        <v>9684</v>
      </c>
      <c r="B179" s="205" t="s">
        <v>8735</v>
      </c>
      <c r="C179" s="102" t="str">
        <f>VLOOKUP(B179,'[1] Course Directory '!A:B,2,FALSE)</f>
        <v xml:space="preserve">Cycle Safe  </v>
      </c>
      <c r="D179" s="216">
        <v>2740</v>
      </c>
      <c r="E179" s="205" t="str">
        <f>VLOOKUP(D179,'[1]Staff Data'!A$1:B$4000,2,FALSE)</f>
        <v>KHAIRUL HARYZAD BIN HARRISON</v>
      </c>
      <c r="F179" s="205" t="str">
        <f>VLOOKUP($D179,'[1]Staff Data'!$A$1:$K$4000,8,FALSE)</f>
        <v>Water Reclamation (Plants) Department</v>
      </c>
      <c r="G179" s="205" t="str">
        <f>VLOOKUP($D179,'[1]Staff Data'!$A$1:$K$4000,9,FALSE)</f>
        <v>Operations</v>
      </c>
      <c r="H179" s="205" t="str">
        <f>VLOOKUP($D179,'[1]Staff Data'!$A$1:$K$4000,10,FALSE)</f>
        <v>Kranji WRP</v>
      </c>
      <c r="I179" s="206">
        <v>43208</v>
      </c>
      <c r="J179" s="206">
        <v>43208</v>
      </c>
      <c r="K179" s="208" t="s">
        <v>741</v>
      </c>
      <c r="L179" s="208" t="s">
        <v>742</v>
      </c>
      <c r="M179" s="204"/>
      <c r="N179" s="204"/>
    </row>
    <row r="180" spans="1:14" s="209" customFormat="1" ht="15" x14ac:dyDescent="0.2">
      <c r="A180" s="204" t="s">
        <v>9684</v>
      </c>
      <c r="B180" s="205" t="s">
        <v>8735</v>
      </c>
      <c r="C180" s="102" t="str">
        <f>VLOOKUP(B180,'[1] Course Directory '!A:B,2,FALSE)</f>
        <v xml:space="preserve">Cycle Safe  </v>
      </c>
      <c r="D180" s="216">
        <v>2051</v>
      </c>
      <c r="E180" s="205" t="str">
        <f>VLOOKUP(D180,'[1]Staff Data'!A$1:B$4000,2,FALSE)</f>
        <v>MOHAMED GAPOR BIN RUSDI</v>
      </c>
      <c r="F180" s="205" t="str">
        <f>VLOOKUP($D180,'[1]Staff Data'!$A$1:$K$4000,8,FALSE)</f>
        <v>Water Reclamation (Plants) Department</v>
      </c>
      <c r="G180" s="205" t="str">
        <f>VLOOKUP($D180,'[1]Staff Data'!$A$1:$K$4000,9,FALSE)</f>
        <v>Operations</v>
      </c>
      <c r="H180" s="205" t="str">
        <f>VLOOKUP($D180,'[1]Staff Data'!$A$1:$K$4000,10,FALSE)</f>
        <v>Kranji WRP</v>
      </c>
      <c r="I180" s="206">
        <v>43208</v>
      </c>
      <c r="J180" s="206">
        <v>43208</v>
      </c>
      <c r="K180" s="208" t="s">
        <v>741</v>
      </c>
      <c r="L180" s="208" t="s">
        <v>742</v>
      </c>
      <c r="M180" s="204"/>
      <c r="N180" s="204"/>
    </row>
    <row r="181" spans="1:14" s="209" customFormat="1" ht="15" x14ac:dyDescent="0.2">
      <c r="A181" s="204" t="s">
        <v>9684</v>
      </c>
      <c r="B181" s="205" t="s">
        <v>8735</v>
      </c>
      <c r="C181" s="102" t="str">
        <f>VLOOKUP(B181,'[1] Course Directory '!A:B,2,FALSE)</f>
        <v xml:space="preserve">Cycle Safe  </v>
      </c>
      <c r="D181" s="216">
        <v>22077</v>
      </c>
      <c r="E181" s="205" t="str">
        <f>VLOOKUP(D181,'[1]Staff Data'!A$1:B$4000,2,FALSE)</f>
        <v>ABDUL HAKIM BIN YUSOF</v>
      </c>
      <c r="F181" s="205" t="str">
        <f>VLOOKUP($D181,'[1]Staff Data'!$A$1:$K$4000,8,FALSE)</f>
        <v>Water Reclamation (Plants) Department</v>
      </c>
      <c r="G181" s="205" t="str">
        <f>VLOOKUP($D181,'[1]Staff Data'!$A$1:$K$4000,9,FALSE)</f>
        <v>Operations</v>
      </c>
      <c r="H181" s="205" t="str">
        <f>VLOOKUP($D181,'[1]Staff Data'!$A$1:$K$4000,10,FALSE)</f>
        <v>Ulu Pandan WRP</v>
      </c>
      <c r="I181" s="206">
        <v>43208</v>
      </c>
      <c r="J181" s="206">
        <v>43208</v>
      </c>
      <c r="K181" s="208" t="s">
        <v>741</v>
      </c>
      <c r="L181" s="208" t="s">
        <v>742</v>
      </c>
      <c r="M181" s="204"/>
      <c r="N181" s="204"/>
    </row>
    <row r="182" spans="1:14" s="209" customFormat="1" ht="15" x14ac:dyDescent="0.2">
      <c r="A182" s="204" t="s">
        <v>9684</v>
      </c>
      <c r="B182" s="205" t="s">
        <v>8735</v>
      </c>
      <c r="C182" s="102" t="str">
        <f>VLOOKUP(B182,'[1] Course Directory '!A:B,2,FALSE)</f>
        <v xml:space="preserve">Cycle Safe  </v>
      </c>
      <c r="D182" s="216">
        <v>20444</v>
      </c>
      <c r="E182" s="205" t="str">
        <f>VLOOKUP(D182,'[1]Staff Data'!A$1:B$4000,2,FALSE)</f>
        <v>BAVANANDHI SOKKALINGAM</v>
      </c>
      <c r="F182" s="205" t="str">
        <f>VLOOKUP($D182,'[1]Staff Data'!$A$1:$K$4000,8,FALSE)</f>
        <v>Water Reclamation (Plants) Department</v>
      </c>
      <c r="G182" s="205" t="str">
        <f>VLOOKUP($D182,'[1]Staff Data'!$A$1:$K$4000,9,FALSE)</f>
        <v>Operations</v>
      </c>
      <c r="H182" s="205" t="str">
        <f>VLOOKUP($D182,'[1]Staff Data'!$A$1:$K$4000,10,FALSE)</f>
        <v>Ulu Pandan WRP</v>
      </c>
      <c r="I182" s="206">
        <v>43208</v>
      </c>
      <c r="J182" s="206">
        <v>43208</v>
      </c>
      <c r="K182" s="208" t="s">
        <v>741</v>
      </c>
      <c r="L182" s="208" t="s">
        <v>742</v>
      </c>
      <c r="M182" s="204"/>
      <c r="N182" s="204"/>
    </row>
    <row r="183" spans="1:14" s="209" customFormat="1" ht="15" x14ac:dyDescent="0.2">
      <c r="A183" s="204" t="s">
        <v>9684</v>
      </c>
      <c r="B183" s="205" t="s">
        <v>8735</v>
      </c>
      <c r="C183" s="102" t="str">
        <f>VLOOKUP(B183,'[1] Course Directory '!A:B,2,FALSE)</f>
        <v xml:space="preserve">Cycle Safe  </v>
      </c>
      <c r="D183" s="216">
        <v>3046</v>
      </c>
      <c r="E183" s="205" t="str">
        <f>VLOOKUP(D183,'[1]Staff Data'!A$1:B$4000,2,FALSE)</f>
        <v>GWEE ENG HWEE</v>
      </c>
      <c r="F183" s="205" t="str">
        <f>VLOOKUP($D183,'[1]Staff Data'!$A$1:$K$4000,8,FALSE)</f>
        <v>Water Reclamation (Plants) Department</v>
      </c>
      <c r="G183" s="205" t="str">
        <f>VLOOKUP($D183,'[1]Staff Data'!$A$1:$K$4000,9,FALSE)</f>
        <v>Operations</v>
      </c>
      <c r="H183" s="205" t="str">
        <f>VLOOKUP($D183,'[1]Staff Data'!$A$1:$K$4000,10,FALSE)</f>
        <v>Ulu Pandan WRP</v>
      </c>
      <c r="I183" s="206">
        <v>43208</v>
      </c>
      <c r="J183" s="206">
        <v>43208</v>
      </c>
      <c r="K183" s="208" t="s">
        <v>741</v>
      </c>
      <c r="L183" s="208" t="s">
        <v>742</v>
      </c>
      <c r="M183" s="204"/>
      <c r="N183" s="204"/>
    </row>
    <row r="184" spans="1:14" s="209" customFormat="1" ht="15" x14ac:dyDescent="0.2">
      <c r="A184" s="204" t="s">
        <v>9684</v>
      </c>
      <c r="B184" s="205" t="s">
        <v>8735</v>
      </c>
      <c r="C184" s="102" t="str">
        <f>VLOOKUP(B184,'[1] Course Directory '!A:B,2,FALSE)</f>
        <v xml:space="preserve">Cycle Safe  </v>
      </c>
      <c r="D184" s="216">
        <v>2012</v>
      </c>
      <c r="E184" s="205" t="str">
        <f>VLOOKUP(D184,'[1]Staff Data'!A$1:B$4000,2,FALSE)</f>
        <v>JAAFAR BIN SELAMAT</v>
      </c>
      <c r="F184" s="205" t="str">
        <f>VLOOKUP($D184,'[1]Staff Data'!$A$1:$K$4000,8,FALSE)</f>
        <v>Water Reclamation (Plants) Department</v>
      </c>
      <c r="G184" s="205" t="str">
        <f>VLOOKUP($D184,'[1]Staff Data'!$A$1:$K$4000,9,FALSE)</f>
        <v>Operations</v>
      </c>
      <c r="H184" s="205" t="str">
        <f>VLOOKUP($D184,'[1]Staff Data'!$A$1:$K$4000,10,FALSE)</f>
        <v>Ulu Pandan WRP</v>
      </c>
      <c r="I184" s="206">
        <v>43208</v>
      </c>
      <c r="J184" s="206">
        <v>43208</v>
      </c>
      <c r="K184" s="208" t="s">
        <v>741</v>
      </c>
      <c r="L184" s="208" t="s">
        <v>742</v>
      </c>
      <c r="M184" s="204"/>
      <c r="N184" s="204"/>
    </row>
    <row r="185" spans="1:14" s="209" customFormat="1" ht="15" x14ac:dyDescent="0.2">
      <c r="A185" s="204" t="s">
        <v>9684</v>
      </c>
      <c r="B185" s="205" t="s">
        <v>8735</v>
      </c>
      <c r="C185" s="102" t="str">
        <f>VLOOKUP(B185,'[1] Course Directory '!A:B,2,FALSE)</f>
        <v xml:space="preserve">Cycle Safe  </v>
      </c>
      <c r="D185" s="216">
        <v>2733</v>
      </c>
      <c r="E185" s="205" t="str">
        <f>VLOOKUP(D185,'[1]Staff Data'!A$1:B$4000,2,FALSE)</f>
        <v>KADIH BIN YUSOF</v>
      </c>
      <c r="F185" s="205" t="str">
        <f>VLOOKUP($D185,'[1]Staff Data'!$A$1:$K$4000,8,FALSE)</f>
        <v>Water Reclamation (Plants) Department</v>
      </c>
      <c r="G185" s="205" t="str">
        <f>VLOOKUP($D185,'[1]Staff Data'!$A$1:$K$4000,9,FALSE)</f>
        <v>Operations</v>
      </c>
      <c r="H185" s="205" t="str">
        <f>VLOOKUP($D185,'[1]Staff Data'!$A$1:$K$4000,10,FALSE)</f>
        <v>Ulu Pandan WRP</v>
      </c>
      <c r="I185" s="206">
        <v>43208</v>
      </c>
      <c r="J185" s="206">
        <v>43208</v>
      </c>
      <c r="K185" s="208" t="s">
        <v>741</v>
      </c>
      <c r="L185" s="208" t="s">
        <v>742</v>
      </c>
      <c r="M185" s="204"/>
      <c r="N185" s="204"/>
    </row>
    <row r="186" spans="1:14" s="209" customFormat="1" ht="15" x14ac:dyDescent="0.2">
      <c r="A186" s="204" t="s">
        <v>9684</v>
      </c>
      <c r="B186" s="205" t="s">
        <v>8735</v>
      </c>
      <c r="C186" s="102" t="str">
        <f>VLOOKUP(B186,'[1] Course Directory '!A:B,2,FALSE)</f>
        <v xml:space="preserve">Cycle Safe  </v>
      </c>
      <c r="D186" s="216">
        <v>20409</v>
      </c>
      <c r="E186" s="205" t="str">
        <f>VLOOKUP(D186,'[1]Staff Data'!A$1:B$4000,2,FALSE)</f>
        <v>ROBERT S/O BLEEME</v>
      </c>
      <c r="F186" s="205" t="str">
        <f>VLOOKUP($D186,'[1]Staff Data'!$A$1:$K$4000,8,FALSE)</f>
        <v>Water Reclamation (Plants) Department</v>
      </c>
      <c r="G186" s="205" t="str">
        <f>VLOOKUP($D186,'[1]Staff Data'!$A$1:$K$4000,9,FALSE)</f>
        <v>Operations</v>
      </c>
      <c r="H186" s="205" t="str">
        <f>VLOOKUP($D186,'[1]Staff Data'!$A$1:$K$4000,10,FALSE)</f>
        <v>Ulu Pandan WRP</v>
      </c>
      <c r="I186" s="206">
        <v>43208</v>
      </c>
      <c r="J186" s="206">
        <v>43208</v>
      </c>
      <c r="K186" s="208" t="s">
        <v>741</v>
      </c>
      <c r="L186" s="208" t="s">
        <v>742</v>
      </c>
      <c r="M186" s="204"/>
      <c r="N186" s="204"/>
    </row>
    <row r="187" spans="1:14" s="209" customFormat="1" ht="15" x14ac:dyDescent="0.2">
      <c r="A187" s="204" t="s">
        <v>9684</v>
      </c>
      <c r="B187" s="205" t="s">
        <v>8735</v>
      </c>
      <c r="C187" s="102" t="str">
        <f>VLOOKUP(B187,'[1] Course Directory '!A:B,2,FALSE)</f>
        <v xml:space="preserve">Cycle Safe  </v>
      </c>
      <c r="D187" s="216">
        <v>2650</v>
      </c>
      <c r="E187" s="205" t="str">
        <f>VLOOKUP(D187,'[1]Staff Data'!A$1:B$4000,2,FALSE)</f>
        <v>NG BOON KWANG</v>
      </c>
      <c r="F187" s="205" t="str">
        <f>VLOOKUP($D187,'[1]Staff Data'!$A$1:$K$4000,8,FALSE)</f>
        <v>Water Reclamation (Plants) Department</v>
      </c>
      <c r="G187" s="205" t="str">
        <f>VLOOKUP($D187,'[1]Staff Data'!$A$1:$K$4000,9,FALSE)</f>
        <v>Operations</v>
      </c>
      <c r="H187" s="205" t="str">
        <f>VLOOKUP($D187,'[1]Staff Data'!$A$1:$K$4000,10,FALSE)</f>
        <v>Ulu Pandan WRP</v>
      </c>
      <c r="I187" s="206">
        <v>43208</v>
      </c>
      <c r="J187" s="206">
        <v>43208</v>
      </c>
      <c r="K187" s="208" t="s">
        <v>741</v>
      </c>
      <c r="L187" s="208" t="s">
        <v>742</v>
      </c>
      <c r="M187" s="204"/>
      <c r="N187" s="204"/>
    </row>
    <row r="188" spans="1:14" s="209" customFormat="1" ht="15" x14ac:dyDescent="0.2">
      <c r="A188" s="204" t="s">
        <v>9684</v>
      </c>
      <c r="B188" s="205" t="s">
        <v>8735</v>
      </c>
      <c r="C188" s="102" t="str">
        <f>VLOOKUP(B188,'[1] Course Directory '!A:B,2,FALSE)</f>
        <v xml:space="preserve">Cycle Safe  </v>
      </c>
      <c r="D188" s="216">
        <v>1729</v>
      </c>
      <c r="E188" s="205" t="str">
        <f>VLOOKUP(D188,'[1]Staff Data'!A$1:B$4000,2,FALSE)</f>
        <v>AFFANDI BIN MAJID</v>
      </c>
      <c r="F188" s="205" t="str">
        <f>VLOOKUP($D188,'[1]Staff Data'!$A$1:$K$4000,8,FALSE)</f>
        <v>Water Reclamation (Plants) Department</v>
      </c>
      <c r="G188" s="205" t="str">
        <f>VLOOKUP($D188,'[1]Staff Data'!$A$1:$K$4000,9,FALSE)</f>
        <v>Operations</v>
      </c>
      <c r="H188" s="205" t="str">
        <f>VLOOKUP($D188,'[1]Staff Data'!$A$1:$K$4000,10,FALSE)</f>
        <v>Jurong WRP</v>
      </c>
      <c r="I188" s="206">
        <v>43208</v>
      </c>
      <c r="J188" s="206">
        <v>43208</v>
      </c>
      <c r="K188" s="208" t="s">
        <v>741</v>
      </c>
      <c r="L188" s="208" t="s">
        <v>742</v>
      </c>
      <c r="M188" s="204"/>
      <c r="N188" s="204"/>
    </row>
    <row r="189" spans="1:14" s="209" customFormat="1" ht="15" x14ac:dyDescent="0.2">
      <c r="A189" s="204" t="s">
        <v>9684</v>
      </c>
      <c r="B189" s="205" t="s">
        <v>8735</v>
      </c>
      <c r="C189" s="102" t="str">
        <f>VLOOKUP(B189,'[1] Course Directory '!A:B,2,FALSE)</f>
        <v xml:space="preserve">Cycle Safe  </v>
      </c>
      <c r="D189" s="216">
        <v>21210</v>
      </c>
      <c r="E189" s="205" t="str">
        <f>VLOOKUP(D189,'[1]Staff Data'!A$1:B$4000,2,FALSE)</f>
        <v>AZHAR BIN ALI</v>
      </c>
      <c r="F189" s="205" t="str">
        <f>VLOOKUP($D189,'[1]Staff Data'!$A$1:$K$4000,8,FALSE)</f>
        <v>Water Supply (Plants) Department</v>
      </c>
      <c r="G189" s="205" t="str">
        <f>VLOOKUP($D189,'[1]Staff Data'!$A$1:$K$4000,9,FALSE)</f>
        <v>Singapore Works - Central</v>
      </c>
      <c r="H189" s="205" t="str">
        <f>VLOOKUP($D189,'[1]Staff Data'!$A$1:$K$4000,10,FALSE)</f>
        <v>Lower Seletar Waterworks</v>
      </c>
      <c r="I189" s="206">
        <v>43208</v>
      </c>
      <c r="J189" s="206">
        <v>43208</v>
      </c>
      <c r="K189" s="208" t="s">
        <v>741</v>
      </c>
      <c r="L189" s="208" t="s">
        <v>742</v>
      </c>
      <c r="M189" s="204"/>
      <c r="N189" s="204"/>
    </row>
    <row r="190" spans="1:14" s="209" customFormat="1" ht="15" x14ac:dyDescent="0.2">
      <c r="A190" s="204" t="s">
        <v>9684</v>
      </c>
      <c r="B190" s="205" t="s">
        <v>8735</v>
      </c>
      <c r="C190" s="102" t="str">
        <f>VLOOKUP(B190,'[1] Course Directory '!A:B,2,FALSE)</f>
        <v xml:space="preserve">Cycle Safe  </v>
      </c>
      <c r="D190" s="216">
        <v>500</v>
      </c>
      <c r="E190" s="205" t="str">
        <f>VLOOKUP(D190,'[1]Staff Data'!A$1:B$4000,2,FALSE)</f>
        <v>PHER YOCK ONG YVONNE</v>
      </c>
      <c r="F190" s="205" t="str">
        <f>VLOOKUP($D190,'[1]Staff Data'!$A$1:$K$4000,8,FALSE)</f>
        <v>Water Supply (Plants) Department</v>
      </c>
      <c r="G190" s="205" t="str">
        <f>VLOOKUP($D190,'[1]Staff Data'!$A$1:$K$4000,9,FALSE)</f>
        <v>Singapore Works - Central</v>
      </c>
      <c r="H190" s="205" t="str">
        <f>VLOOKUP($D190,'[1]Staff Data'!$A$1:$K$4000,10,FALSE)</f>
        <v>Woodleigh/Bukit Timah Waterworks</v>
      </c>
      <c r="I190" s="206">
        <v>43208</v>
      </c>
      <c r="J190" s="206">
        <v>43208</v>
      </c>
      <c r="K190" s="208" t="s">
        <v>741</v>
      </c>
      <c r="L190" s="208" t="s">
        <v>742</v>
      </c>
      <c r="M190" s="204"/>
      <c r="N190" s="204"/>
    </row>
    <row r="191" spans="1:14" s="209" customFormat="1" ht="15" x14ac:dyDescent="0.2">
      <c r="A191" s="204" t="s">
        <v>9684</v>
      </c>
      <c r="B191" s="205" t="s">
        <v>8735</v>
      </c>
      <c r="C191" s="102" t="str">
        <f>VLOOKUP(B191,'[1] Course Directory '!A:B,2,FALSE)</f>
        <v xml:space="preserve">Cycle Safe  </v>
      </c>
      <c r="D191" s="216">
        <v>20596</v>
      </c>
      <c r="E191" s="205" t="str">
        <f>VLOOKUP(D191,'[1]Staff Data'!A$1:B$4000,2,FALSE)</f>
        <v>MUHAMMAD FAIQ BIN AHMAD</v>
      </c>
      <c r="F191" s="205" t="str">
        <f>VLOOKUP($D191,'[1]Staff Data'!$A$1:$K$4000,8,FALSE)</f>
        <v>Water Supply (Plants) Department</v>
      </c>
      <c r="G191" s="205" t="str">
        <f>VLOOKUP($D191,'[1]Staff Data'!$A$1:$K$4000,9,FALSE)</f>
        <v>Singapore Works - Central</v>
      </c>
      <c r="H191" s="205" t="str">
        <f>VLOOKUP($D191,'[1]Staff Data'!$A$1:$K$4000,10,FALSE)</f>
        <v>Woodleigh/Bukit Timah Waterworks</v>
      </c>
      <c r="I191" s="206">
        <v>43208</v>
      </c>
      <c r="J191" s="206">
        <v>43208</v>
      </c>
      <c r="K191" s="208" t="s">
        <v>741</v>
      </c>
      <c r="L191" s="208" t="s">
        <v>742</v>
      </c>
      <c r="M191" s="204"/>
      <c r="N191" s="204"/>
    </row>
    <row r="192" spans="1:14" s="209" customFormat="1" ht="15" x14ac:dyDescent="0.2">
      <c r="A192" s="204" t="s">
        <v>9684</v>
      </c>
      <c r="B192" s="205" t="s">
        <v>8735</v>
      </c>
      <c r="C192" s="102" t="str">
        <f>VLOOKUP(B192,'[1] Course Directory '!A:B,2,FALSE)</f>
        <v xml:space="preserve">Cycle Safe  </v>
      </c>
      <c r="D192" s="216">
        <v>3010</v>
      </c>
      <c r="E192" s="205" t="str">
        <f>VLOOKUP(D192,'[1]Staff Data'!A$1:B$4000,2,FALSE)</f>
        <v>ISKANDAR ZULKARNAIN BIN GUNADI</v>
      </c>
      <c r="F192" s="205" t="str">
        <f>VLOOKUP($D192,'[1]Staff Data'!$A$1:$K$4000,8,FALSE)</f>
        <v>Water Supply (Plants) Department</v>
      </c>
      <c r="G192" s="205" t="str">
        <f>VLOOKUP($D192,'[1]Staff Data'!$A$1:$K$4000,9,FALSE)</f>
        <v>Singapore Works - Central</v>
      </c>
      <c r="H192" s="205" t="str">
        <f>VLOOKUP($D192,'[1]Staff Data'!$A$1:$K$4000,10,FALSE)</f>
        <v>Woodleigh/Bukit Timah Waterworks</v>
      </c>
      <c r="I192" s="206">
        <v>43208</v>
      </c>
      <c r="J192" s="206">
        <v>43208</v>
      </c>
      <c r="K192" s="208" t="s">
        <v>741</v>
      </c>
      <c r="L192" s="208" t="s">
        <v>742</v>
      </c>
      <c r="M192" s="204"/>
      <c r="N192" s="204"/>
    </row>
    <row r="193" spans="1:14" s="209" customFormat="1" ht="15" x14ac:dyDescent="0.2">
      <c r="A193" s="204" t="s">
        <v>9684</v>
      </c>
      <c r="B193" s="205" t="s">
        <v>8735</v>
      </c>
      <c r="C193" s="102" t="str">
        <f>VLOOKUP(B193,'[1] Course Directory '!A:B,2,FALSE)</f>
        <v xml:space="preserve">Cycle Safe  </v>
      </c>
      <c r="D193" s="216">
        <v>21114</v>
      </c>
      <c r="E193" s="205" t="str">
        <f>VLOOKUP(D193,'[1]Staff Data'!A$1:B$4000,2,FALSE)</f>
        <v>MUHAMMAD KHAIRULNIZAM BIN RAMLE</v>
      </c>
      <c r="F193" s="205" t="str">
        <f>VLOOKUP($D193,'[1]Staff Data'!$A$1:$K$4000,8,FALSE)</f>
        <v>Water Supply (Plants) Department</v>
      </c>
      <c r="G193" s="205" t="str">
        <f>VLOOKUP($D193,'[1]Staff Data'!$A$1:$K$4000,9,FALSE)</f>
        <v>Singapore Works - Central</v>
      </c>
      <c r="H193" s="205" t="str">
        <f>VLOOKUP($D193,'[1]Staff Data'!$A$1:$K$4000,10,FALSE)</f>
        <v>Woodleigh/Bukit Timah Waterworks</v>
      </c>
      <c r="I193" s="206">
        <v>43208</v>
      </c>
      <c r="J193" s="206">
        <v>43208</v>
      </c>
      <c r="K193" s="208" t="s">
        <v>741</v>
      </c>
      <c r="L193" s="208" t="s">
        <v>742</v>
      </c>
      <c r="M193" s="204"/>
      <c r="N193" s="204"/>
    </row>
    <row r="194" spans="1:14" s="209" customFormat="1" ht="15" x14ac:dyDescent="0.2">
      <c r="A194" s="204" t="s">
        <v>9684</v>
      </c>
      <c r="B194" s="205" t="s">
        <v>8735</v>
      </c>
      <c r="C194" s="102" t="str">
        <f>VLOOKUP(B194,'[1] Course Directory '!A:B,2,FALSE)</f>
        <v xml:space="preserve">Cycle Safe  </v>
      </c>
      <c r="D194" s="216">
        <v>21737</v>
      </c>
      <c r="E194" s="205" t="str">
        <f>VLOOKUP(D194,'[1]Staff Data'!A$1:B$4000,2,FALSE)</f>
        <v>TAN MENG HUAT, KENNY</v>
      </c>
      <c r="F194" s="205" t="str">
        <f>VLOOKUP($D194,'[1]Staff Data'!$A$1:$K$4000,8,FALSE)</f>
        <v>Water Supply (Plants) Department</v>
      </c>
      <c r="G194" s="205" t="str">
        <f>VLOOKUP($D194,'[1]Staff Data'!$A$1:$K$4000,9,FALSE)</f>
        <v>Singapore Works - Central</v>
      </c>
      <c r="H194" s="205" t="str">
        <f>VLOOKUP($D194,'[1]Staff Data'!$A$1:$K$4000,10,FALSE)</f>
        <v>Woodleigh/Bukit Timah Waterworks</v>
      </c>
      <c r="I194" s="206">
        <v>43208</v>
      </c>
      <c r="J194" s="206">
        <v>43208</v>
      </c>
      <c r="K194" s="208" t="s">
        <v>741</v>
      </c>
      <c r="L194" s="208" t="s">
        <v>742</v>
      </c>
      <c r="M194" s="204"/>
      <c r="N194" s="204"/>
    </row>
    <row r="195" spans="1:14" s="209" customFormat="1" ht="15" x14ac:dyDescent="0.2">
      <c r="A195" s="204" t="s">
        <v>9684</v>
      </c>
      <c r="B195" s="205" t="s">
        <v>8735</v>
      </c>
      <c r="C195" s="102" t="str">
        <f>VLOOKUP(B195,'[1] Course Directory '!A:B,2,FALSE)</f>
        <v xml:space="preserve">Cycle Safe  </v>
      </c>
      <c r="D195" s="216">
        <v>2703</v>
      </c>
      <c r="E195" s="205" t="str">
        <f>VLOOKUP(D195,'[1]Staff Data'!A$1:B$4000,2,FALSE)</f>
        <v>WONG MUN LOONG ALAN</v>
      </c>
      <c r="F195" s="205" t="str">
        <f>VLOOKUP($D195,'[1]Staff Data'!$A$1:$K$4000,8,FALSE)</f>
        <v>Water Supply (Plants) Department</v>
      </c>
      <c r="G195" s="205" t="str">
        <f>VLOOKUP($D195,'[1]Staff Data'!$A$1:$K$4000,9,FALSE)</f>
        <v>Singapore Works - Eastern</v>
      </c>
      <c r="H195" s="205" t="str">
        <f>VLOOKUP($D195,'[1]Staff Data'!$A$1:$K$4000,10,FALSE)</f>
        <v>Bedok NWF</v>
      </c>
      <c r="I195" s="206">
        <v>43208</v>
      </c>
      <c r="J195" s="206">
        <v>43208</v>
      </c>
      <c r="K195" s="208" t="s">
        <v>741</v>
      </c>
      <c r="L195" s="208" t="s">
        <v>742</v>
      </c>
      <c r="M195" s="204"/>
      <c r="N195" s="204"/>
    </row>
    <row r="196" spans="1:14" s="209" customFormat="1" ht="15" x14ac:dyDescent="0.2">
      <c r="A196" s="204" t="s">
        <v>9684</v>
      </c>
      <c r="B196" s="205" t="s">
        <v>8735</v>
      </c>
      <c r="C196" s="102" t="str">
        <f>VLOOKUP(B196,'[1] Course Directory '!A:B,2,FALSE)</f>
        <v xml:space="preserve">Cycle Safe  </v>
      </c>
      <c r="D196" s="216">
        <v>2752</v>
      </c>
      <c r="E196" s="205" t="str">
        <f>VLOOKUP(D196,'[1]Staff Data'!A$1:B$4000,2,FALSE)</f>
        <v>AZNI BIN OTHMAN</v>
      </c>
      <c r="F196" s="205" t="str">
        <f>VLOOKUP($D196,'[1]Staff Data'!$A$1:$K$4000,8,FALSE)</f>
        <v>Water Supply (Plants) Department</v>
      </c>
      <c r="G196" s="205" t="str">
        <f>VLOOKUP($D196,'[1]Staff Data'!$A$1:$K$4000,9,FALSE)</f>
        <v>Singapore Works - Eastern</v>
      </c>
      <c r="H196" s="205" t="str">
        <f>VLOOKUP($D196,'[1]Staff Data'!$A$1:$K$4000,10,FALSE)</f>
        <v>Bedok/Pulau Tekong Waterworks</v>
      </c>
      <c r="I196" s="206">
        <v>43208</v>
      </c>
      <c r="J196" s="206">
        <v>43208</v>
      </c>
      <c r="K196" s="208" t="s">
        <v>741</v>
      </c>
      <c r="L196" s="208" t="s">
        <v>742</v>
      </c>
      <c r="M196" s="204"/>
      <c r="N196" s="204"/>
    </row>
    <row r="197" spans="1:14" s="209" customFormat="1" ht="15" x14ac:dyDescent="0.2">
      <c r="A197" s="204" t="s">
        <v>9684</v>
      </c>
      <c r="B197" s="205" t="s">
        <v>8735</v>
      </c>
      <c r="C197" s="102" t="str">
        <f>VLOOKUP(B197,'[1] Course Directory '!A:B,2,FALSE)</f>
        <v xml:space="preserve">Cycle Safe  </v>
      </c>
      <c r="D197" s="216">
        <v>22071</v>
      </c>
      <c r="E197" s="205" t="str">
        <f>VLOOKUP(D197,'[1]Staff Data'!A$1:B$4000,2,FALSE)</f>
        <v>ABEDUL HALEM BIN SALLEH</v>
      </c>
      <c r="F197" s="205" t="str">
        <f>VLOOKUP($D197,'[1]Staff Data'!$A$1:$K$4000,8,FALSE)</f>
        <v>Water Supply (Plants) Department</v>
      </c>
      <c r="G197" s="205" t="str">
        <f>VLOOKUP($D197,'[1]Staff Data'!$A$1:$K$4000,9,FALSE)</f>
        <v>Singapore Works - Eastern</v>
      </c>
      <c r="H197" s="205" t="str">
        <f>VLOOKUP($D197,'[1]Staff Data'!$A$1:$K$4000,10,FALSE)</f>
        <v>Tuas Desalination Plant 3</v>
      </c>
      <c r="I197" s="206">
        <v>43208</v>
      </c>
      <c r="J197" s="206">
        <v>43208</v>
      </c>
      <c r="K197" s="208" t="s">
        <v>741</v>
      </c>
      <c r="L197" s="208" t="s">
        <v>742</v>
      </c>
      <c r="M197" s="204"/>
      <c r="N197" s="204"/>
    </row>
    <row r="198" spans="1:14" s="209" customFormat="1" ht="15" x14ac:dyDescent="0.2">
      <c r="A198" s="204" t="s">
        <v>9684</v>
      </c>
      <c r="B198" s="205" t="s">
        <v>8735</v>
      </c>
      <c r="C198" s="102" t="str">
        <f>VLOOKUP(B198,'[1] Course Directory '!A:B,2,FALSE)</f>
        <v xml:space="preserve">Cycle Safe  </v>
      </c>
      <c r="D198" s="216">
        <v>21311</v>
      </c>
      <c r="E198" s="205" t="str">
        <f>VLOOKUP(D198,'[1]Staff Data'!A$1:B$4000,2,FALSE)</f>
        <v>LOKMAN BIN ABDUL LAZI</v>
      </c>
      <c r="F198" s="205" t="str">
        <f>VLOOKUP($D198,'[1]Staff Data'!$A$1:$K$4000,8,FALSE)</f>
        <v>Water Supply (Plants) Department</v>
      </c>
      <c r="G198" s="205" t="str">
        <f>VLOOKUP($D198,'[1]Staff Data'!$A$1:$K$4000,9,FALSE)</f>
        <v>Singapore Works - Eastern</v>
      </c>
      <c r="H198" s="205" t="str">
        <f>VLOOKUP($D198,'[1]Staff Data'!$A$1:$K$4000,10,FALSE)</f>
        <v>Tuas Desalination Plant 3</v>
      </c>
      <c r="I198" s="206">
        <v>43208</v>
      </c>
      <c r="J198" s="206">
        <v>43208</v>
      </c>
      <c r="K198" s="208" t="s">
        <v>741</v>
      </c>
      <c r="L198" s="208" t="s">
        <v>742</v>
      </c>
      <c r="M198" s="204"/>
      <c r="N198" s="204"/>
    </row>
    <row r="199" spans="1:14" s="209" customFormat="1" ht="15" x14ac:dyDescent="0.2">
      <c r="A199" s="204" t="s">
        <v>9684</v>
      </c>
      <c r="B199" s="205" t="s">
        <v>8735</v>
      </c>
      <c r="C199" s="102" t="str">
        <f>VLOOKUP(B199,'[1] Course Directory '!A:B,2,FALSE)</f>
        <v xml:space="preserve">Cycle Safe  </v>
      </c>
      <c r="D199" s="216">
        <v>2226</v>
      </c>
      <c r="E199" s="205" t="str">
        <f>VLOOKUP(D199,'[1]Staff Data'!A$1:B$4000,2,FALSE)</f>
        <v>GOH CHEOW BENG</v>
      </c>
      <c r="F199" s="205" t="str">
        <f>VLOOKUP($D199,'[1]Staff Data'!$A$1:$K$4000,8,FALSE)</f>
        <v>Water Reclamation (Plants) Department</v>
      </c>
      <c r="G199" s="205" t="str">
        <f>VLOOKUP($D199,'[1]Staff Data'!$A$1:$K$4000,9,FALSE)</f>
        <v>Operations</v>
      </c>
      <c r="H199" s="205" t="str">
        <f>VLOOKUP($D199,'[1]Staff Data'!$A$1:$K$4000,10,FALSE)</f>
        <v>Kranji WRP</v>
      </c>
      <c r="I199" s="206">
        <v>43208</v>
      </c>
      <c r="J199" s="206">
        <v>43208</v>
      </c>
      <c r="K199" s="208" t="s">
        <v>741</v>
      </c>
      <c r="L199" s="208" t="s">
        <v>742</v>
      </c>
      <c r="M199" s="204"/>
      <c r="N199" s="204"/>
    </row>
    <row r="200" spans="1:14" s="209" customFormat="1" ht="15" x14ac:dyDescent="0.2">
      <c r="A200" s="204" t="s">
        <v>9684</v>
      </c>
      <c r="B200" s="205" t="s">
        <v>8735</v>
      </c>
      <c r="C200" s="102" t="str">
        <f>VLOOKUP(B200,'[1] Course Directory '!A:B,2,FALSE)</f>
        <v xml:space="preserve">Cycle Safe  </v>
      </c>
      <c r="D200" s="216">
        <v>21648</v>
      </c>
      <c r="E200" s="205" t="str">
        <f>VLOOKUP(D200,'[1]Staff Data'!A$1:B$4000,2,FALSE)</f>
        <v>MOHAMAD SHUHAIMI BIN JUMA'AT</v>
      </c>
      <c r="F200" s="205" t="str">
        <f>VLOOKUP($D200,'[1]Staff Data'!$A$1:$K$4000,8,FALSE)</f>
        <v>Catchment &amp; Waterways Department</v>
      </c>
      <c r="G200" s="205" t="str">
        <f>VLOOKUP($D200,'[1]Staff Data'!$A$1:$K$4000,9,FALSE)</f>
        <v>Reservoir Management Div</v>
      </c>
      <c r="H200" s="205" t="str">
        <f>VLOOKUP($D200,'[1]Staff Data'!$A$1:$K$4000,10,FALSE)</f>
        <v>Reservoirs Operations &amp; Maintenance</v>
      </c>
      <c r="I200" s="206">
        <v>43208</v>
      </c>
      <c r="J200" s="206">
        <v>43208</v>
      </c>
      <c r="K200" s="208" t="s">
        <v>741</v>
      </c>
      <c r="L200" s="208" t="s">
        <v>742</v>
      </c>
      <c r="M200" s="204"/>
      <c r="N200" s="204"/>
    </row>
    <row r="201" spans="1:14" s="209" customFormat="1" ht="15" x14ac:dyDescent="0.2">
      <c r="A201" s="204" t="s">
        <v>9684</v>
      </c>
      <c r="B201" s="205" t="s">
        <v>8735</v>
      </c>
      <c r="C201" s="102" t="str">
        <f>VLOOKUP(B201,'[1] Course Directory '!A:B,2,FALSE)</f>
        <v xml:space="preserve">Cycle Safe  </v>
      </c>
      <c r="D201" s="217">
        <v>20397</v>
      </c>
      <c r="E201" s="205" t="str">
        <f>VLOOKUP(D201,'[1]Staff Data'!A$1:B$4000,2,FALSE)</f>
        <v>MOHAMMAD RIZDWAN BIN YUNOS</v>
      </c>
      <c r="F201" s="205" t="str">
        <f>VLOOKUP($D201,'[1]Staff Data'!$A$1:$K$4000,8,FALSE)</f>
        <v>Catchment &amp; Waterways Department</v>
      </c>
      <c r="G201" s="205" t="str">
        <f>VLOOKUP($D201,'[1]Staff Data'!$A$1:$K$4000,9,FALSE)</f>
        <v>Reservoir Management Div</v>
      </c>
      <c r="H201" s="205" t="str">
        <f>VLOOKUP($D201,'[1]Staff Data'!$A$1:$K$4000,10,FALSE)</f>
        <v>Reservoirs Operations &amp; Maintenance</v>
      </c>
      <c r="I201" s="206">
        <v>43208</v>
      </c>
      <c r="J201" s="206">
        <v>43208</v>
      </c>
      <c r="K201" s="208" t="s">
        <v>741</v>
      </c>
      <c r="L201" s="208" t="s">
        <v>742</v>
      </c>
      <c r="M201" s="204"/>
      <c r="N201" s="204"/>
    </row>
    <row r="202" spans="1:14" s="209" customFormat="1" ht="15" x14ac:dyDescent="0.2">
      <c r="A202" s="204" t="s">
        <v>9684</v>
      </c>
      <c r="B202" s="205" t="s">
        <v>8735</v>
      </c>
      <c r="C202" s="102" t="str">
        <f>VLOOKUP(B202,'[1] Course Directory '!A:B,2,FALSE)</f>
        <v xml:space="preserve">Cycle Safe  </v>
      </c>
      <c r="D202" s="216">
        <v>1669</v>
      </c>
      <c r="E202" s="205" t="str">
        <f>VLOOKUP(D202,'[1]Staff Data'!A$1:B$4000,2,FALSE)</f>
        <v>LEE CHING CHEONG</v>
      </c>
      <c r="F202" s="205" t="str">
        <f>VLOOKUP($D202,'[1]Staff Data'!$A$1:$K$4000,8,FALSE)</f>
        <v>Water Supply (Plants) Department</v>
      </c>
      <c r="G202" s="205" t="str">
        <f>VLOOKUP($D202,'[1]Staff Data'!$A$1:$K$4000,9,FALSE)</f>
        <v>Singapore Works - Central</v>
      </c>
      <c r="H202" s="205" t="str">
        <f>VLOOKUP($D202,'[1]Staff Data'!$A$1:$K$4000,10,FALSE)</f>
        <v>Chestnut Ave Waterworks</v>
      </c>
      <c r="I202" s="206">
        <v>43208</v>
      </c>
      <c r="J202" s="206">
        <v>43208</v>
      </c>
      <c r="K202" s="208" t="s">
        <v>741</v>
      </c>
      <c r="L202" s="208" t="s">
        <v>742</v>
      </c>
      <c r="M202" s="204"/>
      <c r="N202" s="204"/>
    </row>
    <row r="203" spans="1:14" s="209" customFormat="1" ht="15" x14ac:dyDescent="0.2">
      <c r="A203" s="204" t="s">
        <v>9685</v>
      </c>
      <c r="B203" s="205" t="s">
        <v>8736</v>
      </c>
      <c r="C203" s="102" t="str">
        <f>VLOOKUP(B203,'[1] Course Directory '!A:B,2,FALSE)</f>
        <v>Defensive Driving Course (Theory + Practical) with VVS</v>
      </c>
      <c r="D203" s="218">
        <v>2097</v>
      </c>
      <c r="E203" s="205" t="str">
        <f>VLOOKUP(D203,'[1]Staff Data'!A$1:B$4000,2,FALSE)</f>
        <v>CHEONG CHIN FOO</v>
      </c>
      <c r="F203" s="205" t="str">
        <f>VLOOKUP($D203,'[1]Staff Data'!$A$1:$K$4000,8,FALSE)</f>
        <v>Water Reclamation (Network) Department</v>
      </c>
      <c r="G203" s="205" t="str">
        <f>VLOOKUP($D203,'[1]Staff Data'!$A$1:$K$4000,9,FALSE)</f>
        <v>Operation &amp; Maintenance Div</v>
      </c>
      <c r="H203" s="205" t="str">
        <f>VLOOKUP($D203,'[1]Staff Data'!$A$1:$K$4000,10,FALSE)</f>
        <v>Installations/Pumping Mains</v>
      </c>
      <c r="I203" s="206">
        <v>43200</v>
      </c>
      <c r="J203" s="206">
        <v>43200</v>
      </c>
      <c r="K203" s="208" t="s">
        <v>741</v>
      </c>
      <c r="L203" s="208" t="s">
        <v>742</v>
      </c>
      <c r="M203" s="204"/>
      <c r="N203" s="204"/>
    </row>
    <row r="204" spans="1:14" s="209" customFormat="1" ht="15" x14ac:dyDescent="0.2">
      <c r="A204" s="204" t="s">
        <v>9685</v>
      </c>
      <c r="B204" s="205" t="s">
        <v>8736</v>
      </c>
      <c r="C204" s="102" t="str">
        <f>VLOOKUP(B204,'[1] Course Directory '!A:B,2,FALSE)</f>
        <v>Defensive Driving Course (Theory + Practical) with VVS</v>
      </c>
      <c r="D204" s="218">
        <v>2909</v>
      </c>
      <c r="E204" s="205" t="str">
        <f>VLOOKUP(D204,'[1]Staff Data'!A$1:B$4000,2,FALSE)</f>
        <v>NIZAM KHAN BIN ABD TALIP KHAN SURATTEE</v>
      </c>
      <c r="F204" s="205" t="str">
        <f>VLOOKUP($D204,'[1]Staff Data'!$A$1:$K$4000,8,FALSE)</f>
        <v>Water Reclamation (Network) Department</v>
      </c>
      <c r="G204" s="205" t="str">
        <f>VLOOKUP($D204,'[1]Staff Data'!$A$1:$K$4000,9,FALSE)</f>
        <v>Operation &amp; Maintenance Div</v>
      </c>
      <c r="H204" s="205" t="str">
        <f>VLOOKUP($D204,'[1]Staff Data'!$A$1:$K$4000,10,FALSE)</f>
        <v>Installations/Pumping Mains</v>
      </c>
      <c r="I204" s="206">
        <v>43200</v>
      </c>
      <c r="J204" s="206">
        <v>43200</v>
      </c>
      <c r="K204" s="208" t="s">
        <v>741</v>
      </c>
      <c r="L204" s="208" t="s">
        <v>742</v>
      </c>
      <c r="M204" s="204"/>
      <c r="N204" s="204"/>
    </row>
    <row r="205" spans="1:14" s="209" customFormat="1" ht="15" x14ac:dyDescent="0.2">
      <c r="A205" s="204" t="s">
        <v>9685</v>
      </c>
      <c r="B205" s="205" t="s">
        <v>8736</v>
      </c>
      <c r="C205" s="102" t="str">
        <f>VLOOKUP(B205,'[1] Course Directory '!A:B,2,FALSE)</f>
        <v>Defensive Driving Course (Theory + Practical) with VVS</v>
      </c>
      <c r="D205" s="218">
        <v>21765</v>
      </c>
      <c r="E205" s="205" t="str">
        <f>VLOOKUP(D205,'[1]Staff Data'!A$1:B$4000,2,FALSE)</f>
        <v>MUHAMMAD ASRI BIN AMIN</v>
      </c>
      <c r="F205" s="205" t="str">
        <f>VLOOKUP($D205,'[1]Staff Data'!$A$1:$K$4000,8,FALSE)</f>
        <v>Water Reclamation (Network) Department</v>
      </c>
      <c r="G205" s="205" t="str">
        <f>VLOOKUP($D205,'[1]Staff Data'!$A$1:$K$4000,9,FALSE)</f>
        <v>Operation &amp; Maintenance Div</v>
      </c>
      <c r="H205" s="205" t="str">
        <f>VLOOKUP($D205,'[1]Staff Data'!$A$1:$K$4000,10,FALSE)</f>
        <v>Installations/Pumping Mains</v>
      </c>
      <c r="I205" s="206">
        <v>43200</v>
      </c>
      <c r="J205" s="206">
        <v>43200</v>
      </c>
      <c r="K205" s="208" t="s">
        <v>741</v>
      </c>
      <c r="L205" s="208" t="s">
        <v>742</v>
      </c>
      <c r="M205" s="204"/>
      <c r="N205" s="204"/>
    </row>
    <row r="206" spans="1:14" s="209" customFormat="1" ht="15" x14ac:dyDescent="0.2">
      <c r="A206" s="204" t="s">
        <v>9685</v>
      </c>
      <c r="B206" s="205" t="s">
        <v>8736</v>
      </c>
      <c r="C206" s="102" t="str">
        <f>VLOOKUP(B206,'[1] Course Directory '!A:B,2,FALSE)</f>
        <v>Defensive Driving Course (Theory + Practical) with VVS</v>
      </c>
      <c r="D206" s="218">
        <v>353</v>
      </c>
      <c r="E206" s="205" t="str">
        <f>VLOOKUP(D206,'[1]Staff Data'!A$1:B$4000,2,FALSE)</f>
        <v>LEE WENG KONG</v>
      </c>
      <c r="F206" s="205" t="str">
        <f>VLOOKUP($D206,'[1]Staff Data'!$A$1:$K$4000,8,FALSE)</f>
        <v>Water Reclamation (Network) Department</v>
      </c>
      <c r="G206" s="205" t="str">
        <f>VLOOKUP($D206,'[1]Staff Data'!$A$1:$K$4000,9,FALSE)</f>
        <v>Operation &amp; Maintenance Div</v>
      </c>
      <c r="H206" s="205" t="str">
        <f>VLOOKUP($D206,'[1]Staff Data'!$A$1:$K$4000,10,FALSE)</f>
        <v>Installations/Pumping Mains</v>
      </c>
      <c r="I206" s="206">
        <v>43200</v>
      </c>
      <c r="J206" s="206">
        <v>43200</v>
      </c>
      <c r="K206" s="208" t="s">
        <v>741</v>
      </c>
      <c r="L206" s="208" t="s">
        <v>742</v>
      </c>
      <c r="M206" s="204"/>
      <c r="N206" s="204"/>
    </row>
    <row r="207" spans="1:14" s="209" customFormat="1" ht="15" x14ac:dyDescent="0.2">
      <c r="A207" s="204" t="s">
        <v>9686</v>
      </c>
      <c r="B207" s="205" t="s">
        <v>8736</v>
      </c>
      <c r="C207" s="102" t="str">
        <f>VLOOKUP(B207,'[1] Course Directory '!A:B,2,FALSE)</f>
        <v>Defensive Driving Course (Theory + Practical) with VVS</v>
      </c>
      <c r="D207" s="218">
        <v>3034</v>
      </c>
      <c r="E207" s="205" t="str">
        <f>VLOOKUP(D207,'[1]Staff Data'!A$1:B$4000,2,FALSE)</f>
        <v>ABDUL RAZAK BIN SAMAD</v>
      </c>
      <c r="F207" s="205" t="str">
        <f>VLOOKUP($D207,'[1]Staff Data'!$A$1:$K$4000,8,FALSE)</f>
        <v>Water Reclamation (Network) Department</v>
      </c>
      <c r="G207" s="205" t="str">
        <f>VLOOKUP($D207,'[1]Staff Data'!$A$1:$K$4000,9,FALSE)</f>
        <v>Operation &amp; Maintenance Div</v>
      </c>
      <c r="H207" s="205" t="str">
        <f>VLOOKUP($D207,'[1]Staff Data'!$A$1:$K$4000,10,FALSE)</f>
        <v>Installations/Pumping Mains</v>
      </c>
      <c r="I207" s="206">
        <v>43202</v>
      </c>
      <c r="J207" s="206">
        <v>43202</v>
      </c>
      <c r="K207" s="208" t="s">
        <v>741</v>
      </c>
      <c r="L207" s="208" t="s">
        <v>742</v>
      </c>
      <c r="M207" s="204"/>
      <c r="N207" s="204"/>
    </row>
    <row r="208" spans="1:14" s="209" customFormat="1" ht="15" x14ac:dyDescent="0.2">
      <c r="A208" s="204" t="s">
        <v>9686</v>
      </c>
      <c r="B208" s="205" t="s">
        <v>8736</v>
      </c>
      <c r="C208" s="102" t="str">
        <f>VLOOKUP(B208,'[1] Course Directory '!A:B,2,FALSE)</f>
        <v>Defensive Driving Course (Theory + Practical) with VVS</v>
      </c>
      <c r="D208" s="218">
        <v>2485</v>
      </c>
      <c r="E208" s="205" t="str">
        <f>VLOOKUP(D208,'[1]Staff Data'!A$1:B$4000,2,FALSE)</f>
        <v>CHO KIM KAI</v>
      </c>
      <c r="F208" s="205" t="str">
        <f>VLOOKUP($D208,'[1]Staff Data'!$A$1:$K$4000,8,FALSE)</f>
        <v>Water Reclamation (Network) Department</v>
      </c>
      <c r="G208" s="205" t="str">
        <f>VLOOKUP($D208,'[1]Staff Data'!$A$1:$K$4000,9,FALSE)</f>
        <v>Operation &amp; Maintenance Div</v>
      </c>
      <c r="H208" s="205" t="str">
        <f>VLOOKUP($D208,'[1]Staff Data'!$A$1:$K$4000,10,FALSE)</f>
        <v>Installations/Pumping Mains</v>
      </c>
      <c r="I208" s="206">
        <v>43202</v>
      </c>
      <c r="J208" s="206">
        <v>43202</v>
      </c>
      <c r="K208" s="208" t="s">
        <v>741</v>
      </c>
      <c r="L208" s="208" t="s">
        <v>742</v>
      </c>
      <c r="M208" s="204"/>
      <c r="N208" s="204"/>
    </row>
    <row r="209" spans="1:14" s="209" customFormat="1" ht="15" x14ac:dyDescent="0.2">
      <c r="A209" s="204" t="s">
        <v>9686</v>
      </c>
      <c r="B209" s="205" t="s">
        <v>8736</v>
      </c>
      <c r="C209" s="102" t="str">
        <f>VLOOKUP(B209,'[1] Course Directory '!A:B,2,FALSE)</f>
        <v>Defensive Driving Course (Theory + Practical) with VVS</v>
      </c>
      <c r="D209" s="218">
        <v>2221</v>
      </c>
      <c r="E209" s="205" t="str">
        <f>VLOOKUP(D209,'[1]Staff Data'!A$1:B$4000,2,FALSE)</f>
        <v>KHAIRUDIN BIN ISMAIL</v>
      </c>
      <c r="F209" s="205" t="str">
        <f>VLOOKUP($D209,'[1]Staff Data'!$A$1:$K$4000,8,FALSE)</f>
        <v>Water Reclamation (Network) Department</v>
      </c>
      <c r="G209" s="205" t="str">
        <f>VLOOKUP($D209,'[1]Staff Data'!$A$1:$K$4000,9,FALSE)</f>
        <v>Operation &amp; Maintenance Div</v>
      </c>
      <c r="H209" s="205" t="str">
        <f>VLOOKUP($D209,'[1]Staff Data'!$A$1:$K$4000,10,FALSE)</f>
        <v>Installations/Pumping Mains</v>
      </c>
      <c r="I209" s="206">
        <v>43202</v>
      </c>
      <c r="J209" s="206">
        <v>43202</v>
      </c>
      <c r="K209" s="208" t="s">
        <v>741</v>
      </c>
      <c r="L209" s="208" t="s">
        <v>742</v>
      </c>
      <c r="M209" s="204"/>
      <c r="N209" s="204"/>
    </row>
    <row r="210" spans="1:14" s="209" customFormat="1" ht="15" x14ac:dyDescent="0.2">
      <c r="A210" s="204" t="s">
        <v>9686</v>
      </c>
      <c r="B210" s="205" t="s">
        <v>8736</v>
      </c>
      <c r="C210" s="102" t="str">
        <f>VLOOKUP(B210,'[1] Course Directory '!A:B,2,FALSE)</f>
        <v>Defensive Driving Course (Theory + Practical) with VVS</v>
      </c>
      <c r="D210" s="218">
        <v>2922</v>
      </c>
      <c r="E210" s="205" t="str">
        <f>VLOOKUP(D210,'[1]Staff Data'!A$1:B$4000,2,FALSE)</f>
        <v>MASAGOES RIDZWAN B MASAGOES MOHAMED ALLY</v>
      </c>
      <c r="F210" s="205" t="str">
        <f>VLOOKUP($D210,'[1]Staff Data'!$A$1:$K$4000,8,FALSE)</f>
        <v>Water Reclamation (Network) Department</v>
      </c>
      <c r="G210" s="205" t="str">
        <f>VLOOKUP($D210,'[1]Staff Data'!$A$1:$K$4000,9,FALSE)</f>
        <v>Operation &amp; Maintenance Div</v>
      </c>
      <c r="H210" s="205" t="str">
        <f>VLOOKUP($D210,'[1]Staff Data'!$A$1:$K$4000,10,FALSE)</f>
        <v>Installations/Pumping Mains</v>
      </c>
      <c r="I210" s="206">
        <v>43202</v>
      </c>
      <c r="J210" s="206">
        <v>43202</v>
      </c>
      <c r="K210" s="208" t="s">
        <v>741</v>
      </c>
      <c r="L210" s="208" t="s">
        <v>742</v>
      </c>
      <c r="M210" s="204"/>
      <c r="N210" s="204"/>
    </row>
    <row r="211" spans="1:14" s="209" customFormat="1" ht="15" x14ac:dyDescent="0.2">
      <c r="A211" s="204" t="s">
        <v>9687</v>
      </c>
      <c r="B211" s="205" t="s">
        <v>8736</v>
      </c>
      <c r="C211" s="102" t="str">
        <f>VLOOKUP(B211,'[1] Course Directory '!A:B,2,FALSE)</f>
        <v>Defensive Driving Course (Theory + Practical) with VVS</v>
      </c>
      <c r="D211" s="218">
        <v>438</v>
      </c>
      <c r="E211" s="205" t="str">
        <f>VLOOKUP(D211,'[1]Staff Data'!A$1:B$4000,2,FALSE)</f>
        <v>BHAGAT SINGH</v>
      </c>
      <c r="F211" s="205" t="str">
        <f>VLOOKUP($D211,'[1]Staff Data'!$A$1:$K$4000,8,FALSE)</f>
        <v>Centralised Services Department</v>
      </c>
      <c r="G211" s="205" t="str">
        <f>VLOOKUP($D211,'[1]Staff Data'!$A$1:$K$4000,9,FALSE)</f>
        <v>Logistics</v>
      </c>
      <c r="H211" s="205" t="str">
        <f>VLOOKUP($D211,'[1]Staff Data'!$A$1:$K$4000,10,FALSE)</f>
        <v>Logistics System &amp; Operations</v>
      </c>
      <c r="I211" s="206">
        <v>43206</v>
      </c>
      <c r="J211" s="206">
        <v>43206</v>
      </c>
      <c r="K211" s="208" t="s">
        <v>741</v>
      </c>
      <c r="L211" s="208" t="s">
        <v>742</v>
      </c>
      <c r="M211" s="204"/>
      <c r="N211" s="204"/>
    </row>
    <row r="212" spans="1:14" s="209" customFormat="1" ht="15" x14ac:dyDescent="0.2">
      <c r="A212" s="204" t="s">
        <v>9687</v>
      </c>
      <c r="B212" s="205" t="s">
        <v>8736</v>
      </c>
      <c r="C212" s="102" t="str">
        <f>VLOOKUP(B212,'[1] Course Directory '!A:B,2,FALSE)</f>
        <v>Defensive Driving Course (Theory + Practical) with VVS</v>
      </c>
      <c r="D212" s="218">
        <v>2563</v>
      </c>
      <c r="E212" s="205" t="str">
        <f>VLOOKUP(D212,'[1]Staff Data'!A$1:B$4000,2,FALSE)</f>
        <v>AZID BIN MISMAN</v>
      </c>
      <c r="F212" s="205" t="str">
        <f>VLOOKUP($D212,'[1]Staff Data'!$A$1:$K$4000,8,FALSE)</f>
        <v>Water Supply (Plants) Department</v>
      </c>
      <c r="G212" s="205" t="str">
        <f>VLOOKUP($D212,'[1]Staff Data'!$A$1:$K$4000,9,FALSE)</f>
        <v>Singapore Works - Central</v>
      </c>
      <c r="H212" s="205" t="str">
        <f>VLOOKUP($D212,'[1]Staff Data'!$A$1:$K$4000,10,FALSE)</f>
        <v>Chestnut Ave Waterworks</v>
      </c>
      <c r="I212" s="206">
        <v>43206</v>
      </c>
      <c r="J212" s="206">
        <v>43206</v>
      </c>
      <c r="K212" s="208" t="s">
        <v>741</v>
      </c>
      <c r="L212" s="208" t="s">
        <v>742</v>
      </c>
      <c r="M212" s="204"/>
      <c r="N212" s="204"/>
    </row>
    <row r="213" spans="1:14" s="209" customFormat="1" ht="15" x14ac:dyDescent="0.2">
      <c r="A213" s="204" t="s">
        <v>9687</v>
      </c>
      <c r="B213" s="205" t="s">
        <v>8736</v>
      </c>
      <c r="C213" s="102" t="str">
        <f>VLOOKUP(B213,'[1] Course Directory '!A:B,2,FALSE)</f>
        <v>Defensive Driving Course (Theory + Practical) with VVS</v>
      </c>
      <c r="D213" s="218">
        <v>21466</v>
      </c>
      <c r="E213" s="205" t="str">
        <f>VLOOKUP(D213,'[1]Staff Data'!A$1:B$4000,2,FALSE)</f>
        <v>MATIN BIN OTHMAN</v>
      </c>
      <c r="F213" s="205" t="str">
        <f>VLOOKUP($D213,'[1]Staff Data'!$A$1:$K$4000,8,FALSE)</f>
        <v>Water Supply (Plants) Department</v>
      </c>
      <c r="G213" s="205" t="str">
        <f>VLOOKUP($D213,'[1]Staff Data'!$A$1:$K$4000,9,FALSE)</f>
        <v>Singapore Works - Central</v>
      </c>
      <c r="H213" s="205" t="str">
        <f>VLOOKUP($D213,'[1]Staff Data'!$A$1:$K$4000,10,FALSE)</f>
        <v>Chestnut Ave Waterworks</v>
      </c>
      <c r="I213" s="206">
        <v>43206</v>
      </c>
      <c r="J213" s="206">
        <v>43206</v>
      </c>
      <c r="K213" s="208" t="s">
        <v>741</v>
      </c>
      <c r="L213" s="208" t="s">
        <v>742</v>
      </c>
      <c r="M213" s="204"/>
      <c r="N213" s="204"/>
    </row>
    <row r="214" spans="1:14" s="209" customFormat="1" ht="15" x14ac:dyDescent="0.2">
      <c r="A214" s="204" t="s">
        <v>9687</v>
      </c>
      <c r="B214" s="205" t="s">
        <v>8736</v>
      </c>
      <c r="C214" s="102" t="str">
        <f>VLOOKUP(B214,'[1] Course Directory '!A:B,2,FALSE)</f>
        <v>Defensive Driving Course (Theory + Practical) with VVS</v>
      </c>
      <c r="D214" s="218">
        <v>181</v>
      </c>
      <c r="E214" s="205" t="str">
        <f>VLOOKUP(D214,'[1]Staff Data'!A$1:B$4000,2,FALSE)</f>
        <v>JAMIL BIN ABDUL SAMAT</v>
      </c>
      <c r="F214" s="205" t="str">
        <f>VLOOKUP($D214,'[1]Staff Data'!$A$1:$K$4000,8,FALSE)</f>
        <v>Centralised Services Department</v>
      </c>
      <c r="G214" s="205" t="str">
        <f>VLOOKUP($D214,'[1]Staff Data'!$A$1:$K$4000,9,FALSE)</f>
        <v>Logistics</v>
      </c>
      <c r="H214" s="205" t="str">
        <f>VLOOKUP($D214,'[1]Staff Data'!$A$1:$K$4000,10,FALSE)</f>
        <v>Logistics System &amp; Operations</v>
      </c>
      <c r="I214" s="206">
        <v>43206</v>
      </c>
      <c r="J214" s="206">
        <v>43206</v>
      </c>
      <c r="K214" s="208" t="s">
        <v>741</v>
      </c>
      <c r="L214" s="208" t="s">
        <v>742</v>
      </c>
      <c r="M214" s="204"/>
      <c r="N214" s="204"/>
    </row>
    <row r="215" spans="1:14" s="209" customFormat="1" ht="15" x14ac:dyDescent="0.2">
      <c r="A215" s="204" t="s">
        <v>9688</v>
      </c>
      <c r="B215" s="205" t="s">
        <v>8736</v>
      </c>
      <c r="C215" s="102" t="str">
        <f>VLOOKUP(B215,'[1] Course Directory '!A:B,2,FALSE)</f>
        <v>Defensive Driving Course (Theory + Practical) with VVS</v>
      </c>
      <c r="D215" s="218">
        <v>20912</v>
      </c>
      <c r="E215" s="205" t="str">
        <f>VLOOKUP(D215,'[1]Staff Data'!A$1:B$4000,2,FALSE)</f>
        <v>MOHAMMED FIRDAUS BIN ZAINUDEEN</v>
      </c>
      <c r="F215" s="205" t="str">
        <f>VLOOKUP($D215,'[1]Staff Data'!$A$1:$K$4000,8,FALSE)</f>
        <v>Water Supply (Plants) Department</v>
      </c>
      <c r="G215" s="205" t="str">
        <f>VLOOKUP($D215,'[1]Staff Data'!$A$1:$K$4000,9,FALSE)</f>
        <v>Singapore Works - Central</v>
      </c>
      <c r="H215" s="205" t="str">
        <f>VLOOKUP($D215,'[1]Staff Data'!$A$1:$K$4000,10,FALSE)</f>
        <v>Chestnut Ave Waterworks</v>
      </c>
      <c r="I215" s="206">
        <v>43214</v>
      </c>
      <c r="J215" s="206">
        <v>43214</v>
      </c>
      <c r="K215" s="208" t="s">
        <v>741</v>
      </c>
      <c r="L215" s="208" t="s">
        <v>742</v>
      </c>
      <c r="M215" s="204"/>
      <c r="N215" s="204"/>
    </row>
    <row r="216" spans="1:14" s="209" customFormat="1" ht="15" x14ac:dyDescent="0.2">
      <c r="A216" s="204" t="s">
        <v>9688</v>
      </c>
      <c r="B216" s="205" t="s">
        <v>8736</v>
      </c>
      <c r="C216" s="102" t="str">
        <f>VLOOKUP(B216,'[1] Course Directory '!A:B,2,FALSE)</f>
        <v>Defensive Driving Course (Theory + Practical) with VVS</v>
      </c>
      <c r="D216" s="218">
        <v>21458</v>
      </c>
      <c r="E216" s="205" t="str">
        <f>VLOOKUP(D216,'[1]Staff Data'!A$1:B$4000,2,FALSE)</f>
        <v>MUHAMMAD NUR FADHLI BIN SIPALAH</v>
      </c>
      <c r="F216" s="205" t="str">
        <f>VLOOKUP($D216,'[1]Staff Data'!$A$1:$K$4000,8,FALSE)</f>
        <v>Water Supply (Plants) Department</v>
      </c>
      <c r="G216" s="205" t="str">
        <f>VLOOKUP($D216,'[1]Staff Data'!$A$1:$K$4000,9,FALSE)</f>
        <v>Singapore Works - Central</v>
      </c>
      <c r="H216" s="205" t="str">
        <f>VLOOKUP($D216,'[1]Staff Data'!$A$1:$K$4000,10,FALSE)</f>
        <v>Chestnut Ave Waterworks</v>
      </c>
      <c r="I216" s="206">
        <v>43214</v>
      </c>
      <c r="J216" s="206">
        <v>43214</v>
      </c>
      <c r="K216" s="208" t="s">
        <v>741</v>
      </c>
      <c r="L216" s="208" t="s">
        <v>742</v>
      </c>
      <c r="M216" s="204"/>
      <c r="N216" s="204"/>
    </row>
    <row r="217" spans="1:14" s="209" customFormat="1" ht="15" x14ac:dyDescent="0.2">
      <c r="A217" s="204" t="s">
        <v>9688</v>
      </c>
      <c r="B217" s="205" t="s">
        <v>8736</v>
      </c>
      <c r="C217" s="102" t="str">
        <f>VLOOKUP(B217,'[1] Course Directory '!A:B,2,FALSE)</f>
        <v>Defensive Driving Course (Theory + Practical) with VVS</v>
      </c>
      <c r="D217" s="218">
        <v>2606</v>
      </c>
      <c r="E217" s="205" t="str">
        <f>VLOOKUP(D217,'[1]Staff Data'!A$1:B$4000,2,FALSE)</f>
        <v>SHAHUL HAMEED S/O M ABDUL MAJEED</v>
      </c>
      <c r="F217" s="205" t="str">
        <f>VLOOKUP($D217,'[1]Staff Data'!$A$1:$K$4000,8,FALSE)</f>
        <v>Water Supply (Plants) Department</v>
      </c>
      <c r="G217" s="205" t="str">
        <f>VLOOKUP($D217,'[1]Staff Data'!$A$1:$K$4000,9,FALSE)</f>
        <v>Singapore Works - Central</v>
      </c>
      <c r="H217" s="205" t="str">
        <f>VLOOKUP($D217,'[1]Staff Data'!$A$1:$K$4000,10,FALSE)</f>
        <v>Woodleigh/Bukit Timah Waterworks</v>
      </c>
      <c r="I217" s="206">
        <v>43214</v>
      </c>
      <c r="J217" s="206">
        <v>43214</v>
      </c>
      <c r="K217" s="208" t="s">
        <v>741</v>
      </c>
      <c r="L217" s="208" t="s">
        <v>742</v>
      </c>
      <c r="M217" s="204"/>
      <c r="N217" s="204"/>
    </row>
    <row r="218" spans="1:14" s="209" customFormat="1" ht="15" x14ac:dyDescent="0.2">
      <c r="A218" s="204" t="s">
        <v>9702</v>
      </c>
      <c r="B218" s="160" t="s">
        <v>8799</v>
      </c>
      <c r="C218" s="102" t="str">
        <f>VLOOKUP(B218,'[1] Course Directory '!A:B,2,FALSE)</f>
        <v>Supervise Work in Confined Space Operation</v>
      </c>
      <c r="D218" s="193">
        <v>1529</v>
      </c>
      <c r="E218" s="205" t="str">
        <f>VLOOKUP(D218,'[1]Staff Data'!A$1:B$4000,2,FALSE)</f>
        <v>LIM SENG THONG</v>
      </c>
      <c r="F218" s="205" t="str">
        <f>VLOOKUP($D218,'[1]Staff Data'!$A$1:$K$4000,8,FALSE)</f>
        <v>Water Reclamation (Plants) Department</v>
      </c>
      <c r="G218" s="205" t="str">
        <f>VLOOKUP($D218,'[1]Staff Data'!$A$1:$K$4000,9,FALSE)</f>
        <v>Operations</v>
      </c>
      <c r="H218" s="205" t="str">
        <f>VLOOKUP($D218,'[1]Staff Data'!$A$1:$K$4000,10,FALSE)</f>
        <v>Jurong WRP</v>
      </c>
      <c r="I218" s="213">
        <v>43192</v>
      </c>
      <c r="J218" s="213">
        <v>43194</v>
      </c>
      <c r="K218" s="207" t="s">
        <v>3765</v>
      </c>
      <c r="L218" s="208" t="s">
        <v>9719</v>
      </c>
      <c r="M218" s="204"/>
      <c r="N218" s="204"/>
    </row>
    <row r="219" spans="1:14" s="209" customFormat="1" ht="15" x14ac:dyDescent="0.2">
      <c r="A219" s="204" t="s">
        <v>9702</v>
      </c>
      <c r="B219" s="160" t="s">
        <v>8799</v>
      </c>
      <c r="C219" s="102" t="str">
        <f>VLOOKUP(B219,'[1] Course Directory '!A:B,2,FALSE)</f>
        <v>Supervise Work in Confined Space Operation</v>
      </c>
      <c r="D219" s="193">
        <v>1643</v>
      </c>
      <c r="E219" s="205" t="str">
        <f>VLOOKUP(D219,'[1]Staff Data'!A$1:B$4000,2,FALSE)</f>
        <v>RIFAIE BIN AHMAD SANI</v>
      </c>
      <c r="F219" s="205" t="str">
        <f>VLOOKUP($D219,'[1]Staff Data'!$A$1:$K$4000,8,FALSE)</f>
        <v>Water Supply (Plants) Department</v>
      </c>
      <c r="G219" s="205" t="str">
        <f>VLOOKUP($D219,'[1]Staff Data'!$A$1:$K$4000,9,FALSE)</f>
        <v>Singapore Works - Central</v>
      </c>
      <c r="H219" s="205" t="str">
        <f>VLOOKUP($D219,'[1]Staff Data'!$A$1:$K$4000,10,FALSE)</f>
        <v>Chestnut Ave Waterworks</v>
      </c>
      <c r="I219" s="213">
        <v>43192</v>
      </c>
      <c r="J219" s="213">
        <v>43194</v>
      </c>
      <c r="K219" s="207" t="s">
        <v>3765</v>
      </c>
      <c r="L219" s="208" t="s">
        <v>9719</v>
      </c>
      <c r="M219" s="204"/>
      <c r="N219" s="204"/>
    </row>
    <row r="220" spans="1:14" s="209" customFormat="1" ht="15" x14ac:dyDescent="0.2">
      <c r="A220" s="204" t="s">
        <v>9702</v>
      </c>
      <c r="B220" s="160" t="s">
        <v>8799</v>
      </c>
      <c r="C220" s="102" t="str">
        <f>VLOOKUP(B220,'[1] Course Directory '!A:B,2,FALSE)</f>
        <v>Supervise Work in Confined Space Operation</v>
      </c>
      <c r="D220" s="193">
        <v>2027</v>
      </c>
      <c r="E220" s="205" t="str">
        <f>VLOOKUP(D220,'[1]Staff Data'!A$1:B$4000,2,FALSE)</f>
        <v>CHOO SENG TSAIR</v>
      </c>
      <c r="F220" s="205" t="str">
        <f>VLOOKUP($D220,'[1]Staff Data'!$A$1:$K$4000,8,FALSE)</f>
        <v>Water Supply (Plants) Department</v>
      </c>
      <c r="G220" s="205" t="str">
        <f>VLOOKUP($D220,'[1]Staff Data'!$A$1:$K$4000,9,FALSE)</f>
        <v>Singapore Works - Eastern</v>
      </c>
      <c r="H220" s="205" t="str">
        <f>VLOOKUP($D220,'[1]Staff Data'!$A$1:$K$4000,10,FALSE)</f>
        <v>Bedok/Pulau Tekong Waterworks</v>
      </c>
      <c r="I220" s="213">
        <v>43192</v>
      </c>
      <c r="J220" s="213">
        <v>43194</v>
      </c>
      <c r="K220" s="207" t="s">
        <v>3765</v>
      </c>
      <c r="L220" s="208" t="s">
        <v>9719</v>
      </c>
      <c r="M220" s="204"/>
      <c r="N220" s="204"/>
    </row>
    <row r="221" spans="1:14" s="209" customFormat="1" ht="15" x14ac:dyDescent="0.2">
      <c r="A221" s="204" t="s">
        <v>9702</v>
      </c>
      <c r="B221" s="160" t="s">
        <v>8799</v>
      </c>
      <c r="C221" s="102" t="str">
        <f>VLOOKUP(B221,'[1] Course Directory '!A:B,2,FALSE)</f>
        <v>Supervise Work in Confined Space Operation</v>
      </c>
      <c r="D221" s="193">
        <v>2454</v>
      </c>
      <c r="E221" s="205" t="str">
        <f>VLOOKUP(D221,'[1]Staff Data'!A$1:B$4000,2,FALSE)</f>
        <v>ROSMAN BIN ULAN</v>
      </c>
      <c r="F221" s="205" t="str">
        <f>VLOOKUP($D221,'[1]Staff Data'!$A$1:$K$4000,8,FALSE)</f>
        <v>Catchment &amp; Waterways Department</v>
      </c>
      <c r="G221" s="205" t="str">
        <f>VLOOKUP($D221,'[1]Staff Data'!$A$1:$K$4000,9,FALSE)</f>
        <v>Reservoir Management Div</v>
      </c>
      <c r="H221" s="205" t="str">
        <f>VLOOKUP($D221,'[1]Staff Data'!$A$1:$K$4000,10,FALSE)</f>
        <v>Reservoirs Operations &amp; Maintenance</v>
      </c>
      <c r="I221" s="213">
        <v>43192</v>
      </c>
      <c r="J221" s="213">
        <v>43194</v>
      </c>
      <c r="K221" s="207" t="s">
        <v>3765</v>
      </c>
      <c r="L221" s="208" t="s">
        <v>9719</v>
      </c>
      <c r="M221" s="204"/>
      <c r="N221" s="204"/>
    </row>
    <row r="222" spans="1:14" s="209" customFormat="1" ht="15" x14ac:dyDescent="0.2">
      <c r="A222" s="204" t="s">
        <v>9702</v>
      </c>
      <c r="B222" s="160" t="s">
        <v>8799</v>
      </c>
      <c r="C222" s="102" t="str">
        <f>VLOOKUP(B222,'[1] Course Directory '!A:B,2,FALSE)</f>
        <v>Supervise Work in Confined Space Operation</v>
      </c>
      <c r="D222" s="193">
        <v>2855</v>
      </c>
      <c r="E222" s="205" t="str">
        <f>VLOOKUP(D222,'[1]Staff Data'!A$1:B$4000,2,FALSE)</f>
        <v>MOHD RASHID BIN SAMSUDIN</v>
      </c>
      <c r="F222" s="205" t="str">
        <f>VLOOKUP($D222,'[1]Staff Data'!$A$1:$K$4000,8,FALSE)</f>
        <v>Water Reclamation (Network) Department</v>
      </c>
      <c r="G222" s="205" t="str">
        <f>VLOOKUP($D222,'[1]Staff Data'!$A$1:$K$4000,9,FALSE)</f>
        <v>Operation &amp; Maintenance Div</v>
      </c>
      <c r="H222" s="205" t="str">
        <f>VLOOKUP($D222,'[1]Staff Data'!$A$1:$K$4000,10,FALSE)</f>
        <v>Network Management Branch</v>
      </c>
      <c r="I222" s="213">
        <v>43192</v>
      </c>
      <c r="J222" s="213">
        <v>43194</v>
      </c>
      <c r="K222" s="207" t="s">
        <v>3765</v>
      </c>
      <c r="L222" s="208" t="s">
        <v>9719</v>
      </c>
      <c r="M222" s="204"/>
      <c r="N222" s="204"/>
    </row>
    <row r="223" spans="1:14" s="209" customFormat="1" ht="15" x14ac:dyDescent="0.2">
      <c r="A223" s="204" t="s">
        <v>9702</v>
      </c>
      <c r="B223" s="160" t="s">
        <v>8799</v>
      </c>
      <c r="C223" s="102" t="str">
        <f>VLOOKUP(B223,'[1] Course Directory '!A:B,2,FALSE)</f>
        <v>Supervise Work in Confined Space Operation</v>
      </c>
      <c r="D223" s="193">
        <v>2934</v>
      </c>
      <c r="E223" s="205" t="str">
        <f>VLOOKUP(D223,'[1]Staff Data'!A$1:B$4000,2,FALSE)</f>
        <v>NORIZMAN BIN ISMAIL</v>
      </c>
      <c r="F223" s="205" t="str">
        <f>VLOOKUP($D223,'[1]Staff Data'!$A$1:$K$4000,8,FALSE)</f>
        <v>Water Supply (Plants) Department</v>
      </c>
      <c r="G223" s="205" t="str">
        <f>VLOOKUP($D223,'[1]Staff Data'!$A$1:$K$4000,9,FALSE)</f>
        <v>Singapore Works - Eastern</v>
      </c>
      <c r="H223" s="205" t="str">
        <f>VLOOKUP($D223,'[1]Staff Data'!$A$1:$K$4000,10,FALSE)</f>
        <v>Bedok NWF</v>
      </c>
      <c r="I223" s="213">
        <v>43192</v>
      </c>
      <c r="J223" s="213">
        <v>43194</v>
      </c>
      <c r="K223" s="207" t="s">
        <v>3765</v>
      </c>
      <c r="L223" s="208" t="s">
        <v>9719</v>
      </c>
      <c r="M223" s="204"/>
      <c r="N223" s="204"/>
    </row>
    <row r="224" spans="1:14" s="209" customFormat="1" ht="15" x14ac:dyDescent="0.2">
      <c r="A224" s="204" t="s">
        <v>9702</v>
      </c>
      <c r="B224" s="160" t="s">
        <v>8799</v>
      </c>
      <c r="C224" s="102" t="str">
        <f>VLOOKUP(B224,'[1] Course Directory '!A:B,2,FALSE)</f>
        <v>Supervise Work in Confined Space Operation</v>
      </c>
      <c r="D224" s="193">
        <v>3227</v>
      </c>
      <c r="E224" s="205" t="str">
        <f>VLOOKUP(D224,'[1]Staff Data'!A$1:B$4000,2,FALSE)</f>
        <v>THIRAVIDAMANI S/O SUNTHAN</v>
      </c>
      <c r="F224" s="205" t="str">
        <f>VLOOKUP($D224,'[1]Staff Data'!$A$1:$K$4000,8,FALSE)</f>
        <v>Water Reclamation (Plants) Department</v>
      </c>
      <c r="G224" s="205" t="str">
        <f>VLOOKUP($D224,'[1]Staff Data'!$A$1:$K$4000,9,FALSE)</f>
        <v>Operations</v>
      </c>
      <c r="H224" s="205" t="str">
        <f>VLOOKUP($D224,'[1]Staff Data'!$A$1:$K$4000,10,FALSE)</f>
        <v>Jurong WRP</v>
      </c>
      <c r="I224" s="213">
        <v>43192</v>
      </c>
      <c r="J224" s="213">
        <v>43194</v>
      </c>
      <c r="K224" s="207" t="s">
        <v>3765</v>
      </c>
      <c r="L224" s="208" t="s">
        <v>9719</v>
      </c>
      <c r="M224" s="204"/>
      <c r="N224" s="204"/>
    </row>
    <row r="225" spans="1:14" s="209" customFormat="1" ht="15" x14ac:dyDescent="0.2">
      <c r="A225" s="204" t="s">
        <v>9702</v>
      </c>
      <c r="B225" s="160" t="s">
        <v>8799</v>
      </c>
      <c r="C225" s="102" t="str">
        <f>VLOOKUP(B225,'[1] Course Directory '!A:B,2,FALSE)</f>
        <v>Supervise Work in Confined Space Operation</v>
      </c>
      <c r="D225" s="193">
        <v>3380</v>
      </c>
      <c r="E225" s="205" t="str">
        <f>VLOOKUP(D225,'[1]Staff Data'!A$1:B$4000,2,FALSE)</f>
        <v>GERNANATH NAIR S/O APPU NAIR</v>
      </c>
      <c r="F225" s="205" t="str">
        <f>VLOOKUP($D225,'[1]Staff Data'!$A$1:$K$4000,8,FALSE)</f>
        <v>Water Supply (Plants) Department</v>
      </c>
      <c r="G225" s="205" t="str">
        <f>VLOOKUP($D225,'[1]Staff Data'!$A$1:$K$4000,9,FALSE)</f>
        <v>Johor Works</v>
      </c>
      <c r="H225" s="205" t="str">
        <f>VLOOKUP($D225,'[1]Staff Data'!$A$1:$K$4000,10,FALSE)</f>
        <v>Johor River Waterworks</v>
      </c>
      <c r="I225" s="213">
        <v>43192</v>
      </c>
      <c r="J225" s="213">
        <v>43194</v>
      </c>
      <c r="K225" s="207" t="s">
        <v>3765</v>
      </c>
      <c r="L225" s="208" t="s">
        <v>9719</v>
      </c>
      <c r="M225" s="204"/>
      <c r="N225" s="204"/>
    </row>
    <row r="226" spans="1:14" s="209" customFormat="1" ht="15" x14ac:dyDescent="0.2">
      <c r="A226" s="204" t="s">
        <v>9702</v>
      </c>
      <c r="B226" s="160" t="s">
        <v>8799</v>
      </c>
      <c r="C226" s="102" t="str">
        <f>VLOOKUP(B226,'[1] Course Directory '!A:B,2,FALSE)</f>
        <v>Supervise Work in Confined Space Operation</v>
      </c>
      <c r="D226" s="193">
        <v>3538</v>
      </c>
      <c r="E226" s="205" t="str">
        <f>VLOOKUP(D226,'[1]Staff Data'!A$1:B$4000,2,FALSE)</f>
        <v>ZAIMON BIN ISMAIL</v>
      </c>
      <c r="F226" s="205" t="str">
        <f>VLOOKUP($D226,'[1]Staff Data'!$A$1:$K$4000,8,FALSE)</f>
        <v>Water Supply (Plants) Department</v>
      </c>
      <c r="G226" s="205" t="str">
        <f>VLOOKUP($D226,'[1]Staff Data'!$A$1:$K$4000,9,FALSE)</f>
        <v>Johor Works</v>
      </c>
      <c r="H226" s="205" t="str">
        <f>VLOOKUP($D226,'[1]Staff Data'!$A$1:$K$4000,10,FALSE)</f>
        <v>Johor River Waterworks</v>
      </c>
      <c r="I226" s="213">
        <v>43192</v>
      </c>
      <c r="J226" s="213">
        <v>43194</v>
      </c>
      <c r="K226" s="207" t="s">
        <v>3765</v>
      </c>
      <c r="L226" s="208" t="s">
        <v>9719</v>
      </c>
      <c r="M226" s="204"/>
      <c r="N226" s="204"/>
    </row>
    <row r="227" spans="1:14" s="209" customFormat="1" ht="15" x14ac:dyDescent="0.2">
      <c r="A227" s="204" t="s">
        <v>9702</v>
      </c>
      <c r="B227" s="160" t="s">
        <v>8799</v>
      </c>
      <c r="C227" s="102" t="str">
        <f>VLOOKUP(B227,'[1] Course Directory '!A:B,2,FALSE)</f>
        <v>Supervise Work in Confined Space Operation</v>
      </c>
      <c r="D227" s="193">
        <v>3546</v>
      </c>
      <c r="E227" s="205" t="str">
        <f>VLOOKUP(D227,'[1]Staff Data'!A$1:B$4000,2,FALSE)</f>
        <v>SIVARAMAN A/L S MUTHALOO</v>
      </c>
      <c r="F227" s="205" t="str">
        <f>VLOOKUP($D227,'[1]Staff Data'!$A$1:$K$4000,8,FALSE)</f>
        <v>Water Supply (Plants) Department</v>
      </c>
      <c r="G227" s="205" t="str">
        <f>VLOOKUP($D227,'[1]Staff Data'!$A$1:$K$4000,9,FALSE)</f>
        <v>Johor Works</v>
      </c>
      <c r="H227" s="205" t="str">
        <f>VLOOKUP($D227,'[1]Staff Data'!$A$1:$K$4000,10,FALSE)</f>
        <v>Johor River Waterworks</v>
      </c>
      <c r="I227" s="206">
        <v>43192</v>
      </c>
      <c r="J227" s="206">
        <v>43194</v>
      </c>
      <c r="K227" s="207" t="s">
        <v>741</v>
      </c>
      <c r="L227" s="208" t="s">
        <v>9719</v>
      </c>
      <c r="M227" s="204"/>
      <c r="N227" s="204"/>
    </row>
    <row r="228" spans="1:14" s="209" customFormat="1" ht="15" x14ac:dyDescent="0.2">
      <c r="A228" s="204" t="s">
        <v>9702</v>
      </c>
      <c r="B228" s="160" t="s">
        <v>8799</v>
      </c>
      <c r="C228" s="102" t="str">
        <f>VLOOKUP(B228,'[1] Course Directory '!A:B,2,FALSE)</f>
        <v>Supervise Work in Confined Space Operation</v>
      </c>
      <c r="D228" s="193">
        <v>3609</v>
      </c>
      <c r="E228" s="205" t="str">
        <f>VLOOKUP(D228,'[1]Staff Data'!A$1:B$4000,2,FALSE)</f>
        <v>MOHD RIZAL BIN JUMAIRI</v>
      </c>
      <c r="F228" s="205" t="str">
        <f>VLOOKUP($D228,'[1]Staff Data'!$A$1:$K$4000,8,FALSE)</f>
        <v>Water Supply (Plants) Department</v>
      </c>
      <c r="G228" s="205" t="str">
        <f>VLOOKUP($D228,'[1]Staff Data'!$A$1:$K$4000,9,FALSE)</f>
        <v>Johor Works</v>
      </c>
      <c r="H228" s="205" t="str">
        <f>VLOOKUP($D228,'[1]Staff Data'!$A$1:$K$4000,10,FALSE)</f>
        <v>Johor River Waterworks</v>
      </c>
      <c r="I228" s="206">
        <v>43192</v>
      </c>
      <c r="J228" s="206">
        <v>43194</v>
      </c>
      <c r="K228" s="207" t="s">
        <v>3765</v>
      </c>
      <c r="L228" s="208" t="s">
        <v>9719</v>
      </c>
      <c r="M228" s="204"/>
      <c r="N228" s="204"/>
    </row>
    <row r="229" spans="1:14" s="209" customFormat="1" ht="15" x14ac:dyDescent="0.2">
      <c r="A229" s="204" t="s">
        <v>9702</v>
      </c>
      <c r="B229" s="160" t="s">
        <v>8799</v>
      </c>
      <c r="C229" s="102" t="str">
        <f>VLOOKUP(B229,'[1] Course Directory '!A:B,2,FALSE)</f>
        <v>Supervise Work in Confined Space Operation</v>
      </c>
      <c r="D229" s="193">
        <v>20356</v>
      </c>
      <c r="E229" s="205" t="str">
        <f>VLOOKUP(D229,'[1]Staff Data'!A$1:B$4000,2,FALSE)</f>
        <v>MUHAMMAD HANIF BIN JUMALI</v>
      </c>
      <c r="F229" s="205" t="str">
        <f>VLOOKUP($D229,'[1]Staff Data'!$A$1:$K$4000,8,FALSE)</f>
        <v>Water Supply (Plants) Department</v>
      </c>
      <c r="G229" s="205" t="str">
        <f>VLOOKUP($D229,'[1]Staff Data'!$A$1:$K$4000,9,FALSE)</f>
        <v>Singapore Works - Western</v>
      </c>
      <c r="H229" s="205" t="str">
        <f>VLOOKUP($D229,'[1]Staff Data'!$A$1:$K$4000,10,FALSE)</f>
        <v>Kranji NWF</v>
      </c>
      <c r="I229" s="206">
        <v>43192</v>
      </c>
      <c r="J229" s="206">
        <v>43194</v>
      </c>
      <c r="K229" s="207" t="s">
        <v>3765</v>
      </c>
      <c r="L229" s="208" t="s">
        <v>9719</v>
      </c>
      <c r="M229" s="204"/>
      <c r="N229" s="204"/>
    </row>
    <row r="230" spans="1:14" s="209" customFormat="1" ht="15" x14ac:dyDescent="0.2">
      <c r="A230" s="204" t="s">
        <v>9702</v>
      </c>
      <c r="B230" s="160" t="s">
        <v>8799</v>
      </c>
      <c r="C230" s="102" t="str">
        <f>VLOOKUP(B230,'[1] Course Directory '!A:B,2,FALSE)</f>
        <v>Supervise Work in Confined Space Operation</v>
      </c>
      <c r="D230" s="193">
        <v>20825</v>
      </c>
      <c r="E230" s="205" t="str">
        <f>VLOOKUP(D230,'[1]Staff Data'!A$1:B$4000,2,FALSE)</f>
        <v>NGUYEN PHUONG HANH</v>
      </c>
      <c r="F230" s="205" t="str">
        <f>VLOOKUP($D230,'[1]Staff Data'!$A$1:$K$4000,8,FALSE)</f>
        <v>Water Supply (Plants) Department</v>
      </c>
      <c r="G230" s="205" t="str">
        <f>VLOOKUP($D230,'[1]Staff Data'!$A$1:$K$4000,9,FALSE)</f>
        <v>Project Management</v>
      </c>
      <c r="H230" s="205" t="str">
        <f>VLOOKUP($D230,'[1]Staff Data'!$A$1:$K$4000,10,FALSE)</f>
        <v/>
      </c>
      <c r="I230" s="206">
        <v>43192</v>
      </c>
      <c r="J230" s="206">
        <v>43194</v>
      </c>
      <c r="K230" s="207" t="s">
        <v>3765</v>
      </c>
      <c r="L230" s="208" t="s">
        <v>9719</v>
      </c>
      <c r="M230" s="204"/>
      <c r="N230" s="204"/>
    </row>
    <row r="231" spans="1:14" s="209" customFormat="1" ht="15" x14ac:dyDescent="0.2">
      <c r="A231" s="204" t="s">
        <v>9702</v>
      </c>
      <c r="B231" s="160" t="s">
        <v>8799</v>
      </c>
      <c r="C231" s="102" t="str">
        <f>VLOOKUP(B231,'[1] Course Directory '!A:B,2,FALSE)</f>
        <v>Supervise Work in Confined Space Operation</v>
      </c>
      <c r="D231" s="193">
        <v>21458</v>
      </c>
      <c r="E231" s="205" t="str">
        <f>VLOOKUP(D231,'[1]Staff Data'!A$1:B$4000,2,FALSE)</f>
        <v>MUHAMMAD NUR FADHLI BIN SIPALAH</v>
      </c>
      <c r="F231" s="205" t="str">
        <f>VLOOKUP($D231,'[1]Staff Data'!$A$1:$K$4000,8,FALSE)</f>
        <v>Water Supply (Plants) Department</v>
      </c>
      <c r="G231" s="205" t="str">
        <f>VLOOKUP($D231,'[1]Staff Data'!$A$1:$K$4000,9,FALSE)</f>
        <v>Singapore Works - Central</v>
      </c>
      <c r="H231" s="205" t="str">
        <f>VLOOKUP($D231,'[1]Staff Data'!$A$1:$K$4000,10,FALSE)</f>
        <v>Chestnut Ave Waterworks</v>
      </c>
      <c r="I231" s="206">
        <v>43192</v>
      </c>
      <c r="J231" s="206">
        <v>43194</v>
      </c>
      <c r="K231" s="207" t="s">
        <v>3765</v>
      </c>
      <c r="L231" s="208" t="s">
        <v>9719</v>
      </c>
      <c r="M231" s="204"/>
      <c r="N231" s="204"/>
    </row>
    <row r="232" spans="1:14" s="209" customFormat="1" ht="15" x14ac:dyDescent="0.2">
      <c r="A232" s="204" t="s">
        <v>9702</v>
      </c>
      <c r="B232" s="160" t="s">
        <v>8799</v>
      </c>
      <c r="C232" s="102" t="str">
        <f>VLOOKUP(B232,'[1] Course Directory '!A:B,2,FALSE)</f>
        <v>Supervise Work in Confined Space Operation</v>
      </c>
      <c r="D232" s="193">
        <v>21466</v>
      </c>
      <c r="E232" s="205" t="str">
        <f>VLOOKUP(D232,'[1]Staff Data'!A$1:B$4000,2,FALSE)</f>
        <v>MATIN BIN OTHMAN</v>
      </c>
      <c r="F232" s="205" t="str">
        <f>VLOOKUP($D232,'[1]Staff Data'!$A$1:$K$4000,8,FALSE)</f>
        <v>Water Supply (Plants) Department</v>
      </c>
      <c r="G232" s="205" t="str">
        <f>VLOOKUP($D232,'[1]Staff Data'!$A$1:$K$4000,9,FALSE)</f>
        <v>Singapore Works - Central</v>
      </c>
      <c r="H232" s="205" t="str">
        <f>VLOOKUP($D232,'[1]Staff Data'!$A$1:$K$4000,10,FALSE)</f>
        <v>Chestnut Ave Waterworks</v>
      </c>
      <c r="I232" s="206">
        <v>43192</v>
      </c>
      <c r="J232" s="206">
        <v>43194</v>
      </c>
      <c r="K232" s="207" t="s">
        <v>3765</v>
      </c>
      <c r="L232" s="208" t="s">
        <v>9719</v>
      </c>
      <c r="M232" s="204"/>
      <c r="N232" s="204"/>
    </row>
    <row r="233" spans="1:14" s="209" customFormat="1" ht="15" x14ac:dyDescent="0.2">
      <c r="A233" s="204" t="s">
        <v>9702</v>
      </c>
      <c r="B233" s="160" t="s">
        <v>8799</v>
      </c>
      <c r="C233" s="102" t="str">
        <f>VLOOKUP(B233,'[1] Course Directory '!A:B,2,FALSE)</f>
        <v>Supervise Work in Confined Space Operation</v>
      </c>
      <c r="D233" s="193">
        <v>21478</v>
      </c>
      <c r="E233" s="205" t="str">
        <f>VLOOKUP(D233,'[1]Staff Data'!A$1:B$4000,2,FALSE)</f>
        <v>MOHAMMED FAIZUL BIN MD ALI</v>
      </c>
      <c r="F233" s="205" t="str">
        <f>VLOOKUP($D233,'[1]Staff Data'!$A$1:$K$4000,8,FALSE)</f>
        <v>Water Supply (Plants) Department</v>
      </c>
      <c r="G233" s="205" t="str">
        <f>VLOOKUP($D233,'[1]Staff Data'!$A$1:$K$4000,9,FALSE)</f>
        <v>Singapore Works - Western</v>
      </c>
      <c r="H233" s="205" t="str">
        <f>VLOOKUP($D233,'[1]Staff Data'!$A$1:$K$4000,10,FALSE)</f>
        <v>Choa Chu Kang Waterworks</v>
      </c>
      <c r="I233" s="206">
        <v>43192</v>
      </c>
      <c r="J233" s="206">
        <v>43194</v>
      </c>
      <c r="K233" s="207" t="s">
        <v>3765</v>
      </c>
      <c r="L233" s="208" t="s">
        <v>9719</v>
      </c>
      <c r="M233" s="204"/>
      <c r="N233" s="204"/>
    </row>
    <row r="234" spans="1:14" s="209" customFormat="1" ht="15" x14ac:dyDescent="0.2">
      <c r="A234" s="204" t="s">
        <v>9702</v>
      </c>
      <c r="B234" s="160" t="s">
        <v>8799</v>
      </c>
      <c r="C234" s="102" t="str">
        <f>VLOOKUP(B234,' Course Directory '!A:B,2,FALSE)</f>
        <v>Supervise Work in Confined Space Operation</v>
      </c>
      <c r="D234" s="193">
        <v>22088</v>
      </c>
      <c r="E234" s="205" t="str">
        <f>VLOOKUP(D234,'Staff Data'!A$1:B$4000,2,FALSE)</f>
        <v>AZMI BIN TALIB</v>
      </c>
      <c r="F234" s="205" t="str">
        <f>VLOOKUP($D234,'Staff Data'!$A$1:$K$4000,8,FALSE)</f>
        <v>Water Reclamation (Network) Department</v>
      </c>
      <c r="G234" s="205" t="str">
        <f>VLOOKUP($D234,'Staff Data'!$A$1:$K$4000,9,FALSE)</f>
        <v>Operation &amp; Maintenance Div</v>
      </c>
      <c r="H234" s="205" t="str">
        <f>VLOOKUP($D234,'Staff Data'!$A$1:$K$4000,10,FALSE)</f>
        <v>Network Management Branch</v>
      </c>
      <c r="I234" s="206">
        <v>43192</v>
      </c>
      <c r="J234" s="206">
        <v>43194</v>
      </c>
      <c r="K234" s="207" t="s">
        <v>3765</v>
      </c>
      <c r="L234" s="208" t="s">
        <v>9719</v>
      </c>
      <c r="M234" s="204"/>
      <c r="N234" s="204"/>
    </row>
    <row r="235" spans="1:14" s="209" customFormat="1" ht="15" x14ac:dyDescent="0.2">
      <c r="A235" s="204" t="s">
        <v>9702</v>
      </c>
      <c r="B235" s="160" t="s">
        <v>8799</v>
      </c>
      <c r="C235" s="102" t="str">
        <f>VLOOKUP(B235,' Course Directory '!A:B,2,FALSE)</f>
        <v>Supervise Work in Confined Space Operation</v>
      </c>
      <c r="D235" s="193">
        <v>22130</v>
      </c>
      <c r="E235" s="205" t="str">
        <f>VLOOKUP(D235,'Staff Data'!A$1:B$4000,2,FALSE)</f>
        <v>TAN BAN KIM BENEDICT</v>
      </c>
      <c r="F235" s="205" t="str">
        <f>VLOOKUP($D235,'Staff Data'!$A$1:$K$4000,8,FALSE)</f>
        <v>Water Supply (Plants) Department</v>
      </c>
      <c r="G235" s="205" t="str">
        <f>VLOOKUP($D235,'Staff Data'!$A$1:$K$4000,9,FALSE)</f>
        <v>Singapore Works - Central</v>
      </c>
      <c r="H235" s="205" t="str">
        <f>VLOOKUP($D235,'Staff Data'!$A$1:$K$4000,10,FALSE)</f>
        <v>Chestnut Ave Waterworks</v>
      </c>
      <c r="I235" s="206">
        <v>43192</v>
      </c>
      <c r="J235" s="206">
        <v>43194</v>
      </c>
      <c r="K235" s="207" t="s">
        <v>3765</v>
      </c>
      <c r="L235" s="208" t="s">
        <v>9719</v>
      </c>
      <c r="M235" s="204"/>
      <c r="N235" s="204"/>
    </row>
    <row r="236" spans="1:14" s="209" customFormat="1" ht="15" x14ac:dyDescent="0.2">
      <c r="A236" s="204" t="s">
        <v>9702</v>
      </c>
      <c r="B236" s="160" t="s">
        <v>8799</v>
      </c>
      <c r="C236" s="102" t="str">
        <f>VLOOKUP(B236,' Course Directory '!A:B,2,FALSE)</f>
        <v>Supervise Work in Confined Space Operation</v>
      </c>
      <c r="D236" s="194">
        <v>22374</v>
      </c>
      <c r="E236" s="205" t="str">
        <f>VLOOKUP(D236,'Staff Data'!A$1:B$4000,2,FALSE)</f>
        <v>AYE THANDA BO</v>
      </c>
      <c r="F236" s="205" t="str">
        <f>VLOOKUP($D236,'Staff Data'!$A$1:$K$4000,8,FALSE)</f>
        <v>Catchment &amp; Waterways Department</v>
      </c>
      <c r="G236" s="205" t="str">
        <f>VLOOKUP($D236,'Staff Data'!$A$1:$K$4000,9,FALSE)</f>
        <v>Reservoir Management Div</v>
      </c>
      <c r="H236" s="205" t="str">
        <f>VLOOKUP($D236,'Staff Data'!$A$1:$K$4000,10,FALSE)</f>
        <v>Dam Safety &amp; Raw Water Pipline</v>
      </c>
      <c r="I236" s="206">
        <v>43192</v>
      </c>
      <c r="J236" s="206">
        <v>43194</v>
      </c>
      <c r="K236" s="207" t="s">
        <v>3765</v>
      </c>
      <c r="L236" s="208" t="s">
        <v>9719</v>
      </c>
      <c r="M236" s="204"/>
      <c r="N236" s="204"/>
    </row>
    <row r="237" spans="1:14" s="209" customFormat="1" ht="15" x14ac:dyDescent="0.2">
      <c r="A237" s="204" t="s">
        <v>9702</v>
      </c>
      <c r="B237" s="160" t="s">
        <v>8799</v>
      </c>
      <c r="C237" s="102" t="str">
        <f>VLOOKUP(B237,' Course Directory '!A:B,2,FALSE)</f>
        <v>Supervise Work in Confined Space Operation</v>
      </c>
      <c r="D237" s="194">
        <v>2895</v>
      </c>
      <c r="E237" s="205" t="str">
        <f>VLOOKUP(D237,'Staff Data'!A$1:B$4000,2,FALSE)</f>
        <v>MOHAMMAD AZLAN BIN SAMADI</v>
      </c>
      <c r="F237" s="205" t="str">
        <f>VLOOKUP($D237,'Staff Data'!$A$1:$K$4000,8,FALSE)</f>
        <v>Water Supply (Network) Department</v>
      </c>
      <c r="G237" s="205" t="str">
        <f>VLOOKUP($D237,'Staff Data'!$A$1:$K$4000,9,FALSE)</f>
        <v>Network Optimisation Div</v>
      </c>
      <c r="H237" s="205" t="str">
        <f>VLOOKUP($D237,'Staff Data'!$A$1:$K$4000,10,FALSE)</f>
        <v>MEICA - Mech, Elect, I, C &amp; Automation</v>
      </c>
      <c r="I237" s="206">
        <v>43192</v>
      </c>
      <c r="J237" s="206">
        <v>43194</v>
      </c>
      <c r="K237" s="207" t="s">
        <v>3765</v>
      </c>
      <c r="L237" s="208" t="s">
        <v>9719</v>
      </c>
      <c r="M237" s="204"/>
      <c r="N237" s="204"/>
    </row>
    <row r="238" spans="1:14" s="209" customFormat="1" x14ac:dyDescent="0.2">
      <c r="A238" s="204" t="s">
        <v>9703</v>
      </c>
      <c r="B238" s="160" t="s">
        <v>8797</v>
      </c>
      <c r="C238" s="102" t="str">
        <f>VLOOKUP(B238,' Course Directory '!A:B,2,FALSE)</f>
        <v>Supervise Construction Work in Workplace Safety and Health</v>
      </c>
      <c r="D238" s="185">
        <v>2778</v>
      </c>
      <c r="E238" s="205" t="str">
        <f>VLOOKUP(D238,'Staff Data'!A$1:B$4000,2,FALSE)</f>
        <v>MOHAMAD ADAM BIN RAHMAN</v>
      </c>
      <c r="F238" s="205" t="str">
        <f>VLOOKUP($D238,'Staff Data'!$A$1:$K$4000,8,FALSE)</f>
        <v>Water Supply (Network) Department</v>
      </c>
      <c r="G238" s="205" t="str">
        <f>VLOOKUP($D238,'Staff Data'!$A$1:$K$4000,9,FALSE)</f>
        <v>Network Services Div</v>
      </c>
      <c r="H238" s="205" t="str">
        <f>VLOOKUP($D238,'Staff Data'!$A$1:$K$4000,10,FALSE)</f>
        <v>Network Mgt-West</v>
      </c>
      <c r="I238" s="206">
        <v>43192</v>
      </c>
      <c r="J238" s="206">
        <v>43195</v>
      </c>
      <c r="K238" s="207" t="s">
        <v>3765</v>
      </c>
      <c r="L238" s="208" t="s">
        <v>9719</v>
      </c>
      <c r="M238" s="204"/>
      <c r="N238" s="204"/>
    </row>
    <row r="239" spans="1:14" s="209" customFormat="1" x14ac:dyDescent="0.2">
      <c r="A239" s="204" t="s">
        <v>9703</v>
      </c>
      <c r="B239" s="160" t="s">
        <v>8797</v>
      </c>
      <c r="C239" s="102" t="str">
        <f>VLOOKUP(B239,' Course Directory '!A:B,2,FALSE)</f>
        <v>Supervise Construction Work in Workplace Safety and Health</v>
      </c>
      <c r="D239" s="185">
        <v>3260</v>
      </c>
      <c r="E239" s="205" t="str">
        <f>VLOOKUP(D239,'Staff Data'!A$1:B$4000,2,FALSE)</f>
        <v>BALASUBRAMANIAM S/O JEYANATHAN</v>
      </c>
      <c r="F239" s="205" t="str">
        <f>VLOOKUP($D239,'Staff Data'!$A$1:$K$4000,8,FALSE)</f>
        <v>Water Reclamation (Plants) Department</v>
      </c>
      <c r="G239" s="205" t="str">
        <f>VLOOKUP($D239,'Staff Data'!$A$1:$K$4000,9,FALSE)</f>
        <v>Operations</v>
      </c>
      <c r="H239" s="205" t="str">
        <f>VLOOKUP($D239,'Staff Data'!$A$1:$K$4000,10,FALSE)</f>
        <v>Kranji WRP</v>
      </c>
      <c r="I239" s="206">
        <v>43192</v>
      </c>
      <c r="J239" s="206">
        <v>43195</v>
      </c>
      <c r="K239" s="207" t="s">
        <v>3765</v>
      </c>
      <c r="L239" s="208" t="s">
        <v>9719</v>
      </c>
      <c r="M239" s="204"/>
      <c r="N239" s="204"/>
    </row>
    <row r="240" spans="1:14" s="209" customFormat="1" x14ac:dyDescent="0.2">
      <c r="A240" s="204" t="s">
        <v>9703</v>
      </c>
      <c r="B240" s="160" t="s">
        <v>8797</v>
      </c>
      <c r="C240" s="102" t="str">
        <f>VLOOKUP(B240,' Course Directory '!A:B,2,FALSE)</f>
        <v>Supervise Construction Work in Workplace Safety and Health</v>
      </c>
      <c r="D240" s="185">
        <v>3595</v>
      </c>
      <c r="E240" s="205" t="str">
        <f>VLOOKUP(D240,'Staff Data'!A$1:B$4000,2,FALSE)</f>
        <v>HONG PENG SOON</v>
      </c>
      <c r="F240" s="205" t="str">
        <f>VLOOKUP($D240,'Staff Data'!$A$1:$K$4000,8,FALSE)</f>
        <v>Water Reclamation (Plants) Department</v>
      </c>
      <c r="G240" s="205" t="str">
        <f>VLOOKUP($D240,'Staff Data'!$A$1:$K$4000,9,FALSE)</f>
        <v>Operations</v>
      </c>
      <c r="H240" s="205" t="str">
        <f>VLOOKUP($D240,'Staff Data'!$A$1:$K$4000,10,FALSE)</f>
        <v>Jurong WRP</v>
      </c>
      <c r="I240" s="206">
        <v>43192</v>
      </c>
      <c r="J240" s="206">
        <v>43195</v>
      </c>
      <c r="K240" s="207" t="s">
        <v>3765</v>
      </c>
      <c r="L240" s="208" t="s">
        <v>9719</v>
      </c>
      <c r="M240" s="204"/>
      <c r="N240" s="204"/>
    </row>
    <row r="241" spans="1:14" s="209" customFormat="1" x14ac:dyDescent="0.2">
      <c r="A241" s="204" t="s">
        <v>9703</v>
      </c>
      <c r="B241" s="160" t="s">
        <v>8797</v>
      </c>
      <c r="C241" s="102" t="str">
        <f>VLOOKUP(B241,' Course Directory '!A:B,2,FALSE)</f>
        <v>Supervise Construction Work in Workplace Safety and Health</v>
      </c>
      <c r="D241" s="185">
        <v>20942</v>
      </c>
      <c r="E241" s="205" t="str">
        <f>VLOOKUP(D241,'Staff Data'!A$1:B$4000,2,FALSE)</f>
        <v>LUO ZHANHONG HENRY</v>
      </c>
      <c r="F241" s="205" t="str">
        <f>VLOOKUP($D241,'Staff Data'!$A$1:$K$4000,8,FALSE)</f>
        <v>Water Supply (Network) Department</v>
      </c>
      <c r="G241" s="205" t="str">
        <f>VLOOKUP($D241,'Staff Data'!$A$1:$K$4000,9,FALSE)</f>
        <v>Network Services Div</v>
      </c>
      <c r="H241" s="205" t="str">
        <f>VLOOKUP($D241,'Staff Data'!$A$1:$K$4000,10,FALSE)</f>
        <v>Network Mgt - East</v>
      </c>
      <c r="I241" s="206">
        <v>43192</v>
      </c>
      <c r="J241" s="206">
        <v>43195</v>
      </c>
      <c r="K241" s="207" t="s">
        <v>3765</v>
      </c>
      <c r="L241" s="208" t="s">
        <v>9719</v>
      </c>
      <c r="M241" s="204"/>
      <c r="N241" s="204"/>
    </row>
    <row r="242" spans="1:14" s="209" customFormat="1" x14ac:dyDescent="0.2">
      <c r="A242" s="204" t="s">
        <v>9703</v>
      </c>
      <c r="B242" s="160" t="s">
        <v>8797</v>
      </c>
      <c r="C242" s="102" t="str">
        <f>VLOOKUP(B242,' Course Directory '!A:B,2,FALSE)</f>
        <v>Supervise Construction Work in Workplace Safety and Health</v>
      </c>
      <c r="D242" s="185">
        <v>21063</v>
      </c>
      <c r="E242" s="205" t="str">
        <f>VLOOKUP(D242,'Staff Data'!A$1:B$4000,2,FALSE)</f>
        <v>ZUBIRAHAMED .</v>
      </c>
      <c r="F242" s="205" t="str">
        <f>VLOOKUP($D242,'Staff Data'!$A$1:$K$4000,8,FALSE)</f>
        <v>Water Reclamation (Plants) Department</v>
      </c>
      <c r="G242" s="205" t="str">
        <f>VLOOKUP($D242,'Staff Data'!$A$1:$K$4000,9,FALSE)</f>
        <v>Operations</v>
      </c>
      <c r="H242" s="205" t="str">
        <f>VLOOKUP($D242,'Staff Data'!$A$1:$K$4000,10,FALSE)</f>
        <v>Jurong WRP</v>
      </c>
      <c r="I242" s="206">
        <v>43192</v>
      </c>
      <c r="J242" s="206">
        <v>43195</v>
      </c>
      <c r="K242" s="207" t="s">
        <v>3764</v>
      </c>
      <c r="L242" s="208"/>
      <c r="M242" s="204" t="s">
        <v>9805</v>
      </c>
      <c r="N242" s="204"/>
    </row>
    <row r="243" spans="1:14" s="209" customFormat="1" x14ac:dyDescent="0.2">
      <c r="A243" s="204" t="s">
        <v>9703</v>
      </c>
      <c r="B243" s="160" t="s">
        <v>8797</v>
      </c>
      <c r="C243" s="102" t="str">
        <f>VLOOKUP(B243,' Course Directory '!A:B,2,FALSE)</f>
        <v>Supervise Construction Work in Workplace Safety and Health</v>
      </c>
      <c r="D243" s="185">
        <v>21182</v>
      </c>
      <c r="E243" s="205" t="str">
        <f>VLOOKUP(D243,'Staff Data'!A$1:B$4000,2,FALSE)</f>
        <v>TAY KHENG HUA</v>
      </c>
      <c r="F243" s="205" t="str">
        <f>VLOOKUP($D243,'Staff Data'!$A$1:$K$4000,8,FALSE)</f>
        <v>Water Reclamation (Plants) Department</v>
      </c>
      <c r="G243" s="205" t="str">
        <f>VLOOKUP($D243,'Staff Data'!$A$1:$K$4000,9,FALSE)</f>
        <v>Operations</v>
      </c>
      <c r="H243" s="205" t="str">
        <f>VLOOKUP($D243,'Staff Data'!$A$1:$K$4000,10,FALSE)</f>
        <v>Jurong WRP</v>
      </c>
      <c r="I243" s="206">
        <v>43192</v>
      </c>
      <c r="J243" s="206">
        <v>43195</v>
      </c>
      <c r="K243" s="207" t="s">
        <v>3765</v>
      </c>
      <c r="L243" s="208" t="s">
        <v>9719</v>
      </c>
      <c r="M243" s="204"/>
      <c r="N243" s="204"/>
    </row>
    <row r="244" spans="1:14" s="209" customFormat="1" x14ac:dyDescent="0.2">
      <c r="A244" s="204" t="s">
        <v>9703</v>
      </c>
      <c r="B244" s="160" t="s">
        <v>8797</v>
      </c>
      <c r="C244" s="102" t="str">
        <f>VLOOKUP(B244,' Course Directory '!A:B,2,FALSE)</f>
        <v>Supervise Construction Work in Workplace Safety and Health</v>
      </c>
      <c r="D244" s="185">
        <v>21284</v>
      </c>
      <c r="E244" s="205" t="str">
        <f>VLOOKUP(D244,'Staff Data'!A$1:B$4000,2,FALSE)</f>
        <v>LUQMANUL HAKIM BIN JAMALUDIN</v>
      </c>
      <c r="F244" s="205" t="str">
        <f>VLOOKUP($D244,'Staff Data'!$A$1:$K$4000,8,FALSE)</f>
        <v>Water Supply (Network) Department</v>
      </c>
      <c r="G244" s="205" t="str">
        <f>VLOOKUP($D244,'Staff Data'!$A$1:$K$4000,9,FALSE)</f>
        <v>Network Services Div</v>
      </c>
      <c r="H244" s="205" t="str">
        <f>VLOOKUP($D244,'Staff Data'!$A$1:$K$4000,10,FALSE)</f>
        <v>Network Mgt - East</v>
      </c>
      <c r="I244" s="206">
        <v>43192</v>
      </c>
      <c r="J244" s="206">
        <v>43195</v>
      </c>
      <c r="K244" s="207" t="s">
        <v>3765</v>
      </c>
      <c r="L244" s="208" t="s">
        <v>9719</v>
      </c>
      <c r="M244" s="204"/>
      <c r="N244" s="204"/>
    </row>
    <row r="245" spans="1:14" s="209" customFormat="1" x14ac:dyDescent="0.2">
      <c r="A245" s="204" t="s">
        <v>9703</v>
      </c>
      <c r="B245" s="160" t="s">
        <v>8797</v>
      </c>
      <c r="C245" s="102" t="str">
        <f>VLOOKUP(B245,' Course Directory '!A:B,2,FALSE)</f>
        <v>Supervise Construction Work in Workplace Safety and Health</v>
      </c>
      <c r="D245" s="185">
        <v>21341</v>
      </c>
      <c r="E245" s="205" t="str">
        <f>VLOOKUP(D245,'Staff Data'!A$1:B$4000,2,FALSE)</f>
        <v>HUI WEN FAI BENJAMIN</v>
      </c>
      <c r="F245" s="205" t="str">
        <f>VLOOKUP($D245,'Staff Data'!$A$1:$K$4000,8,FALSE)</f>
        <v>Water Supply (Network) Department</v>
      </c>
      <c r="G245" s="205" t="str">
        <f>VLOOKUP($D245,'Staff Data'!$A$1:$K$4000,9,FALSE)</f>
        <v>Network Services Div</v>
      </c>
      <c r="H245" s="205" t="str">
        <f>VLOOKUP($D245,'Staff Data'!$A$1:$K$4000,10,FALSE)</f>
        <v>Network Mgt - East</v>
      </c>
      <c r="I245" s="206">
        <v>43192</v>
      </c>
      <c r="J245" s="206">
        <v>43195</v>
      </c>
      <c r="K245" s="207" t="s">
        <v>3765</v>
      </c>
      <c r="L245" s="208" t="s">
        <v>9719</v>
      </c>
      <c r="M245" s="204"/>
      <c r="N245" s="204"/>
    </row>
    <row r="246" spans="1:14" s="209" customFormat="1" x14ac:dyDescent="0.2">
      <c r="A246" s="204" t="s">
        <v>9703</v>
      </c>
      <c r="B246" s="160" t="s">
        <v>8797</v>
      </c>
      <c r="C246" s="102" t="str">
        <f>VLOOKUP(B246,' Course Directory '!A:B,2,FALSE)</f>
        <v>Supervise Construction Work in Workplace Safety and Health</v>
      </c>
      <c r="D246" s="185">
        <v>21385</v>
      </c>
      <c r="E246" s="205" t="str">
        <f>VLOOKUP(D246,'Staff Data'!A$1:B$4000,2,FALSE)</f>
        <v>ANG NAM LENG</v>
      </c>
      <c r="F246" s="205" t="str">
        <f>VLOOKUP($D246,'Staff Data'!$A$1:$K$4000,8,FALSE)</f>
        <v>Water Supply (Network) Department</v>
      </c>
      <c r="G246" s="205" t="str">
        <f>VLOOKUP($D246,'Staff Data'!$A$1:$K$4000,9,FALSE)</f>
        <v>Network Services Div</v>
      </c>
      <c r="H246" s="205" t="str">
        <f>VLOOKUP($D246,'Staff Data'!$A$1:$K$4000,10,FALSE)</f>
        <v>Network Mgt - East</v>
      </c>
      <c r="I246" s="206">
        <v>43192</v>
      </c>
      <c r="J246" s="206">
        <v>43195</v>
      </c>
      <c r="K246" s="207" t="s">
        <v>3765</v>
      </c>
      <c r="L246" s="208" t="s">
        <v>9719</v>
      </c>
      <c r="M246" s="204"/>
      <c r="N246" s="204"/>
    </row>
    <row r="247" spans="1:14" s="209" customFormat="1" x14ac:dyDescent="0.2">
      <c r="A247" s="204" t="s">
        <v>9703</v>
      </c>
      <c r="B247" s="160" t="s">
        <v>8797</v>
      </c>
      <c r="C247" s="102" t="str">
        <f>VLOOKUP(B247,' Course Directory '!A:B,2,FALSE)</f>
        <v>Supervise Construction Work in Workplace Safety and Health</v>
      </c>
      <c r="D247" s="185">
        <v>21475</v>
      </c>
      <c r="E247" s="205" t="str">
        <f>VLOOKUP(D247,'Staff Data'!A$1:B$4000,2,FALSE)</f>
        <v>NORDIANA BINTE KARSUN</v>
      </c>
      <c r="F247" s="205" t="str">
        <f>VLOOKUP($D247,'Staff Data'!$A$1:$K$4000,8,FALSE)</f>
        <v>Water Reclamation (Network) Department</v>
      </c>
      <c r="G247" s="205" t="str">
        <f>VLOOKUP($D247,'Staff Data'!$A$1:$K$4000,9,FALSE)</f>
        <v>Project Management</v>
      </c>
      <c r="H247" s="205" t="str">
        <f>VLOOKUP($D247,'Staff Data'!$A$1:$K$4000,10,FALSE)</f>
        <v/>
      </c>
      <c r="I247" s="206">
        <v>43192</v>
      </c>
      <c r="J247" s="206">
        <v>43195</v>
      </c>
      <c r="K247" s="207" t="s">
        <v>3764</v>
      </c>
      <c r="L247" s="208"/>
      <c r="M247" s="204" t="s">
        <v>9805</v>
      </c>
      <c r="N247" s="204"/>
    </row>
    <row r="248" spans="1:14" s="209" customFormat="1" x14ac:dyDescent="0.2">
      <c r="A248" s="204" t="s">
        <v>9703</v>
      </c>
      <c r="B248" s="160" t="s">
        <v>8797</v>
      </c>
      <c r="C248" s="102" t="str">
        <f>VLOOKUP(B248,' Course Directory '!A:B,2,FALSE)</f>
        <v>Supervise Construction Work in Workplace Safety and Health</v>
      </c>
      <c r="D248" s="185">
        <v>21481</v>
      </c>
      <c r="E248" s="205" t="str">
        <f>VLOOKUP(D248,'Staff Data'!A$1:B$4000,2,FALSE)</f>
        <v>JUMARI BIN SAMAT</v>
      </c>
      <c r="F248" s="205" t="str">
        <f>VLOOKUP($D248,'Staff Data'!$A$1:$K$4000,8,FALSE)</f>
        <v>Water Reclamation (Plants) Department</v>
      </c>
      <c r="G248" s="205" t="str">
        <f>VLOOKUP($D248,'Staff Data'!$A$1:$K$4000,9,FALSE)</f>
        <v>Operations</v>
      </c>
      <c r="H248" s="205" t="str">
        <f>VLOOKUP($D248,'Staff Data'!$A$1:$K$4000,10,FALSE)</f>
        <v>Jurong WRP</v>
      </c>
      <c r="I248" s="206">
        <v>43192</v>
      </c>
      <c r="J248" s="206">
        <v>43195</v>
      </c>
      <c r="K248" s="207" t="s">
        <v>3765</v>
      </c>
      <c r="L248" s="208" t="s">
        <v>9719</v>
      </c>
      <c r="M248" s="204"/>
      <c r="N248" s="204"/>
    </row>
    <row r="249" spans="1:14" s="209" customFormat="1" x14ac:dyDescent="0.2">
      <c r="A249" s="204" t="s">
        <v>9703</v>
      </c>
      <c r="B249" s="160" t="s">
        <v>8797</v>
      </c>
      <c r="C249" s="102" t="str">
        <f>VLOOKUP(B249,' Course Directory '!A:B,2,FALSE)</f>
        <v>Supervise Construction Work in Workplace Safety and Health</v>
      </c>
      <c r="D249" s="185">
        <v>21557</v>
      </c>
      <c r="E249" s="205" t="str">
        <f>VLOOKUP(D249,'Staff Data'!A$1:B$4000,2,FALSE)</f>
        <v>TIEN WEI XIAN, MATTHEW</v>
      </c>
      <c r="F249" s="205" t="str">
        <f>VLOOKUP($D249,'Staff Data'!$A$1:$K$4000,8,FALSE)</f>
        <v>Water Supply (Plants) Department</v>
      </c>
      <c r="G249" s="205" t="str">
        <f>VLOOKUP($D249,'Staff Data'!$A$1:$K$4000,9,FALSE)</f>
        <v>Singapore Works - Eastern</v>
      </c>
      <c r="H249" s="205" t="str">
        <f>VLOOKUP($D249,'Staff Data'!$A$1:$K$4000,10,FALSE)</f>
        <v>Tuas Desalination Plant 3</v>
      </c>
      <c r="I249" s="206">
        <v>43192</v>
      </c>
      <c r="J249" s="206">
        <v>43195</v>
      </c>
      <c r="K249" s="207" t="s">
        <v>3765</v>
      </c>
      <c r="L249" s="208" t="s">
        <v>9719</v>
      </c>
      <c r="M249" s="204"/>
      <c r="N249" s="204"/>
    </row>
    <row r="250" spans="1:14" s="209" customFormat="1" x14ac:dyDescent="0.2">
      <c r="A250" s="204" t="s">
        <v>9703</v>
      </c>
      <c r="B250" s="160" t="s">
        <v>8797</v>
      </c>
      <c r="C250" s="102" t="str">
        <f>VLOOKUP(B250,' Course Directory '!A:B,2,FALSE)</f>
        <v>Supervise Construction Work in Workplace Safety and Health</v>
      </c>
      <c r="D250" s="185">
        <v>21568</v>
      </c>
      <c r="E250" s="205" t="str">
        <f>VLOOKUP(D250,'Staff Data'!A$1:B$4000,2,FALSE)</f>
        <v>TAN BO RUI</v>
      </c>
      <c r="F250" s="205" t="str">
        <f>VLOOKUP($D250,'Staff Data'!$A$1:$K$4000,8,FALSE)</f>
        <v>Water Supply (Network) Department</v>
      </c>
      <c r="G250" s="205" t="str">
        <f>VLOOKUP($D250,'Staff Data'!$A$1:$K$4000,9,FALSE)</f>
        <v>Network Design &amp; Construction Div</v>
      </c>
      <c r="H250" s="205" t="str">
        <f>VLOOKUP($D250,'Staff Data'!$A$1:$K$4000,10,FALSE)</f>
        <v>Network Expansion - 1</v>
      </c>
      <c r="I250" s="206">
        <v>43192</v>
      </c>
      <c r="J250" s="206">
        <v>43195</v>
      </c>
      <c r="K250" s="207" t="s">
        <v>3765</v>
      </c>
      <c r="L250" s="208" t="s">
        <v>9719</v>
      </c>
      <c r="M250" s="204"/>
      <c r="N250" s="204"/>
    </row>
    <row r="251" spans="1:14" s="209" customFormat="1" x14ac:dyDescent="0.2">
      <c r="A251" s="204" t="s">
        <v>9703</v>
      </c>
      <c r="B251" s="160" t="s">
        <v>8797</v>
      </c>
      <c r="C251" s="102" t="str">
        <f>VLOOKUP(B251,' Course Directory '!A:B,2,FALSE)</f>
        <v>Supervise Construction Work in Workplace Safety and Health</v>
      </c>
      <c r="D251" s="185">
        <v>21596</v>
      </c>
      <c r="E251" s="205" t="str">
        <f>VLOOKUP(D251,'Staff Data'!A$1:B$4000,2,FALSE)</f>
        <v>KOH SOON SWEE</v>
      </c>
      <c r="F251" s="205" t="str">
        <f>VLOOKUP($D251,'Staff Data'!$A$1:$K$4000,8,FALSE)</f>
        <v>Water Supply (Network) Department</v>
      </c>
      <c r="G251" s="205" t="str">
        <f>VLOOKUP($D251,'Staff Data'!$A$1:$K$4000,9,FALSE)</f>
        <v>Network Renewal</v>
      </c>
      <c r="H251" s="205" t="str">
        <f>VLOOKUP($D251,'Staff Data'!$A$1:$K$4000,10,FALSE)</f>
        <v>Large Mains Renewal</v>
      </c>
      <c r="I251" s="206">
        <v>43192</v>
      </c>
      <c r="J251" s="206">
        <v>43195</v>
      </c>
      <c r="K251" s="207" t="s">
        <v>3765</v>
      </c>
      <c r="L251" s="208" t="s">
        <v>9719</v>
      </c>
      <c r="M251" s="204"/>
      <c r="N251" s="204"/>
    </row>
    <row r="252" spans="1:14" s="209" customFormat="1" x14ac:dyDescent="0.2">
      <c r="A252" s="204" t="s">
        <v>9703</v>
      </c>
      <c r="B252" s="160" t="s">
        <v>8797</v>
      </c>
      <c r="C252" s="102" t="str">
        <f>VLOOKUP(B252,' Course Directory '!A:B,2,FALSE)</f>
        <v>Supervise Construction Work in Workplace Safety and Health</v>
      </c>
      <c r="D252" s="185">
        <v>21618</v>
      </c>
      <c r="E252" s="205" t="str">
        <f>VLOOKUP(D252,'Staff Data'!A$1:B$4000,2,FALSE)</f>
        <v>AZMAN BIN ABDUL AZIZ</v>
      </c>
      <c r="F252" s="205" t="str">
        <f>VLOOKUP($D252,'Staff Data'!$A$1:$K$4000,8,FALSE)</f>
        <v>Water Reclamation (Plants) Department</v>
      </c>
      <c r="G252" s="205" t="str">
        <f>VLOOKUP($D252,'Staff Data'!$A$1:$K$4000,9,FALSE)</f>
        <v>Operations</v>
      </c>
      <c r="H252" s="205" t="str">
        <f>VLOOKUP($D252,'Staff Data'!$A$1:$K$4000,10,FALSE)</f>
        <v>Jurong WRP</v>
      </c>
      <c r="I252" s="206">
        <v>43192</v>
      </c>
      <c r="J252" s="206">
        <v>43195</v>
      </c>
      <c r="K252" s="207" t="s">
        <v>3765</v>
      </c>
      <c r="L252" s="208" t="s">
        <v>9719</v>
      </c>
      <c r="M252" s="204"/>
      <c r="N252" s="204"/>
    </row>
    <row r="253" spans="1:14" s="209" customFormat="1" x14ac:dyDescent="0.2">
      <c r="A253" s="204" t="s">
        <v>9703</v>
      </c>
      <c r="B253" s="160" t="s">
        <v>8797</v>
      </c>
      <c r="C253" s="102" t="str">
        <f>VLOOKUP(B253,' Course Directory '!A:B,2,FALSE)</f>
        <v>Supervise Construction Work in Workplace Safety and Health</v>
      </c>
      <c r="D253" s="185">
        <v>21756</v>
      </c>
      <c r="E253" s="205" t="str">
        <f>VLOOKUP(D253,'Staff Data'!A$1:B$4000,2,FALSE)</f>
        <v>SASIKUMAR S/O VESUVANATHAN</v>
      </c>
      <c r="F253" s="205" t="str">
        <f>VLOOKUP($D253,'Staff Data'!$A$1:$K$4000,8,FALSE)</f>
        <v>Water Reclamation (Plants) Department</v>
      </c>
      <c r="G253" s="205" t="str">
        <f>VLOOKUP($D253,'Staff Data'!$A$1:$K$4000,9,FALSE)</f>
        <v>Operations</v>
      </c>
      <c r="H253" s="205" t="str">
        <f>VLOOKUP($D253,'Staff Data'!$A$1:$K$4000,10,FALSE)</f>
        <v>Kranji WRP</v>
      </c>
      <c r="I253" s="206">
        <v>43192</v>
      </c>
      <c r="J253" s="206">
        <v>43195</v>
      </c>
      <c r="K253" s="207" t="s">
        <v>3765</v>
      </c>
      <c r="L253" s="208" t="s">
        <v>9719</v>
      </c>
      <c r="M253" s="204"/>
      <c r="N253" s="204"/>
    </row>
    <row r="254" spans="1:14" s="209" customFormat="1" x14ac:dyDescent="0.2">
      <c r="A254" s="204" t="s">
        <v>9703</v>
      </c>
      <c r="B254" s="160" t="s">
        <v>8797</v>
      </c>
      <c r="C254" s="102" t="str">
        <f>VLOOKUP(B254,' Course Directory '!A:B,2,FALSE)</f>
        <v>Supervise Construction Work in Workplace Safety and Health</v>
      </c>
      <c r="D254" s="185">
        <v>21958</v>
      </c>
      <c r="E254" s="205" t="str">
        <f>VLOOKUP(D254,'Staff Data'!A$1:B$4000,2,FALSE)</f>
        <v>HABEEB MOHAMED JAMAL MOHAMED</v>
      </c>
      <c r="F254" s="205" t="str">
        <f>VLOOKUP($D254,'Staff Data'!$A$1:$K$4000,8,FALSE)</f>
        <v>Water Reclamation (Plants) Department</v>
      </c>
      <c r="G254" s="205" t="str">
        <f>VLOOKUP($D254,'Staff Data'!$A$1:$K$4000,9,FALSE)</f>
        <v>Operations</v>
      </c>
      <c r="H254" s="205" t="str">
        <f>VLOOKUP($D254,'Staff Data'!$A$1:$K$4000,10,FALSE)</f>
        <v>Kranji WRP</v>
      </c>
      <c r="I254" s="206">
        <v>43192</v>
      </c>
      <c r="J254" s="206">
        <v>43195</v>
      </c>
      <c r="K254" s="207" t="s">
        <v>3765</v>
      </c>
      <c r="L254" s="208" t="s">
        <v>9719</v>
      </c>
      <c r="M254" s="204"/>
      <c r="N254" s="204"/>
    </row>
    <row r="255" spans="1:14" s="209" customFormat="1" x14ac:dyDescent="0.2">
      <c r="A255" s="204" t="s">
        <v>9703</v>
      </c>
      <c r="B255" s="160" t="s">
        <v>8797</v>
      </c>
      <c r="C255" s="102" t="str">
        <f>VLOOKUP(B255,' Course Directory '!A:B,2,FALSE)</f>
        <v>Supervise Construction Work in Workplace Safety and Health</v>
      </c>
      <c r="D255" s="185">
        <v>22174</v>
      </c>
      <c r="E255" s="205" t="str">
        <f>VLOOKUP(D255,'Staff Data'!A$1:B$4000,2,FALSE)</f>
        <v>MOHAMMAD KHAIRUNIZAM BIN KHALID</v>
      </c>
      <c r="F255" s="205" t="str">
        <f>VLOOKUP($D255,'Staff Data'!$A$1:$K$4000,8,FALSE)</f>
        <v>Water Reclamation (Plants) Department</v>
      </c>
      <c r="G255" s="205" t="str">
        <f>VLOOKUP($D255,'Staff Data'!$A$1:$K$4000,9,FALSE)</f>
        <v>Operations</v>
      </c>
      <c r="H255" s="205" t="str">
        <f>VLOOKUP($D255,'Staff Data'!$A$1:$K$4000,10,FALSE)</f>
        <v>Jurong WRP</v>
      </c>
      <c r="I255" s="206">
        <v>43192</v>
      </c>
      <c r="J255" s="206">
        <v>43195</v>
      </c>
      <c r="K255" s="207" t="s">
        <v>3765</v>
      </c>
      <c r="L255" s="208" t="s">
        <v>9719</v>
      </c>
      <c r="M255" s="204"/>
      <c r="N255" s="204"/>
    </row>
    <row r="256" spans="1:14" s="209" customFormat="1" x14ac:dyDescent="0.2">
      <c r="A256" s="204" t="s">
        <v>9703</v>
      </c>
      <c r="B256" s="160" t="s">
        <v>8797</v>
      </c>
      <c r="C256" s="102" t="str">
        <f>VLOOKUP(B256,' Course Directory '!A:B,2,FALSE)</f>
        <v>Supervise Construction Work in Workplace Safety and Health</v>
      </c>
      <c r="D256" s="185">
        <v>22240</v>
      </c>
      <c r="E256" s="205" t="str">
        <f>VLOOKUP(D256,'Staff Data'!A$1:B$4000,2,FALSE)</f>
        <v>TANG WEI GUANG</v>
      </c>
      <c r="F256" s="205" t="str">
        <f>VLOOKUP($D256,'Staff Data'!$A$1:$K$4000,8,FALSE)</f>
        <v>Water Supply (Network) Department</v>
      </c>
      <c r="G256" s="205" t="str">
        <f>VLOOKUP($D256,'Staff Data'!$A$1:$K$4000,9,FALSE)</f>
        <v>Network Design &amp; Construction Div</v>
      </c>
      <c r="H256" s="205" t="str">
        <f>VLOOKUP($D256,'Staff Data'!$A$1:$K$4000,10,FALSE)</f>
        <v>Network Expansion - 1</v>
      </c>
      <c r="I256" s="206">
        <v>43192</v>
      </c>
      <c r="J256" s="206">
        <v>43195</v>
      </c>
      <c r="K256" s="207" t="s">
        <v>3765</v>
      </c>
      <c r="L256" s="208" t="s">
        <v>9719</v>
      </c>
      <c r="M256" s="204"/>
      <c r="N256" s="204"/>
    </row>
    <row r="257" spans="1:14" s="209" customFormat="1" x14ac:dyDescent="0.2">
      <c r="A257" s="204" t="s">
        <v>9703</v>
      </c>
      <c r="B257" s="160" t="s">
        <v>8797</v>
      </c>
      <c r="C257" s="102" t="str">
        <f>VLOOKUP(B257,' Course Directory '!A:B,2,FALSE)</f>
        <v>Supervise Construction Work in Workplace Safety and Health</v>
      </c>
      <c r="D257" s="185">
        <v>22273</v>
      </c>
      <c r="E257" s="205" t="str">
        <f>VLOOKUP(D257,'Staff Data'!A$1:B$4000,2,FALSE)</f>
        <v>LEE JUN XI</v>
      </c>
      <c r="F257" s="205" t="str">
        <f>VLOOKUP($D257,'Staff Data'!$A$1:$K$4000,8,FALSE)</f>
        <v>Water Supply (Network) Department</v>
      </c>
      <c r="G257" s="205" t="str">
        <f>VLOOKUP($D257,'Staff Data'!$A$1:$K$4000,9,FALSE)</f>
        <v>Network Design &amp; Construction Div</v>
      </c>
      <c r="H257" s="205" t="str">
        <f>VLOOKUP($D257,'Staff Data'!$A$1:$K$4000,10,FALSE)</f>
        <v>Network Expansion - 2</v>
      </c>
      <c r="I257" s="206">
        <v>43192</v>
      </c>
      <c r="J257" s="206">
        <v>43195</v>
      </c>
      <c r="K257" s="207" t="s">
        <v>3765</v>
      </c>
      <c r="L257" s="208" t="s">
        <v>9719</v>
      </c>
      <c r="M257" s="204"/>
      <c r="N257" s="204"/>
    </row>
    <row r="258" spans="1:14" s="209" customFormat="1" x14ac:dyDescent="0.2">
      <c r="A258" s="204" t="s">
        <v>9684</v>
      </c>
      <c r="B258" s="160" t="s">
        <v>8774</v>
      </c>
      <c r="C258" s="102" t="str">
        <f>VLOOKUP(B258,' Course Directory '!A:B,2,FALSE)</f>
        <v>Occupational First Aid &amp; AED (Refresher)</v>
      </c>
      <c r="D258" s="185">
        <v>1998</v>
      </c>
      <c r="E258" s="205" t="str">
        <f>VLOOKUP(D258,'Staff Data'!A$1:B$4000,2,FALSE)</f>
        <v>LEE POO PYNG</v>
      </c>
      <c r="F258" s="205" t="str">
        <f>VLOOKUP($D258,'Staff Data'!$A$1:$K$4000,8,FALSE)</f>
        <v>Water Supply (Plants) Department</v>
      </c>
      <c r="G258" s="205" t="str">
        <f>VLOOKUP($D258,'Staff Data'!$A$1:$K$4000,9,FALSE)</f>
        <v>Singapore Works - Eastern</v>
      </c>
      <c r="H258" s="205" t="str">
        <f>VLOOKUP($D258,'Staff Data'!$A$1:$K$4000,10,FALSE)</f>
        <v>Bedok/Pulau Tekong Waterworks</v>
      </c>
      <c r="I258" s="206">
        <v>43199</v>
      </c>
      <c r="J258" s="206">
        <v>43200</v>
      </c>
      <c r="K258" s="207" t="s">
        <v>3765</v>
      </c>
      <c r="L258" s="208" t="s">
        <v>9719</v>
      </c>
      <c r="M258" s="204"/>
      <c r="N258" s="204"/>
    </row>
    <row r="259" spans="1:14" s="209" customFormat="1" x14ac:dyDescent="0.2">
      <c r="A259" s="204" t="s">
        <v>9684</v>
      </c>
      <c r="B259" s="160" t="s">
        <v>8774</v>
      </c>
      <c r="C259" s="102" t="str">
        <f>VLOOKUP(B259,' Course Directory '!A:B,2,FALSE)</f>
        <v>Occupational First Aid &amp; AED (Refresher)</v>
      </c>
      <c r="D259" s="185">
        <v>2204</v>
      </c>
      <c r="E259" s="205" t="str">
        <f>VLOOKUP(D259,'Staff Data'!A$1:B$4000,2,FALSE)</f>
        <v>SELAMAT BIN SAKIBIN</v>
      </c>
      <c r="F259" s="205" t="str">
        <f>VLOOKUP($D259,'Staff Data'!$A$1:$K$4000,8,FALSE)</f>
        <v>Water Supply (Plants) Department</v>
      </c>
      <c r="G259" s="205" t="str">
        <f>VLOOKUP($D259,'Staff Data'!$A$1:$K$4000,9,FALSE)</f>
        <v>Singapore Works - Eastern</v>
      </c>
      <c r="H259" s="205" t="str">
        <f>VLOOKUP($D259,'Staff Data'!$A$1:$K$4000,10,FALSE)</f>
        <v>Bedok/Pulau Tekong Waterworks</v>
      </c>
      <c r="I259" s="206">
        <v>43199</v>
      </c>
      <c r="J259" s="206">
        <v>43200</v>
      </c>
      <c r="K259" s="207" t="s">
        <v>3765</v>
      </c>
      <c r="L259" s="208" t="s">
        <v>9719</v>
      </c>
      <c r="M259" s="204"/>
      <c r="N259" s="204"/>
    </row>
    <row r="260" spans="1:14" s="209" customFormat="1" x14ac:dyDescent="0.2">
      <c r="A260" s="204" t="s">
        <v>9704</v>
      </c>
      <c r="B260" s="160" t="s">
        <v>8772</v>
      </c>
      <c r="C260" s="102" t="str">
        <f>VLOOKUP(B260,' Course Directory '!A:B,2,FALSE)</f>
        <v>Managing Work At Height (3-in-1 course)</v>
      </c>
      <c r="D260" s="185">
        <v>2179</v>
      </c>
      <c r="E260" s="205" t="str">
        <f>VLOOKUP(D260,'Staff Data'!A$1:B$4000,2,FALSE)</f>
        <v>ABDUL AHMAD PATSOEN BIN ASBI</v>
      </c>
      <c r="F260" s="205" t="str">
        <f>VLOOKUP($D260,'Staff Data'!$A$1:$K$4000,8,FALSE)</f>
        <v>Water Supply (Plants) Department</v>
      </c>
      <c r="G260" s="205" t="str">
        <f>VLOOKUP($D260,'Staff Data'!$A$1:$K$4000,9,FALSE)</f>
        <v>Singapore Works - Central</v>
      </c>
      <c r="H260" s="205" t="str">
        <f>VLOOKUP($D260,'Staff Data'!$A$1:$K$4000,10,FALSE)</f>
        <v>Lower Seletar Waterworks</v>
      </c>
      <c r="I260" s="206">
        <v>43199</v>
      </c>
      <c r="J260" s="206">
        <v>43201</v>
      </c>
      <c r="K260" s="207" t="s">
        <v>3765</v>
      </c>
      <c r="L260" s="208" t="s">
        <v>9720</v>
      </c>
      <c r="M260" s="204"/>
      <c r="N260" s="204"/>
    </row>
    <row r="261" spans="1:14" s="209" customFormat="1" x14ac:dyDescent="0.2">
      <c r="A261" s="204" t="s">
        <v>9704</v>
      </c>
      <c r="B261" s="160" t="s">
        <v>8772</v>
      </c>
      <c r="C261" s="102" t="str">
        <f>VLOOKUP(B261,' Course Directory '!A:B,2,FALSE)</f>
        <v>Managing Work At Height (3-in-1 course)</v>
      </c>
      <c r="D261" s="185">
        <v>2493</v>
      </c>
      <c r="E261" s="205" t="str">
        <f>VLOOKUP(D261,'Staff Data'!A$1:B$4000,2,FALSE)</f>
        <v>HAZMI BIN HAJI ALI</v>
      </c>
      <c r="F261" s="205" t="str">
        <f>VLOOKUP($D261,'Staff Data'!$A$1:$K$4000,8,FALSE)</f>
        <v>Catchment &amp; Waterways Department</v>
      </c>
      <c r="G261" s="205" t="str">
        <f>VLOOKUP($D261,'Staff Data'!$A$1:$K$4000,9,FALSE)</f>
        <v>Reservoir Management Div</v>
      </c>
      <c r="H261" s="205" t="str">
        <f>VLOOKUP($D261,'Staff Data'!$A$1:$K$4000,10,FALSE)</f>
        <v>Reservoirs Operations &amp; Maintenance</v>
      </c>
      <c r="I261" s="206">
        <v>43199</v>
      </c>
      <c r="J261" s="206">
        <v>43201</v>
      </c>
      <c r="K261" s="207" t="s">
        <v>3765</v>
      </c>
      <c r="L261" s="208" t="s">
        <v>9719</v>
      </c>
      <c r="M261" s="204"/>
      <c r="N261" s="204"/>
    </row>
    <row r="262" spans="1:14" s="209" customFormat="1" x14ac:dyDescent="0.2">
      <c r="A262" s="204" t="s">
        <v>9704</v>
      </c>
      <c r="B262" s="160" t="s">
        <v>8772</v>
      </c>
      <c r="C262" s="102" t="str">
        <f>VLOOKUP(B262,' Course Directory '!A:B,2,FALSE)</f>
        <v>Managing Work At Height (3-in-1 course)</v>
      </c>
      <c r="D262" s="185">
        <v>2632</v>
      </c>
      <c r="E262" s="205" t="str">
        <f>VLOOKUP(D262,'Staff Data'!A$1:B$4000,2,FALSE)</f>
        <v>ABU HASLI BIN ABU BAKAR</v>
      </c>
      <c r="F262" s="205" t="str">
        <f>VLOOKUP($D262,'Staff Data'!$A$1:$K$4000,8,FALSE)</f>
        <v>Water Supply (Network) Department</v>
      </c>
      <c r="G262" s="205" t="str">
        <f>VLOOKUP($D262,'Staff Data'!$A$1:$K$4000,9,FALSE)</f>
        <v>Network Services Div</v>
      </c>
      <c r="H262" s="205" t="str">
        <f>VLOOKUP($D262,'Staff Data'!$A$1:$K$4000,10,FALSE)</f>
        <v>Network Mgt-West</v>
      </c>
      <c r="I262" s="206">
        <v>43199</v>
      </c>
      <c r="J262" s="206">
        <v>43201</v>
      </c>
      <c r="K262" s="207" t="s">
        <v>3765</v>
      </c>
      <c r="L262" s="208" t="s">
        <v>9719</v>
      </c>
      <c r="M262" s="204"/>
      <c r="N262" s="204"/>
    </row>
    <row r="263" spans="1:14" s="209" customFormat="1" x14ac:dyDescent="0.2">
      <c r="A263" s="204" t="s">
        <v>9704</v>
      </c>
      <c r="B263" s="160" t="s">
        <v>8772</v>
      </c>
      <c r="C263" s="102" t="str">
        <f>VLOOKUP(B263,' Course Directory '!A:B,2,FALSE)</f>
        <v>Managing Work At Height (3-in-1 course)</v>
      </c>
      <c r="D263" s="185">
        <v>2745</v>
      </c>
      <c r="E263" s="205" t="str">
        <f>VLOOKUP(D263,'Staff Data'!A$1:B$4000,2,FALSE)</f>
        <v>NORHAYATI BINTE JUMAEN</v>
      </c>
      <c r="F263" s="205" t="str">
        <f>VLOOKUP($D263,'Staff Data'!$A$1:$K$4000,8,FALSE)</f>
        <v>Water Supply (Network) Department</v>
      </c>
      <c r="G263" s="205" t="str">
        <f>VLOOKUP($D263,'Staff Data'!$A$1:$K$4000,9,FALSE)</f>
        <v>Network Optimisation Div</v>
      </c>
      <c r="H263" s="205" t="str">
        <f>VLOOKUP($D263,'Staff Data'!$A$1:$K$4000,10,FALSE)</f>
        <v>Transmission System Mgt Branch</v>
      </c>
      <c r="I263" s="206">
        <v>43199</v>
      </c>
      <c r="J263" s="206">
        <v>43201</v>
      </c>
      <c r="K263" s="207" t="s">
        <v>3765</v>
      </c>
      <c r="L263" s="208" t="s">
        <v>9720</v>
      </c>
      <c r="M263" s="204"/>
      <c r="N263" s="204"/>
    </row>
    <row r="264" spans="1:14" s="209" customFormat="1" x14ac:dyDescent="0.2">
      <c r="A264" s="204" t="s">
        <v>9704</v>
      </c>
      <c r="B264" s="160" t="s">
        <v>8772</v>
      </c>
      <c r="C264" s="102" t="str">
        <f>VLOOKUP(B264,' Course Directory '!A:B,2,FALSE)</f>
        <v>Managing Work At Height (3-in-1 course)</v>
      </c>
      <c r="D264" s="185">
        <v>2780</v>
      </c>
      <c r="E264" s="205" t="str">
        <f>VLOOKUP(D264,'Staff Data'!A$1:B$4000,2,FALSE)</f>
        <v>AIFIZAL BIN KARMIN</v>
      </c>
      <c r="F264" s="205" t="str">
        <f>VLOOKUP($D264,'Staff Data'!$A$1:$K$4000,8,FALSE)</f>
        <v>Water Supply (Plants) Department</v>
      </c>
      <c r="G264" s="205" t="str">
        <f>VLOOKUP($D264,'Staff Data'!$A$1:$K$4000,9,FALSE)</f>
        <v>Singapore Works - Central</v>
      </c>
      <c r="H264" s="205" t="str">
        <f>VLOOKUP($D264,'Staff Data'!$A$1:$K$4000,10,FALSE)</f>
        <v>Chestnut Ave Waterworks</v>
      </c>
      <c r="I264" s="206">
        <v>43199</v>
      </c>
      <c r="J264" s="206">
        <v>43201</v>
      </c>
      <c r="K264" s="207" t="s">
        <v>3765</v>
      </c>
      <c r="L264" s="208" t="s">
        <v>9720</v>
      </c>
      <c r="M264" s="204"/>
      <c r="N264" s="204"/>
    </row>
    <row r="265" spans="1:14" s="209" customFormat="1" x14ac:dyDescent="0.2">
      <c r="A265" s="204" t="s">
        <v>9704</v>
      </c>
      <c r="B265" s="160" t="s">
        <v>8772</v>
      </c>
      <c r="C265" s="102" t="str">
        <f>VLOOKUP(B265,' Course Directory '!A:B,2,FALSE)</f>
        <v>Managing Work At Height (3-in-1 course)</v>
      </c>
      <c r="D265" s="185">
        <v>2988</v>
      </c>
      <c r="E265" s="205" t="str">
        <f>VLOOKUP(D265,'Staff Data'!A$1:B$4000,2,FALSE)</f>
        <v>SYED MOHD KHALID B SYED MOHD SALLEH ALAY</v>
      </c>
      <c r="F265" s="205" t="str">
        <f>VLOOKUP($D265,'Staff Data'!$A$1:$K$4000,8,FALSE)</f>
        <v>Water Supply (Network) Department</v>
      </c>
      <c r="G265" s="205" t="str">
        <f>VLOOKUP($D265,'Staff Data'!$A$1:$K$4000,9,FALSE)</f>
        <v>Network Optimisation Div</v>
      </c>
      <c r="H265" s="205" t="str">
        <f>VLOOKUP($D265,'Staff Data'!$A$1:$K$4000,10,FALSE)</f>
        <v>Transmission System Mgt Branch</v>
      </c>
      <c r="I265" s="206">
        <v>43199</v>
      </c>
      <c r="J265" s="206">
        <v>43201</v>
      </c>
      <c r="K265" s="207" t="s">
        <v>3765</v>
      </c>
      <c r="L265" s="208" t="s">
        <v>9719</v>
      </c>
      <c r="M265" s="204"/>
      <c r="N265" s="204"/>
    </row>
    <row r="266" spans="1:14" s="209" customFormat="1" x14ac:dyDescent="0.2">
      <c r="A266" s="204" t="s">
        <v>9704</v>
      </c>
      <c r="B266" s="160" t="s">
        <v>8772</v>
      </c>
      <c r="C266" s="102" t="str">
        <f>VLOOKUP(B266,' Course Directory '!A:B,2,FALSE)</f>
        <v>Managing Work At Height (3-in-1 course)</v>
      </c>
      <c r="D266" s="185">
        <v>2995</v>
      </c>
      <c r="E266" s="205" t="str">
        <f>VLOOKUP(D266,'Staff Data'!A$1:B$4000,2,FALSE)</f>
        <v>MOHAMAD HELMIE BIN MD EFENDI</v>
      </c>
      <c r="F266" s="205" t="str">
        <f>VLOOKUP($D266,'Staff Data'!$A$1:$K$4000,8,FALSE)</f>
        <v>Water Supply (Plants) Department</v>
      </c>
      <c r="G266" s="205" t="str">
        <f>VLOOKUP($D266,'Staff Data'!$A$1:$K$4000,9,FALSE)</f>
        <v>Singapore Works - Central</v>
      </c>
      <c r="H266" s="205" t="str">
        <f>VLOOKUP($D266,'Staff Data'!$A$1:$K$4000,10,FALSE)</f>
        <v>Chestnut Ave Waterworks</v>
      </c>
      <c r="I266" s="206">
        <v>43199</v>
      </c>
      <c r="J266" s="206">
        <v>43201</v>
      </c>
      <c r="K266" s="207" t="s">
        <v>3765</v>
      </c>
      <c r="L266" s="208" t="s">
        <v>9720</v>
      </c>
      <c r="M266" s="204"/>
      <c r="N266" s="204"/>
    </row>
    <row r="267" spans="1:14" s="209" customFormat="1" x14ac:dyDescent="0.2">
      <c r="A267" s="204" t="s">
        <v>9704</v>
      </c>
      <c r="B267" s="160" t="s">
        <v>8772</v>
      </c>
      <c r="C267" s="102" t="str">
        <f>VLOOKUP(B267,' Course Directory '!A:B,2,FALSE)</f>
        <v>Managing Work At Height (3-in-1 course)</v>
      </c>
      <c r="D267" s="185">
        <v>20397</v>
      </c>
      <c r="E267" s="205" t="str">
        <f>VLOOKUP(D267,'Staff Data'!A$1:B$4000,2,FALSE)</f>
        <v>MOHAMMAD RIZDWAN BIN YUNOS</v>
      </c>
      <c r="F267" s="205" t="str">
        <f>VLOOKUP($D267,'Staff Data'!$A$1:$K$4000,8,FALSE)</f>
        <v>Catchment &amp; Waterways Department</v>
      </c>
      <c r="G267" s="205" t="str">
        <f>VLOOKUP($D267,'Staff Data'!$A$1:$K$4000,9,FALSE)</f>
        <v>Reservoir Management Div</v>
      </c>
      <c r="H267" s="205" t="str">
        <f>VLOOKUP($D267,'Staff Data'!$A$1:$K$4000,10,FALSE)</f>
        <v>Reservoirs Operations &amp; Maintenance</v>
      </c>
      <c r="I267" s="206">
        <v>43199</v>
      </c>
      <c r="J267" s="206">
        <v>43201</v>
      </c>
      <c r="K267" s="207" t="s">
        <v>3765</v>
      </c>
      <c r="L267" s="208" t="s">
        <v>9719</v>
      </c>
      <c r="M267" s="204"/>
      <c r="N267" s="204"/>
    </row>
    <row r="268" spans="1:14" s="209" customFormat="1" x14ac:dyDescent="0.2">
      <c r="A268" s="204" t="s">
        <v>9704</v>
      </c>
      <c r="B268" s="160" t="s">
        <v>8772</v>
      </c>
      <c r="C268" s="102" t="str">
        <f>VLOOKUP(B268,' Course Directory '!A:B,2,FALSE)</f>
        <v>Managing Work At Height (3-in-1 course)</v>
      </c>
      <c r="D268" s="185">
        <v>20756</v>
      </c>
      <c r="E268" s="205" t="str">
        <f>VLOOKUP(D268,'Staff Data'!A$1:B$4000,2,FALSE)</f>
        <v>MUHAMAD NAZRULHISHAM BIN MD NOOR</v>
      </c>
      <c r="F268" s="205" t="str">
        <f>VLOOKUP($D268,'Staff Data'!$A$1:$K$4000,8,FALSE)</f>
        <v>Water Supply (Network) Department</v>
      </c>
      <c r="G268" s="205" t="str">
        <f>VLOOKUP($D268,'Staff Data'!$A$1:$K$4000,9,FALSE)</f>
        <v>Network Optimisation Div</v>
      </c>
      <c r="H268" s="205" t="str">
        <f>VLOOKUP($D268,'Staff Data'!$A$1:$K$4000,10,FALSE)</f>
        <v>Transmission System Mgt Branch</v>
      </c>
      <c r="I268" s="206">
        <v>43199</v>
      </c>
      <c r="J268" s="206">
        <v>43201</v>
      </c>
      <c r="K268" s="207" t="s">
        <v>3765</v>
      </c>
      <c r="L268" s="208" t="s">
        <v>9719</v>
      </c>
      <c r="M268" s="204"/>
      <c r="N268" s="204"/>
    </row>
    <row r="269" spans="1:14" s="209" customFormat="1" x14ac:dyDescent="0.2">
      <c r="A269" s="204" t="s">
        <v>9704</v>
      </c>
      <c r="B269" s="160" t="s">
        <v>8772</v>
      </c>
      <c r="C269" s="102" t="str">
        <f>VLOOKUP(B269,' Course Directory '!A:B,2,FALSE)</f>
        <v>Managing Work At Height (3-in-1 course)</v>
      </c>
      <c r="D269" s="185">
        <v>20801</v>
      </c>
      <c r="E269" s="205" t="str">
        <f>VLOOKUP(D269,'Staff Data'!A$1:B$4000,2,FALSE)</f>
        <v>MOHAMMAD HAZMIE BIN RAZALI</v>
      </c>
      <c r="F269" s="205" t="str">
        <f>VLOOKUP($D269,'Staff Data'!$A$1:$K$4000,8,FALSE)</f>
        <v>Catchment &amp; Waterways Department</v>
      </c>
      <c r="G269" s="205" t="str">
        <f>VLOOKUP($D269,'Staff Data'!$A$1:$K$4000,9,FALSE)</f>
        <v>Reservoir Management Div</v>
      </c>
      <c r="H269" s="205" t="str">
        <f>VLOOKUP($D269,'Staff Data'!$A$1:$K$4000,10,FALSE)</f>
        <v>Reservoirs Operations &amp; Maintenance</v>
      </c>
      <c r="I269" s="206">
        <v>43199</v>
      </c>
      <c r="J269" s="206">
        <v>43201</v>
      </c>
      <c r="K269" s="207" t="s">
        <v>3765</v>
      </c>
      <c r="L269" s="208" t="s">
        <v>9719</v>
      </c>
      <c r="M269" s="204"/>
      <c r="N269" s="204"/>
    </row>
    <row r="270" spans="1:14" s="209" customFormat="1" x14ac:dyDescent="0.2">
      <c r="A270" s="204" t="s">
        <v>9704</v>
      </c>
      <c r="B270" s="160" t="s">
        <v>8772</v>
      </c>
      <c r="C270" s="102" t="str">
        <f>VLOOKUP(B270,' Course Directory '!A:B,2,FALSE)</f>
        <v>Managing Work At Height (3-in-1 course)</v>
      </c>
      <c r="D270" s="185">
        <v>20843</v>
      </c>
      <c r="E270" s="205" t="str">
        <f>VLOOKUP(D270,'Staff Data'!A$1:B$4000,2,FALSE)</f>
        <v>MOHAMED SABIR BIN MOHAMED SAID</v>
      </c>
      <c r="F270" s="205" t="str">
        <f>VLOOKUP($D270,'Staff Data'!$A$1:$K$4000,8,FALSE)</f>
        <v>Water Supply (Network) Department</v>
      </c>
      <c r="G270" s="205" t="str">
        <f>VLOOKUP($D270,'Staff Data'!$A$1:$K$4000,9,FALSE)</f>
        <v>Network Services Div</v>
      </c>
      <c r="H270" s="205" t="str">
        <f>VLOOKUP($D270,'Staff Data'!$A$1:$K$4000,10,FALSE)</f>
        <v>Network Mgt-West</v>
      </c>
      <c r="I270" s="206">
        <v>43199</v>
      </c>
      <c r="J270" s="206">
        <v>43201</v>
      </c>
      <c r="K270" s="207" t="s">
        <v>3765</v>
      </c>
      <c r="L270" s="208" t="s">
        <v>9719</v>
      </c>
      <c r="M270" s="204"/>
      <c r="N270" s="204"/>
    </row>
    <row r="271" spans="1:14" s="209" customFormat="1" x14ac:dyDescent="0.2">
      <c r="A271" s="204" t="s">
        <v>9704</v>
      </c>
      <c r="B271" s="160" t="s">
        <v>8772</v>
      </c>
      <c r="C271" s="102" t="str">
        <f>VLOOKUP(B271,' Course Directory '!A:B,2,FALSE)</f>
        <v>Managing Work At Height (3-in-1 course)</v>
      </c>
      <c r="D271" s="185">
        <v>21144</v>
      </c>
      <c r="E271" s="205" t="str">
        <f>VLOOKUP(D271,'Staff Data'!A$1:B$4000,2,FALSE)</f>
        <v>NUR ALYSSA BINTE AMRAN</v>
      </c>
      <c r="F271" s="205" t="str">
        <f>VLOOKUP($D271,'Staff Data'!$A$1:$K$4000,8,FALSE)</f>
        <v>Water Reclamation (Network) Department</v>
      </c>
      <c r="G271" s="205" t="str">
        <f>VLOOKUP($D271,'Staff Data'!$A$1:$K$4000,9,FALSE)</f>
        <v>Network Rehabilitation Mgt Div</v>
      </c>
      <c r="H271" s="205" t="str">
        <f>VLOOKUP($D271,'Staff Data'!$A$1:$K$4000,10,FALSE)</f>
        <v/>
      </c>
      <c r="I271" s="206">
        <v>43199</v>
      </c>
      <c r="J271" s="206">
        <v>43201</v>
      </c>
      <c r="K271" s="207" t="s">
        <v>3765</v>
      </c>
      <c r="L271" s="208" t="s">
        <v>9719</v>
      </c>
      <c r="M271" s="204"/>
      <c r="N271" s="204"/>
    </row>
    <row r="272" spans="1:14" s="209" customFormat="1" x14ac:dyDescent="0.2">
      <c r="A272" s="204" t="s">
        <v>9704</v>
      </c>
      <c r="B272" s="160" t="s">
        <v>8772</v>
      </c>
      <c r="C272" s="102" t="str">
        <f>VLOOKUP(B272,' Course Directory '!A:B,2,FALSE)</f>
        <v>Managing Work At Height (3-in-1 course)</v>
      </c>
      <c r="D272" s="185">
        <v>21314</v>
      </c>
      <c r="E272" s="205" t="str">
        <f>VLOOKUP(D272,'Staff Data'!A$1:B$4000,2,FALSE)</f>
        <v>MOHAMAD FAKULRAZIZ BIN ABDUL AZIZ</v>
      </c>
      <c r="F272" s="205" t="str">
        <f>VLOOKUP($D272,'Staff Data'!$A$1:$K$4000,8,FALSE)</f>
        <v>Water Supply (Plants) Department</v>
      </c>
      <c r="G272" s="205" t="str">
        <f>VLOOKUP($D272,'Staff Data'!$A$1:$K$4000,9,FALSE)</f>
        <v>Singapore Works - Central</v>
      </c>
      <c r="H272" s="205" t="str">
        <f>VLOOKUP($D272,'Staff Data'!$A$1:$K$4000,10,FALSE)</f>
        <v>Lower Seletar Waterworks</v>
      </c>
      <c r="I272" s="206">
        <v>43199</v>
      </c>
      <c r="J272" s="206">
        <v>43201</v>
      </c>
      <c r="K272" s="207" t="s">
        <v>3765</v>
      </c>
      <c r="L272" s="208" t="s">
        <v>9719</v>
      </c>
      <c r="M272" s="204"/>
      <c r="N272" s="204"/>
    </row>
    <row r="273" spans="1:14" s="209" customFormat="1" x14ac:dyDescent="0.2">
      <c r="A273" s="204" t="s">
        <v>9704</v>
      </c>
      <c r="B273" s="160" t="s">
        <v>8772</v>
      </c>
      <c r="C273" s="102" t="str">
        <f>VLOOKUP(B273,' Course Directory '!A:B,2,FALSE)</f>
        <v>Managing Work At Height (3-in-1 course)</v>
      </c>
      <c r="D273" s="185">
        <v>21454</v>
      </c>
      <c r="E273" s="205" t="str">
        <f>VLOOKUP(D273,'Staff Data'!A$1:B$4000,2,FALSE)</f>
        <v>TAN JIN CAI ALAN</v>
      </c>
      <c r="F273" s="205" t="str">
        <f>VLOOKUP($D273,'Staff Data'!$A$1:$K$4000,8,FALSE)</f>
        <v>Water Supply (Network) Department</v>
      </c>
      <c r="G273" s="205" t="str">
        <f>VLOOKUP($D273,'Staff Data'!$A$1:$K$4000,9,FALSE)</f>
        <v>Network Design &amp; Construction Div</v>
      </c>
      <c r="H273" s="205" t="str">
        <f>VLOOKUP($D273,'Staff Data'!$A$1:$K$4000,10,FALSE)</f>
        <v>NEWater &amp; Industrial Water Branch</v>
      </c>
      <c r="I273" s="206">
        <v>43199</v>
      </c>
      <c r="J273" s="206">
        <v>43201</v>
      </c>
      <c r="K273" s="207" t="s">
        <v>3765</v>
      </c>
      <c r="L273" s="208" t="s">
        <v>9719</v>
      </c>
      <c r="M273" s="204"/>
      <c r="N273" s="204"/>
    </row>
    <row r="274" spans="1:14" s="209" customFormat="1" x14ac:dyDescent="0.2">
      <c r="A274" s="204" t="s">
        <v>9704</v>
      </c>
      <c r="B274" s="160" t="s">
        <v>8772</v>
      </c>
      <c r="C274" s="102" t="str">
        <f>VLOOKUP(B274,' Course Directory '!A:B,2,FALSE)</f>
        <v>Managing Work At Height (3-in-1 course)</v>
      </c>
      <c r="D274" s="185">
        <v>21578</v>
      </c>
      <c r="E274" s="205" t="str">
        <f>VLOOKUP(D274,'Staff Data'!A$1:B$4000,2,FALSE)</f>
        <v>SYIFFA BINTE AMRON</v>
      </c>
      <c r="F274" s="205" t="str">
        <f>VLOOKUP($D274,'Staff Data'!$A$1:$K$4000,8,FALSE)</f>
        <v>Water Supply (Network) Department</v>
      </c>
      <c r="G274" s="205" t="str">
        <f>VLOOKUP($D274,'Staff Data'!$A$1:$K$4000,9,FALSE)</f>
        <v>Water Demand Mgt &amp; Inspectorate Div</v>
      </c>
      <c r="H274" s="205" t="str">
        <f>VLOOKUP($D274,'Staff Data'!$A$1:$K$4000,10,FALSE)</f>
        <v>Inspectorate Branch</v>
      </c>
      <c r="I274" s="206">
        <v>43199</v>
      </c>
      <c r="J274" s="206">
        <v>43201</v>
      </c>
      <c r="K274" s="207" t="s">
        <v>3765</v>
      </c>
      <c r="L274" s="208" t="s">
        <v>9719</v>
      </c>
      <c r="M274" s="204"/>
      <c r="N274" s="204"/>
    </row>
    <row r="275" spans="1:14" s="209" customFormat="1" x14ac:dyDescent="0.2">
      <c r="A275" s="204" t="s">
        <v>9704</v>
      </c>
      <c r="B275" s="160" t="s">
        <v>8772</v>
      </c>
      <c r="C275" s="102" t="str">
        <f>VLOOKUP(B275,' Course Directory '!A:B,2,FALSE)</f>
        <v>Managing Work At Height (3-in-1 course)</v>
      </c>
      <c r="D275" s="185">
        <v>21694</v>
      </c>
      <c r="E275" s="205" t="str">
        <f>VLOOKUP(D275,'Staff Data'!A$1:B$4000,2,FALSE)</f>
        <v>ROHAIZAT BIN SURIANI</v>
      </c>
      <c r="F275" s="205" t="str">
        <f>VLOOKUP($D275,'Staff Data'!$A$1:$K$4000,8,FALSE)</f>
        <v>Water Supply (Plants) Department</v>
      </c>
      <c r="G275" s="205" t="str">
        <f>VLOOKUP($D275,'Staff Data'!$A$1:$K$4000,9,FALSE)</f>
        <v>Singapore Works - Central</v>
      </c>
      <c r="H275" s="205" t="str">
        <f>VLOOKUP($D275,'Staff Data'!$A$1:$K$4000,10,FALSE)</f>
        <v>Chestnut Ave Waterworks</v>
      </c>
      <c r="I275" s="206">
        <v>43199</v>
      </c>
      <c r="J275" s="206">
        <v>43201</v>
      </c>
      <c r="K275" s="207" t="s">
        <v>3765</v>
      </c>
      <c r="L275" s="208" t="s">
        <v>9719</v>
      </c>
      <c r="M275" s="204"/>
      <c r="N275" s="204"/>
    </row>
    <row r="276" spans="1:14" s="209" customFormat="1" x14ac:dyDescent="0.2">
      <c r="A276" s="204" t="s">
        <v>9704</v>
      </c>
      <c r="B276" s="160" t="s">
        <v>8772</v>
      </c>
      <c r="C276" s="102" t="str">
        <f>VLOOKUP(B276,' Course Directory '!A:B,2,FALSE)</f>
        <v>Managing Work At Height (3-in-1 course)</v>
      </c>
      <c r="D276" s="185">
        <v>21741</v>
      </c>
      <c r="E276" s="205" t="str">
        <f>VLOOKUP(D276,'Staff Data'!A$1:B$4000,2,FALSE)</f>
        <v>MOHAMMAD KHALED BIN JAILANI</v>
      </c>
      <c r="F276" s="205" t="str">
        <f>VLOOKUP($D276,'Staff Data'!$A$1:$K$4000,8,FALSE)</f>
        <v>Water Supply (Network) Department</v>
      </c>
      <c r="G276" s="205" t="str">
        <f>VLOOKUP($D276,'Staff Data'!$A$1:$K$4000,9,FALSE)</f>
        <v>Customer Supply Div</v>
      </c>
      <c r="H276" s="205" t="str">
        <f>VLOOKUP($D276,'Staff Data'!$A$1:$K$4000,10,FALSE)</f>
        <v>Customer Projects Branch</v>
      </c>
      <c r="I276" s="206">
        <v>43199</v>
      </c>
      <c r="J276" s="206">
        <v>43201</v>
      </c>
      <c r="K276" s="207" t="s">
        <v>3765</v>
      </c>
      <c r="L276" s="208" t="s">
        <v>9719</v>
      </c>
      <c r="M276" s="204"/>
      <c r="N276" s="204"/>
    </row>
    <row r="277" spans="1:14" s="209" customFormat="1" x14ac:dyDescent="0.2">
      <c r="A277" s="204" t="s">
        <v>9704</v>
      </c>
      <c r="B277" s="160" t="s">
        <v>8772</v>
      </c>
      <c r="C277" s="102" t="str">
        <f>VLOOKUP(B277,' Course Directory '!A:B,2,FALSE)</f>
        <v>Managing Work At Height (3-in-1 course)</v>
      </c>
      <c r="D277" s="185">
        <v>21846</v>
      </c>
      <c r="E277" s="205" t="str">
        <f>VLOOKUP(D277,'Staff Data'!A$1:B$4000,2,FALSE)</f>
        <v>LIM KIAN BENG</v>
      </c>
      <c r="F277" s="205" t="str">
        <f>VLOOKUP($D277,'Staff Data'!$A$1:$K$4000,8,FALSE)</f>
        <v>Water Supply (Plants) Department</v>
      </c>
      <c r="G277" s="205" t="str">
        <f>VLOOKUP($D277,'Staff Data'!$A$1:$K$4000,9,FALSE)</f>
        <v>Singapore Works - Eastern</v>
      </c>
      <c r="H277" s="205" t="str">
        <f>VLOOKUP($D277,'Staff Data'!$A$1:$K$4000,10,FALSE)</f>
        <v>Tuas Desalination Plant 3</v>
      </c>
      <c r="I277" s="206">
        <v>43199</v>
      </c>
      <c r="J277" s="206">
        <v>43201</v>
      </c>
      <c r="K277" s="207" t="s">
        <v>3765</v>
      </c>
      <c r="L277" s="208" t="s">
        <v>9719</v>
      </c>
      <c r="M277" s="204"/>
      <c r="N277" s="204"/>
    </row>
    <row r="278" spans="1:14" s="209" customFormat="1" x14ac:dyDescent="0.2">
      <c r="A278" s="204" t="s">
        <v>9704</v>
      </c>
      <c r="B278" s="160" t="s">
        <v>8772</v>
      </c>
      <c r="C278" s="102" t="str">
        <f>VLOOKUP(B278,' Course Directory '!A:B,2,FALSE)</f>
        <v>Managing Work At Height (3-in-1 course)</v>
      </c>
      <c r="D278" s="185">
        <v>22045</v>
      </c>
      <c r="E278" s="205" t="str">
        <f>VLOOKUP(D278,'Staff Data'!A$1:B$4000,2,FALSE)</f>
        <v>IZZAT FAHMI BIN SAFI'EE</v>
      </c>
      <c r="F278" s="205" t="str">
        <f>VLOOKUP($D278,'Staff Data'!$A$1:$K$4000,8,FALSE)</f>
        <v>Catchment &amp; Waterways Department</v>
      </c>
      <c r="G278" s="205" t="str">
        <f>VLOOKUP($D278,'Staff Data'!$A$1:$K$4000,9,FALSE)</f>
        <v>Reservoir Management Div</v>
      </c>
      <c r="H278" s="205" t="str">
        <f>VLOOKUP($D278,'Staff Data'!$A$1:$K$4000,10,FALSE)</f>
        <v>Reservoirs Operations &amp; Maintenance</v>
      </c>
      <c r="I278" s="206">
        <v>43199</v>
      </c>
      <c r="J278" s="206">
        <v>43201</v>
      </c>
      <c r="K278" s="207" t="s">
        <v>3765</v>
      </c>
      <c r="L278" s="208" t="s">
        <v>9719</v>
      </c>
      <c r="M278" s="204"/>
      <c r="N278" s="204"/>
    </row>
    <row r="279" spans="1:14" s="209" customFormat="1" x14ac:dyDescent="0.2">
      <c r="A279" s="204" t="s">
        <v>9704</v>
      </c>
      <c r="B279" s="160" t="s">
        <v>8772</v>
      </c>
      <c r="C279" s="102" t="str">
        <f>VLOOKUP(B279,' Course Directory '!A:B,2,FALSE)</f>
        <v>Managing Work At Height (3-in-1 course)</v>
      </c>
      <c r="D279" s="185">
        <v>22366</v>
      </c>
      <c r="E279" s="205" t="str">
        <f>VLOOKUP(D279,'Staff Data'!A$1:B$4000,2,FALSE)</f>
        <v>TAM JIA LIANG</v>
      </c>
      <c r="F279" s="205" t="str">
        <f>VLOOKUP($D279,'Staff Data'!$A$1:$K$4000,8,FALSE)</f>
        <v>Water Supply (Network) Department</v>
      </c>
      <c r="G279" s="205" t="str">
        <f>VLOOKUP($D279,'Staff Data'!$A$1:$K$4000,9,FALSE)</f>
        <v>Network Optimisation Div</v>
      </c>
      <c r="H279" s="205" t="str">
        <f>VLOOKUP($D279,'Staff Data'!$A$1:$K$4000,10,FALSE)</f>
        <v>MEICA - Mech, Elect, I, C &amp; Automation</v>
      </c>
      <c r="I279" s="206">
        <v>43199</v>
      </c>
      <c r="J279" s="206">
        <v>43201</v>
      </c>
      <c r="K279" s="207" t="s">
        <v>3765</v>
      </c>
      <c r="L279" s="208" t="s">
        <v>9719</v>
      </c>
      <c r="M279" s="204"/>
      <c r="N279" s="204"/>
    </row>
    <row r="280" spans="1:14" s="209" customFormat="1" x14ac:dyDescent="0.2">
      <c r="A280" s="204" t="s">
        <v>9705</v>
      </c>
      <c r="B280" s="160" t="s">
        <v>8799</v>
      </c>
      <c r="C280" s="102" t="str">
        <f>VLOOKUP(B280,' Course Directory '!A:B,2,FALSE)</f>
        <v>Supervise Work in Confined Space Operation</v>
      </c>
      <c r="D280" s="185">
        <v>201</v>
      </c>
      <c r="E280" s="205" t="str">
        <f>VLOOKUP(D280,'Staff Data'!A$1:B$4000,2,FALSE)</f>
        <v>SUPRAYITNO B ISHARNO</v>
      </c>
      <c r="F280" s="205" t="str">
        <f>VLOOKUP($D280,'Staff Data'!$A$1:$K$4000,8,FALSE)</f>
        <v>Water Reclamation (Plants) Department</v>
      </c>
      <c r="G280" s="205" t="str">
        <f>VLOOKUP($D280,'Staff Data'!$A$1:$K$4000,9,FALSE)</f>
        <v>Operations</v>
      </c>
      <c r="H280" s="205" t="str">
        <f>VLOOKUP($D280,'Staff Data'!$A$1:$K$4000,10,FALSE)</f>
        <v>Jurong WRP</v>
      </c>
      <c r="I280" s="206">
        <v>43199</v>
      </c>
      <c r="J280" s="206">
        <v>43201</v>
      </c>
      <c r="K280" s="207" t="s">
        <v>3765</v>
      </c>
      <c r="L280" s="208" t="s">
        <v>9719</v>
      </c>
      <c r="M280" s="204"/>
      <c r="N280" s="204"/>
    </row>
    <row r="281" spans="1:14" s="209" customFormat="1" x14ac:dyDescent="0.2">
      <c r="A281" s="204" t="s">
        <v>9705</v>
      </c>
      <c r="B281" s="160" t="s">
        <v>8799</v>
      </c>
      <c r="C281" s="102" t="str">
        <f>VLOOKUP(B281,' Course Directory '!A:B,2,FALSE)</f>
        <v>Supervise Work in Confined Space Operation</v>
      </c>
      <c r="D281" s="185">
        <v>399</v>
      </c>
      <c r="E281" s="205" t="str">
        <f>VLOOKUP(D281,'Staff Data'!A$1:B$4000,2,FALSE)</f>
        <v>LEOW CHIEW YIN</v>
      </c>
      <c r="F281" s="205" t="str">
        <f>VLOOKUP($D281,'Staff Data'!$A$1:$K$4000,8,FALSE)</f>
        <v>Water Reclamation (Plants) Department</v>
      </c>
      <c r="G281" s="205" t="str">
        <f>VLOOKUP($D281,'Staff Data'!$A$1:$K$4000,9,FALSE)</f>
        <v>Operations</v>
      </c>
      <c r="H281" s="205" t="str">
        <f>VLOOKUP($D281,'Staff Data'!$A$1:$K$4000,10,FALSE)</f>
        <v>Jurong WRP</v>
      </c>
      <c r="I281" s="206">
        <v>43199</v>
      </c>
      <c r="J281" s="206">
        <v>43201</v>
      </c>
      <c r="K281" s="207" t="s">
        <v>3765</v>
      </c>
      <c r="L281" s="208" t="s">
        <v>9719</v>
      </c>
      <c r="M281" s="204"/>
      <c r="N281" s="204"/>
    </row>
    <row r="282" spans="1:14" s="209" customFormat="1" x14ac:dyDescent="0.2">
      <c r="A282" s="204" t="s">
        <v>9705</v>
      </c>
      <c r="B282" s="160" t="s">
        <v>8799</v>
      </c>
      <c r="C282" s="102" t="str">
        <f>VLOOKUP(B282,' Course Directory '!A:B,2,FALSE)</f>
        <v>Supervise Work in Confined Space Operation</v>
      </c>
      <c r="D282" s="185">
        <v>426</v>
      </c>
      <c r="E282" s="205" t="str">
        <f>VLOOKUP(D282,'Staff Data'!A$1:B$4000,2,FALSE)</f>
        <v>CHOW WAI CHEONG</v>
      </c>
      <c r="F282" s="205" t="str">
        <f>VLOOKUP($D282,'Staff Data'!$A$1:$K$4000,8,FALSE)</f>
        <v>Water Reclamation (Network) Department</v>
      </c>
      <c r="G282" s="205" t="str">
        <f>VLOOKUP($D282,'Staff Data'!$A$1:$K$4000,9,FALSE)</f>
        <v>Project Management</v>
      </c>
      <c r="H282" s="205" t="str">
        <f>VLOOKUP($D282,'Staff Data'!$A$1:$K$4000,10,FALSE)</f>
        <v/>
      </c>
      <c r="I282" s="206">
        <v>43199</v>
      </c>
      <c r="J282" s="206">
        <v>43201</v>
      </c>
      <c r="K282" s="207" t="s">
        <v>3765</v>
      </c>
      <c r="L282" s="208" t="s">
        <v>9719</v>
      </c>
      <c r="M282" s="204"/>
      <c r="N282" s="204"/>
    </row>
    <row r="283" spans="1:14" s="209" customFormat="1" x14ac:dyDescent="0.2">
      <c r="A283" s="204" t="s">
        <v>9705</v>
      </c>
      <c r="B283" s="160" t="s">
        <v>8799</v>
      </c>
      <c r="C283" s="102" t="str">
        <f>VLOOKUP(B283,' Course Directory '!A:B,2,FALSE)</f>
        <v>Supervise Work in Confined Space Operation</v>
      </c>
      <c r="D283" s="185">
        <v>1787</v>
      </c>
      <c r="E283" s="205" t="str">
        <f>VLOOKUP(D283,'Staff Data'!A$1:B$4000,2,FALSE)</f>
        <v>TAN HOOI SOON</v>
      </c>
      <c r="F283" s="205" t="str">
        <f>VLOOKUP($D283,'Staff Data'!$A$1:$K$4000,8,FALSE)</f>
        <v>Catchment &amp; Waterways Department</v>
      </c>
      <c r="G283" s="205" t="str">
        <f>VLOOKUP($D283,'Staff Data'!$A$1:$K$4000,9,FALSE)</f>
        <v>Drainage Operations Div</v>
      </c>
      <c r="H283" s="205" t="str">
        <f>VLOOKUP($D283,'Staff Data'!$A$1:$K$4000,10,FALSE)</f>
        <v>Central Waterways</v>
      </c>
      <c r="I283" s="206">
        <v>43199</v>
      </c>
      <c r="J283" s="206">
        <v>43201</v>
      </c>
      <c r="K283" s="207" t="s">
        <v>3765</v>
      </c>
      <c r="L283" s="208" t="s">
        <v>9719</v>
      </c>
      <c r="M283" s="204"/>
      <c r="N283" s="204"/>
    </row>
    <row r="284" spans="1:14" s="209" customFormat="1" x14ac:dyDescent="0.2">
      <c r="A284" s="204" t="s">
        <v>9705</v>
      </c>
      <c r="B284" s="160" t="s">
        <v>8799</v>
      </c>
      <c r="C284" s="102" t="str">
        <f>VLOOKUP(B284,' Course Directory '!A:B,2,FALSE)</f>
        <v>Supervise Work in Confined Space Operation</v>
      </c>
      <c r="D284" s="185">
        <v>1955</v>
      </c>
      <c r="E284" s="205" t="str">
        <f>VLOOKUP(D284,'Staff Data'!A$1:B$4000,2,FALSE)</f>
        <v>MOHAMED ROSTAM BIN SARIB</v>
      </c>
      <c r="F284" s="205" t="str">
        <f>VLOOKUP($D284,'Staff Data'!$A$1:$K$4000,8,FALSE)</f>
        <v>Water Reclamation (Plants) Department</v>
      </c>
      <c r="G284" s="205" t="str">
        <f>VLOOKUP($D284,'Staff Data'!$A$1:$K$4000,9,FALSE)</f>
        <v>Operations</v>
      </c>
      <c r="H284" s="205" t="str">
        <f>VLOOKUP($D284,'Staff Data'!$A$1:$K$4000,10,FALSE)</f>
        <v>Kranji WRP</v>
      </c>
      <c r="I284" s="206">
        <v>43199</v>
      </c>
      <c r="J284" s="206">
        <v>43201</v>
      </c>
      <c r="K284" s="207" t="s">
        <v>3765</v>
      </c>
      <c r="L284" s="208" t="s">
        <v>9719</v>
      </c>
      <c r="M284" s="204"/>
      <c r="N284" s="204"/>
    </row>
    <row r="285" spans="1:14" s="209" customFormat="1" x14ac:dyDescent="0.2">
      <c r="A285" s="204" t="s">
        <v>9705</v>
      </c>
      <c r="B285" s="160" t="s">
        <v>8799</v>
      </c>
      <c r="C285" s="102" t="str">
        <f>VLOOKUP(B285,' Course Directory '!A:B,2,FALSE)</f>
        <v>Supervise Work in Confined Space Operation</v>
      </c>
      <c r="D285" s="185">
        <v>2051</v>
      </c>
      <c r="E285" s="205" t="str">
        <f>VLOOKUP(D285,'Staff Data'!A$1:B$4000,2,FALSE)</f>
        <v>MOHAMED GAPOR BIN RUSDI</v>
      </c>
      <c r="F285" s="205" t="str">
        <f>VLOOKUP($D285,'Staff Data'!$A$1:$K$4000,8,FALSE)</f>
        <v>Water Reclamation (Plants) Department</v>
      </c>
      <c r="G285" s="205" t="str">
        <f>VLOOKUP($D285,'Staff Data'!$A$1:$K$4000,9,FALSE)</f>
        <v>Operations</v>
      </c>
      <c r="H285" s="205" t="str">
        <f>VLOOKUP($D285,'Staff Data'!$A$1:$K$4000,10,FALSE)</f>
        <v>Kranji WRP</v>
      </c>
      <c r="I285" s="206">
        <v>43199</v>
      </c>
      <c r="J285" s="206">
        <v>43201</v>
      </c>
      <c r="K285" s="207" t="s">
        <v>3765</v>
      </c>
      <c r="L285" s="208" t="s">
        <v>9719</v>
      </c>
      <c r="M285" s="204"/>
      <c r="N285" s="204"/>
    </row>
    <row r="286" spans="1:14" s="209" customFormat="1" x14ac:dyDescent="0.2">
      <c r="A286" s="204" t="s">
        <v>9705</v>
      </c>
      <c r="B286" s="160" t="s">
        <v>8799</v>
      </c>
      <c r="C286" s="102" t="str">
        <f>VLOOKUP(B286,' Course Directory '!A:B,2,FALSE)</f>
        <v>Supervise Work in Confined Space Operation</v>
      </c>
      <c r="D286" s="185">
        <v>2162</v>
      </c>
      <c r="E286" s="205" t="str">
        <f>VLOOKUP(D286,'Staff Data'!A$1:B$4000,2,FALSE)</f>
        <v>ONG TENG TAT</v>
      </c>
      <c r="F286" s="205" t="str">
        <f>VLOOKUP($D286,'Staff Data'!$A$1:$K$4000,8,FALSE)</f>
        <v>Water Reclamation (Network) Department</v>
      </c>
      <c r="G286" s="205" t="str">
        <f>VLOOKUP($D286,'Staff Data'!$A$1:$K$4000,9,FALSE)</f>
        <v>Network Rehabilitation Mgt Div</v>
      </c>
      <c r="H286" s="205" t="str">
        <f>VLOOKUP($D286,'Staff Data'!$A$1:$K$4000,10,FALSE)</f>
        <v/>
      </c>
      <c r="I286" s="206">
        <v>43199</v>
      </c>
      <c r="J286" s="206">
        <v>43201</v>
      </c>
      <c r="K286" s="207" t="s">
        <v>3765</v>
      </c>
      <c r="L286" s="208" t="s">
        <v>9719</v>
      </c>
      <c r="M286" s="204"/>
      <c r="N286" s="204"/>
    </row>
    <row r="287" spans="1:14" s="209" customFormat="1" x14ac:dyDescent="0.2">
      <c r="A287" s="204" t="s">
        <v>9705</v>
      </c>
      <c r="B287" s="160" t="s">
        <v>8799</v>
      </c>
      <c r="C287" s="102" t="str">
        <f>VLOOKUP(B287,' Course Directory '!A:B,2,FALSE)</f>
        <v>Supervise Work in Confined Space Operation</v>
      </c>
      <c r="D287" s="185">
        <v>2813</v>
      </c>
      <c r="E287" s="205" t="str">
        <f>VLOOKUP(D287,'Staff Data'!A$1:B$4000,2,FALSE)</f>
        <v>BAY CHIN KIM, JASON</v>
      </c>
      <c r="F287" s="205" t="str">
        <f>VLOOKUP($D287,'Staff Data'!$A$1:$K$4000,8,FALSE)</f>
        <v>Water Supply (Plants) Department</v>
      </c>
      <c r="G287" s="205" t="str">
        <f>VLOOKUP($D287,'Staff Data'!$A$1:$K$4000,9,FALSE)</f>
        <v>PPP Management</v>
      </c>
      <c r="H287" s="205" t="str">
        <f>VLOOKUP($D287,'Staff Data'!$A$1:$K$4000,10,FALSE)</f>
        <v/>
      </c>
      <c r="I287" s="206">
        <v>43199</v>
      </c>
      <c r="J287" s="206">
        <v>43201</v>
      </c>
      <c r="K287" s="207" t="s">
        <v>3765</v>
      </c>
      <c r="L287" s="208" t="s">
        <v>9719</v>
      </c>
      <c r="M287" s="204"/>
      <c r="N287" s="204"/>
    </row>
    <row r="288" spans="1:14" s="209" customFormat="1" x14ac:dyDescent="0.2">
      <c r="A288" s="204" t="s">
        <v>9705</v>
      </c>
      <c r="B288" s="160" t="s">
        <v>8799</v>
      </c>
      <c r="C288" s="102" t="str">
        <f>VLOOKUP(B288,' Course Directory '!A:B,2,FALSE)</f>
        <v>Supervise Work in Confined Space Operation</v>
      </c>
      <c r="D288" s="185">
        <v>3588</v>
      </c>
      <c r="E288" s="205" t="str">
        <f>VLOOKUP(D288,'Staff Data'!A$1:B$4000,2,FALSE)</f>
        <v>SUBRAMANIAM A/L MUNUSAMY</v>
      </c>
      <c r="F288" s="205" t="str">
        <f>VLOOKUP($D288,'Staff Data'!$A$1:$K$4000,8,FALSE)</f>
        <v>Water Supply (Plants) Department</v>
      </c>
      <c r="G288" s="205" t="str">
        <f>VLOOKUP($D288,'Staff Data'!$A$1:$K$4000,9,FALSE)</f>
        <v>Johor Works</v>
      </c>
      <c r="H288" s="205" t="str">
        <f>VLOOKUP($D288,'Staff Data'!$A$1:$K$4000,10,FALSE)</f>
        <v>Johor River Waterworks</v>
      </c>
      <c r="I288" s="206">
        <v>43199</v>
      </c>
      <c r="J288" s="206">
        <v>43201</v>
      </c>
      <c r="K288" s="207" t="s">
        <v>3765</v>
      </c>
      <c r="L288" s="208" t="s">
        <v>9719</v>
      </c>
      <c r="M288" s="204"/>
      <c r="N288" s="204"/>
    </row>
    <row r="289" spans="1:14" s="209" customFormat="1" x14ac:dyDescent="0.2">
      <c r="A289" s="204" t="s">
        <v>9705</v>
      </c>
      <c r="B289" s="160" t="s">
        <v>8799</v>
      </c>
      <c r="C289" s="102" t="str">
        <f>VLOOKUP(B289,' Course Directory '!A:B,2,FALSE)</f>
        <v>Supervise Work in Confined Space Operation</v>
      </c>
      <c r="D289" s="185">
        <v>3590</v>
      </c>
      <c r="E289" s="205" t="str">
        <f>VLOOKUP(D289,'Staff Data'!A$1:B$4000,2,FALSE)</f>
        <v>ANBU MUNI CHELVAN S/O SUBRAMANIAM</v>
      </c>
      <c r="F289" s="205" t="str">
        <f>VLOOKUP($D289,'Staff Data'!$A$1:$K$4000,8,FALSE)</f>
        <v>Water Supply (Plants) Department</v>
      </c>
      <c r="G289" s="205" t="str">
        <f>VLOOKUP($D289,'Staff Data'!$A$1:$K$4000,9,FALSE)</f>
        <v>Johor Works</v>
      </c>
      <c r="H289" s="205" t="str">
        <f>VLOOKUP($D289,'Staff Data'!$A$1:$K$4000,10,FALSE)</f>
        <v>Johor River Waterworks</v>
      </c>
      <c r="I289" s="206">
        <v>43199</v>
      </c>
      <c r="J289" s="206">
        <v>43201</v>
      </c>
      <c r="K289" s="207" t="s">
        <v>3765</v>
      </c>
      <c r="L289" s="208" t="s">
        <v>9719</v>
      </c>
      <c r="M289" s="204"/>
      <c r="N289" s="204"/>
    </row>
    <row r="290" spans="1:14" s="209" customFormat="1" x14ac:dyDescent="0.2">
      <c r="A290" s="204" t="s">
        <v>9705</v>
      </c>
      <c r="B290" s="160" t="s">
        <v>8799</v>
      </c>
      <c r="C290" s="102" t="str">
        <f>VLOOKUP(B290,' Course Directory '!A:B,2,FALSE)</f>
        <v>Supervise Work in Confined Space Operation</v>
      </c>
      <c r="D290" s="185">
        <v>3591</v>
      </c>
      <c r="E290" s="205" t="str">
        <f>VLOOKUP(D290,'Staff Data'!A$1:B$4000,2,FALSE)</f>
        <v>JEYABALEN S/O KANAPATHY</v>
      </c>
      <c r="F290" s="205" t="str">
        <f>VLOOKUP($D290,'Staff Data'!$A$1:$K$4000,8,FALSE)</f>
        <v>Water Supply (Plants) Department</v>
      </c>
      <c r="G290" s="205" t="str">
        <f>VLOOKUP($D290,'Staff Data'!$A$1:$K$4000,9,FALSE)</f>
        <v>Johor Works</v>
      </c>
      <c r="H290" s="205" t="str">
        <f>VLOOKUP($D290,'Staff Data'!$A$1:$K$4000,10,FALSE)</f>
        <v>Johor River Waterworks</v>
      </c>
      <c r="I290" s="206">
        <v>43199</v>
      </c>
      <c r="J290" s="206">
        <v>43201</v>
      </c>
      <c r="K290" s="207" t="s">
        <v>3765</v>
      </c>
      <c r="L290" s="208" t="s">
        <v>9719</v>
      </c>
      <c r="M290" s="204"/>
      <c r="N290" s="204"/>
    </row>
    <row r="291" spans="1:14" s="209" customFormat="1" x14ac:dyDescent="0.2">
      <c r="A291" s="204" t="s">
        <v>9705</v>
      </c>
      <c r="B291" s="160" t="s">
        <v>8799</v>
      </c>
      <c r="C291" s="102" t="str">
        <f>VLOOKUP(B291,' Course Directory '!A:B,2,FALSE)</f>
        <v>Supervise Work in Confined Space Operation</v>
      </c>
      <c r="D291" s="185">
        <v>3612</v>
      </c>
      <c r="E291" s="205" t="str">
        <f>VLOOKUP(D291,'Staff Data'!A$1:B$4000,2,FALSE)</f>
        <v>SIN HONG LIM</v>
      </c>
      <c r="F291" s="205" t="str">
        <f>VLOOKUP($D291,'Staff Data'!$A$1:$K$4000,8,FALSE)</f>
        <v>Water Supply (Plants) Department</v>
      </c>
      <c r="G291" s="205" t="str">
        <f>VLOOKUP($D291,'Staff Data'!$A$1:$K$4000,9,FALSE)</f>
        <v>Johor Works</v>
      </c>
      <c r="H291" s="205" t="str">
        <f>VLOOKUP($D291,'Staff Data'!$A$1:$K$4000,10,FALSE)</f>
        <v>Johor River Waterworks</v>
      </c>
      <c r="I291" s="206">
        <v>43199</v>
      </c>
      <c r="J291" s="206">
        <v>43201</v>
      </c>
      <c r="K291" s="207" t="s">
        <v>3765</v>
      </c>
      <c r="L291" s="208" t="s">
        <v>9719</v>
      </c>
      <c r="M291" s="204"/>
      <c r="N291" s="204"/>
    </row>
    <row r="292" spans="1:14" s="209" customFormat="1" x14ac:dyDescent="0.2">
      <c r="A292" s="204" t="s">
        <v>9705</v>
      </c>
      <c r="B292" s="160" t="s">
        <v>8799</v>
      </c>
      <c r="C292" s="102" t="str">
        <f>VLOOKUP(B292,' Course Directory '!A:B,2,FALSE)</f>
        <v>Supervise Work in Confined Space Operation</v>
      </c>
      <c r="D292" s="185">
        <v>3613</v>
      </c>
      <c r="E292" s="205" t="str">
        <f>VLOOKUP(D292,'Staff Data'!A$1:B$4000,2,FALSE)</f>
        <v>CHUA CHEE KONG</v>
      </c>
      <c r="F292" s="205" t="str">
        <f>VLOOKUP($D292,'Staff Data'!$A$1:$K$4000,8,FALSE)</f>
        <v>Water Supply (Plants) Department</v>
      </c>
      <c r="G292" s="205" t="str">
        <f>VLOOKUP($D292,'Staff Data'!$A$1:$K$4000,9,FALSE)</f>
        <v>Johor Works</v>
      </c>
      <c r="H292" s="205" t="str">
        <f>VLOOKUP($D292,'Staff Data'!$A$1:$K$4000,10,FALSE)</f>
        <v>Johor River Waterworks</v>
      </c>
      <c r="I292" s="206">
        <v>43199</v>
      </c>
      <c r="J292" s="206">
        <v>43201</v>
      </c>
      <c r="K292" s="207" t="s">
        <v>3765</v>
      </c>
      <c r="L292" s="208" t="s">
        <v>9719</v>
      </c>
      <c r="M292" s="204"/>
      <c r="N292" s="204"/>
    </row>
    <row r="293" spans="1:14" s="209" customFormat="1" x14ac:dyDescent="0.2">
      <c r="A293" s="204" t="s">
        <v>9705</v>
      </c>
      <c r="B293" s="160" t="s">
        <v>8799</v>
      </c>
      <c r="C293" s="102" t="str">
        <f>VLOOKUP(B293,' Course Directory '!A:B,2,FALSE)</f>
        <v>Supervise Work in Confined Space Operation</v>
      </c>
      <c r="D293" s="185">
        <v>21390</v>
      </c>
      <c r="E293" s="205" t="str">
        <f>VLOOKUP(D293,'Staff Data'!A$1:B$4000,2,FALSE)</f>
        <v>ONG LAI SIONG</v>
      </c>
      <c r="F293" s="205" t="str">
        <f>VLOOKUP($D293,'Staff Data'!$A$1:$K$4000,8,FALSE)</f>
        <v>Water Supply (Plants) Department</v>
      </c>
      <c r="G293" s="205" t="str">
        <f>VLOOKUP($D293,'Staff Data'!$A$1:$K$4000,9,FALSE)</f>
        <v>Singapore Works - Eastern</v>
      </c>
      <c r="H293" s="205" t="str">
        <f>VLOOKUP($D293,'Staff Data'!$A$1:$K$4000,10,FALSE)</f>
        <v>Bedok/Pulau Tekong Waterworks</v>
      </c>
      <c r="I293" s="206">
        <v>43199</v>
      </c>
      <c r="J293" s="206">
        <v>43201</v>
      </c>
      <c r="K293" s="207" t="s">
        <v>3765</v>
      </c>
      <c r="L293" s="208" t="s">
        <v>9719</v>
      </c>
      <c r="M293" s="204"/>
      <c r="N293" s="204"/>
    </row>
    <row r="294" spans="1:14" s="209" customFormat="1" x14ac:dyDescent="0.2">
      <c r="A294" s="204" t="s">
        <v>9705</v>
      </c>
      <c r="B294" s="160" t="s">
        <v>8799</v>
      </c>
      <c r="C294" s="102" t="str">
        <f>VLOOKUP(B294,' Course Directory '!A:B,2,FALSE)</f>
        <v>Supervise Work in Confined Space Operation</v>
      </c>
      <c r="D294" s="185">
        <v>21443</v>
      </c>
      <c r="E294" s="205" t="str">
        <f>VLOOKUP(D294,'Staff Data'!A$1:B$4000,2,FALSE)</f>
        <v>NUR HAZIQAH BINTE HARON</v>
      </c>
      <c r="F294" s="205" t="str">
        <f>VLOOKUP($D294,'Staff Data'!$A$1:$K$4000,8,FALSE)</f>
        <v>Catchment &amp; Waterways Department</v>
      </c>
      <c r="G294" s="205" t="str">
        <f>VLOOKUP($D294,'Staff Data'!$A$1:$K$4000,9,FALSE)</f>
        <v>Marina Barrage Div</v>
      </c>
      <c r="H294" s="205" t="str">
        <f>VLOOKUP($D294,'Staff Data'!$A$1:$K$4000,10,FALSE)</f>
        <v>Marina Barrage/RWPS/MRRS Maintenance</v>
      </c>
      <c r="I294" s="206">
        <v>43199</v>
      </c>
      <c r="J294" s="206">
        <v>43201</v>
      </c>
      <c r="K294" s="207" t="s">
        <v>3765</v>
      </c>
      <c r="L294" s="208" t="s">
        <v>9719</v>
      </c>
      <c r="M294" s="204"/>
      <c r="N294" s="204"/>
    </row>
    <row r="295" spans="1:14" s="209" customFormat="1" x14ac:dyDescent="0.2">
      <c r="A295" s="204" t="s">
        <v>9705</v>
      </c>
      <c r="B295" s="160" t="s">
        <v>8799</v>
      </c>
      <c r="C295" s="102" t="str">
        <f>VLOOKUP(B295,' Course Directory '!A:B,2,FALSE)</f>
        <v>Supervise Work in Confined Space Operation</v>
      </c>
      <c r="D295" s="185">
        <v>22107</v>
      </c>
      <c r="E295" s="205" t="str">
        <f>VLOOKUP(D295,'Staff Data'!A$1:B$4000,2,FALSE)</f>
        <v>HONG YONGCHUN</v>
      </c>
      <c r="F295" s="205" t="str">
        <f>VLOOKUP($D295,'Staff Data'!$A$1:$K$4000,8,FALSE)</f>
        <v>Water Supply (Plants) Department</v>
      </c>
      <c r="G295" s="205" t="str">
        <f>VLOOKUP($D295,'Staff Data'!$A$1:$K$4000,9,FALSE)</f>
        <v>Johor Works</v>
      </c>
      <c r="H295" s="205" t="str">
        <f>VLOOKUP($D295,'Staff Data'!$A$1:$K$4000,10,FALSE)</f>
        <v>Johor River Waterworks</v>
      </c>
      <c r="I295" s="206">
        <v>43199</v>
      </c>
      <c r="J295" s="206">
        <v>43201</v>
      </c>
      <c r="K295" s="207" t="s">
        <v>3765</v>
      </c>
      <c r="L295" s="208" t="s">
        <v>9719</v>
      </c>
      <c r="M295" s="204"/>
      <c r="N295" s="204"/>
    </row>
    <row r="296" spans="1:14" s="209" customFormat="1" x14ac:dyDescent="0.2">
      <c r="A296" s="204" t="s">
        <v>9705</v>
      </c>
      <c r="B296" s="160" t="s">
        <v>8799</v>
      </c>
      <c r="C296" s="102" t="str">
        <f>VLOOKUP(B296,' Course Directory '!A:B,2,FALSE)</f>
        <v>Supervise Work in Confined Space Operation</v>
      </c>
      <c r="D296" s="185">
        <v>22118</v>
      </c>
      <c r="E296" s="205" t="str">
        <f>VLOOKUP(D296,'Staff Data'!A$1:B$4000,2,FALSE)</f>
        <v>LEONG LEE MAN</v>
      </c>
      <c r="F296" s="205" t="str">
        <f>VLOOKUP($D296,'Staff Data'!$A$1:$K$4000,8,FALSE)</f>
        <v>Water Supply (Plants) Department</v>
      </c>
      <c r="G296" s="205" t="str">
        <f>VLOOKUP($D296,'Staff Data'!$A$1:$K$4000,9,FALSE)</f>
        <v>Johor Works</v>
      </c>
      <c r="H296" s="205" t="str">
        <f>VLOOKUP($D296,'Staff Data'!$A$1:$K$4000,10,FALSE)</f>
        <v>Johor River Waterworks</v>
      </c>
      <c r="I296" s="206">
        <v>43199</v>
      </c>
      <c r="J296" s="206">
        <v>43201</v>
      </c>
      <c r="K296" s="207" t="s">
        <v>3764</v>
      </c>
      <c r="L296" s="208"/>
      <c r="M296" s="204" t="s">
        <v>9805</v>
      </c>
      <c r="N296" s="204"/>
    </row>
    <row r="297" spans="1:14" s="209" customFormat="1" x14ac:dyDescent="0.2">
      <c r="A297" s="204" t="s">
        <v>9705</v>
      </c>
      <c r="B297" s="160" t="s">
        <v>8799</v>
      </c>
      <c r="C297" s="102" t="str">
        <f>VLOOKUP(B297,' Course Directory '!A:B,2,FALSE)</f>
        <v>Supervise Work in Confined Space Operation</v>
      </c>
      <c r="D297" s="185">
        <v>22120</v>
      </c>
      <c r="E297" s="205" t="str">
        <f>VLOOKUP(D297,'Staff Data'!A$1:B$4000,2,FALSE)</f>
        <v>GANESH A/L JEBANTHAN</v>
      </c>
      <c r="F297" s="205" t="str">
        <f>VLOOKUP($D297,'Staff Data'!$A$1:$K$4000,8,FALSE)</f>
        <v>Water Supply (Plants) Department</v>
      </c>
      <c r="G297" s="205" t="str">
        <f>VLOOKUP($D297,'Staff Data'!$A$1:$K$4000,9,FALSE)</f>
        <v>Johor Works</v>
      </c>
      <c r="H297" s="205" t="str">
        <f>VLOOKUP($D297,'Staff Data'!$A$1:$K$4000,10,FALSE)</f>
        <v>Johor River Waterworks</v>
      </c>
      <c r="I297" s="206">
        <v>43199</v>
      </c>
      <c r="J297" s="206">
        <v>43201</v>
      </c>
      <c r="K297" s="207" t="s">
        <v>3765</v>
      </c>
      <c r="L297" s="208" t="s">
        <v>9719</v>
      </c>
      <c r="M297" s="204"/>
      <c r="N297" s="204"/>
    </row>
    <row r="298" spans="1:14" s="209" customFormat="1" x14ac:dyDescent="0.2">
      <c r="A298" s="204" t="s">
        <v>9705</v>
      </c>
      <c r="B298" s="160" t="s">
        <v>8799</v>
      </c>
      <c r="C298" s="102" t="str">
        <f>VLOOKUP(B298,' Course Directory '!A:B,2,FALSE)</f>
        <v>Supervise Work in Confined Space Operation</v>
      </c>
      <c r="D298" s="185">
        <v>22225</v>
      </c>
      <c r="E298" s="205" t="str">
        <f>VLOOKUP(D298,'Staff Data'!A$1:B$4000,2,FALSE)</f>
        <v>FOO FANG REN</v>
      </c>
      <c r="F298" s="205" t="str">
        <f>VLOOKUP($D298,'Staff Data'!$A$1:$K$4000,8,FALSE)</f>
        <v>Water Supply (Plants) Department</v>
      </c>
      <c r="G298" s="205" t="str">
        <f>VLOOKUP($D298,'Staff Data'!$A$1:$K$4000,9,FALSE)</f>
        <v>Johor Works</v>
      </c>
      <c r="H298" s="205" t="str">
        <f>VLOOKUP($D298,'Staff Data'!$A$1:$K$4000,10,FALSE)</f>
        <v>Johor River Waterworks</v>
      </c>
      <c r="I298" s="206">
        <v>43199</v>
      </c>
      <c r="J298" s="206">
        <v>43201</v>
      </c>
      <c r="K298" s="207" t="s">
        <v>3765</v>
      </c>
      <c r="L298" s="208" t="s">
        <v>9719</v>
      </c>
      <c r="M298" s="204"/>
      <c r="N298" s="204"/>
    </row>
    <row r="299" spans="1:14" s="209" customFormat="1" x14ac:dyDescent="0.2">
      <c r="A299" s="204" t="s">
        <v>9705</v>
      </c>
      <c r="B299" s="160" t="s">
        <v>8799</v>
      </c>
      <c r="C299" s="102" t="str">
        <f>VLOOKUP(B299,' Course Directory '!A:B,2,FALSE)</f>
        <v>Supervise Work in Confined Space Operation</v>
      </c>
      <c r="D299" s="185">
        <v>22228</v>
      </c>
      <c r="E299" s="205" t="str">
        <f>VLOOKUP(D299,'Staff Data'!A$1:B$4000,2,FALSE)</f>
        <v>LIM HONGJIAN GABRIEL</v>
      </c>
      <c r="F299" s="205" t="str">
        <f>VLOOKUP($D299,'Staff Data'!$A$1:$K$4000,8,FALSE)</f>
        <v>Water Supply (Plants) Department</v>
      </c>
      <c r="G299" s="205" t="str">
        <f>VLOOKUP($D299,'Staff Data'!$A$1:$K$4000,9,FALSE)</f>
        <v>Johor Works</v>
      </c>
      <c r="H299" s="205" t="str">
        <f>VLOOKUP($D299,'Staff Data'!$A$1:$K$4000,10,FALSE)</f>
        <v>Johor River Waterworks</v>
      </c>
      <c r="I299" s="206">
        <v>43199</v>
      </c>
      <c r="J299" s="206">
        <v>43201</v>
      </c>
      <c r="K299" s="207" t="s">
        <v>3765</v>
      </c>
      <c r="L299" s="208" t="s">
        <v>9719</v>
      </c>
      <c r="M299" s="204"/>
      <c r="N299" s="204"/>
    </row>
    <row r="300" spans="1:14" s="209" customFormat="1" x14ac:dyDescent="0.2">
      <c r="A300" s="204" t="s">
        <v>9706</v>
      </c>
      <c r="B300" s="160" t="s">
        <v>8797</v>
      </c>
      <c r="C300" s="102" t="str">
        <f>VLOOKUP(B300,' Course Directory '!A:B,2,FALSE)</f>
        <v>Supervise Construction Work in Workplace Safety and Health</v>
      </c>
      <c r="D300" s="185">
        <v>1745</v>
      </c>
      <c r="E300" s="205" t="str">
        <f>VLOOKUP(D300,'Staff Data'!A$1:B$4000,2,FALSE)</f>
        <v>KUA CHENG CHUAN</v>
      </c>
      <c r="F300" s="205" t="str">
        <f>VLOOKUP($D300,'Staff Data'!$A$1:$K$4000,8,FALSE)</f>
        <v>Water Supply (Network) Department</v>
      </c>
      <c r="G300" s="205" t="str">
        <f>VLOOKUP($D300,'Staff Data'!$A$1:$K$4000,9,FALSE)</f>
        <v>Network Renewal</v>
      </c>
      <c r="H300" s="205" t="str">
        <f>VLOOKUP($D300,'Staff Data'!$A$1:$K$4000,10,FALSE)</f>
        <v>Small Mains Renewal &amp; Analytics</v>
      </c>
      <c r="I300" s="206">
        <v>43199</v>
      </c>
      <c r="J300" s="206">
        <v>43202</v>
      </c>
      <c r="K300" s="207" t="s">
        <v>3765</v>
      </c>
      <c r="L300" s="208" t="s">
        <v>9719</v>
      </c>
      <c r="M300" s="204"/>
      <c r="N300" s="204"/>
    </row>
    <row r="301" spans="1:14" s="209" customFormat="1" x14ac:dyDescent="0.2">
      <c r="A301" s="204" t="s">
        <v>9706</v>
      </c>
      <c r="B301" s="160" t="s">
        <v>8797</v>
      </c>
      <c r="C301" s="102" t="str">
        <f>VLOOKUP(B301,' Course Directory '!A:B,2,FALSE)</f>
        <v>Supervise Construction Work in Workplace Safety and Health</v>
      </c>
      <c r="D301" s="185">
        <v>1807</v>
      </c>
      <c r="E301" s="205" t="str">
        <f>VLOOKUP(D301,'Staff Data'!A$1:B$4000,2,FALSE)</f>
        <v>TEO SOON LEE</v>
      </c>
      <c r="F301" s="205" t="str">
        <f>VLOOKUP($D301,'Staff Data'!$A$1:$K$4000,8,FALSE)</f>
        <v>Water Supply (Network) Department</v>
      </c>
      <c r="G301" s="205" t="str">
        <f>VLOOKUP($D301,'Staff Data'!$A$1:$K$4000,9,FALSE)</f>
        <v>Network Optimisation Div</v>
      </c>
      <c r="H301" s="205" t="str">
        <f>VLOOKUP($D301,'Staff Data'!$A$1:$K$4000,10,FALSE)</f>
        <v>Water Supply Control Centre</v>
      </c>
      <c r="I301" s="206">
        <v>43199</v>
      </c>
      <c r="J301" s="206">
        <v>43202</v>
      </c>
      <c r="K301" s="207" t="s">
        <v>3765</v>
      </c>
      <c r="L301" s="208" t="s">
        <v>9719</v>
      </c>
      <c r="M301" s="204"/>
      <c r="N301" s="204"/>
    </row>
    <row r="302" spans="1:14" s="209" customFormat="1" x14ac:dyDescent="0.2">
      <c r="A302" s="204" t="s">
        <v>9706</v>
      </c>
      <c r="B302" s="160" t="s">
        <v>8797</v>
      </c>
      <c r="C302" s="102" t="str">
        <f>VLOOKUP(B302,' Course Directory '!A:B,2,FALSE)</f>
        <v>Supervise Construction Work in Workplace Safety and Health</v>
      </c>
      <c r="D302" s="185">
        <v>1824</v>
      </c>
      <c r="E302" s="205" t="str">
        <f>VLOOKUP(D302,'Staff Data'!A$1:B$4000,2,FALSE)</f>
        <v>TAY ENG PIN</v>
      </c>
      <c r="F302" s="205" t="str">
        <f>VLOOKUP($D302,'Staff Data'!$A$1:$K$4000,8,FALSE)</f>
        <v>Water Supply (Network) Department</v>
      </c>
      <c r="G302" s="205" t="str">
        <f>VLOOKUP($D302,'Staff Data'!$A$1:$K$4000,9,FALSE)</f>
        <v>Network Services Div</v>
      </c>
      <c r="H302" s="205" t="str">
        <f>VLOOKUP($D302,'Staff Data'!$A$1:$K$4000,10,FALSE)</f>
        <v>Network Mgt - East</v>
      </c>
      <c r="I302" s="206">
        <v>43199</v>
      </c>
      <c r="J302" s="206">
        <v>43202</v>
      </c>
      <c r="K302" s="207" t="s">
        <v>3765</v>
      </c>
      <c r="L302" s="208" t="s">
        <v>9719</v>
      </c>
      <c r="M302" s="204"/>
      <c r="N302" s="204"/>
    </row>
    <row r="303" spans="1:14" s="209" customFormat="1" x14ac:dyDescent="0.2">
      <c r="A303" s="204" t="s">
        <v>9706</v>
      </c>
      <c r="B303" s="160" t="s">
        <v>8797</v>
      </c>
      <c r="C303" s="102" t="str">
        <f>VLOOKUP(B303,' Course Directory '!A:B,2,FALSE)</f>
        <v>Supervise Construction Work in Workplace Safety and Health</v>
      </c>
      <c r="D303" s="185">
        <v>1943</v>
      </c>
      <c r="E303" s="205" t="str">
        <f>VLOOKUP(D303,'Staff Data'!A$1:B$4000,2,FALSE)</f>
        <v>LOH KAI YEONG</v>
      </c>
      <c r="F303" s="205" t="str">
        <f>VLOOKUP($D303,'Staff Data'!$A$1:$K$4000,8,FALSE)</f>
        <v>Water Supply (Network) Department</v>
      </c>
      <c r="G303" s="205" t="str">
        <f>VLOOKUP($D303,'Staff Data'!$A$1:$K$4000,9,FALSE)</f>
        <v>Network Renewal</v>
      </c>
      <c r="H303" s="205" t="str">
        <f>VLOOKUP($D303,'Staff Data'!$A$1:$K$4000,10,FALSE)</f>
        <v>Large Mains Renewal</v>
      </c>
      <c r="I303" s="206">
        <v>43199</v>
      </c>
      <c r="J303" s="206">
        <v>43202</v>
      </c>
      <c r="K303" s="207" t="s">
        <v>3765</v>
      </c>
      <c r="L303" s="208" t="s">
        <v>9719</v>
      </c>
      <c r="M303" s="204"/>
      <c r="N303" s="204"/>
    </row>
    <row r="304" spans="1:14" s="209" customFormat="1" x14ac:dyDescent="0.2">
      <c r="A304" s="204" t="s">
        <v>9706</v>
      </c>
      <c r="B304" s="160" t="s">
        <v>8797</v>
      </c>
      <c r="C304" s="102" t="str">
        <f>VLOOKUP(B304,' Course Directory '!A:B,2,FALSE)</f>
        <v>Supervise Construction Work in Workplace Safety and Health</v>
      </c>
      <c r="D304" s="185">
        <v>1972</v>
      </c>
      <c r="E304" s="205" t="str">
        <f>VLOOKUP(D304,'Staff Data'!A$1:B$4000,2,FALSE)</f>
        <v>CHIN WEI KHIN</v>
      </c>
      <c r="F304" s="205" t="str">
        <f>VLOOKUP($D304,'Staff Data'!$A$1:$K$4000,8,FALSE)</f>
        <v>Water Supply (Network) Department</v>
      </c>
      <c r="G304" s="205" t="str">
        <f>VLOOKUP($D304,'Staff Data'!$A$1:$K$4000,9,FALSE)</f>
        <v>Network Services Div</v>
      </c>
      <c r="H304" s="205" t="str">
        <f>VLOOKUP($D304,'Staff Data'!$A$1:$K$4000,10,FALSE)</f>
        <v>Network Mgt - East</v>
      </c>
      <c r="I304" s="206">
        <v>43199</v>
      </c>
      <c r="J304" s="206">
        <v>43202</v>
      </c>
      <c r="K304" s="207" t="s">
        <v>3765</v>
      </c>
      <c r="L304" s="208" t="s">
        <v>9719</v>
      </c>
      <c r="M304" s="204"/>
      <c r="N304" s="204"/>
    </row>
    <row r="305" spans="1:14" s="209" customFormat="1" x14ac:dyDescent="0.2">
      <c r="A305" s="204" t="s">
        <v>9706</v>
      </c>
      <c r="B305" s="160" t="s">
        <v>8797</v>
      </c>
      <c r="C305" s="102" t="str">
        <f>VLOOKUP(B305,' Course Directory '!A:B,2,FALSE)</f>
        <v>Supervise Construction Work in Workplace Safety and Health</v>
      </c>
      <c r="D305" s="185">
        <v>2943</v>
      </c>
      <c r="E305" s="205" t="str">
        <f>VLOOKUP(D305,'Staff Data'!A$1:B$4000,2,FALSE)</f>
        <v>MOHAMMED SIDDIQ BIN MUSTAFFA</v>
      </c>
      <c r="F305" s="205" t="str">
        <f>VLOOKUP($D305,'Staff Data'!$A$1:$K$4000,8,FALSE)</f>
        <v>Water Supply (Network) Department</v>
      </c>
      <c r="G305" s="205" t="str">
        <f>VLOOKUP($D305,'Staff Data'!$A$1:$K$4000,9,FALSE)</f>
        <v>Customer Supply Div</v>
      </c>
      <c r="H305" s="205" t="str">
        <f>VLOOKUP($D305,'Staff Data'!$A$1:$K$4000,10,FALSE)</f>
        <v>Metering Branch</v>
      </c>
      <c r="I305" s="206">
        <v>43199</v>
      </c>
      <c r="J305" s="206">
        <v>43202</v>
      </c>
      <c r="K305" s="207" t="s">
        <v>3765</v>
      </c>
      <c r="L305" s="208" t="s">
        <v>9719</v>
      </c>
      <c r="M305" s="204"/>
      <c r="N305" s="204"/>
    </row>
    <row r="306" spans="1:14" s="209" customFormat="1" x14ac:dyDescent="0.2">
      <c r="A306" s="204" t="s">
        <v>9706</v>
      </c>
      <c r="B306" s="160" t="s">
        <v>8797</v>
      </c>
      <c r="C306" s="102" t="str">
        <f>VLOOKUP(B306,' Course Directory '!A:B,2,FALSE)</f>
        <v>Supervise Construction Work in Workplace Safety and Health</v>
      </c>
      <c r="D306" s="185">
        <v>20898</v>
      </c>
      <c r="E306" s="205" t="str">
        <f>VLOOKUP(D306,'Staff Data'!A$1:B$4000,2,FALSE)</f>
        <v>DAI JIANRONG</v>
      </c>
      <c r="F306" s="205" t="str">
        <f>VLOOKUP($D306,'Staff Data'!$A$1:$K$4000,8,FALSE)</f>
        <v>Water Reclamation (Plants) Department</v>
      </c>
      <c r="G306" s="205" t="str">
        <f>VLOOKUP($D306,'Staff Data'!$A$1:$K$4000,9,FALSE)</f>
        <v>Operations</v>
      </c>
      <c r="H306" s="205" t="str">
        <f>VLOOKUP($D306,'Staff Data'!$A$1:$K$4000,10,FALSE)</f>
        <v>Kranji WRP</v>
      </c>
      <c r="I306" s="206">
        <v>43199</v>
      </c>
      <c r="J306" s="206">
        <v>43202</v>
      </c>
      <c r="K306" s="207" t="s">
        <v>3765</v>
      </c>
      <c r="L306" s="208" t="s">
        <v>9719</v>
      </c>
      <c r="M306" s="204"/>
      <c r="N306" s="204"/>
    </row>
    <row r="307" spans="1:14" s="209" customFormat="1" x14ac:dyDescent="0.2">
      <c r="A307" s="204" t="s">
        <v>9706</v>
      </c>
      <c r="B307" s="160" t="s">
        <v>8797</v>
      </c>
      <c r="C307" s="102" t="str">
        <f>VLOOKUP(B307,' Course Directory '!A:B,2,FALSE)</f>
        <v>Supervise Construction Work in Workplace Safety and Health</v>
      </c>
      <c r="D307" s="185">
        <v>21052</v>
      </c>
      <c r="E307" s="205" t="str">
        <f>VLOOKUP(D307,'Staff Data'!A$1:B$4000,2,FALSE)</f>
        <v>CHUA QIAO MEI</v>
      </c>
      <c r="F307" s="205" t="str">
        <f>VLOOKUP($D307,'Staff Data'!$A$1:$K$4000,8,FALSE)</f>
        <v>Catchment &amp; Waterways Department</v>
      </c>
      <c r="G307" s="205" t="str">
        <f>VLOOKUP($D307,'Staff Data'!$A$1:$K$4000,9,FALSE)</f>
        <v>Drainage Construction Division</v>
      </c>
      <c r="H307" s="205" t="str">
        <f>VLOOKUP($D307,'Staff Data'!$A$1:$K$4000,10,FALSE)</f>
        <v>RSD/EUP</v>
      </c>
      <c r="I307" s="206">
        <v>43199</v>
      </c>
      <c r="J307" s="206">
        <v>43202</v>
      </c>
      <c r="K307" s="207" t="s">
        <v>3765</v>
      </c>
      <c r="L307" s="208" t="s">
        <v>9719</v>
      </c>
      <c r="M307" s="204"/>
      <c r="N307" s="204"/>
    </row>
    <row r="308" spans="1:14" s="209" customFormat="1" x14ac:dyDescent="0.2">
      <c r="A308" s="204" t="s">
        <v>9706</v>
      </c>
      <c r="B308" s="160" t="s">
        <v>8797</v>
      </c>
      <c r="C308" s="102" t="str">
        <f>VLOOKUP(B308,' Course Directory '!A:B,2,FALSE)</f>
        <v>Supervise Construction Work in Workplace Safety and Health</v>
      </c>
      <c r="D308" s="185">
        <v>21170</v>
      </c>
      <c r="E308" s="205" t="str">
        <f>VLOOKUP(D308,'Staff Data'!A$1:B$4000,2,FALSE)</f>
        <v>LAI JUN WEN AZRIEL</v>
      </c>
      <c r="F308" s="205" t="str">
        <f>VLOOKUP($D308,'Staff Data'!$A$1:$K$4000,8,FALSE)</f>
        <v>Catchment &amp; Waterways Department</v>
      </c>
      <c r="G308" s="205" t="str">
        <f>VLOOKUP($D308,'Staff Data'!$A$1:$K$4000,9,FALSE)</f>
        <v>Drainage Operations Div</v>
      </c>
      <c r="H308" s="205" t="str">
        <f>VLOOKUP($D308,'Staff Data'!$A$1:$K$4000,10,FALSE)</f>
        <v>Western Waterways</v>
      </c>
      <c r="I308" s="206">
        <v>43199</v>
      </c>
      <c r="J308" s="206">
        <v>43202</v>
      </c>
      <c r="K308" s="207" t="s">
        <v>3764</v>
      </c>
      <c r="L308" s="208"/>
      <c r="M308" s="204" t="s">
        <v>9805</v>
      </c>
      <c r="N308" s="204"/>
    </row>
    <row r="309" spans="1:14" s="209" customFormat="1" x14ac:dyDescent="0.2">
      <c r="A309" s="204" t="s">
        <v>9706</v>
      </c>
      <c r="B309" s="160" t="s">
        <v>8797</v>
      </c>
      <c r="C309" s="102" t="str">
        <f>VLOOKUP(B309,' Course Directory '!A:B,2,FALSE)</f>
        <v>Supervise Construction Work in Workplace Safety and Health</v>
      </c>
      <c r="D309" s="185">
        <v>21493</v>
      </c>
      <c r="E309" s="205" t="str">
        <f>VLOOKUP(D309,'Staff Data'!A$1:B$4000,2,FALSE)</f>
        <v>MUHAMMAD FAUZI BIN DARLIS</v>
      </c>
      <c r="F309" s="205" t="str">
        <f>VLOOKUP($D309,'Staff Data'!$A$1:$K$4000,8,FALSE)</f>
        <v>Water Supply (Network) Department</v>
      </c>
      <c r="G309" s="205" t="str">
        <f>VLOOKUP($D309,'Staff Data'!$A$1:$K$4000,9,FALSE)</f>
        <v>Customer Supply Div</v>
      </c>
      <c r="H309" s="205" t="str">
        <f>VLOOKUP($D309,'Staff Data'!$A$1:$K$4000,10,FALSE)</f>
        <v>Metering Branch</v>
      </c>
      <c r="I309" s="206">
        <v>43199</v>
      </c>
      <c r="J309" s="206">
        <v>43202</v>
      </c>
      <c r="K309" s="207" t="s">
        <v>3765</v>
      </c>
      <c r="L309" s="208" t="s">
        <v>9719</v>
      </c>
      <c r="M309" s="204"/>
      <c r="N309" s="204"/>
    </row>
    <row r="310" spans="1:14" s="209" customFormat="1" x14ac:dyDescent="0.2">
      <c r="A310" s="204" t="s">
        <v>9706</v>
      </c>
      <c r="B310" s="160" t="s">
        <v>8797</v>
      </c>
      <c r="C310" s="102" t="str">
        <f>VLOOKUP(B310,' Course Directory '!A:B,2,FALSE)</f>
        <v>Supervise Construction Work in Workplace Safety and Health</v>
      </c>
      <c r="D310" s="185">
        <v>21642</v>
      </c>
      <c r="E310" s="205" t="str">
        <f>VLOOKUP(D310,'Staff Data'!A$1:B$4000,2,FALSE)</f>
        <v>CHUA EIK TAT</v>
      </c>
      <c r="F310" s="205" t="str">
        <f>VLOOKUP($D310,'Staff Data'!$A$1:$K$4000,8,FALSE)</f>
        <v>Water Reclamation (Plants) Department</v>
      </c>
      <c r="G310" s="205" t="str">
        <f>VLOOKUP($D310,'Staff Data'!$A$1:$K$4000,9,FALSE)</f>
        <v>Operations</v>
      </c>
      <c r="H310" s="205" t="str">
        <f>VLOOKUP($D310,'Staff Data'!$A$1:$K$4000,10,FALSE)</f>
        <v>Kranji WRP</v>
      </c>
      <c r="I310" s="206">
        <v>43199</v>
      </c>
      <c r="J310" s="206">
        <v>43202</v>
      </c>
      <c r="K310" s="207" t="s">
        <v>3765</v>
      </c>
      <c r="L310" s="208" t="s">
        <v>9719</v>
      </c>
      <c r="M310" s="204"/>
      <c r="N310" s="204"/>
    </row>
    <row r="311" spans="1:14" s="209" customFormat="1" x14ac:dyDescent="0.2">
      <c r="A311" s="204" t="s">
        <v>9706</v>
      </c>
      <c r="B311" s="160" t="s">
        <v>8797</v>
      </c>
      <c r="C311" s="102" t="str">
        <f>VLOOKUP(B311,' Course Directory '!A:B,2,FALSE)</f>
        <v>Supervise Construction Work in Workplace Safety and Health</v>
      </c>
      <c r="D311" s="185">
        <v>21930</v>
      </c>
      <c r="E311" s="205" t="str">
        <f>VLOOKUP(D311,'Staff Data'!A$1:B$4000,2,FALSE)</f>
        <v>MOHAMAD HAFIZ BIN ITHNIN</v>
      </c>
      <c r="F311" s="205" t="str">
        <f>VLOOKUP($D311,'Staff Data'!$A$1:$K$4000,8,FALSE)</f>
        <v>Water Reclamation (Network) Department</v>
      </c>
      <c r="G311" s="205" t="str">
        <f>VLOOKUP($D311,'Staff Data'!$A$1:$K$4000,9,FALSE)</f>
        <v>Operation &amp; Maintenance Div</v>
      </c>
      <c r="H311" s="205" t="str">
        <f>VLOOKUP($D311,'Staff Data'!$A$1:$K$4000,10,FALSE)</f>
        <v>Network Management Branch</v>
      </c>
      <c r="I311" s="206">
        <v>43199</v>
      </c>
      <c r="J311" s="206">
        <v>43202</v>
      </c>
      <c r="K311" s="207" t="s">
        <v>3765</v>
      </c>
      <c r="L311" s="208" t="s">
        <v>9719</v>
      </c>
      <c r="M311" s="204"/>
      <c r="N311" s="204"/>
    </row>
    <row r="312" spans="1:14" s="209" customFormat="1" x14ac:dyDescent="0.2">
      <c r="A312" s="204" t="s">
        <v>9706</v>
      </c>
      <c r="B312" s="160" t="s">
        <v>8797</v>
      </c>
      <c r="C312" s="102" t="str">
        <f>VLOOKUP(B312,' Course Directory '!A:B,2,FALSE)</f>
        <v>Supervise Construction Work in Workplace Safety and Health</v>
      </c>
      <c r="D312" s="185">
        <v>22043</v>
      </c>
      <c r="E312" s="205" t="str">
        <f>VLOOKUP(D312,'Staff Data'!A$1:B$4000,2,FALSE)</f>
        <v>TOH KIN KEONG</v>
      </c>
      <c r="F312" s="205" t="str">
        <f>VLOOKUP($D312,'Staff Data'!$A$1:$K$4000,8,FALSE)</f>
        <v>Water Supply (Network) Department</v>
      </c>
      <c r="G312" s="205" t="str">
        <f>VLOOKUP($D312,'Staff Data'!$A$1:$K$4000,9,FALSE)</f>
        <v>Network Optimisation Div</v>
      </c>
      <c r="H312" s="205" t="str">
        <f>VLOOKUP($D312,'Staff Data'!$A$1:$K$4000,10,FALSE)</f>
        <v>MEICA - Mech, Elect, I, C &amp; Automation</v>
      </c>
      <c r="I312" s="206">
        <v>43199</v>
      </c>
      <c r="J312" s="206">
        <v>43202</v>
      </c>
      <c r="K312" s="207" t="s">
        <v>3765</v>
      </c>
      <c r="L312" s="208" t="s">
        <v>9719</v>
      </c>
      <c r="M312" s="204"/>
      <c r="N312" s="204"/>
    </row>
    <row r="313" spans="1:14" s="209" customFormat="1" x14ac:dyDescent="0.2">
      <c r="A313" s="204" t="s">
        <v>9706</v>
      </c>
      <c r="B313" s="160" t="s">
        <v>8797</v>
      </c>
      <c r="C313" s="102" t="str">
        <f>VLOOKUP(B313,' Course Directory '!A:B,2,FALSE)</f>
        <v>Supervise Construction Work in Workplace Safety and Health</v>
      </c>
      <c r="D313" s="185">
        <v>22087</v>
      </c>
      <c r="E313" s="205" t="str">
        <f>VLOOKUP(D313,'Staff Data'!A$1:B$4000,2,FALSE)</f>
        <v>QIN YIHUAI</v>
      </c>
      <c r="F313" s="205" t="str">
        <f>VLOOKUP($D313,'Staff Data'!$A$1:$K$4000,8,FALSE)</f>
        <v>Water Supply (Network) Department</v>
      </c>
      <c r="G313" s="205" t="str">
        <f>VLOOKUP($D313,'Staff Data'!$A$1:$K$4000,9,FALSE)</f>
        <v>Network Optimisation Div</v>
      </c>
      <c r="H313" s="205" t="str">
        <f>VLOOKUP($D313,'Staff Data'!$A$1:$K$4000,10,FALSE)</f>
        <v>MEICA - Mech, Elect, I, C &amp; Automation</v>
      </c>
      <c r="I313" s="206">
        <v>43199</v>
      </c>
      <c r="J313" s="206">
        <v>43202</v>
      </c>
      <c r="K313" s="207" t="s">
        <v>3765</v>
      </c>
      <c r="L313" s="208" t="s">
        <v>9719</v>
      </c>
      <c r="M313" s="204"/>
      <c r="N313" s="204"/>
    </row>
    <row r="314" spans="1:14" s="209" customFormat="1" x14ac:dyDescent="0.2">
      <c r="A314" s="204" t="s">
        <v>9706</v>
      </c>
      <c r="B314" s="160" t="s">
        <v>8797</v>
      </c>
      <c r="C314" s="102" t="str">
        <f>VLOOKUP(B314,' Course Directory '!A:B,2,FALSE)</f>
        <v>Supervise Construction Work in Workplace Safety and Health</v>
      </c>
      <c r="D314" s="185">
        <v>20102</v>
      </c>
      <c r="E314" s="205" t="str">
        <f>VLOOKUP(D314,'Staff Data'!A$1:B$4000,2,FALSE)</f>
        <v>TAY CHOO HIM</v>
      </c>
      <c r="F314" s="205" t="str">
        <f>VLOOKUP($D314,'Staff Data'!$A$1:$K$4000,8,FALSE)</f>
        <v>Water Reclamation (Network) Department</v>
      </c>
      <c r="G314" s="205" t="str">
        <f>VLOOKUP($D314,'Staff Data'!$A$1:$K$4000,9,FALSE)</f>
        <v>Project Management</v>
      </c>
      <c r="H314" s="205" t="str">
        <f>VLOOKUP($D314,'Staff Data'!$A$1:$K$4000,10,FALSE)</f>
        <v/>
      </c>
      <c r="I314" s="206">
        <v>43199</v>
      </c>
      <c r="J314" s="206">
        <v>43202</v>
      </c>
      <c r="K314" s="207" t="s">
        <v>3765</v>
      </c>
      <c r="L314" s="208" t="s">
        <v>9719</v>
      </c>
      <c r="M314" s="204"/>
      <c r="N314" s="204"/>
    </row>
    <row r="315" spans="1:14" s="209" customFormat="1" x14ac:dyDescent="0.2">
      <c r="A315" s="204" t="s">
        <v>9707</v>
      </c>
      <c r="B315" s="160" t="s">
        <v>8729</v>
      </c>
      <c r="C315" s="102" t="str">
        <f>VLOOKUP(B315,' Course Directory '!A:B,2,FALSE)</f>
        <v>Comply with Workplace Safety and Health Policies and Procedures</v>
      </c>
      <c r="D315" s="185">
        <v>20499</v>
      </c>
      <c r="E315" s="205" t="str">
        <f>VLOOKUP(D315,'Staff Data'!A$1:B$4000,2,FALSE)</f>
        <v>AHMAD FAHMI BIN MOHMAD SAID</v>
      </c>
      <c r="F315" s="205" t="str">
        <f>VLOOKUP($D315,'Staff Data'!$A$1:$K$4000,8,FALSE)</f>
        <v>Catchment &amp; Waterways Department</v>
      </c>
      <c r="G315" s="205" t="str">
        <f>VLOOKUP($D315,'Staff Data'!$A$1:$K$4000,9,FALSE)</f>
        <v>Reservoir Management Div</v>
      </c>
      <c r="H315" s="205" t="str">
        <f>VLOOKUP($D315,'Staff Data'!$A$1:$K$4000,10,FALSE)</f>
        <v>Reservoirs Operations &amp; Maintenance</v>
      </c>
      <c r="I315" s="206">
        <v>43202</v>
      </c>
      <c r="J315" s="206">
        <v>43203</v>
      </c>
      <c r="K315" s="207" t="s">
        <v>3765</v>
      </c>
      <c r="L315" s="208" t="s">
        <v>9719</v>
      </c>
      <c r="M315" s="204"/>
      <c r="N315" s="204"/>
    </row>
    <row r="316" spans="1:14" s="209" customFormat="1" x14ac:dyDescent="0.2">
      <c r="A316" s="204" t="s">
        <v>9707</v>
      </c>
      <c r="B316" s="160" t="s">
        <v>8729</v>
      </c>
      <c r="C316" s="102" t="str">
        <f>VLOOKUP(B316,' Course Directory '!A:B,2,FALSE)</f>
        <v>Comply with Workplace Safety and Health Policies and Procedures</v>
      </c>
      <c r="D316" s="185">
        <v>2697</v>
      </c>
      <c r="E316" s="205" t="str">
        <f>VLOOKUP(D316,'Staff Data'!A$1:B$4000,2,FALSE)</f>
        <v>AMIRUL BIN RUKIMIN</v>
      </c>
      <c r="F316" s="205" t="str">
        <f>VLOOKUP($D316,'Staff Data'!$A$1:$K$4000,8,FALSE)</f>
        <v>Water Supply (Plants) Department</v>
      </c>
      <c r="G316" s="205" t="str">
        <f>VLOOKUP($D316,'Staff Data'!$A$1:$K$4000,9,FALSE)</f>
        <v>Singapore Works - Central</v>
      </c>
      <c r="H316" s="205" t="str">
        <f>VLOOKUP($D316,'Staff Data'!$A$1:$K$4000,10,FALSE)</f>
        <v>Chestnut Ave Waterworks</v>
      </c>
      <c r="I316" s="206">
        <v>43202</v>
      </c>
      <c r="J316" s="206">
        <v>43203</v>
      </c>
      <c r="K316" s="207" t="s">
        <v>3765</v>
      </c>
      <c r="L316" s="208" t="s">
        <v>9719</v>
      </c>
      <c r="M316" s="204"/>
      <c r="N316" s="204"/>
    </row>
    <row r="317" spans="1:14" s="209" customFormat="1" x14ac:dyDescent="0.2">
      <c r="A317" s="204" t="s">
        <v>9707</v>
      </c>
      <c r="B317" s="160" t="s">
        <v>8729</v>
      </c>
      <c r="C317" s="102" t="str">
        <f>VLOOKUP(B317,' Course Directory '!A:B,2,FALSE)</f>
        <v>Comply with Workplace Safety and Health Policies and Procedures</v>
      </c>
      <c r="D317" s="185">
        <v>22374</v>
      </c>
      <c r="E317" s="205" t="str">
        <f>VLOOKUP(D317,'Staff Data'!A$1:B$4000,2,FALSE)</f>
        <v>AYE THANDA BO</v>
      </c>
      <c r="F317" s="205" t="str">
        <f>VLOOKUP($D317,'Staff Data'!$A$1:$K$4000,8,FALSE)</f>
        <v>Catchment &amp; Waterways Department</v>
      </c>
      <c r="G317" s="205" t="str">
        <f>VLOOKUP($D317,'Staff Data'!$A$1:$K$4000,9,FALSE)</f>
        <v>Reservoir Management Div</v>
      </c>
      <c r="H317" s="205" t="str">
        <f>VLOOKUP($D317,'Staff Data'!$A$1:$K$4000,10,FALSE)</f>
        <v>Dam Safety &amp; Raw Water Pipline</v>
      </c>
      <c r="I317" s="206">
        <v>43202</v>
      </c>
      <c r="J317" s="206">
        <v>43203</v>
      </c>
      <c r="K317" s="207" t="s">
        <v>3765</v>
      </c>
      <c r="L317" s="208" t="s">
        <v>9719</v>
      </c>
      <c r="M317" s="204"/>
      <c r="N317" s="204"/>
    </row>
    <row r="318" spans="1:14" s="209" customFormat="1" x14ac:dyDescent="0.2">
      <c r="A318" s="204" t="s">
        <v>9707</v>
      </c>
      <c r="B318" s="160" t="s">
        <v>8729</v>
      </c>
      <c r="C318" s="102" t="str">
        <f>VLOOKUP(B318,' Course Directory '!A:B,2,FALSE)</f>
        <v>Comply with Workplace Safety and Health Policies and Procedures</v>
      </c>
      <c r="D318" s="185">
        <v>22088</v>
      </c>
      <c r="E318" s="205" t="str">
        <f>VLOOKUP(D318,'Staff Data'!A$1:B$4000,2,FALSE)</f>
        <v>AZMI BIN TALIB</v>
      </c>
      <c r="F318" s="205" t="str">
        <f>VLOOKUP($D318,'Staff Data'!$A$1:$K$4000,8,FALSE)</f>
        <v>Water Reclamation (Network) Department</v>
      </c>
      <c r="G318" s="205" t="str">
        <f>VLOOKUP($D318,'Staff Data'!$A$1:$K$4000,9,FALSE)</f>
        <v>Operation &amp; Maintenance Div</v>
      </c>
      <c r="H318" s="205" t="str">
        <f>VLOOKUP($D318,'Staff Data'!$A$1:$K$4000,10,FALSE)</f>
        <v>Network Management Branch</v>
      </c>
      <c r="I318" s="206">
        <v>43202</v>
      </c>
      <c r="J318" s="206">
        <v>43203</v>
      </c>
      <c r="K318" s="207" t="s">
        <v>3765</v>
      </c>
      <c r="L318" s="208" t="s">
        <v>9719</v>
      </c>
      <c r="M318" s="204"/>
      <c r="N318" s="204"/>
    </row>
    <row r="319" spans="1:14" s="209" customFormat="1" x14ac:dyDescent="0.2">
      <c r="A319" s="204" t="s">
        <v>9707</v>
      </c>
      <c r="B319" s="160" t="s">
        <v>8729</v>
      </c>
      <c r="C319" s="102" t="str">
        <f>VLOOKUP(B319,' Course Directory '!A:B,2,FALSE)</f>
        <v>Comply with Workplace Safety and Health Policies and Procedures</v>
      </c>
      <c r="D319" s="185">
        <v>2686</v>
      </c>
      <c r="E319" s="205" t="str">
        <f>VLOOKUP(D319,'Staff Data'!A$1:B$4000,2,FALSE)</f>
        <v>CHAU CHEE WEE</v>
      </c>
      <c r="F319" s="205" t="str">
        <f>VLOOKUP($D319,'Staff Data'!$A$1:$K$4000,8,FALSE)</f>
        <v>Water Reclamation (Plants) Department</v>
      </c>
      <c r="G319" s="205" t="str">
        <f>VLOOKUP($D319,'Staff Data'!$A$1:$K$4000,9,FALSE)</f>
        <v>Changi WRP</v>
      </c>
      <c r="H319" s="205" t="str">
        <f>VLOOKUP($D319,'Staff Data'!$A$1:$K$4000,10,FALSE)</f>
        <v>Changi WRP</v>
      </c>
      <c r="I319" s="206">
        <v>43202</v>
      </c>
      <c r="J319" s="206">
        <v>43203</v>
      </c>
      <c r="K319" s="207" t="s">
        <v>3765</v>
      </c>
      <c r="L319" s="208" t="s">
        <v>9719</v>
      </c>
      <c r="M319" s="204"/>
      <c r="N319" s="204"/>
    </row>
    <row r="320" spans="1:14" s="209" customFormat="1" x14ac:dyDescent="0.2">
      <c r="A320" s="204" t="s">
        <v>9707</v>
      </c>
      <c r="B320" s="160" t="s">
        <v>8729</v>
      </c>
      <c r="C320" s="102" t="str">
        <f>VLOOKUP(B320,' Course Directory '!A:B,2,FALSE)</f>
        <v>Comply with Workplace Safety and Health Policies and Procedures</v>
      </c>
      <c r="D320" s="185">
        <v>20910</v>
      </c>
      <c r="E320" s="205" t="str">
        <f>VLOOKUP(D320,'Staff Data'!A$1:B$4000,2,FALSE)</f>
        <v>CHIAM HOCK KIONG</v>
      </c>
      <c r="F320" s="205" t="str">
        <f>VLOOKUP($D320,'Staff Data'!$A$1:$K$4000,8,FALSE)</f>
        <v>Catchment &amp; Waterways Department</v>
      </c>
      <c r="G320" s="205" t="str">
        <f>VLOOKUP($D320,'Staff Data'!$A$1:$K$4000,9,FALSE)</f>
        <v>Drainage Operations Div</v>
      </c>
      <c r="H320" s="205" t="str">
        <f>VLOOKUP($D320,'Staff Data'!$A$1:$K$4000,10,FALSE)</f>
        <v>CRI Proj, Assets, CWQS, ABC Waters, CWOC</v>
      </c>
      <c r="I320" s="206">
        <v>43202</v>
      </c>
      <c r="J320" s="206">
        <v>43203</v>
      </c>
      <c r="K320" s="207" t="s">
        <v>3765</v>
      </c>
      <c r="L320" s="208" t="s">
        <v>9719</v>
      </c>
      <c r="M320" s="204"/>
      <c r="N320" s="204"/>
    </row>
    <row r="321" spans="1:14" s="209" customFormat="1" x14ac:dyDescent="0.2">
      <c r="A321" s="204" t="s">
        <v>9707</v>
      </c>
      <c r="B321" s="160" t="s">
        <v>8729</v>
      </c>
      <c r="C321" s="102" t="str">
        <f>VLOOKUP(B321,' Course Directory '!A:B,2,FALSE)</f>
        <v>Comply with Workplace Safety and Health Policies and Procedures</v>
      </c>
      <c r="D321" s="185">
        <v>20382</v>
      </c>
      <c r="E321" s="205" t="str">
        <f>VLOOKUP(D321,'Staff Data'!A$1:B$4000,2,FALSE)</f>
        <v>DEV KRITHYVASAN</v>
      </c>
      <c r="F321" s="205" t="str">
        <f>VLOOKUP($D321,'Staff Data'!$A$1:$K$4000,8,FALSE)</f>
        <v>Catchment &amp; Waterways Department</v>
      </c>
      <c r="G321" s="205" t="str">
        <f>VLOOKUP($D321,'Staff Data'!$A$1:$K$4000,9,FALSE)</f>
        <v>Drainage Operations Div</v>
      </c>
      <c r="H321" s="205" t="str">
        <f>VLOOKUP($D321,'Staff Data'!$A$1:$K$4000,10,FALSE)</f>
        <v>Central Waterways</v>
      </c>
      <c r="I321" s="206">
        <v>43202</v>
      </c>
      <c r="J321" s="206">
        <v>43203</v>
      </c>
      <c r="K321" s="207" t="s">
        <v>3765</v>
      </c>
      <c r="L321" s="208" t="s">
        <v>9719</v>
      </c>
      <c r="M321" s="204"/>
      <c r="N321" s="204"/>
    </row>
    <row r="322" spans="1:14" s="209" customFormat="1" x14ac:dyDescent="0.2">
      <c r="A322" s="204" t="s">
        <v>9707</v>
      </c>
      <c r="B322" s="160" t="s">
        <v>8729</v>
      </c>
      <c r="C322" s="102" t="str">
        <f>VLOOKUP(B322,' Course Directory '!A:B,2,FALSE)</f>
        <v>Comply with Workplace Safety and Health Policies and Procedures</v>
      </c>
      <c r="D322" s="185">
        <v>21166</v>
      </c>
      <c r="E322" s="205" t="str">
        <f>VLOOKUP(D322,'Staff Data'!A$1:B$4000,2,FALSE)</f>
        <v>FAEZAH BINTE ISMAIL</v>
      </c>
      <c r="F322" s="205" t="str">
        <f>VLOOKUP($D322,'Staff Data'!$A$1:$K$4000,8,FALSE)</f>
        <v>Water Reclamation (Network) Department</v>
      </c>
      <c r="G322" s="205" t="str">
        <f>VLOOKUP($D322,'Staff Data'!$A$1:$K$4000,9,FALSE)</f>
        <v>Network Rehabilitation Mgt Div</v>
      </c>
      <c r="H322" s="205" t="str">
        <f>VLOOKUP($D322,'Staff Data'!$A$1:$K$4000,10,FALSE)</f>
        <v/>
      </c>
      <c r="I322" s="206">
        <v>43202</v>
      </c>
      <c r="J322" s="206">
        <v>43203</v>
      </c>
      <c r="K322" s="207" t="s">
        <v>3765</v>
      </c>
      <c r="L322" s="208" t="s">
        <v>9719</v>
      </c>
      <c r="M322" s="204"/>
      <c r="N322" s="204"/>
    </row>
    <row r="323" spans="1:14" s="209" customFormat="1" x14ac:dyDescent="0.2">
      <c r="A323" s="204" t="s">
        <v>9707</v>
      </c>
      <c r="B323" s="160" t="s">
        <v>8729</v>
      </c>
      <c r="C323" s="102" t="str">
        <f>VLOOKUP(B323,' Course Directory '!A:B,2,FALSE)</f>
        <v>Comply with Workplace Safety and Health Policies and Procedures</v>
      </c>
      <c r="D323" s="185">
        <v>2174</v>
      </c>
      <c r="E323" s="205" t="str">
        <f>VLOOKUP(D323,'Staff Data'!A$1:B$4000,2,FALSE)</f>
        <v>G RAJ KUMAR</v>
      </c>
      <c r="F323" s="205" t="str">
        <f>VLOOKUP($D323,'Staff Data'!$A$1:$K$4000,8,FALSE)</f>
        <v>Water Reclamation (Network) Department</v>
      </c>
      <c r="G323" s="205" t="str">
        <f>VLOOKUP($D323,'Staff Data'!$A$1:$K$4000,9,FALSE)</f>
        <v>Operation &amp; Maintenance Div</v>
      </c>
      <c r="H323" s="205" t="str">
        <f>VLOOKUP($D323,'Staff Data'!$A$1:$K$4000,10,FALSE)</f>
        <v>Network Management Branch</v>
      </c>
      <c r="I323" s="206">
        <v>43202</v>
      </c>
      <c r="J323" s="206">
        <v>43203</v>
      </c>
      <c r="K323" s="207" t="s">
        <v>3765</v>
      </c>
      <c r="L323" s="208" t="s">
        <v>9719</v>
      </c>
      <c r="M323" s="204"/>
      <c r="N323" s="204"/>
    </row>
    <row r="324" spans="1:14" s="209" customFormat="1" x14ac:dyDescent="0.2">
      <c r="A324" s="204" t="s">
        <v>9707</v>
      </c>
      <c r="B324" s="160" t="s">
        <v>8729</v>
      </c>
      <c r="C324" s="102" t="str">
        <f>VLOOKUP(B324,' Course Directory '!A:B,2,FALSE)</f>
        <v>Comply with Workplace Safety and Health Policies and Procedures</v>
      </c>
      <c r="D324" s="185">
        <v>1779</v>
      </c>
      <c r="E324" s="205" t="str">
        <f>VLOOKUP(D324,'Staff Data'!A$1:B$4000,2,FALSE)</f>
        <v>GAN ENG THYE</v>
      </c>
      <c r="F324" s="205" t="str">
        <f>VLOOKUP($D324,'Staff Data'!$A$1:$K$4000,8,FALSE)</f>
        <v>Catchment &amp; Waterways Department</v>
      </c>
      <c r="G324" s="205" t="str">
        <f>VLOOKUP($D324,'Staff Data'!$A$1:$K$4000,9,FALSE)</f>
        <v>Drainage Construction Division</v>
      </c>
      <c r="H324" s="205" t="str">
        <f>VLOOKUP($D324,'Staff Data'!$A$1:$K$4000,10,FALSE)</f>
        <v>RSD/EUP</v>
      </c>
      <c r="I324" s="206">
        <v>43202</v>
      </c>
      <c r="J324" s="206">
        <v>43203</v>
      </c>
      <c r="K324" s="207" t="s">
        <v>3765</v>
      </c>
      <c r="L324" s="208" t="s">
        <v>9719</v>
      </c>
      <c r="M324" s="204"/>
      <c r="N324" s="204"/>
    </row>
    <row r="325" spans="1:14" s="209" customFormat="1" x14ac:dyDescent="0.2">
      <c r="A325" s="204" t="s">
        <v>9707</v>
      </c>
      <c r="B325" s="160" t="s">
        <v>8729</v>
      </c>
      <c r="C325" s="102" t="str">
        <f>VLOOKUP(B325,' Course Directory '!A:B,2,FALSE)</f>
        <v>Comply with Workplace Safety and Health Policies and Procedures</v>
      </c>
      <c r="D325" s="185">
        <v>21125</v>
      </c>
      <c r="E325" s="205" t="str">
        <f>VLOOKUP(D325,'Staff Data'!A$1:B$4000,2,FALSE)</f>
        <v>LAU JUN WENG, MANSFIELD</v>
      </c>
      <c r="F325" s="205" t="str">
        <f>VLOOKUP($D325,'Staff Data'!$A$1:$K$4000,8,FALSE)</f>
        <v>Water Reclamation (Plants) Department</v>
      </c>
      <c r="G325" s="205" t="str">
        <f>VLOOKUP($D325,'Staff Data'!$A$1:$K$4000,9,FALSE)</f>
        <v>Changi WRP Phase 2</v>
      </c>
      <c r="H325" s="205" t="str">
        <f>VLOOKUP($D325,'Staff Data'!$A$1:$K$4000,10,FALSE)</f>
        <v/>
      </c>
      <c r="I325" s="206">
        <v>43202</v>
      </c>
      <c r="J325" s="206">
        <v>43203</v>
      </c>
      <c r="K325" s="207" t="s">
        <v>3765</v>
      </c>
      <c r="L325" s="208" t="s">
        <v>9719</v>
      </c>
      <c r="M325" s="204"/>
      <c r="N325" s="204"/>
    </row>
    <row r="326" spans="1:14" s="209" customFormat="1" x14ac:dyDescent="0.2">
      <c r="A326" s="204" t="s">
        <v>9707</v>
      </c>
      <c r="B326" s="160" t="s">
        <v>8729</v>
      </c>
      <c r="C326" s="102" t="str">
        <f>VLOOKUP(B326,' Course Directory '!A:B,2,FALSE)</f>
        <v>Comply with Workplace Safety and Health Policies and Procedures</v>
      </c>
      <c r="D326" s="185">
        <v>21432</v>
      </c>
      <c r="E326" s="205" t="str">
        <f>VLOOKUP(D326,'Staff Data'!A$1:B$4000,2,FALSE)</f>
        <v>LEE CHEE KIN, BERNARD</v>
      </c>
      <c r="F326" s="205" t="str">
        <f>VLOOKUP($D326,'Staff Data'!$A$1:$K$4000,8,FALSE)</f>
        <v>Water Reclamation (Plants) Department</v>
      </c>
      <c r="G326" s="205" t="str">
        <f>VLOOKUP($D326,'Staff Data'!$A$1:$K$4000,9,FALSE)</f>
        <v>Operations</v>
      </c>
      <c r="H326" s="205" t="str">
        <f>VLOOKUP($D326,'Staff Data'!$A$1:$K$4000,10,FALSE)</f>
        <v>Jurong WRP</v>
      </c>
      <c r="I326" s="206">
        <v>43202</v>
      </c>
      <c r="J326" s="206">
        <v>43203</v>
      </c>
      <c r="K326" s="207" t="s">
        <v>3765</v>
      </c>
      <c r="L326" s="208" t="s">
        <v>9719</v>
      </c>
      <c r="M326" s="204"/>
      <c r="N326" s="204"/>
    </row>
    <row r="327" spans="1:14" s="209" customFormat="1" x14ac:dyDescent="0.2">
      <c r="A327" s="204" t="s">
        <v>9707</v>
      </c>
      <c r="B327" s="160" t="s">
        <v>8729</v>
      </c>
      <c r="C327" s="102" t="str">
        <f>VLOOKUP(B327,' Course Directory '!A:B,2,FALSE)</f>
        <v>Comply with Workplace Safety and Health Policies and Procedures</v>
      </c>
      <c r="D327" s="185">
        <v>21355</v>
      </c>
      <c r="E327" s="205" t="str">
        <f>VLOOKUP(D327,'Staff Data'!A$1:B$4000,2,FALSE)</f>
        <v>LEE WHUI HONG DEMPSTER</v>
      </c>
      <c r="F327" s="205" t="str">
        <f>VLOOKUP($D327,'Staff Data'!$A$1:$K$4000,8,FALSE)</f>
        <v>Water Supply (Network) Department</v>
      </c>
      <c r="G327" s="205" t="str">
        <f>VLOOKUP($D327,'Staff Data'!$A$1:$K$4000,9,FALSE)</f>
        <v>Water Demand Mgt &amp; Inspectorate Div</v>
      </c>
      <c r="H327" s="205" t="str">
        <f>VLOOKUP($D327,'Staff Data'!$A$1:$K$4000,10,FALSE)</f>
        <v>Inspectorate Branch</v>
      </c>
      <c r="I327" s="206">
        <v>43202</v>
      </c>
      <c r="J327" s="206">
        <v>43203</v>
      </c>
      <c r="K327" s="207" t="s">
        <v>3765</v>
      </c>
      <c r="L327" s="208" t="s">
        <v>9719</v>
      </c>
      <c r="M327" s="204"/>
      <c r="N327" s="204"/>
    </row>
    <row r="328" spans="1:14" s="209" customFormat="1" x14ac:dyDescent="0.2">
      <c r="A328" s="204" t="s">
        <v>9707</v>
      </c>
      <c r="B328" s="160" t="s">
        <v>8729</v>
      </c>
      <c r="C328" s="102" t="str">
        <f>VLOOKUP(B328,' Course Directory '!A:B,2,FALSE)</f>
        <v>Comply with Workplace Safety and Health Policies and Procedures</v>
      </c>
      <c r="D328" s="185">
        <v>20752</v>
      </c>
      <c r="E328" s="205" t="str">
        <f>VLOOKUP(D328,'Staff Data'!A$1:B$4000,2,FALSE)</f>
        <v>LIU BAOJING</v>
      </c>
      <c r="F328" s="205" t="str">
        <f>VLOOKUP($D328,'Staff Data'!$A$1:$K$4000,8,FALSE)</f>
        <v>Water Reclamation (Plants) Department</v>
      </c>
      <c r="G328" s="205" t="str">
        <f>VLOOKUP($D328,'Staff Data'!$A$1:$K$4000,9,FALSE)</f>
        <v>Operations</v>
      </c>
      <c r="H328" s="205" t="str">
        <f>VLOOKUP($D328,'Staff Data'!$A$1:$K$4000,10,FALSE)</f>
        <v>Jurong WRP</v>
      </c>
      <c r="I328" s="206">
        <v>43202</v>
      </c>
      <c r="J328" s="206">
        <v>43203</v>
      </c>
      <c r="K328" s="207" t="s">
        <v>3765</v>
      </c>
      <c r="L328" s="208" t="s">
        <v>9719</v>
      </c>
      <c r="M328" s="204"/>
      <c r="N328" s="204"/>
    </row>
    <row r="329" spans="1:14" s="209" customFormat="1" x14ac:dyDescent="0.2">
      <c r="A329" s="204" t="s">
        <v>9707</v>
      </c>
      <c r="B329" s="160" t="s">
        <v>8729</v>
      </c>
      <c r="C329" s="102" t="str">
        <f>VLOOKUP(B329,' Course Directory '!A:B,2,FALSE)</f>
        <v>Comply with Workplace Safety and Health Policies and Procedures</v>
      </c>
      <c r="D329" s="185">
        <v>22330</v>
      </c>
      <c r="E329" s="205" t="str">
        <f>VLOOKUP(D329,'Staff Data'!A$1:B$4000,2,FALSE)</f>
        <v>MOHAMMAD FYROUZ BIN WAHAB</v>
      </c>
      <c r="F329" s="205" t="str">
        <f>VLOOKUP($D329,'Staff Data'!$A$1:$K$4000,8,FALSE)</f>
        <v>Water Supply (Plants) Department</v>
      </c>
      <c r="G329" s="205" t="str">
        <f>VLOOKUP($D329,'Staff Data'!$A$1:$K$4000,9,FALSE)</f>
        <v>Singapore Works - Central</v>
      </c>
      <c r="H329" s="205" t="str">
        <f>VLOOKUP($D329,'Staff Data'!$A$1:$K$4000,10,FALSE)</f>
        <v>Chestnut Ave Waterworks</v>
      </c>
      <c r="I329" s="206">
        <v>43202</v>
      </c>
      <c r="J329" s="206">
        <v>43203</v>
      </c>
      <c r="K329" s="207" t="s">
        <v>3765</v>
      </c>
      <c r="L329" s="208" t="s">
        <v>9719</v>
      </c>
      <c r="M329" s="204"/>
      <c r="N329" s="204"/>
    </row>
    <row r="330" spans="1:14" s="209" customFormat="1" x14ac:dyDescent="0.2">
      <c r="A330" s="204" t="s">
        <v>9707</v>
      </c>
      <c r="B330" s="160" t="s">
        <v>8729</v>
      </c>
      <c r="C330" s="102" t="str">
        <f>VLOOKUP(B330,' Course Directory '!A:B,2,FALSE)</f>
        <v>Comply with Workplace Safety and Health Policies and Procedures</v>
      </c>
      <c r="D330" s="185">
        <v>22376</v>
      </c>
      <c r="E330" s="205" t="str">
        <f>VLOOKUP(D330,'Staff Data'!A$1:B$4000,2,FALSE)</f>
        <v>MOHAMMED ZULHILMI BIN ABDUL RASHID</v>
      </c>
      <c r="F330" s="205" t="str">
        <f>VLOOKUP($D330,'Staff Data'!$A$1:$K$4000,8,FALSE)</f>
        <v>Water Reclamation (Plants) Department</v>
      </c>
      <c r="G330" s="205" t="str">
        <f>VLOOKUP($D330,'Staff Data'!$A$1:$K$4000,9,FALSE)</f>
        <v>Operations</v>
      </c>
      <c r="H330" s="205" t="str">
        <f>VLOOKUP($D330,'Staff Data'!$A$1:$K$4000,10,FALSE)</f>
        <v>Jurong WRP</v>
      </c>
      <c r="I330" s="206">
        <v>43202</v>
      </c>
      <c r="J330" s="206">
        <v>43203</v>
      </c>
      <c r="K330" s="207" t="s">
        <v>3764</v>
      </c>
      <c r="L330" s="208"/>
      <c r="M330" s="204" t="s">
        <v>9805</v>
      </c>
      <c r="N330" s="204"/>
    </row>
    <row r="331" spans="1:14" s="209" customFormat="1" x14ac:dyDescent="0.2">
      <c r="A331" s="204" t="s">
        <v>9707</v>
      </c>
      <c r="B331" s="160" t="s">
        <v>8729</v>
      </c>
      <c r="C331" s="102" t="str">
        <f>VLOOKUP(B331,' Course Directory '!A:B,2,FALSE)</f>
        <v>Comply with Workplace Safety and Health Policies and Procedures</v>
      </c>
      <c r="D331" s="185">
        <v>22094</v>
      </c>
      <c r="E331" s="205" t="str">
        <f>VLOOKUP(D331,'Staff Data'!A$1:B$4000,2,FALSE)</f>
        <v>MUHAMMAD IZUDDIN BIN SUDARNO</v>
      </c>
      <c r="F331" s="205" t="str">
        <f>VLOOKUP($D331,'Staff Data'!$A$1:$K$4000,8,FALSE)</f>
        <v>Water Reclamation (Network) Department</v>
      </c>
      <c r="G331" s="205" t="str">
        <f>VLOOKUP($D331,'Staff Data'!$A$1:$K$4000,9,FALSE)</f>
        <v>Operation &amp; Maintenance Div</v>
      </c>
      <c r="H331" s="205" t="str">
        <f>VLOOKUP($D331,'Staff Data'!$A$1:$K$4000,10,FALSE)</f>
        <v>Network Management Branch</v>
      </c>
      <c r="I331" s="206">
        <v>43202</v>
      </c>
      <c r="J331" s="206">
        <v>43203</v>
      </c>
      <c r="K331" s="207" t="s">
        <v>3765</v>
      </c>
      <c r="L331" s="208" t="s">
        <v>9719</v>
      </c>
      <c r="M331" s="204"/>
      <c r="N331" s="204"/>
    </row>
    <row r="332" spans="1:14" s="209" customFormat="1" x14ac:dyDescent="0.2">
      <c r="A332" s="204" t="s">
        <v>9707</v>
      </c>
      <c r="B332" s="160" t="s">
        <v>8729</v>
      </c>
      <c r="C332" s="102" t="str">
        <f>VLOOKUP(B332,' Course Directory '!A:B,2,FALSE)</f>
        <v>Comply with Workplace Safety and Health Policies and Procedures</v>
      </c>
      <c r="D332" s="185">
        <v>22363</v>
      </c>
      <c r="E332" s="205" t="str">
        <f>VLOOKUP(D332,'Staff Data'!A$1:B$4000,2,FALSE)</f>
        <v>MUHAMMAD SYAFIQ BIN ZAILANI</v>
      </c>
      <c r="F332" s="205" t="str">
        <f>VLOOKUP($D332,'Staff Data'!$A$1:$K$4000,8,FALSE)</f>
        <v>Catchment &amp; Waterways Department</v>
      </c>
      <c r="G332" s="205" t="str">
        <f>VLOOKUP($D332,'Staff Data'!$A$1:$K$4000,9,FALSE)</f>
        <v>Drainage Operations Div</v>
      </c>
      <c r="H332" s="205" t="str">
        <f>VLOOKUP($D332,'Staff Data'!$A$1:$K$4000,10,FALSE)</f>
        <v>CRI Proj, Assets, CWQS, ABC Waters, CWOC</v>
      </c>
      <c r="I332" s="206">
        <v>43202</v>
      </c>
      <c r="J332" s="206">
        <v>43203</v>
      </c>
      <c r="K332" s="207" t="s">
        <v>3765</v>
      </c>
      <c r="L332" s="208" t="s">
        <v>9719</v>
      </c>
      <c r="M332" s="204"/>
      <c r="N332" s="204"/>
    </row>
    <row r="333" spans="1:14" s="209" customFormat="1" x14ac:dyDescent="0.2">
      <c r="A333" s="204" t="s">
        <v>9707</v>
      </c>
      <c r="B333" s="160" t="s">
        <v>8729</v>
      </c>
      <c r="C333" s="102" t="str">
        <f>VLOOKUP(B333,' Course Directory '!A:B,2,FALSE)</f>
        <v>Comply with Workplace Safety and Health Policies and Procedures</v>
      </c>
      <c r="D333" s="185">
        <v>20638</v>
      </c>
      <c r="E333" s="205" t="str">
        <f>VLOOKUP(D333,'Staff Data'!A$1:B$4000,2,FALSE)</f>
        <v>YU LEI</v>
      </c>
      <c r="F333" s="205" t="str">
        <f>VLOOKUP($D333,'Staff Data'!$A$1:$K$4000,8,FALSE)</f>
        <v>Water Reclamation (Plants) Department</v>
      </c>
      <c r="G333" s="205" t="str">
        <f>VLOOKUP($D333,'Staff Data'!$A$1:$K$4000,9,FALSE)</f>
        <v>Operations</v>
      </c>
      <c r="H333" s="205" t="str">
        <f>VLOOKUP($D333,'Staff Data'!$A$1:$K$4000,10,FALSE)</f>
        <v>Jurong WRP</v>
      </c>
      <c r="I333" s="206">
        <v>43202</v>
      </c>
      <c r="J333" s="206">
        <v>43203</v>
      </c>
      <c r="K333" s="207" t="s">
        <v>3765</v>
      </c>
      <c r="L333" s="208" t="s">
        <v>9719</v>
      </c>
      <c r="M333" s="204"/>
      <c r="N333" s="204"/>
    </row>
    <row r="334" spans="1:14" s="209" customFormat="1" x14ac:dyDescent="0.2">
      <c r="A334" s="204" t="s">
        <v>9708</v>
      </c>
      <c r="B334" s="160" t="s">
        <v>8799</v>
      </c>
      <c r="C334" s="102" t="str">
        <f>VLOOKUP(B334,' Course Directory '!A:B,2,FALSE)</f>
        <v>Supervise Work in Confined Space Operation</v>
      </c>
      <c r="D334" s="185">
        <v>1554</v>
      </c>
      <c r="E334" s="205" t="str">
        <f>VLOOKUP(D334,'Staff Data'!A$1:B$4000,2,FALSE)</f>
        <v>LIM CHER YIONG</v>
      </c>
      <c r="F334" s="205" t="str">
        <f>VLOOKUP($D334,'Staff Data'!$A$1:$K$4000,8,FALSE)</f>
        <v>Water Reclamation (Network) Department</v>
      </c>
      <c r="G334" s="205" t="str">
        <f>VLOOKUP($D334,'Staff Data'!$A$1:$K$4000,9,FALSE)</f>
        <v>Project Management</v>
      </c>
      <c r="H334" s="205" t="str">
        <f>VLOOKUP($D334,'Staff Data'!$A$1:$K$4000,10,FALSE)</f>
        <v/>
      </c>
      <c r="I334" s="206">
        <v>43206</v>
      </c>
      <c r="J334" s="206">
        <v>43208</v>
      </c>
      <c r="K334" s="207" t="s">
        <v>3765</v>
      </c>
      <c r="L334" s="208" t="s">
        <v>9719</v>
      </c>
      <c r="M334" s="204"/>
      <c r="N334" s="204"/>
    </row>
    <row r="335" spans="1:14" s="209" customFormat="1" x14ac:dyDescent="0.2">
      <c r="A335" s="204" t="s">
        <v>9708</v>
      </c>
      <c r="B335" s="160" t="s">
        <v>8799</v>
      </c>
      <c r="C335" s="102" t="str">
        <f>VLOOKUP(B335,' Course Directory '!A:B,2,FALSE)</f>
        <v>Supervise Work in Confined Space Operation</v>
      </c>
      <c r="D335" s="185">
        <v>1946</v>
      </c>
      <c r="E335" s="205" t="str">
        <f>VLOOKUP(D335,'Staff Data'!A$1:B$4000,2,FALSE)</f>
        <v>MOHAMED ANNUAR BIN MOHAMED</v>
      </c>
      <c r="F335" s="205" t="str">
        <f>VLOOKUP($D335,'Staff Data'!$A$1:$K$4000,8,FALSE)</f>
        <v>Catchment &amp; Waterways Department</v>
      </c>
      <c r="G335" s="205" t="str">
        <f>VLOOKUP($D335,'Staff Data'!$A$1:$K$4000,9,FALSE)</f>
        <v>Reservoir Management Div</v>
      </c>
      <c r="H335" s="205" t="str">
        <f>VLOOKUP($D335,'Staff Data'!$A$1:$K$4000,10,FALSE)</f>
        <v>Reservoirs Operations &amp; Maintenance</v>
      </c>
      <c r="I335" s="206">
        <v>43206</v>
      </c>
      <c r="J335" s="206">
        <v>43208</v>
      </c>
      <c r="K335" s="207" t="s">
        <v>3765</v>
      </c>
      <c r="L335" s="208" t="s">
        <v>9719</v>
      </c>
      <c r="M335" s="204"/>
      <c r="N335" s="204"/>
    </row>
    <row r="336" spans="1:14" s="209" customFormat="1" x14ac:dyDescent="0.2">
      <c r="A336" s="204" t="s">
        <v>9708</v>
      </c>
      <c r="B336" s="160" t="s">
        <v>8799</v>
      </c>
      <c r="C336" s="102" t="str">
        <f>VLOOKUP(B336,' Course Directory '!A:B,2,FALSE)</f>
        <v>Supervise Work in Confined Space Operation</v>
      </c>
      <c r="D336" s="185">
        <v>1969</v>
      </c>
      <c r="E336" s="205" t="str">
        <f>VLOOKUP(D336,'Staff Data'!A$1:B$4000,2,FALSE)</f>
        <v>SOH GIN GHEE</v>
      </c>
      <c r="F336" s="205" t="str">
        <f>VLOOKUP($D336,'Staff Data'!$A$1:$K$4000,8,FALSE)</f>
        <v>Water Supply (Plants) Department</v>
      </c>
      <c r="G336" s="205" t="str">
        <f>VLOOKUP($D336,'Staff Data'!$A$1:$K$4000,9,FALSE)</f>
        <v>Singapore Works - Eastern</v>
      </c>
      <c r="H336" s="205" t="str">
        <f>VLOOKUP($D336,'Staff Data'!$A$1:$K$4000,10,FALSE)</f>
        <v>Bedok/Pulau Tekong Waterworks</v>
      </c>
      <c r="I336" s="206">
        <v>43206</v>
      </c>
      <c r="J336" s="206">
        <v>43208</v>
      </c>
      <c r="K336" s="207" t="s">
        <v>3765</v>
      </c>
      <c r="L336" s="208" t="s">
        <v>9719</v>
      </c>
      <c r="M336" s="204"/>
      <c r="N336" s="204"/>
    </row>
    <row r="337" spans="1:14" s="209" customFormat="1" x14ac:dyDescent="0.2">
      <c r="A337" s="204" t="s">
        <v>9708</v>
      </c>
      <c r="B337" s="160" t="s">
        <v>8799</v>
      </c>
      <c r="C337" s="102" t="str">
        <f>VLOOKUP(B337,' Course Directory '!A:B,2,FALSE)</f>
        <v>Supervise Work in Confined Space Operation</v>
      </c>
      <c r="D337" s="185">
        <v>2960</v>
      </c>
      <c r="E337" s="205" t="str">
        <f>VLOOKUP(D337,'Staff Data'!A$1:B$4000,2,FALSE)</f>
        <v>KHU HIANG HUANG</v>
      </c>
      <c r="F337" s="205" t="str">
        <f>VLOOKUP($D337,'Staff Data'!$A$1:$K$4000,8,FALSE)</f>
        <v>Water Supply (Plants) Department</v>
      </c>
      <c r="G337" s="205" t="str">
        <f>VLOOKUP($D337,'Staff Data'!$A$1:$K$4000,9,FALSE)</f>
        <v>Johor Works</v>
      </c>
      <c r="H337" s="205" t="str">
        <f>VLOOKUP($D337,'Staff Data'!$A$1:$K$4000,10,FALSE)</f>
        <v>Johor River Waterworks</v>
      </c>
      <c r="I337" s="206">
        <v>43206</v>
      </c>
      <c r="J337" s="206">
        <v>43208</v>
      </c>
      <c r="K337" s="207" t="s">
        <v>3765</v>
      </c>
      <c r="L337" s="208" t="s">
        <v>9719</v>
      </c>
      <c r="M337" s="204"/>
      <c r="N337" s="204"/>
    </row>
    <row r="338" spans="1:14" s="209" customFormat="1" x14ac:dyDescent="0.2">
      <c r="A338" s="204" t="s">
        <v>9708</v>
      </c>
      <c r="B338" s="160" t="s">
        <v>8799</v>
      </c>
      <c r="C338" s="102" t="str">
        <f>VLOOKUP(B338,' Course Directory '!A:B,2,FALSE)</f>
        <v>Supervise Work in Confined Space Operation</v>
      </c>
      <c r="D338" s="185">
        <v>20048</v>
      </c>
      <c r="E338" s="205" t="str">
        <f>VLOOKUP(D338,'Staff Data'!A$1:B$4000,2,FALSE)</f>
        <v>TAY POUL MENG</v>
      </c>
      <c r="F338" s="205" t="str">
        <f>VLOOKUP($D338,'Staff Data'!$A$1:$K$4000,8,FALSE)</f>
        <v>Catchment &amp; Waterways Department</v>
      </c>
      <c r="G338" s="205" t="str">
        <f>VLOOKUP($D338,'Staff Data'!$A$1:$K$4000,9,FALSE)</f>
        <v>Drainage Operations Div</v>
      </c>
      <c r="H338" s="205" t="str">
        <f>VLOOKUP($D338,'Staff Data'!$A$1:$K$4000,10,FALSE)</f>
        <v>Central Waterways</v>
      </c>
      <c r="I338" s="206">
        <v>43206</v>
      </c>
      <c r="J338" s="206">
        <v>43208</v>
      </c>
      <c r="K338" s="207" t="s">
        <v>3765</v>
      </c>
      <c r="L338" s="208" t="s">
        <v>9719</v>
      </c>
      <c r="M338" s="204"/>
      <c r="N338" s="204"/>
    </row>
    <row r="339" spans="1:14" s="209" customFormat="1" x14ac:dyDescent="0.2">
      <c r="A339" s="204" t="s">
        <v>9708</v>
      </c>
      <c r="B339" s="160" t="s">
        <v>8799</v>
      </c>
      <c r="C339" s="102" t="str">
        <f>VLOOKUP(B339,' Course Directory '!A:B,2,FALSE)</f>
        <v>Supervise Work in Confined Space Operation</v>
      </c>
      <c r="D339" s="185">
        <v>20467</v>
      </c>
      <c r="E339" s="205" t="str">
        <f>VLOOKUP(D339,'Staff Data'!A$1:B$4000,2,FALSE)</f>
        <v>MOHAMAD FARID BIN RIDWAN</v>
      </c>
      <c r="F339" s="205" t="str">
        <f>VLOOKUP($D339,'Staff Data'!$A$1:$K$4000,8,FALSE)</f>
        <v>Catchment &amp; Waterways Department</v>
      </c>
      <c r="G339" s="205" t="str">
        <f>VLOOKUP($D339,'Staff Data'!$A$1:$K$4000,9,FALSE)</f>
        <v>Marina Barrage Div</v>
      </c>
      <c r="H339" s="205" t="str">
        <f>VLOOKUP($D339,'Staff Data'!$A$1:$K$4000,10,FALSE)</f>
        <v>MB/Marina Resv/MRRS Operations</v>
      </c>
      <c r="I339" s="206">
        <v>43206</v>
      </c>
      <c r="J339" s="206">
        <v>43208</v>
      </c>
      <c r="K339" s="207" t="s">
        <v>3765</v>
      </c>
      <c r="L339" s="208" t="s">
        <v>9719</v>
      </c>
      <c r="M339" s="204"/>
      <c r="N339" s="204"/>
    </row>
    <row r="340" spans="1:14" s="209" customFormat="1" x14ac:dyDescent="0.2">
      <c r="A340" s="204" t="s">
        <v>9708</v>
      </c>
      <c r="B340" s="160" t="s">
        <v>8799</v>
      </c>
      <c r="C340" s="102" t="str">
        <f>VLOOKUP(B340,' Course Directory '!A:B,2,FALSE)</f>
        <v>Supervise Work in Confined Space Operation</v>
      </c>
      <c r="D340" s="185">
        <v>21124</v>
      </c>
      <c r="E340" s="205" t="str">
        <f>VLOOKUP(D340,'Staff Data'!A$1:B$4000,2,FALSE)</f>
        <v>TAN JUN JIAN</v>
      </c>
      <c r="F340" s="205" t="str">
        <f>VLOOKUP($D340,'Staff Data'!$A$1:$K$4000,8,FALSE)</f>
        <v>Catchment &amp; Waterways Department</v>
      </c>
      <c r="G340" s="205" t="str">
        <f>VLOOKUP($D340,'Staff Data'!$A$1:$K$4000,9,FALSE)</f>
        <v>Reservoir Management Div</v>
      </c>
      <c r="H340" s="205" t="str">
        <f>VLOOKUP($D340,'Staff Data'!$A$1:$K$4000,10,FALSE)</f>
        <v>Dam Safety &amp; Raw Water Pipline</v>
      </c>
      <c r="I340" s="206">
        <v>43206</v>
      </c>
      <c r="J340" s="206">
        <v>43208</v>
      </c>
      <c r="K340" s="207" t="s">
        <v>3765</v>
      </c>
      <c r="L340" s="208" t="s">
        <v>9719</v>
      </c>
      <c r="M340" s="204"/>
      <c r="N340" s="204"/>
    </row>
    <row r="341" spans="1:14" s="209" customFormat="1" x14ac:dyDescent="0.2">
      <c r="A341" s="204" t="s">
        <v>9708</v>
      </c>
      <c r="B341" s="160" t="s">
        <v>8799</v>
      </c>
      <c r="C341" s="102" t="str">
        <f>VLOOKUP(B341,' Course Directory '!A:B,2,FALSE)</f>
        <v>Supervise Work in Confined Space Operation</v>
      </c>
      <c r="D341" s="185">
        <v>21125</v>
      </c>
      <c r="E341" s="205" t="str">
        <f>VLOOKUP(D341,'Staff Data'!A$1:B$4000,2,FALSE)</f>
        <v>LAU JUN WENG, MANSFIELD</v>
      </c>
      <c r="F341" s="205" t="str">
        <f>VLOOKUP($D341,'Staff Data'!$A$1:$K$4000,8,FALSE)</f>
        <v>Water Reclamation (Plants) Department</v>
      </c>
      <c r="G341" s="205" t="str">
        <f>VLOOKUP($D341,'Staff Data'!$A$1:$K$4000,9,FALSE)</f>
        <v>Changi WRP Phase 2</v>
      </c>
      <c r="H341" s="205" t="str">
        <f>VLOOKUP($D341,'Staff Data'!$A$1:$K$4000,10,FALSE)</f>
        <v/>
      </c>
      <c r="I341" s="206">
        <v>43206</v>
      </c>
      <c r="J341" s="206">
        <v>43208</v>
      </c>
      <c r="K341" s="207" t="s">
        <v>3765</v>
      </c>
      <c r="L341" s="208" t="s">
        <v>9719</v>
      </c>
      <c r="M341" s="204"/>
      <c r="N341" s="204"/>
    </row>
    <row r="342" spans="1:14" s="209" customFormat="1" x14ac:dyDescent="0.2">
      <c r="A342" s="204" t="s">
        <v>9708</v>
      </c>
      <c r="B342" s="160" t="s">
        <v>8799</v>
      </c>
      <c r="C342" s="102" t="str">
        <f>VLOOKUP(B342,' Course Directory '!A:B,2,FALSE)</f>
        <v>Supervise Work in Confined Space Operation</v>
      </c>
      <c r="D342" s="185">
        <v>21203</v>
      </c>
      <c r="E342" s="205" t="str">
        <f>VLOOKUP(D342,'Staff Data'!A$1:B$4000,2,FALSE)</f>
        <v>PUAH KHIM TECK</v>
      </c>
      <c r="F342" s="205" t="str">
        <f>VLOOKUP($D342,'Staff Data'!$A$1:$K$4000,8,FALSE)</f>
        <v>Water Reclamation (Network) Department</v>
      </c>
      <c r="G342" s="205" t="str">
        <f>VLOOKUP($D342,'Staff Data'!$A$1:$K$4000,9,FALSE)</f>
        <v>Project Management</v>
      </c>
      <c r="H342" s="205" t="str">
        <f>VLOOKUP($D342,'Staff Data'!$A$1:$K$4000,10,FALSE)</f>
        <v/>
      </c>
      <c r="I342" s="206">
        <v>43206</v>
      </c>
      <c r="J342" s="206">
        <v>43208</v>
      </c>
      <c r="K342" s="207" t="s">
        <v>3765</v>
      </c>
      <c r="L342" s="208" t="s">
        <v>9719</v>
      </c>
      <c r="M342" s="204"/>
      <c r="N342" s="204"/>
    </row>
    <row r="343" spans="1:14" s="209" customFormat="1" x14ac:dyDescent="0.2">
      <c r="A343" s="204" t="s">
        <v>9708</v>
      </c>
      <c r="B343" s="160" t="s">
        <v>8799</v>
      </c>
      <c r="C343" s="102" t="str">
        <f>VLOOKUP(B343,' Course Directory '!A:B,2,FALSE)</f>
        <v>Supervise Work in Confined Space Operation</v>
      </c>
      <c r="D343" s="185">
        <v>21664</v>
      </c>
      <c r="E343" s="205" t="str">
        <f>VLOOKUP(D343,'Staff Data'!A$1:B$4000,2,FALSE)</f>
        <v>'AINUL MARDHIYYAH BINTE ANWAR</v>
      </c>
      <c r="F343" s="205" t="str">
        <f>VLOOKUP($D343,'Staff Data'!$A$1:$K$4000,8,FALSE)</f>
        <v>Water Supply (Plants) Department</v>
      </c>
      <c r="G343" s="205" t="str">
        <f>VLOOKUP($D343,'Staff Data'!$A$1:$K$4000,9,FALSE)</f>
        <v>Singapore Works - Western</v>
      </c>
      <c r="H343" s="205" t="str">
        <f>VLOOKUP($D343,'Staff Data'!$A$1:$K$4000,10,FALSE)</f>
        <v>Kranji NWF</v>
      </c>
      <c r="I343" s="206">
        <v>43206</v>
      </c>
      <c r="J343" s="206">
        <v>43208</v>
      </c>
      <c r="K343" s="207" t="s">
        <v>3765</v>
      </c>
      <c r="L343" s="208" t="s">
        <v>9719</v>
      </c>
      <c r="M343" s="204"/>
      <c r="N343" s="204"/>
    </row>
    <row r="344" spans="1:14" s="209" customFormat="1" x14ac:dyDescent="0.2">
      <c r="A344" s="204" t="s">
        <v>9708</v>
      </c>
      <c r="B344" s="160" t="s">
        <v>8799</v>
      </c>
      <c r="C344" s="102" t="str">
        <f>VLOOKUP(B344,' Course Directory '!A:B,2,FALSE)</f>
        <v>Supervise Work in Confined Space Operation</v>
      </c>
      <c r="D344" s="185">
        <v>22119</v>
      </c>
      <c r="E344" s="205" t="str">
        <f>VLOOKUP(D344,'Staff Data'!A$1:B$4000,2,FALSE)</f>
        <v>TAN GUOHAO</v>
      </c>
      <c r="F344" s="205" t="str">
        <f>VLOOKUP($D344,'Staff Data'!$A$1:$K$4000,8,FALSE)</f>
        <v>Water Supply (Plants) Department</v>
      </c>
      <c r="G344" s="205" t="str">
        <f>VLOOKUP($D344,'Staff Data'!$A$1:$K$4000,9,FALSE)</f>
        <v>PPP Management</v>
      </c>
      <c r="H344" s="205" t="str">
        <f>VLOOKUP($D344,'Staff Data'!$A$1:$K$4000,10,FALSE)</f>
        <v/>
      </c>
      <c r="I344" s="206">
        <v>43206</v>
      </c>
      <c r="J344" s="206">
        <v>43208</v>
      </c>
      <c r="K344" s="207" t="s">
        <v>3765</v>
      </c>
      <c r="L344" s="208" t="s">
        <v>9719</v>
      </c>
      <c r="M344" s="204"/>
      <c r="N344" s="204"/>
    </row>
    <row r="345" spans="1:14" s="209" customFormat="1" x14ac:dyDescent="0.2">
      <c r="A345" s="204" t="s">
        <v>9708</v>
      </c>
      <c r="B345" s="160" t="s">
        <v>8799</v>
      </c>
      <c r="C345" s="102" t="str">
        <f>VLOOKUP(B345,' Course Directory '!A:B,2,FALSE)</f>
        <v>Supervise Work in Confined Space Operation</v>
      </c>
      <c r="D345" s="185">
        <v>2092</v>
      </c>
      <c r="E345" s="205" t="str">
        <f>VLOOKUP(D345,'Staff Data'!A$1:B$4000,2,FALSE)</f>
        <v>RODZIZ BIN ABU NAWAN</v>
      </c>
      <c r="F345" s="205" t="str">
        <f>VLOOKUP($D345,'Staff Data'!$A$1:$K$4000,8,FALSE)</f>
        <v>Catchment &amp; Waterways Department</v>
      </c>
      <c r="G345" s="205" t="str">
        <f>VLOOKUP($D345,'Staff Data'!$A$1:$K$4000,9,FALSE)</f>
        <v>Reservoir Management Div</v>
      </c>
      <c r="H345" s="205" t="str">
        <f>VLOOKUP($D345,'Staff Data'!$A$1:$K$4000,10,FALSE)</f>
        <v>Reservoirs Operations &amp; Maintenance</v>
      </c>
      <c r="I345" s="206">
        <v>43206</v>
      </c>
      <c r="J345" s="206">
        <v>43208</v>
      </c>
      <c r="K345" s="207" t="s">
        <v>3765</v>
      </c>
      <c r="L345" s="208" t="s">
        <v>9719</v>
      </c>
      <c r="M345" s="204"/>
      <c r="N345" s="204"/>
    </row>
    <row r="346" spans="1:14" s="209" customFormat="1" x14ac:dyDescent="0.2">
      <c r="A346" s="204" t="s">
        <v>9708</v>
      </c>
      <c r="B346" s="160" t="s">
        <v>8799</v>
      </c>
      <c r="C346" s="102" t="str">
        <f>VLOOKUP(B346,' Course Directory '!A:B,2,FALSE)</f>
        <v>Supervise Work in Confined Space Operation</v>
      </c>
      <c r="D346" s="195">
        <v>20460</v>
      </c>
      <c r="E346" s="205" t="str">
        <f>VLOOKUP(D346,'Staff Data'!A$1:B$4000,2,FALSE)</f>
        <v>CHUA HOCK SAN</v>
      </c>
      <c r="F346" s="205" t="str">
        <f>VLOOKUP($D346,'Staff Data'!$A$1:$K$4000,8,FALSE)</f>
        <v>Catchment &amp; Waterways Department</v>
      </c>
      <c r="G346" s="205" t="str">
        <f>VLOOKUP($D346,'Staff Data'!$A$1:$K$4000,9,FALSE)</f>
        <v>Electrical, Mechanical &amp; Instrumentation</v>
      </c>
      <c r="H346" s="205" t="str">
        <f>VLOOKUP($D346,'Staff Data'!$A$1:$K$4000,10,FALSE)</f>
        <v>Mechanical / Projects  Branch</v>
      </c>
      <c r="I346" s="206">
        <v>43206</v>
      </c>
      <c r="J346" s="206">
        <v>43208</v>
      </c>
      <c r="K346" s="207" t="s">
        <v>3765</v>
      </c>
      <c r="L346" s="208" t="s">
        <v>9719</v>
      </c>
      <c r="M346" s="204"/>
      <c r="N346" s="204"/>
    </row>
    <row r="347" spans="1:14" s="209" customFormat="1" x14ac:dyDescent="0.2">
      <c r="A347" s="204" t="s">
        <v>9708</v>
      </c>
      <c r="B347" s="160" t="s">
        <v>8799</v>
      </c>
      <c r="C347" s="102" t="str">
        <f>VLOOKUP(B347,' Course Directory '!A:B,2,FALSE)</f>
        <v>Supervise Work in Confined Space Operation</v>
      </c>
      <c r="D347" s="195">
        <v>1306</v>
      </c>
      <c r="E347" s="205" t="str">
        <f>VLOOKUP(D347,'Staff Data'!A$1:B$4000,2,FALSE)</f>
        <v>YONG HOCK CHYE</v>
      </c>
      <c r="F347" s="205" t="str">
        <f>VLOOKUP($D347,'Staff Data'!$A$1:$K$4000,8,FALSE)</f>
        <v>Water Reclamation (Network) Department</v>
      </c>
      <c r="G347" s="205" t="str">
        <f>VLOOKUP($D347,'Staff Data'!$A$1:$K$4000,9,FALSE)</f>
        <v>Operation &amp; Maintenance Div</v>
      </c>
      <c r="H347" s="205" t="str">
        <f>VLOOKUP($D347,'Staff Data'!$A$1:$K$4000,10,FALSE)</f>
        <v>Network Management Branch</v>
      </c>
      <c r="I347" s="206">
        <v>43206</v>
      </c>
      <c r="J347" s="206">
        <v>43208</v>
      </c>
      <c r="K347" s="207" t="s">
        <v>3765</v>
      </c>
      <c r="L347" s="208" t="s">
        <v>9719</v>
      </c>
      <c r="M347" s="204"/>
      <c r="N347" s="204"/>
    </row>
    <row r="348" spans="1:14" s="209" customFormat="1" x14ac:dyDescent="0.2">
      <c r="A348" s="204" t="s">
        <v>9708</v>
      </c>
      <c r="B348" s="160" t="s">
        <v>8799</v>
      </c>
      <c r="C348" s="102" t="str">
        <f>VLOOKUP(B348,' Course Directory '!A:B,2,FALSE)</f>
        <v>Supervise Work in Confined Space Operation</v>
      </c>
      <c r="D348" s="195">
        <v>20423</v>
      </c>
      <c r="E348" s="205" t="str">
        <f>VLOOKUP(D348,'Staff Data'!A$1:B$4000,2,FALSE)</f>
        <v>MUHAMMAD NAYEF BIN HASAN</v>
      </c>
      <c r="F348" s="205" t="str">
        <f>VLOOKUP($D348,'Staff Data'!$A$1:$K$4000,8,FALSE)</f>
        <v>Water Supply (Plants) Department</v>
      </c>
      <c r="G348" s="205" t="str">
        <f>VLOOKUP($D348,'Staff Data'!$A$1:$K$4000,9,FALSE)</f>
        <v>Singapore Works - Eastern</v>
      </c>
      <c r="H348" s="205" t="str">
        <f>VLOOKUP($D348,'Staff Data'!$A$1:$K$4000,10,FALSE)</f>
        <v>Bedok NWF</v>
      </c>
      <c r="I348" s="206">
        <v>43206</v>
      </c>
      <c r="J348" s="206">
        <v>43208</v>
      </c>
      <c r="K348" s="207" t="s">
        <v>3765</v>
      </c>
      <c r="L348" s="208" t="s">
        <v>9719</v>
      </c>
      <c r="M348" s="204"/>
      <c r="N348" s="204"/>
    </row>
    <row r="349" spans="1:14" s="209" customFormat="1" x14ac:dyDescent="0.2">
      <c r="A349" s="204" t="s">
        <v>9709</v>
      </c>
      <c r="B349" s="160" t="s">
        <v>8730</v>
      </c>
      <c r="C349" s="102" t="str">
        <f>VLOOKUP(B349,' Course Directory '!A:B,2,FALSE)</f>
        <v>Construction Safety Course for Project Managers</v>
      </c>
      <c r="D349" s="185">
        <v>22369</v>
      </c>
      <c r="E349" s="205" t="str">
        <f>VLOOKUP(D349,'Staff Data'!A$1:B$4000,2,FALSE)</f>
        <v>KOH JIA LE</v>
      </c>
      <c r="F349" s="205" t="str">
        <f>VLOOKUP($D349,'Staff Data'!$A$1:$K$4000,8,FALSE)</f>
        <v>Catchment &amp; Waterways Department</v>
      </c>
      <c r="G349" s="205" t="str">
        <f>VLOOKUP($D349,'Staff Data'!$A$1:$K$4000,9,FALSE)</f>
        <v>Drainage Construction Division</v>
      </c>
      <c r="H349" s="205" t="str">
        <f>VLOOKUP($D349,'Staff Data'!$A$1:$K$4000,10,FALSE)</f>
        <v>RSD/EUP</v>
      </c>
      <c r="I349" s="206">
        <v>43206</v>
      </c>
      <c r="J349" s="206">
        <v>43209</v>
      </c>
      <c r="K349" s="207" t="s">
        <v>3765</v>
      </c>
      <c r="L349" s="208" t="s">
        <v>9719</v>
      </c>
      <c r="M349" s="204"/>
      <c r="N349" s="204"/>
    </row>
    <row r="350" spans="1:14" s="209" customFormat="1" x14ac:dyDescent="0.2">
      <c r="A350" s="204" t="s">
        <v>9709</v>
      </c>
      <c r="B350" s="160" t="s">
        <v>8730</v>
      </c>
      <c r="C350" s="102" t="str">
        <f>VLOOKUP(B350,' Course Directory '!A:B,2,FALSE)</f>
        <v>Construction Safety Course for Project Managers</v>
      </c>
      <c r="D350" s="185">
        <v>22371</v>
      </c>
      <c r="E350" s="205" t="str">
        <f>VLOOKUP(D350,'Staff Data'!A$1:B$4000,2,FALSE)</f>
        <v>KHAIRIL ANUAR BIN MALEK</v>
      </c>
      <c r="F350" s="205" t="str">
        <f>VLOOKUP($D350,'Staff Data'!$A$1:$K$4000,8,FALSE)</f>
        <v>Water Supply (Network) Department</v>
      </c>
      <c r="G350" s="205" t="str">
        <f>VLOOKUP($D350,'Staff Data'!$A$1:$K$4000,9,FALSE)</f>
        <v>Network Design &amp; Construction Div</v>
      </c>
      <c r="H350" s="205" t="str">
        <f>VLOOKUP($D350,'Staff Data'!$A$1:$K$4000,10,FALSE)</f>
        <v>Network Expansion - 2</v>
      </c>
      <c r="I350" s="206">
        <v>43206</v>
      </c>
      <c r="J350" s="206">
        <v>43209</v>
      </c>
      <c r="K350" s="207" t="s">
        <v>3765</v>
      </c>
      <c r="L350" s="208" t="s">
        <v>9719</v>
      </c>
      <c r="M350" s="204"/>
      <c r="N350" s="204"/>
    </row>
    <row r="351" spans="1:14" s="209" customFormat="1" x14ac:dyDescent="0.2">
      <c r="A351" s="204" t="s">
        <v>9710</v>
      </c>
      <c r="B351" s="160" t="s">
        <v>8772</v>
      </c>
      <c r="C351" s="102" t="str">
        <f>VLOOKUP(B351,' Course Directory '!A:B,2,FALSE)</f>
        <v>Managing Work At Height (3-in-1 course)</v>
      </c>
      <c r="D351" s="185">
        <v>2000</v>
      </c>
      <c r="E351" s="205" t="str">
        <f>VLOOKUP(D351,'Staff Data'!A$1:B$4000,2,FALSE)</f>
        <v>PNG KIM CHENG</v>
      </c>
      <c r="F351" s="205" t="str">
        <f>VLOOKUP($D351,'Staff Data'!$A$1:$K$4000,8,FALSE)</f>
        <v>Water Supply (Network) Department</v>
      </c>
      <c r="G351" s="205" t="str">
        <f>VLOOKUP($D351,'Staff Data'!$A$1:$K$4000,9,FALSE)</f>
        <v>Network Optimisation Div</v>
      </c>
      <c r="H351" s="205" t="str">
        <f>VLOOKUP($D351,'Staff Data'!$A$1:$K$4000,10,FALSE)</f>
        <v>Water Supply Control Centre</v>
      </c>
      <c r="I351" s="206">
        <v>43208</v>
      </c>
      <c r="J351" s="206">
        <v>43210</v>
      </c>
      <c r="K351" s="207" t="s">
        <v>3765</v>
      </c>
      <c r="L351" s="208" t="s">
        <v>9719</v>
      </c>
      <c r="M351" s="204"/>
      <c r="N351" s="204"/>
    </row>
    <row r="352" spans="1:14" s="209" customFormat="1" x14ac:dyDescent="0.2">
      <c r="A352" s="204" t="s">
        <v>9710</v>
      </c>
      <c r="B352" s="160" t="s">
        <v>8772</v>
      </c>
      <c r="C352" s="102" t="str">
        <f>VLOOKUP(B352,' Course Directory '!A:B,2,FALSE)</f>
        <v>Managing Work At Height (3-in-1 course)</v>
      </c>
      <c r="D352" s="185">
        <v>2200</v>
      </c>
      <c r="E352" s="205" t="str">
        <f>VLOOKUP(D352,'Staff Data'!A$1:B$4000,2,FALSE)</f>
        <v>SIM SOON SIANG SIMON</v>
      </c>
      <c r="F352" s="205" t="str">
        <f>VLOOKUP($D352,'Staff Data'!$A$1:$K$4000,8,FALSE)</f>
        <v>Catchment &amp; Waterways Department</v>
      </c>
      <c r="G352" s="205" t="str">
        <f>VLOOKUP($D352,'Staff Data'!$A$1:$K$4000,9,FALSE)</f>
        <v>Electrical, Mechanical &amp; Instrumentation</v>
      </c>
      <c r="H352" s="205" t="str">
        <f>VLOOKUP($D352,'Staff Data'!$A$1:$K$4000,10,FALSE)</f>
        <v>Electrical/ICA Branch</v>
      </c>
      <c r="I352" s="206">
        <v>43208</v>
      </c>
      <c r="J352" s="206">
        <v>43210</v>
      </c>
      <c r="K352" s="207" t="s">
        <v>3765</v>
      </c>
      <c r="L352" s="208" t="s">
        <v>9719</v>
      </c>
      <c r="M352" s="204"/>
      <c r="N352" s="204"/>
    </row>
    <row r="353" spans="1:14" s="209" customFormat="1" x14ac:dyDescent="0.2">
      <c r="A353" s="204" t="s">
        <v>9710</v>
      </c>
      <c r="B353" s="160" t="s">
        <v>8772</v>
      </c>
      <c r="C353" s="102" t="str">
        <f>VLOOKUP(B353,' Course Directory '!A:B,2,FALSE)</f>
        <v>Managing Work At Height (3-in-1 course)</v>
      </c>
      <c r="D353" s="185">
        <v>2766</v>
      </c>
      <c r="E353" s="205" t="str">
        <f>VLOOKUP(D353,'Staff Data'!A$1:B$4000,2,FALSE)</f>
        <v>MOHAMAD IDHAM BIN MOKARON</v>
      </c>
      <c r="F353" s="205" t="str">
        <f>VLOOKUP($D353,'Staff Data'!$A$1:$K$4000,8,FALSE)</f>
        <v>Water Reclamation (Plants) Department</v>
      </c>
      <c r="G353" s="205" t="str">
        <f>VLOOKUP($D353,'Staff Data'!$A$1:$K$4000,9,FALSE)</f>
        <v>Operations</v>
      </c>
      <c r="H353" s="205" t="str">
        <f>VLOOKUP($D353,'Staff Data'!$A$1:$K$4000,10,FALSE)</f>
        <v>Kranji WRP</v>
      </c>
      <c r="I353" s="206">
        <v>43208</v>
      </c>
      <c r="J353" s="206">
        <v>43210</v>
      </c>
      <c r="K353" s="207" t="s">
        <v>3765</v>
      </c>
      <c r="L353" s="208" t="s">
        <v>9719</v>
      </c>
      <c r="M353" s="204"/>
      <c r="N353" s="204"/>
    </row>
    <row r="354" spans="1:14" s="209" customFormat="1" x14ac:dyDescent="0.2">
      <c r="A354" s="204" t="s">
        <v>9710</v>
      </c>
      <c r="B354" s="160" t="s">
        <v>8772</v>
      </c>
      <c r="C354" s="102" t="str">
        <f>VLOOKUP(B354,' Course Directory '!A:B,2,FALSE)</f>
        <v>Managing Work At Height (3-in-1 course)</v>
      </c>
      <c r="D354" s="185">
        <v>20214</v>
      </c>
      <c r="E354" s="205" t="str">
        <f>VLOOKUP(D354,'Staff Data'!A$1:B$4000,2,FALSE)</f>
        <v>AIGELA D/O SUBRAMANIAM</v>
      </c>
      <c r="F354" s="205" t="str">
        <f>VLOOKUP($D354,'Staff Data'!$A$1:$K$4000,8,FALSE)</f>
        <v>Water Reclamation (Network) Department</v>
      </c>
      <c r="G354" s="205" t="str">
        <f>VLOOKUP($D354,'Staff Data'!$A$1:$K$4000,9,FALSE)</f>
        <v>Operation &amp; Maintenance Div</v>
      </c>
      <c r="H354" s="205" t="str">
        <f>VLOOKUP($D354,'Staff Data'!$A$1:$K$4000,10,FALSE)</f>
        <v>Network Management Branch</v>
      </c>
      <c r="I354" s="206">
        <v>43208</v>
      </c>
      <c r="J354" s="206">
        <v>43210</v>
      </c>
      <c r="K354" s="207" t="s">
        <v>3765</v>
      </c>
      <c r="L354" s="208" t="s">
        <v>9719</v>
      </c>
      <c r="M354" s="204"/>
      <c r="N354" s="204"/>
    </row>
    <row r="355" spans="1:14" s="209" customFormat="1" x14ac:dyDescent="0.2">
      <c r="A355" s="204" t="s">
        <v>9710</v>
      </c>
      <c r="B355" s="160" t="s">
        <v>8772</v>
      </c>
      <c r="C355" s="102" t="str">
        <f>VLOOKUP(B355,' Course Directory '!A:B,2,FALSE)</f>
        <v>Managing Work At Height (3-in-1 course)</v>
      </c>
      <c r="D355" s="185">
        <v>20479</v>
      </c>
      <c r="E355" s="205" t="str">
        <f>VLOOKUP(D355,'Staff Data'!A$1:B$4000,2,FALSE)</f>
        <v>FADLY BIN RAMLI</v>
      </c>
      <c r="F355" s="205" t="str">
        <f>VLOOKUP($D355,'Staff Data'!$A$1:$K$4000,8,FALSE)</f>
        <v>Water Supply (Plants) Department</v>
      </c>
      <c r="G355" s="205" t="str">
        <f>VLOOKUP($D355,'Staff Data'!$A$1:$K$4000,9,FALSE)</f>
        <v>Singapore Works - Central</v>
      </c>
      <c r="H355" s="205" t="str">
        <f>VLOOKUP($D355,'Staff Data'!$A$1:$K$4000,10,FALSE)</f>
        <v>Lower Seletar Waterworks</v>
      </c>
      <c r="I355" s="206">
        <v>43208</v>
      </c>
      <c r="J355" s="206">
        <v>43210</v>
      </c>
      <c r="K355" s="207" t="s">
        <v>3765</v>
      </c>
      <c r="L355" s="208" t="s">
        <v>9719</v>
      </c>
      <c r="M355" s="204"/>
      <c r="N355" s="204"/>
    </row>
    <row r="356" spans="1:14" s="209" customFormat="1" x14ac:dyDescent="0.2">
      <c r="A356" s="204" t="s">
        <v>9710</v>
      </c>
      <c r="B356" s="160" t="s">
        <v>8772</v>
      </c>
      <c r="C356" s="102" t="str">
        <f>VLOOKUP(B356,' Course Directory '!A:B,2,FALSE)</f>
        <v>Managing Work At Height (3-in-1 course)</v>
      </c>
      <c r="D356" s="185">
        <v>20638</v>
      </c>
      <c r="E356" s="205" t="str">
        <f>VLOOKUP(D356,'Staff Data'!A$1:B$4000,2,FALSE)</f>
        <v>YU LEI</v>
      </c>
      <c r="F356" s="205" t="str">
        <f>VLOOKUP($D356,'Staff Data'!$A$1:$K$4000,8,FALSE)</f>
        <v>Water Reclamation (Plants) Department</v>
      </c>
      <c r="G356" s="205" t="str">
        <f>VLOOKUP($D356,'Staff Data'!$A$1:$K$4000,9,FALSE)</f>
        <v>Operations</v>
      </c>
      <c r="H356" s="205" t="str">
        <f>VLOOKUP($D356,'Staff Data'!$A$1:$K$4000,10,FALSE)</f>
        <v>Jurong WRP</v>
      </c>
      <c r="I356" s="206">
        <v>43208</v>
      </c>
      <c r="J356" s="206">
        <v>43210</v>
      </c>
      <c r="K356" s="207" t="s">
        <v>3765</v>
      </c>
      <c r="L356" s="208" t="s">
        <v>9719</v>
      </c>
      <c r="M356" s="204"/>
      <c r="N356" s="204"/>
    </row>
    <row r="357" spans="1:14" s="209" customFormat="1" x14ac:dyDescent="0.2">
      <c r="A357" s="204" t="s">
        <v>9710</v>
      </c>
      <c r="B357" s="160" t="s">
        <v>8772</v>
      </c>
      <c r="C357" s="102" t="str">
        <f>VLOOKUP(B357,' Course Directory '!A:B,2,FALSE)</f>
        <v>Managing Work At Height (3-in-1 course)</v>
      </c>
      <c r="D357" s="185">
        <v>20752</v>
      </c>
      <c r="E357" s="205" t="str">
        <f>VLOOKUP(D357,'Staff Data'!A$1:B$4000,2,FALSE)</f>
        <v>LIU BAOJING</v>
      </c>
      <c r="F357" s="205" t="str">
        <f>VLOOKUP($D357,'Staff Data'!$A$1:$K$4000,8,FALSE)</f>
        <v>Water Reclamation (Plants) Department</v>
      </c>
      <c r="G357" s="205" t="str">
        <f>VLOOKUP($D357,'Staff Data'!$A$1:$K$4000,9,FALSE)</f>
        <v>Operations</v>
      </c>
      <c r="H357" s="205" t="str">
        <f>VLOOKUP($D357,'Staff Data'!$A$1:$K$4000,10,FALSE)</f>
        <v>Jurong WRP</v>
      </c>
      <c r="I357" s="206">
        <v>43208</v>
      </c>
      <c r="J357" s="206">
        <v>43210</v>
      </c>
      <c r="K357" s="207" t="s">
        <v>3765</v>
      </c>
      <c r="L357" s="208" t="s">
        <v>9719</v>
      </c>
      <c r="M357" s="204"/>
      <c r="N357" s="204"/>
    </row>
    <row r="358" spans="1:14" s="209" customFormat="1" x14ac:dyDescent="0.2">
      <c r="A358" s="204" t="s">
        <v>9710</v>
      </c>
      <c r="B358" s="160" t="s">
        <v>8772</v>
      </c>
      <c r="C358" s="102" t="str">
        <f>VLOOKUP(B358,' Course Directory '!A:B,2,FALSE)</f>
        <v>Managing Work At Height (3-in-1 course)</v>
      </c>
      <c r="D358" s="185">
        <v>21187</v>
      </c>
      <c r="E358" s="205" t="str">
        <f>VLOOKUP(D358,'Staff Data'!A$1:B$4000,2,FALSE)</f>
        <v>MUHAMMAD MUNIR BIN AHMAD</v>
      </c>
      <c r="F358" s="205" t="str">
        <f>VLOOKUP($D358,'Staff Data'!$A$1:$K$4000,8,FALSE)</f>
        <v>Water Supply (Network) Department</v>
      </c>
      <c r="G358" s="205" t="str">
        <f>VLOOKUP($D358,'Staff Data'!$A$1:$K$4000,9,FALSE)</f>
        <v>Network Optimisation Div</v>
      </c>
      <c r="H358" s="205" t="str">
        <f>VLOOKUP($D358,'Staff Data'!$A$1:$K$4000,10,FALSE)</f>
        <v>Transmission System Mgt Branch</v>
      </c>
      <c r="I358" s="206">
        <v>43208</v>
      </c>
      <c r="J358" s="206">
        <v>43210</v>
      </c>
      <c r="K358" s="207" t="s">
        <v>3765</v>
      </c>
      <c r="L358" s="208" t="s">
        <v>9719</v>
      </c>
      <c r="M358" s="204"/>
      <c r="N358" s="204"/>
    </row>
    <row r="359" spans="1:14" s="209" customFormat="1" x14ac:dyDescent="0.2">
      <c r="A359" s="204" t="s">
        <v>9710</v>
      </c>
      <c r="B359" s="160" t="s">
        <v>8772</v>
      </c>
      <c r="C359" s="102" t="str">
        <f>VLOOKUP(B359,' Course Directory '!A:B,2,FALSE)</f>
        <v>Managing Work At Height (3-in-1 course)</v>
      </c>
      <c r="D359" s="185">
        <v>21211</v>
      </c>
      <c r="E359" s="205" t="str">
        <f>VLOOKUP(D359,'Staff Data'!A$1:B$4000,2,FALSE)</f>
        <v>WONG JIAN LIN, ALAIN</v>
      </c>
      <c r="F359" s="205" t="str">
        <f>VLOOKUP($D359,'Staff Data'!$A$1:$K$4000,8,FALSE)</f>
        <v>Water Supply (Plants) Department</v>
      </c>
      <c r="G359" s="205" t="str">
        <f>VLOOKUP($D359,'Staff Data'!$A$1:$K$4000,9,FALSE)</f>
        <v>Johor Works</v>
      </c>
      <c r="H359" s="205" t="str">
        <f>VLOOKUP($D359,'Staff Data'!$A$1:$K$4000,10,FALSE)</f>
        <v>Johor River Waterworks</v>
      </c>
      <c r="I359" s="206">
        <v>43208</v>
      </c>
      <c r="J359" s="206">
        <v>43210</v>
      </c>
      <c r="K359" s="207" t="s">
        <v>3765</v>
      </c>
      <c r="L359" s="208" t="s">
        <v>9719</v>
      </c>
      <c r="M359" s="204"/>
      <c r="N359" s="204"/>
    </row>
    <row r="360" spans="1:14" s="209" customFormat="1" x14ac:dyDescent="0.2">
      <c r="A360" s="204" t="s">
        <v>9710</v>
      </c>
      <c r="B360" s="160" t="s">
        <v>8772</v>
      </c>
      <c r="C360" s="102" t="str">
        <f>VLOOKUP(B360,' Course Directory '!A:B,2,FALSE)</f>
        <v>Managing Work At Height (3-in-1 course)</v>
      </c>
      <c r="D360" s="185">
        <v>21605</v>
      </c>
      <c r="E360" s="205" t="str">
        <f>VLOOKUP(D360,'Staff Data'!A$1:B$4000,2,FALSE)</f>
        <v>AZMI BIN ABDUL RASHIP</v>
      </c>
      <c r="F360" s="205" t="str">
        <f>VLOOKUP($D360,'Staff Data'!$A$1:$K$4000,8,FALSE)</f>
        <v>Water Supply (Network) Department</v>
      </c>
      <c r="G360" s="205" t="str">
        <f>VLOOKUP($D360,'Staff Data'!$A$1:$K$4000,9,FALSE)</f>
        <v>Network Optimisation Div</v>
      </c>
      <c r="H360" s="205" t="str">
        <f>VLOOKUP($D360,'Staff Data'!$A$1:$K$4000,10,FALSE)</f>
        <v>Transmission System Mgt Branch</v>
      </c>
      <c r="I360" s="206">
        <v>43208</v>
      </c>
      <c r="J360" s="206">
        <v>43210</v>
      </c>
      <c r="K360" s="207" t="s">
        <v>3765</v>
      </c>
      <c r="L360" s="208" t="s">
        <v>9719</v>
      </c>
      <c r="M360" s="204"/>
      <c r="N360" s="204"/>
    </row>
    <row r="361" spans="1:14" s="209" customFormat="1" x14ac:dyDescent="0.2">
      <c r="A361" s="204" t="s">
        <v>9710</v>
      </c>
      <c r="B361" s="160" t="s">
        <v>8772</v>
      </c>
      <c r="C361" s="102" t="str">
        <f>VLOOKUP(B361,' Course Directory '!A:B,2,FALSE)</f>
        <v>Managing Work At Height (3-in-1 course)</v>
      </c>
      <c r="D361" s="185">
        <v>21812</v>
      </c>
      <c r="E361" s="205" t="str">
        <f>VLOOKUP(D361,'Staff Data'!A$1:B$4000,2,FALSE)</f>
        <v>ARVIND DEV A/L D SOMADEVAN</v>
      </c>
      <c r="F361" s="205" t="str">
        <f>VLOOKUP($D361,'Staff Data'!$A$1:$K$4000,8,FALSE)</f>
        <v>Water Supply (Plants) Department</v>
      </c>
      <c r="G361" s="205" t="str">
        <f>VLOOKUP($D361,'Staff Data'!$A$1:$K$4000,9,FALSE)</f>
        <v>Johor Works</v>
      </c>
      <c r="H361" s="205" t="str">
        <f>VLOOKUP($D361,'Staff Data'!$A$1:$K$4000,10,FALSE)</f>
        <v>Johor River Waterworks</v>
      </c>
      <c r="I361" s="206">
        <v>43208</v>
      </c>
      <c r="J361" s="206">
        <v>43210</v>
      </c>
      <c r="K361" s="207" t="s">
        <v>3765</v>
      </c>
      <c r="L361" s="208" t="s">
        <v>9719</v>
      </c>
      <c r="M361" s="204"/>
      <c r="N361" s="204"/>
    </row>
    <row r="362" spans="1:14" s="209" customFormat="1" x14ac:dyDescent="0.2">
      <c r="A362" s="204" t="s">
        <v>9710</v>
      </c>
      <c r="B362" s="160" t="s">
        <v>8772</v>
      </c>
      <c r="C362" s="102" t="str">
        <f>VLOOKUP(B362,' Course Directory '!A:B,2,FALSE)</f>
        <v>Managing Work At Height (3-in-1 course)</v>
      </c>
      <c r="D362" s="185">
        <v>22107</v>
      </c>
      <c r="E362" s="205" t="str">
        <f>VLOOKUP(D362,'Staff Data'!A$1:B$4000,2,FALSE)</f>
        <v>HONG YONGCHUN</v>
      </c>
      <c r="F362" s="205" t="str">
        <f>VLOOKUP($D362,'Staff Data'!$A$1:$K$4000,8,FALSE)</f>
        <v>Water Supply (Plants) Department</v>
      </c>
      <c r="G362" s="205" t="str">
        <f>VLOOKUP($D362,'Staff Data'!$A$1:$K$4000,9,FALSE)</f>
        <v>Johor Works</v>
      </c>
      <c r="H362" s="205" t="str">
        <f>VLOOKUP($D362,'Staff Data'!$A$1:$K$4000,10,FALSE)</f>
        <v>Johor River Waterworks</v>
      </c>
      <c r="I362" s="206">
        <v>43208</v>
      </c>
      <c r="J362" s="206">
        <v>43210</v>
      </c>
      <c r="K362" s="207" t="s">
        <v>3765</v>
      </c>
      <c r="L362" s="208" t="s">
        <v>9719</v>
      </c>
      <c r="M362" s="204"/>
      <c r="N362" s="204"/>
    </row>
    <row r="363" spans="1:14" s="209" customFormat="1" x14ac:dyDescent="0.2">
      <c r="A363" s="204" t="s">
        <v>9710</v>
      </c>
      <c r="B363" s="160" t="s">
        <v>8772</v>
      </c>
      <c r="C363" s="102" t="str">
        <f>VLOOKUP(B363,' Course Directory '!A:B,2,FALSE)</f>
        <v>Managing Work At Height (3-in-1 course)</v>
      </c>
      <c r="D363" s="185">
        <v>22118</v>
      </c>
      <c r="E363" s="205" t="str">
        <f>VLOOKUP(D363,'Staff Data'!A$1:B$4000,2,FALSE)</f>
        <v>LEONG LEE MAN</v>
      </c>
      <c r="F363" s="205" t="str">
        <f>VLOOKUP($D363,'Staff Data'!$A$1:$K$4000,8,FALSE)</f>
        <v>Water Supply (Plants) Department</v>
      </c>
      <c r="G363" s="205" t="str">
        <f>VLOOKUP($D363,'Staff Data'!$A$1:$K$4000,9,FALSE)</f>
        <v>Johor Works</v>
      </c>
      <c r="H363" s="205" t="str">
        <f>VLOOKUP($D363,'Staff Data'!$A$1:$K$4000,10,FALSE)</f>
        <v>Johor River Waterworks</v>
      </c>
      <c r="I363" s="206">
        <v>43208</v>
      </c>
      <c r="J363" s="206">
        <v>43210</v>
      </c>
      <c r="K363" s="207" t="s">
        <v>3765</v>
      </c>
      <c r="L363" s="208" t="s">
        <v>9719</v>
      </c>
      <c r="M363" s="204"/>
      <c r="N363" s="204"/>
    </row>
    <row r="364" spans="1:14" s="209" customFormat="1" x14ac:dyDescent="0.2">
      <c r="A364" s="204" t="s">
        <v>9710</v>
      </c>
      <c r="B364" s="160" t="s">
        <v>8772</v>
      </c>
      <c r="C364" s="102" t="str">
        <f>VLOOKUP(B364,' Course Directory '!A:B,2,FALSE)</f>
        <v>Managing Work At Height (3-in-1 course)</v>
      </c>
      <c r="D364" s="185">
        <v>22179</v>
      </c>
      <c r="E364" s="205" t="str">
        <f>VLOOKUP(D364,'Staff Data'!A$1:B$4000,2,FALSE)</f>
        <v>YEO ZHAO HUI</v>
      </c>
      <c r="F364" s="205" t="str">
        <f>VLOOKUP($D364,'Staff Data'!$A$1:$K$4000,8,FALSE)</f>
        <v>Water Supply (Network) Department</v>
      </c>
      <c r="G364" s="205" t="str">
        <f>VLOOKUP($D364,'Staff Data'!$A$1:$K$4000,9,FALSE)</f>
        <v>Network Optimisation Div</v>
      </c>
      <c r="H364" s="205" t="str">
        <f>VLOOKUP($D364,'Staff Data'!$A$1:$K$4000,10,FALSE)</f>
        <v>MEICA - Mech, Elect, I, C &amp; Automation</v>
      </c>
      <c r="I364" s="206">
        <v>43208</v>
      </c>
      <c r="J364" s="206">
        <v>43210</v>
      </c>
      <c r="K364" s="207" t="s">
        <v>3765</v>
      </c>
      <c r="L364" s="208" t="s">
        <v>9719</v>
      </c>
      <c r="M364" s="204"/>
      <c r="N364" s="204"/>
    </row>
    <row r="365" spans="1:14" s="209" customFormat="1" x14ac:dyDescent="0.2">
      <c r="A365" s="204" t="s">
        <v>9710</v>
      </c>
      <c r="B365" s="160" t="s">
        <v>8772</v>
      </c>
      <c r="C365" s="102" t="str">
        <f>VLOOKUP(B365,' Course Directory '!A:B,2,FALSE)</f>
        <v>Managing Work At Height (3-in-1 course)</v>
      </c>
      <c r="D365" s="185">
        <v>22222</v>
      </c>
      <c r="E365" s="205" t="str">
        <f>VLOOKUP(D365,'Staff Data'!A$1:B$4000,2,FALSE)</f>
        <v>LINN YUN LI</v>
      </c>
      <c r="F365" s="205" t="str">
        <f>VLOOKUP($D365,'Staff Data'!$A$1:$K$4000,8,FALSE)</f>
        <v>Water Supply (Plants) Department</v>
      </c>
      <c r="G365" s="205" t="str">
        <f>VLOOKUP($D365,'Staff Data'!$A$1:$K$4000,9,FALSE)</f>
        <v>Johor Works</v>
      </c>
      <c r="H365" s="205" t="str">
        <f>VLOOKUP($D365,'Staff Data'!$A$1:$K$4000,10,FALSE)</f>
        <v>Johor River Waterworks</v>
      </c>
      <c r="I365" s="206">
        <v>43208</v>
      </c>
      <c r="J365" s="206">
        <v>43210</v>
      </c>
      <c r="K365" s="207" t="s">
        <v>3765</v>
      </c>
      <c r="L365" s="208" t="s">
        <v>9719</v>
      </c>
      <c r="M365" s="204"/>
      <c r="N365" s="204"/>
    </row>
    <row r="366" spans="1:14" s="209" customFormat="1" x14ac:dyDescent="0.2">
      <c r="A366" s="204" t="s">
        <v>9710</v>
      </c>
      <c r="B366" s="160" t="s">
        <v>8772</v>
      </c>
      <c r="C366" s="102" t="str">
        <f>VLOOKUP(B366,' Course Directory '!A:B,2,FALSE)</f>
        <v>Managing Work At Height (3-in-1 course)</v>
      </c>
      <c r="D366" s="185">
        <v>22225</v>
      </c>
      <c r="E366" s="205" t="str">
        <f>VLOOKUP(D366,'Staff Data'!A$1:B$4000,2,FALSE)</f>
        <v>FOO FANG REN</v>
      </c>
      <c r="F366" s="205" t="str">
        <f>VLOOKUP($D366,'Staff Data'!$A$1:$K$4000,8,FALSE)</f>
        <v>Water Supply (Plants) Department</v>
      </c>
      <c r="G366" s="205" t="str">
        <f>VLOOKUP($D366,'Staff Data'!$A$1:$K$4000,9,FALSE)</f>
        <v>Johor Works</v>
      </c>
      <c r="H366" s="205" t="str">
        <f>VLOOKUP($D366,'Staff Data'!$A$1:$K$4000,10,FALSE)</f>
        <v>Johor River Waterworks</v>
      </c>
      <c r="I366" s="206">
        <v>43208</v>
      </c>
      <c r="J366" s="206">
        <v>43210</v>
      </c>
      <c r="K366" s="207" t="s">
        <v>3765</v>
      </c>
      <c r="L366" s="208" t="s">
        <v>9719</v>
      </c>
      <c r="M366" s="204"/>
      <c r="N366" s="204"/>
    </row>
    <row r="367" spans="1:14" s="209" customFormat="1" x14ac:dyDescent="0.2">
      <c r="A367" s="204" t="s">
        <v>9710</v>
      </c>
      <c r="B367" s="160" t="s">
        <v>8772</v>
      </c>
      <c r="C367" s="102" t="str">
        <f>VLOOKUP(B367,' Course Directory '!A:B,2,FALSE)</f>
        <v>Managing Work At Height (3-in-1 course)</v>
      </c>
      <c r="D367" s="185">
        <v>22228</v>
      </c>
      <c r="E367" s="205" t="str">
        <f>VLOOKUP(D367,'Staff Data'!A$1:B$4000,2,FALSE)</f>
        <v>LIM HONGJIAN GABRIEL</v>
      </c>
      <c r="F367" s="205" t="str">
        <f>VLOOKUP($D367,'Staff Data'!$A$1:$K$4000,8,FALSE)</f>
        <v>Water Supply (Plants) Department</v>
      </c>
      <c r="G367" s="205" t="str">
        <f>VLOOKUP($D367,'Staff Data'!$A$1:$K$4000,9,FALSE)</f>
        <v>Johor Works</v>
      </c>
      <c r="H367" s="205" t="str">
        <f>VLOOKUP($D367,'Staff Data'!$A$1:$K$4000,10,FALSE)</f>
        <v>Johor River Waterworks</v>
      </c>
      <c r="I367" s="206">
        <v>43208</v>
      </c>
      <c r="J367" s="206">
        <v>43210</v>
      </c>
      <c r="K367" s="207" t="s">
        <v>3765</v>
      </c>
      <c r="L367" s="208" t="s">
        <v>9719</v>
      </c>
      <c r="M367" s="204"/>
      <c r="N367" s="204"/>
    </row>
    <row r="368" spans="1:14" s="209" customFormat="1" x14ac:dyDescent="0.2">
      <c r="A368" s="204" t="s">
        <v>9710</v>
      </c>
      <c r="B368" s="160" t="s">
        <v>8772</v>
      </c>
      <c r="C368" s="102" t="str">
        <f>VLOOKUP(B368,' Course Directory '!A:B,2,FALSE)</f>
        <v>Managing Work At Height (3-in-1 course)</v>
      </c>
      <c r="D368" s="185">
        <v>22236</v>
      </c>
      <c r="E368" s="205" t="str">
        <f>VLOOKUP(D368,'Staff Data'!A$1:B$4000,2,FALSE)</f>
        <v>KAJENTHIRAN S/O J BALLAN</v>
      </c>
      <c r="F368" s="205" t="str">
        <f>VLOOKUP($D368,'Staff Data'!$A$1:$K$4000,8,FALSE)</f>
        <v>Water Supply (Plants) Department</v>
      </c>
      <c r="G368" s="205" t="str">
        <f>VLOOKUP($D368,'Staff Data'!$A$1:$K$4000,9,FALSE)</f>
        <v>Singapore Works - Central</v>
      </c>
      <c r="H368" s="205" t="str">
        <f>VLOOKUP($D368,'Staff Data'!$A$1:$K$4000,10,FALSE)</f>
        <v>Chestnut Ave Waterworks</v>
      </c>
      <c r="I368" s="206">
        <v>43208</v>
      </c>
      <c r="J368" s="206">
        <v>43210</v>
      </c>
      <c r="K368" s="207" t="s">
        <v>3765</v>
      </c>
      <c r="L368" s="208" t="s">
        <v>9719</v>
      </c>
      <c r="M368" s="204"/>
      <c r="N368" s="204"/>
    </row>
    <row r="369" spans="1:14" s="209" customFormat="1" x14ac:dyDescent="0.2">
      <c r="A369" s="204" t="s">
        <v>9710</v>
      </c>
      <c r="B369" s="160" t="s">
        <v>8772</v>
      </c>
      <c r="C369" s="102" t="str">
        <f>VLOOKUP(B369,' Course Directory '!A:B,2,FALSE)</f>
        <v>Managing Work At Height (3-in-1 course)</v>
      </c>
      <c r="D369" s="185">
        <v>22283</v>
      </c>
      <c r="E369" s="205" t="str">
        <f>VLOOKUP(D369,'Staff Data'!A$1:B$4000,2,FALSE)</f>
        <v>CHEW JI TIONG</v>
      </c>
      <c r="F369" s="205" t="str">
        <f>VLOOKUP($D369,'Staff Data'!$A$1:$K$4000,8,FALSE)</f>
        <v>Water Supply (Plants) Department</v>
      </c>
      <c r="G369" s="205" t="str">
        <f>VLOOKUP($D369,'Staff Data'!$A$1:$K$4000,9,FALSE)</f>
        <v>Singapore Works - Central</v>
      </c>
      <c r="H369" s="205" t="str">
        <f>VLOOKUP($D369,'Staff Data'!$A$1:$K$4000,10,FALSE)</f>
        <v>Chestnut Ave Waterworks</v>
      </c>
      <c r="I369" s="206">
        <v>43208</v>
      </c>
      <c r="J369" s="206">
        <v>43210</v>
      </c>
      <c r="K369" s="207" t="s">
        <v>3765</v>
      </c>
      <c r="L369" s="208" t="s">
        <v>9719</v>
      </c>
      <c r="M369" s="204"/>
      <c r="N369" s="204"/>
    </row>
    <row r="370" spans="1:14" s="209" customFormat="1" x14ac:dyDescent="0.2">
      <c r="A370" s="204" t="s">
        <v>9710</v>
      </c>
      <c r="B370" s="160" t="s">
        <v>8772</v>
      </c>
      <c r="C370" s="102" t="str">
        <f>VLOOKUP(B370,' Course Directory '!A:B,2,FALSE)</f>
        <v>Managing Work At Height (3-in-1 course)</v>
      </c>
      <c r="D370" s="185">
        <v>22292</v>
      </c>
      <c r="E370" s="205" t="str">
        <f>VLOOKUP(D370,'Staff Data'!A$1:B$4000,2,FALSE)</f>
        <v>SADASIVAM ABINAV THEJESVI</v>
      </c>
      <c r="F370" s="205" t="str">
        <f>VLOOKUP($D370,'Staff Data'!$A$1:$K$4000,8,FALSE)</f>
        <v>Water Supply (Plants) Department</v>
      </c>
      <c r="G370" s="205" t="str">
        <f>VLOOKUP($D370,'Staff Data'!$A$1:$K$4000,9,FALSE)</f>
        <v>Johor Works</v>
      </c>
      <c r="H370" s="205" t="str">
        <f>VLOOKUP($D370,'Staff Data'!$A$1:$K$4000,10,FALSE)</f>
        <v>Johor River Waterworks</v>
      </c>
      <c r="I370" s="206">
        <v>43208</v>
      </c>
      <c r="J370" s="206">
        <v>43210</v>
      </c>
      <c r="K370" s="207" t="s">
        <v>3765</v>
      </c>
      <c r="L370" s="208" t="s">
        <v>9719</v>
      </c>
      <c r="M370" s="204"/>
      <c r="N370" s="204"/>
    </row>
    <row r="371" spans="1:14" s="209" customFormat="1" x14ac:dyDescent="0.2">
      <c r="A371" s="204" t="s">
        <v>9711</v>
      </c>
      <c r="B371" s="160" t="s">
        <v>8765</v>
      </c>
      <c r="C371" s="102" t="str">
        <f>VLOOKUP(B371,' Course Directory '!A:B,2,FALSE)</f>
        <v xml:space="preserve">Integrated Rigger and Signalmen  </v>
      </c>
      <c r="D371" s="185">
        <v>292</v>
      </c>
      <c r="E371" s="205" t="str">
        <f>VLOOKUP(D371,'Staff Data'!A$1:B$4000,2,FALSE)</f>
        <v>SALLEH BIN JAN</v>
      </c>
      <c r="F371" s="205" t="str">
        <f>VLOOKUP($D371,'Staff Data'!$A$1:$K$4000,8,FALSE)</f>
        <v>Water Reclamation (Plants) Department</v>
      </c>
      <c r="G371" s="205" t="str">
        <f>VLOOKUP($D371,'Staff Data'!$A$1:$K$4000,9,FALSE)</f>
        <v>Changi WRP</v>
      </c>
      <c r="H371" s="205" t="str">
        <f>VLOOKUP($D371,'Staff Data'!$A$1:$K$4000,10,FALSE)</f>
        <v>Changi WRP</v>
      </c>
      <c r="I371" s="206">
        <v>43213</v>
      </c>
      <c r="J371" s="206">
        <v>43215</v>
      </c>
      <c r="K371" s="207" t="s">
        <v>3765</v>
      </c>
      <c r="L371" s="208" t="s">
        <v>9719</v>
      </c>
      <c r="M371" s="204"/>
      <c r="N371" s="204"/>
    </row>
    <row r="372" spans="1:14" s="209" customFormat="1" x14ac:dyDescent="0.2">
      <c r="A372" s="204" t="s">
        <v>9711</v>
      </c>
      <c r="B372" s="160" t="s">
        <v>8765</v>
      </c>
      <c r="C372" s="102" t="str">
        <f>VLOOKUP(B372,' Course Directory '!A:B,2,FALSE)</f>
        <v xml:space="preserve">Integrated Rigger and Signalmen  </v>
      </c>
      <c r="D372" s="185">
        <v>1573</v>
      </c>
      <c r="E372" s="205" t="str">
        <f>VLOOKUP(D372,'Staff Data'!A$1:B$4000,2,FALSE)</f>
        <v>LOH YUE KWONG</v>
      </c>
      <c r="F372" s="205" t="str">
        <f>VLOOKUP($D372,'Staff Data'!$A$1:$K$4000,8,FALSE)</f>
        <v>Water Reclamation (Plants) Department</v>
      </c>
      <c r="G372" s="205" t="str">
        <f>VLOOKUP($D372,'Staff Data'!$A$1:$K$4000,9,FALSE)</f>
        <v>Changi WRP</v>
      </c>
      <c r="H372" s="205" t="str">
        <f>VLOOKUP($D372,'Staff Data'!$A$1:$K$4000,10,FALSE)</f>
        <v>Changi WRP</v>
      </c>
      <c r="I372" s="206">
        <v>43213</v>
      </c>
      <c r="J372" s="206">
        <v>43215</v>
      </c>
      <c r="K372" s="207" t="s">
        <v>3765</v>
      </c>
      <c r="L372" s="208" t="s">
        <v>9719</v>
      </c>
      <c r="M372" s="204"/>
      <c r="N372" s="204"/>
    </row>
    <row r="373" spans="1:14" s="209" customFormat="1" x14ac:dyDescent="0.2">
      <c r="A373" s="204" t="s">
        <v>9711</v>
      </c>
      <c r="B373" s="160" t="s">
        <v>8765</v>
      </c>
      <c r="C373" s="102" t="str">
        <f>VLOOKUP(B373,' Course Directory '!A:B,2,FALSE)</f>
        <v xml:space="preserve">Integrated Rigger and Signalmen  </v>
      </c>
      <c r="D373" s="185">
        <v>1908</v>
      </c>
      <c r="E373" s="205" t="str">
        <f>VLOOKUP(D373,'Staff Data'!A$1:B$4000,2,FALSE)</f>
        <v>PHUA SIAH WHATT</v>
      </c>
      <c r="F373" s="205" t="str">
        <f>VLOOKUP($D373,'Staff Data'!$A$1:$K$4000,8,FALSE)</f>
        <v>Water Reclamation (Plants) Department</v>
      </c>
      <c r="G373" s="205" t="str">
        <f>VLOOKUP($D373,'Staff Data'!$A$1:$K$4000,9,FALSE)</f>
        <v>Operations</v>
      </c>
      <c r="H373" s="205" t="str">
        <f>VLOOKUP($D373,'Staff Data'!$A$1:$K$4000,10,FALSE)</f>
        <v>Jurong WRP</v>
      </c>
      <c r="I373" s="206">
        <v>43213</v>
      </c>
      <c r="J373" s="206">
        <v>43215</v>
      </c>
      <c r="K373" s="207" t="s">
        <v>3765</v>
      </c>
      <c r="L373" s="208" t="s">
        <v>9719</v>
      </c>
      <c r="M373" s="204"/>
      <c r="N373" s="204"/>
    </row>
    <row r="374" spans="1:14" s="209" customFormat="1" x14ac:dyDescent="0.2">
      <c r="A374" s="204" t="s">
        <v>9711</v>
      </c>
      <c r="B374" s="160" t="s">
        <v>8765</v>
      </c>
      <c r="C374" s="102" t="str">
        <f>VLOOKUP(B374,' Course Directory '!A:B,2,FALSE)</f>
        <v xml:space="preserve">Integrated Rigger and Signalmen  </v>
      </c>
      <c r="D374" s="185">
        <v>2211</v>
      </c>
      <c r="E374" s="205" t="str">
        <f>VLOOKUP(D374,'Staff Data'!A$1:B$4000,2,FALSE)</f>
        <v>RAHMAT BIN AHMAD</v>
      </c>
      <c r="F374" s="205" t="str">
        <f>VLOOKUP($D374,'Staff Data'!$A$1:$K$4000,8,FALSE)</f>
        <v>Water Reclamation (Plants) Department</v>
      </c>
      <c r="G374" s="205" t="str">
        <f>VLOOKUP($D374,'Staff Data'!$A$1:$K$4000,9,FALSE)</f>
        <v>Changi WRP</v>
      </c>
      <c r="H374" s="205" t="str">
        <f>VLOOKUP($D374,'Staff Data'!$A$1:$K$4000,10,FALSE)</f>
        <v>Changi WRP</v>
      </c>
      <c r="I374" s="206">
        <v>43213</v>
      </c>
      <c r="J374" s="206">
        <v>43215</v>
      </c>
      <c r="K374" s="207" t="s">
        <v>3765</v>
      </c>
      <c r="L374" s="208" t="s">
        <v>9719</v>
      </c>
      <c r="M374" s="204"/>
      <c r="N374" s="204"/>
    </row>
    <row r="375" spans="1:14" s="209" customFormat="1" x14ac:dyDescent="0.2">
      <c r="A375" s="204" t="s">
        <v>9711</v>
      </c>
      <c r="B375" s="160" t="s">
        <v>8765</v>
      </c>
      <c r="C375" s="102" t="str">
        <f>VLOOKUP(B375,' Course Directory '!A:B,2,FALSE)</f>
        <v xml:space="preserve">Integrated Rigger and Signalmen  </v>
      </c>
      <c r="D375" s="185">
        <v>2386</v>
      </c>
      <c r="E375" s="205" t="str">
        <f>VLOOKUP(D375,'Staff Data'!A$1:B$4000,2,FALSE)</f>
        <v>KAMARUZAMAN B KAERIE</v>
      </c>
      <c r="F375" s="205" t="str">
        <f>VLOOKUP($D375,'Staff Data'!$A$1:$K$4000,8,FALSE)</f>
        <v>Catchment &amp; Waterways Department</v>
      </c>
      <c r="G375" s="205" t="str">
        <f>VLOOKUP($D375,'Staff Data'!$A$1:$K$4000,9,FALSE)</f>
        <v>Reservoir Management Div</v>
      </c>
      <c r="H375" s="205" t="str">
        <f>VLOOKUP($D375,'Staff Data'!$A$1:$K$4000,10,FALSE)</f>
        <v>Reservoirs Operations &amp; Maintenance</v>
      </c>
      <c r="I375" s="206">
        <v>43213</v>
      </c>
      <c r="J375" s="206">
        <v>43215</v>
      </c>
      <c r="K375" s="207" t="s">
        <v>3765</v>
      </c>
      <c r="L375" s="208" t="s">
        <v>9719</v>
      </c>
      <c r="M375" s="204"/>
      <c r="N375" s="204"/>
    </row>
    <row r="376" spans="1:14" s="209" customFormat="1" x14ac:dyDescent="0.2">
      <c r="A376" s="204" t="s">
        <v>9711</v>
      </c>
      <c r="B376" s="160" t="s">
        <v>8765</v>
      </c>
      <c r="C376" s="102" t="str">
        <f>VLOOKUP(B376,' Course Directory '!A:B,2,FALSE)</f>
        <v xml:space="preserve">Integrated Rigger and Signalmen  </v>
      </c>
      <c r="D376" s="185">
        <v>2397</v>
      </c>
      <c r="E376" s="205" t="str">
        <f>VLOOKUP(D376,'Staff Data'!A$1:B$4000,2,FALSE)</f>
        <v>HANAFI BIN SARIAN</v>
      </c>
      <c r="F376" s="205" t="str">
        <f>VLOOKUP($D376,'Staff Data'!$A$1:$K$4000,8,FALSE)</f>
        <v>Water Reclamation (Plants) Department</v>
      </c>
      <c r="G376" s="205" t="str">
        <f>VLOOKUP($D376,'Staff Data'!$A$1:$K$4000,9,FALSE)</f>
        <v>Changi WRP</v>
      </c>
      <c r="H376" s="205" t="str">
        <f>VLOOKUP($D376,'Staff Data'!$A$1:$K$4000,10,FALSE)</f>
        <v>Changi WRP</v>
      </c>
      <c r="I376" s="206">
        <v>43213</v>
      </c>
      <c r="J376" s="206">
        <v>43215</v>
      </c>
      <c r="K376" s="207" t="s">
        <v>3765</v>
      </c>
      <c r="L376" s="208" t="s">
        <v>9719</v>
      </c>
      <c r="M376" s="204"/>
      <c r="N376" s="204"/>
    </row>
    <row r="377" spans="1:14" s="209" customFormat="1" x14ac:dyDescent="0.2">
      <c r="A377" s="204" t="s">
        <v>9711</v>
      </c>
      <c r="B377" s="160" t="s">
        <v>8765</v>
      </c>
      <c r="C377" s="102" t="str">
        <f>VLOOKUP(B377,' Course Directory '!A:B,2,FALSE)</f>
        <v xml:space="preserve">Integrated Rigger and Signalmen  </v>
      </c>
      <c r="D377" s="185">
        <v>2522</v>
      </c>
      <c r="E377" s="205" t="str">
        <f>VLOOKUP(D377,'Staff Data'!A$1:B$4000,2,FALSE)</f>
        <v>YUSMAN BIN SALIM</v>
      </c>
      <c r="F377" s="205" t="str">
        <f>VLOOKUP($D377,'Staff Data'!$A$1:$K$4000,8,FALSE)</f>
        <v>Water Reclamation (Plants) Department</v>
      </c>
      <c r="G377" s="205" t="str">
        <f>VLOOKUP($D377,'Staff Data'!$A$1:$K$4000,9,FALSE)</f>
        <v>Operations</v>
      </c>
      <c r="H377" s="205" t="str">
        <f>VLOOKUP($D377,'Staff Data'!$A$1:$K$4000,10,FALSE)</f>
        <v>Kranji WRP</v>
      </c>
      <c r="I377" s="206">
        <v>43213</v>
      </c>
      <c r="J377" s="206">
        <v>43215</v>
      </c>
      <c r="K377" s="207" t="s">
        <v>3765</v>
      </c>
      <c r="L377" s="208" t="s">
        <v>9719</v>
      </c>
      <c r="M377" s="204"/>
      <c r="N377" s="204"/>
    </row>
    <row r="378" spans="1:14" s="209" customFormat="1" x14ac:dyDescent="0.2">
      <c r="A378" s="204" t="s">
        <v>9711</v>
      </c>
      <c r="B378" s="160" t="s">
        <v>8765</v>
      </c>
      <c r="C378" s="102" t="str">
        <f>VLOOKUP(B378,' Course Directory '!A:B,2,FALSE)</f>
        <v xml:space="preserve">Integrated Rigger and Signalmen  </v>
      </c>
      <c r="D378" s="185">
        <v>2591</v>
      </c>
      <c r="E378" s="205" t="str">
        <f>VLOOKUP(D378,'Staff Data'!A$1:B$4000,2,FALSE)</f>
        <v>MOHAMED RIZAL BIN PUNGUT</v>
      </c>
      <c r="F378" s="205" t="str">
        <f>VLOOKUP($D378,'Staff Data'!$A$1:$K$4000,8,FALSE)</f>
        <v>Catchment &amp; Waterways Department</v>
      </c>
      <c r="G378" s="205" t="str">
        <f>VLOOKUP($D378,'Staff Data'!$A$1:$K$4000,9,FALSE)</f>
        <v>Reservoir Management Div</v>
      </c>
      <c r="H378" s="205" t="str">
        <f>VLOOKUP($D378,'Staff Data'!$A$1:$K$4000,10,FALSE)</f>
        <v>Reservoirs Operations &amp; Maintenance</v>
      </c>
      <c r="I378" s="206">
        <v>43213</v>
      </c>
      <c r="J378" s="206">
        <v>43215</v>
      </c>
      <c r="K378" s="207" t="s">
        <v>3765</v>
      </c>
      <c r="L378" s="208" t="s">
        <v>9719</v>
      </c>
      <c r="M378" s="204"/>
      <c r="N378" s="204"/>
    </row>
    <row r="379" spans="1:14" s="209" customFormat="1" x14ac:dyDescent="0.2">
      <c r="A379" s="204" t="s">
        <v>9711</v>
      </c>
      <c r="B379" s="160" t="s">
        <v>8765</v>
      </c>
      <c r="C379" s="102" t="str">
        <f>VLOOKUP(B379,' Course Directory '!A:B,2,FALSE)</f>
        <v xml:space="preserve">Integrated Rigger and Signalmen  </v>
      </c>
      <c r="D379" s="185">
        <v>2833</v>
      </c>
      <c r="E379" s="205" t="str">
        <f>VLOOKUP(D379,'Staff Data'!A$1:B$4000,2,FALSE)</f>
        <v>SULAIMAN BIN SUPIAN</v>
      </c>
      <c r="F379" s="205" t="str">
        <f>VLOOKUP($D379,'Staff Data'!$A$1:$K$4000,8,FALSE)</f>
        <v>Water Reclamation (Plants) Department</v>
      </c>
      <c r="G379" s="205" t="str">
        <f>VLOOKUP($D379,'Staff Data'!$A$1:$K$4000,9,FALSE)</f>
        <v>Operations</v>
      </c>
      <c r="H379" s="205" t="str">
        <f>VLOOKUP($D379,'Staff Data'!$A$1:$K$4000,10,FALSE)</f>
        <v>Ulu Pandan WRP</v>
      </c>
      <c r="I379" s="206">
        <v>43213</v>
      </c>
      <c r="J379" s="206">
        <v>43215</v>
      </c>
      <c r="K379" s="207" t="s">
        <v>3765</v>
      </c>
      <c r="L379" s="208" t="s">
        <v>9719</v>
      </c>
      <c r="M379" s="204"/>
      <c r="N379" s="204"/>
    </row>
    <row r="380" spans="1:14" s="209" customFormat="1" x14ac:dyDescent="0.2">
      <c r="A380" s="204" t="s">
        <v>9711</v>
      </c>
      <c r="B380" s="160" t="s">
        <v>8765</v>
      </c>
      <c r="C380" s="102" t="str">
        <f>VLOOKUP(B380,' Course Directory '!A:B,2,FALSE)</f>
        <v xml:space="preserve">Integrated Rigger and Signalmen  </v>
      </c>
      <c r="D380" s="185">
        <v>2938</v>
      </c>
      <c r="E380" s="205" t="str">
        <f>VLOOKUP(D380,'Staff Data'!A$1:B$4000,2,FALSE)</f>
        <v>MOHAMED HELMI BIN SAINAL</v>
      </c>
      <c r="F380" s="205" t="str">
        <f>VLOOKUP($D380,'Staff Data'!$A$1:$K$4000,8,FALSE)</f>
        <v>Water Reclamation (Plants) Department</v>
      </c>
      <c r="G380" s="205" t="str">
        <f>VLOOKUP($D380,'Staff Data'!$A$1:$K$4000,9,FALSE)</f>
        <v>Changi WRP</v>
      </c>
      <c r="H380" s="205" t="str">
        <f>VLOOKUP($D380,'Staff Data'!$A$1:$K$4000,10,FALSE)</f>
        <v>Changi WRP</v>
      </c>
      <c r="I380" s="206">
        <v>43213</v>
      </c>
      <c r="J380" s="206">
        <v>43215</v>
      </c>
      <c r="K380" s="207" t="s">
        <v>3765</v>
      </c>
      <c r="L380" s="208" t="s">
        <v>9719</v>
      </c>
      <c r="M380" s="204"/>
      <c r="N380" s="204"/>
    </row>
    <row r="381" spans="1:14" s="209" customFormat="1" x14ac:dyDescent="0.2">
      <c r="A381" s="204" t="s">
        <v>9711</v>
      </c>
      <c r="B381" s="160" t="s">
        <v>8765</v>
      </c>
      <c r="C381" s="102" t="str">
        <f>VLOOKUP(B381,' Course Directory '!A:B,2,FALSE)</f>
        <v xml:space="preserve">Integrated Rigger and Signalmen  </v>
      </c>
      <c r="D381" s="185">
        <v>20368</v>
      </c>
      <c r="E381" s="205" t="str">
        <f>VLOOKUP(D381,'Staff Data'!A$1:B$4000,2,FALSE)</f>
        <v>LIM SZE WEI JAMES</v>
      </c>
      <c r="F381" s="205" t="str">
        <f>VLOOKUP($D381,'Staff Data'!$A$1:$K$4000,8,FALSE)</f>
        <v>Water Reclamation (Plants) Department</v>
      </c>
      <c r="G381" s="205" t="str">
        <f>VLOOKUP($D381,'Staff Data'!$A$1:$K$4000,9,FALSE)</f>
        <v>Operations</v>
      </c>
      <c r="H381" s="205" t="str">
        <f>VLOOKUP($D381,'Staff Data'!$A$1:$K$4000,10,FALSE)</f>
        <v>Ulu Pandan WRP</v>
      </c>
      <c r="I381" s="206">
        <v>43213</v>
      </c>
      <c r="J381" s="206">
        <v>43215</v>
      </c>
      <c r="K381" s="207" t="s">
        <v>3765</v>
      </c>
      <c r="L381" s="208" t="s">
        <v>9719</v>
      </c>
      <c r="M381" s="204"/>
      <c r="N381" s="204"/>
    </row>
    <row r="382" spans="1:14" s="209" customFormat="1" x14ac:dyDescent="0.2">
      <c r="A382" s="204" t="s">
        <v>9711</v>
      </c>
      <c r="B382" s="160" t="s">
        <v>8765</v>
      </c>
      <c r="C382" s="102" t="str">
        <f>VLOOKUP(B382,' Course Directory '!A:B,2,FALSE)</f>
        <v xml:space="preserve">Integrated Rigger and Signalmen  </v>
      </c>
      <c r="D382" s="185">
        <v>21323</v>
      </c>
      <c r="E382" s="205" t="str">
        <f>VLOOKUP(D382,'Staff Data'!A$1:B$4000,2,FALSE)</f>
        <v>LOH KWANG YEN MATTHEW</v>
      </c>
      <c r="F382" s="205" t="str">
        <f>VLOOKUP($D382,'Staff Data'!$A$1:$K$4000,8,FALSE)</f>
        <v>Water Supply (Plants) Department</v>
      </c>
      <c r="G382" s="205" t="str">
        <f>VLOOKUP($D382,'Staff Data'!$A$1:$K$4000,9,FALSE)</f>
        <v>Singapore Works - Central</v>
      </c>
      <c r="H382" s="205" t="str">
        <f>VLOOKUP($D382,'Staff Data'!$A$1:$K$4000,10,FALSE)</f>
        <v>Chestnut Ave Waterworks</v>
      </c>
      <c r="I382" s="206">
        <v>43213</v>
      </c>
      <c r="J382" s="206">
        <v>43215</v>
      </c>
      <c r="K382" s="207" t="s">
        <v>3765</v>
      </c>
      <c r="L382" s="208" t="s">
        <v>9719</v>
      </c>
      <c r="M382" s="204"/>
      <c r="N382" s="204"/>
    </row>
    <row r="383" spans="1:14" s="209" customFormat="1" x14ac:dyDescent="0.2">
      <c r="A383" s="204" t="s">
        <v>9711</v>
      </c>
      <c r="B383" s="160" t="s">
        <v>8765</v>
      </c>
      <c r="C383" s="102" t="str">
        <f>VLOOKUP(B383,' Course Directory '!A:B,2,FALSE)</f>
        <v xml:space="preserve">Integrated Rigger and Signalmen  </v>
      </c>
      <c r="D383" s="185">
        <v>21583</v>
      </c>
      <c r="E383" s="205" t="str">
        <f>VLOOKUP(D383,'Staff Data'!A$1:B$4000,2,FALSE)</f>
        <v>MUHAMMED SHAH AREE ROZARIO</v>
      </c>
      <c r="F383" s="205" t="str">
        <f>VLOOKUP($D383,'Staff Data'!$A$1:$K$4000,8,FALSE)</f>
        <v>Water Reclamation (Plants) Department</v>
      </c>
      <c r="G383" s="205" t="str">
        <f>VLOOKUP($D383,'Staff Data'!$A$1:$K$4000,9,FALSE)</f>
        <v>Changi WRP</v>
      </c>
      <c r="H383" s="205" t="str">
        <f>VLOOKUP($D383,'Staff Data'!$A$1:$K$4000,10,FALSE)</f>
        <v>Changi WRP</v>
      </c>
      <c r="I383" s="206">
        <v>43213</v>
      </c>
      <c r="J383" s="206">
        <v>43215</v>
      </c>
      <c r="K383" s="207" t="s">
        <v>3765</v>
      </c>
      <c r="L383" s="208" t="s">
        <v>9719</v>
      </c>
      <c r="M383" s="204"/>
      <c r="N383" s="204"/>
    </row>
    <row r="384" spans="1:14" s="209" customFormat="1" x14ac:dyDescent="0.2">
      <c r="A384" s="204" t="s">
        <v>9711</v>
      </c>
      <c r="B384" s="160" t="s">
        <v>8765</v>
      </c>
      <c r="C384" s="102" t="str">
        <f>VLOOKUP(B384,' Course Directory '!A:B,2,FALSE)</f>
        <v xml:space="preserve">Integrated Rigger and Signalmen  </v>
      </c>
      <c r="D384" s="185">
        <v>21644</v>
      </c>
      <c r="E384" s="205" t="str">
        <f>VLOOKUP(D384,'Staff Data'!A$1:B$4000,2,FALSE)</f>
        <v>TOH THIAM LENG</v>
      </c>
      <c r="F384" s="205" t="str">
        <f>VLOOKUP($D384,'Staff Data'!$A$1:$K$4000,8,FALSE)</f>
        <v>Water Reclamation (Plants) Department</v>
      </c>
      <c r="G384" s="205" t="str">
        <f>VLOOKUP($D384,'Staff Data'!$A$1:$K$4000,9,FALSE)</f>
        <v>Changi WRP</v>
      </c>
      <c r="H384" s="205" t="str">
        <f>VLOOKUP($D384,'Staff Data'!$A$1:$K$4000,10,FALSE)</f>
        <v>Changi WRP</v>
      </c>
      <c r="I384" s="206">
        <v>43213</v>
      </c>
      <c r="J384" s="206">
        <v>43215</v>
      </c>
      <c r="K384" s="207" t="s">
        <v>3765</v>
      </c>
      <c r="L384" s="208" t="s">
        <v>9719</v>
      </c>
      <c r="M384" s="204"/>
      <c r="N384" s="204"/>
    </row>
    <row r="385" spans="1:14" s="209" customFormat="1" x14ac:dyDescent="0.2">
      <c r="A385" s="204" t="s">
        <v>9711</v>
      </c>
      <c r="B385" s="160" t="s">
        <v>8765</v>
      </c>
      <c r="C385" s="102" t="str">
        <f>VLOOKUP(B385,' Course Directory '!A:B,2,FALSE)</f>
        <v xml:space="preserve">Integrated Rigger and Signalmen  </v>
      </c>
      <c r="D385" s="185">
        <v>2474</v>
      </c>
      <c r="E385" s="205" t="str">
        <f>VLOOKUP(D385,'Staff Data'!A$1:B$4000,2,FALSE)</f>
        <v>QUEK LEE HENG RAYMOND</v>
      </c>
      <c r="F385" s="205" t="str">
        <f>VLOOKUP($D385,'Staff Data'!$A$1:$K$4000,8,FALSE)</f>
        <v>Water Reclamation (Plants) Department</v>
      </c>
      <c r="G385" s="205" t="str">
        <f>VLOOKUP($D385,'Staff Data'!$A$1:$K$4000,9,FALSE)</f>
        <v>Operations</v>
      </c>
      <c r="H385" s="205" t="str">
        <f>VLOOKUP($D385,'Staff Data'!$A$1:$K$4000,10,FALSE)</f>
        <v>Ulu Pandan WRP</v>
      </c>
      <c r="I385" s="206">
        <v>43213</v>
      </c>
      <c r="J385" s="206">
        <v>43215</v>
      </c>
      <c r="K385" s="207" t="s">
        <v>3765</v>
      </c>
      <c r="L385" s="208" t="s">
        <v>9719</v>
      </c>
      <c r="M385" s="204"/>
      <c r="N385" s="204"/>
    </row>
    <row r="386" spans="1:14" s="209" customFormat="1" x14ac:dyDescent="0.2">
      <c r="A386" s="204" t="s">
        <v>9711</v>
      </c>
      <c r="B386" s="160" t="s">
        <v>8765</v>
      </c>
      <c r="C386" s="102" t="str">
        <f>VLOOKUP(B386,' Course Directory '!A:B,2,FALSE)</f>
        <v xml:space="preserve">Integrated Rigger and Signalmen  </v>
      </c>
      <c r="D386" s="185">
        <v>22164</v>
      </c>
      <c r="E386" s="205" t="str">
        <f>VLOOKUP(D386,'Staff Data'!A$1:B$4000,2,FALSE)</f>
        <v>MUHAMMAD FAZLI BIN ABDUL RAZAK</v>
      </c>
      <c r="F386" s="205" t="str">
        <f>VLOOKUP($D386,'Staff Data'!$A$1:$K$4000,8,FALSE)</f>
        <v>Water Reclamation (Plants) Department</v>
      </c>
      <c r="G386" s="205" t="str">
        <f>VLOOKUP($D386,'Staff Data'!$A$1:$K$4000,9,FALSE)</f>
        <v>Operations</v>
      </c>
      <c r="H386" s="205" t="str">
        <f>VLOOKUP($D386,'Staff Data'!$A$1:$K$4000,10,FALSE)</f>
        <v>Ulu Pandan WRP</v>
      </c>
      <c r="I386" s="206">
        <v>43213</v>
      </c>
      <c r="J386" s="206">
        <v>43215</v>
      </c>
      <c r="K386" s="207" t="s">
        <v>3765</v>
      </c>
      <c r="L386" s="208" t="s">
        <v>9719</v>
      </c>
      <c r="M386" s="204"/>
      <c r="N386" s="204"/>
    </row>
    <row r="387" spans="1:14" s="209" customFormat="1" x14ac:dyDescent="0.2">
      <c r="A387" s="204" t="s">
        <v>9711</v>
      </c>
      <c r="B387" s="160" t="s">
        <v>8765</v>
      </c>
      <c r="C387" s="102" t="str">
        <f>VLOOKUP(B387,' Course Directory '!A:B,2,FALSE)</f>
        <v xml:space="preserve">Integrated Rigger and Signalmen  </v>
      </c>
      <c r="D387" s="185">
        <v>22196</v>
      </c>
      <c r="E387" s="205" t="str">
        <f>VLOOKUP(D387,'Staff Data'!A$1:B$4000,2,FALSE)</f>
        <v>MUHAMMAD KHAIRI BIN AHMAD</v>
      </c>
      <c r="F387" s="205" t="str">
        <f>VLOOKUP($D387,'Staff Data'!$A$1:$K$4000,8,FALSE)</f>
        <v>Water Reclamation (Plants) Department</v>
      </c>
      <c r="G387" s="205" t="str">
        <f>VLOOKUP($D387,'Staff Data'!$A$1:$K$4000,9,FALSE)</f>
        <v>Operations</v>
      </c>
      <c r="H387" s="205" t="str">
        <f>VLOOKUP($D387,'Staff Data'!$A$1:$K$4000,10,FALSE)</f>
        <v>Jurong WRP</v>
      </c>
      <c r="I387" s="206">
        <v>43213</v>
      </c>
      <c r="J387" s="206">
        <v>43215</v>
      </c>
      <c r="K387" s="207" t="s">
        <v>3765</v>
      </c>
      <c r="L387" s="208" t="s">
        <v>9719</v>
      </c>
      <c r="M387" s="204"/>
      <c r="N387" s="204"/>
    </row>
    <row r="388" spans="1:14" s="209" customFormat="1" x14ac:dyDescent="0.2">
      <c r="A388" s="204" t="s">
        <v>9711</v>
      </c>
      <c r="B388" s="160" t="s">
        <v>8765</v>
      </c>
      <c r="C388" s="102" t="str">
        <f>VLOOKUP(B388,' Course Directory '!A:B,2,FALSE)</f>
        <v xml:space="preserve">Integrated Rigger and Signalmen  </v>
      </c>
      <c r="D388" s="185">
        <v>22232</v>
      </c>
      <c r="E388" s="205" t="str">
        <f>VLOOKUP(D388,'Staff Data'!A$1:B$4000,2,FALSE)</f>
        <v>ERWAN BIN ZUBIR</v>
      </c>
      <c r="F388" s="205" t="str">
        <f>VLOOKUP($D388,'Staff Data'!$A$1:$K$4000,8,FALSE)</f>
        <v>Water Reclamation (Plants) Department</v>
      </c>
      <c r="G388" s="205" t="str">
        <f>VLOOKUP($D388,'Staff Data'!$A$1:$K$4000,9,FALSE)</f>
        <v>Operations</v>
      </c>
      <c r="H388" s="205" t="str">
        <f>VLOOKUP($D388,'Staff Data'!$A$1:$K$4000,10,FALSE)</f>
        <v>Jurong WRP</v>
      </c>
      <c r="I388" s="206">
        <v>43213</v>
      </c>
      <c r="J388" s="206">
        <v>43215</v>
      </c>
      <c r="K388" s="207" t="s">
        <v>3765</v>
      </c>
      <c r="L388" s="208" t="s">
        <v>9719</v>
      </c>
      <c r="M388" s="204"/>
      <c r="N388" s="204"/>
    </row>
    <row r="389" spans="1:14" s="209" customFormat="1" x14ac:dyDescent="0.2">
      <c r="A389" s="204" t="s">
        <v>9712</v>
      </c>
      <c r="B389" s="160" t="s">
        <v>8772</v>
      </c>
      <c r="C389" s="102" t="str">
        <f>VLOOKUP(B389,' Course Directory '!A:B,2,FALSE)</f>
        <v>Managing Work At Height (3-in-1 course)</v>
      </c>
      <c r="D389" s="185">
        <v>1458</v>
      </c>
      <c r="E389" s="205" t="str">
        <f>VLOOKUP(D389,'Staff Data'!A$1:B$4000,2,FALSE)</f>
        <v>KASBOLLAH BIN SADI</v>
      </c>
      <c r="F389" s="205" t="str">
        <f>VLOOKUP($D389,'Staff Data'!$A$1:$K$4000,8,FALSE)</f>
        <v>Catchment &amp; Waterways Department</v>
      </c>
      <c r="G389" s="205" t="str">
        <f>VLOOKUP($D389,'Staff Data'!$A$1:$K$4000,9,FALSE)</f>
        <v>Reservoir Management Div</v>
      </c>
      <c r="H389" s="205" t="str">
        <f>VLOOKUP($D389,'Staff Data'!$A$1:$K$4000,10,FALSE)</f>
        <v>Reservoirs Operations &amp; Maintenance</v>
      </c>
      <c r="I389" s="206">
        <v>43213</v>
      </c>
      <c r="J389" s="206">
        <v>43215</v>
      </c>
      <c r="K389" s="207" t="s">
        <v>3765</v>
      </c>
      <c r="L389" s="208" t="s">
        <v>9719</v>
      </c>
      <c r="M389" s="204"/>
      <c r="N389" s="204"/>
    </row>
    <row r="390" spans="1:14" s="209" customFormat="1" x14ac:dyDescent="0.2">
      <c r="A390" s="204" t="s">
        <v>9712</v>
      </c>
      <c r="B390" s="160" t="s">
        <v>8772</v>
      </c>
      <c r="C390" s="102" t="str">
        <f>VLOOKUP(B390,' Course Directory '!A:B,2,FALSE)</f>
        <v>Managing Work At Height (3-in-1 course)</v>
      </c>
      <c r="D390" s="185">
        <v>1577</v>
      </c>
      <c r="E390" s="205" t="str">
        <f>VLOOKUP(D390,'Staff Data'!A$1:B$4000,2,FALSE)</f>
        <v>ALIAS BIN HASSAN</v>
      </c>
      <c r="F390" s="205" t="str">
        <f>VLOOKUP($D390,'Staff Data'!$A$1:$K$4000,8,FALSE)</f>
        <v>Catchment &amp; Waterways Department</v>
      </c>
      <c r="G390" s="205" t="str">
        <f>VLOOKUP($D390,'Staff Data'!$A$1:$K$4000,9,FALSE)</f>
        <v>Reservoir Management Div</v>
      </c>
      <c r="H390" s="205" t="str">
        <f>VLOOKUP($D390,'Staff Data'!$A$1:$K$4000,10,FALSE)</f>
        <v>Reservoirs Operations &amp; Maintenance</v>
      </c>
      <c r="I390" s="206">
        <v>43213</v>
      </c>
      <c r="J390" s="206">
        <v>43215</v>
      </c>
      <c r="K390" s="207" t="s">
        <v>3765</v>
      </c>
      <c r="L390" s="208" t="s">
        <v>9719</v>
      </c>
      <c r="M390" s="204"/>
      <c r="N390" s="204"/>
    </row>
    <row r="391" spans="1:14" s="209" customFormat="1" x14ac:dyDescent="0.2">
      <c r="A391" s="204" t="s">
        <v>9712</v>
      </c>
      <c r="B391" s="160" t="s">
        <v>8772</v>
      </c>
      <c r="C391" s="102" t="str">
        <f>VLOOKUP(B391,' Course Directory '!A:B,2,FALSE)</f>
        <v>Managing Work At Height (3-in-1 course)</v>
      </c>
      <c r="D391" s="185">
        <v>2027</v>
      </c>
      <c r="E391" s="205" t="str">
        <f>VLOOKUP(D391,'Staff Data'!A$1:B$4000,2,FALSE)</f>
        <v>CHOO SENG TSAIR</v>
      </c>
      <c r="F391" s="205" t="str">
        <f>VLOOKUP($D391,'Staff Data'!$A$1:$K$4000,8,FALSE)</f>
        <v>Water Supply (Plants) Department</v>
      </c>
      <c r="G391" s="205" t="str">
        <f>VLOOKUP($D391,'Staff Data'!$A$1:$K$4000,9,FALSE)</f>
        <v>Singapore Works - Eastern</v>
      </c>
      <c r="H391" s="205" t="str">
        <f>VLOOKUP($D391,'Staff Data'!$A$1:$K$4000,10,FALSE)</f>
        <v>Bedok/Pulau Tekong Waterworks</v>
      </c>
      <c r="I391" s="206">
        <v>43213</v>
      </c>
      <c r="J391" s="206">
        <v>43215</v>
      </c>
      <c r="K391" s="207" t="s">
        <v>3765</v>
      </c>
      <c r="L391" s="208" t="s">
        <v>9719</v>
      </c>
      <c r="M391" s="204"/>
      <c r="N391" s="204"/>
    </row>
    <row r="392" spans="1:14" s="209" customFormat="1" x14ac:dyDescent="0.2">
      <c r="A392" s="204" t="s">
        <v>9712</v>
      </c>
      <c r="B392" s="160" t="s">
        <v>8772</v>
      </c>
      <c r="C392" s="102" t="str">
        <f>VLOOKUP(B392,' Course Directory '!A:B,2,FALSE)</f>
        <v>Managing Work At Height (3-in-1 course)</v>
      </c>
      <c r="D392" s="185">
        <v>2091</v>
      </c>
      <c r="E392" s="205" t="str">
        <f>VLOOKUP(D392,'Staff Data'!A$1:B$4000,2,FALSE)</f>
        <v>ANG LIEW KWEE</v>
      </c>
      <c r="F392" s="205" t="str">
        <f>VLOOKUP($D392,'Staff Data'!$A$1:$K$4000,8,FALSE)</f>
        <v>Water Supply (Network) Department</v>
      </c>
      <c r="G392" s="205" t="str">
        <f>VLOOKUP($D392,'Staff Data'!$A$1:$K$4000,9,FALSE)</f>
        <v>Customer Supply Div</v>
      </c>
      <c r="H392" s="205" t="str">
        <f>VLOOKUP($D392,'Staff Data'!$A$1:$K$4000,10,FALSE)</f>
        <v>Customer Projects Branch</v>
      </c>
      <c r="I392" s="206">
        <v>43213</v>
      </c>
      <c r="J392" s="206">
        <v>43215</v>
      </c>
      <c r="K392" s="207" t="s">
        <v>3765</v>
      </c>
      <c r="L392" s="208" t="s">
        <v>9719</v>
      </c>
      <c r="M392" s="204"/>
      <c r="N392" s="204"/>
    </row>
    <row r="393" spans="1:14" s="209" customFormat="1" x14ac:dyDescent="0.2">
      <c r="A393" s="204" t="s">
        <v>9712</v>
      </c>
      <c r="B393" s="160" t="s">
        <v>8772</v>
      </c>
      <c r="C393" s="102" t="str">
        <f>VLOOKUP(B393,' Course Directory '!A:B,2,FALSE)</f>
        <v>Managing Work At Height (3-in-1 course)</v>
      </c>
      <c r="D393" s="185">
        <v>2748</v>
      </c>
      <c r="E393" s="205" t="str">
        <f>VLOOKUP(D393,'Staff Data'!A$1:B$4000,2,FALSE)</f>
        <v>JAYAPRAKASH S/O DJEARAMANE</v>
      </c>
      <c r="F393" s="205" t="str">
        <f>VLOOKUP($D393,'Staff Data'!$A$1:$K$4000,8,FALSE)</f>
        <v>Water Supply (Network) Department</v>
      </c>
      <c r="G393" s="205" t="str">
        <f>VLOOKUP($D393,'Staff Data'!$A$1:$K$4000,9,FALSE)</f>
        <v>Network Optimisation Div</v>
      </c>
      <c r="H393" s="205" t="str">
        <f>VLOOKUP($D393,'Staff Data'!$A$1:$K$4000,10,FALSE)</f>
        <v>Transmission System Mgt Branch</v>
      </c>
      <c r="I393" s="206">
        <v>43213</v>
      </c>
      <c r="J393" s="206">
        <v>43215</v>
      </c>
      <c r="K393" s="207" t="s">
        <v>3765</v>
      </c>
      <c r="L393" s="208" t="s">
        <v>9719</v>
      </c>
      <c r="M393" s="204"/>
      <c r="N393" s="204"/>
    </row>
    <row r="394" spans="1:14" s="209" customFormat="1" x14ac:dyDescent="0.2">
      <c r="A394" s="204" t="s">
        <v>9712</v>
      </c>
      <c r="B394" s="160" t="s">
        <v>8772</v>
      </c>
      <c r="C394" s="102" t="str">
        <f>VLOOKUP(B394,' Course Directory '!A:B,2,FALSE)</f>
        <v>Managing Work At Height (3-in-1 course)</v>
      </c>
      <c r="D394" s="185">
        <v>2778</v>
      </c>
      <c r="E394" s="205" t="str">
        <f>VLOOKUP(D394,'Staff Data'!A$1:B$4000,2,FALSE)</f>
        <v>MOHAMAD ADAM BIN RAHMAN</v>
      </c>
      <c r="F394" s="205" t="str">
        <f>VLOOKUP($D394,'Staff Data'!$A$1:$K$4000,8,FALSE)</f>
        <v>Water Supply (Network) Department</v>
      </c>
      <c r="G394" s="205" t="str">
        <f>VLOOKUP($D394,'Staff Data'!$A$1:$K$4000,9,FALSE)</f>
        <v>Network Services Div</v>
      </c>
      <c r="H394" s="205" t="str">
        <f>VLOOKUP($D394,'Staff Data'!$A$1:$K$4000,10,FALSE)</f>
        <v>Network Mgt-West</v>
      </c>
      <c r="I394" s="206">
        <v>43213</v>
      </c>
      <c r="J394" s="206">
        <v>43215</v>
      </c>
      <c r="K394" s="207" t="s">
        <v>3765</v>
      </c>
      <c r="L394" s="208" t="s">
        <v>9719</v>
      </c>
      <c r="M394" s="204"/>
      <c r="N394" s="204"/>
    </row>
    <row r="395" spans="1:14" s="209" customFormat="1" x14ac:dyDescent="0.2">
      <c r="A395" s="204" t="s">
        <v>9712</v>
      </c>
      <c r="B395" s="160" t="s">
        <v>8772</v>
      </c>
      <c r="C395" s="102" t="str">
        <f>VLOOKUP(B395,' Course Directory '!A:B,2,FALSE)</f>
        <v>Managing Work At Height (3-in-1 course)</v>
      </c>
      <c r="D395" s="185">
        <v>3220</v>
      </c>
      <c r="E395" s="205" t="str">
        <f>VLOOKUP(D395,'Staff Data'!A$1:B$4000,2,FALSE)</f>
        <v>LAW CHEE LIANG</v>
      </c>
      <c r="F395" s="205" t="str">
        <f>VLOOKUP($D395,'Staff Data'!$A$1:$K$4000,8,FALSE)</f>
        <v>Catchment &amp; Waterways Department</v>
      </c>
      <c r="G395" s="205" t="str">
        <f>VLOOKUP($D395,'Staff Data'!$A$1:$K$4000,9,FALSE)</f>
        <v>Drainage Construction Division</v>
      </c>
      <c r="H395" s="205" t="str">
        <f>VLOOKUP($D395,'Staff Data'!$A$1:$K$4000,10,FALSE)</f>
        <v>RSD/EUP</v>
      </c>
      <c r="I395" s="206">
        <v>43213</v>
      </c>
      <c r="J395" s="206">
        <v>43215</v>
      </c>
      <c r="K395" s="207" t="s">
        <v>3765</v>
      </c>
      <c r="L395" s="208" t="s">
        <v>9719</v>
      </c>
      <c r="M395" s="204"/>
      <c r="N395" s="204"/>
    </row>
    <row r="396" spans="1:14" s="209" customFormat="1" x14ac:dyDescent="0.2">
      <c r="A396" s="204" t="s">
        <v>9712</v>
      </c>
      <c r="B396" s="160" t="s">
        <v>8772</v>
      </c>
      <c r="C396" s="102" t="str">
        <f>VLOOKUP(B396,' Course Directory '!A:B,2,FALSE)</f>
        <v>Managing Work At Height (3-in-1 course)</v>
      </c>
      <c r="D396" s="185">
        <v>20334</v>
      </c>
      <c r="E396" s="205" t="str">
        <f>VLOOKUP(D396,'Staff Data'!A$1:B$4000,2,FALSE)</f>
        <v>WANG QIONG</v>
      </c>
      <c r="F396" s="205" t="str">
        <f>VLOOKUP($D396,'Staff Data'!$A$1:$K$4000,8,FALSE)</f>
        <v>Water Supply (Network) Department</v>
      </c>
      <c r="G396" s="205" t="str">
        <f>VLOOKUP($D396,'Staff Data'!$A$1:$K$4000,9,FALSE)</f>
        <v>Customer Supply Div</v>
      </c>
      <c r="H396" s="205" t="str">
        <f>VLOOKUP($D396,'Staff Data'!$A$1:$K$4000,10,FALSE)</f>
        <v>Customer Projects Branch</v>
      </c>
      <c r="I396" s="206">
        <v>43213</v>
      </c>
      <c r="J396" s="206">
        <v>43215</v>
      </c>
      <c r="K396" s="207" t="s">
        <v>3765</v>
      </c>
      <c r="L396" s="208" t="s">
        <v>9719</v>
      </c>
      <c r="M396" s="204"/>
      <c r="N396" s="204"/>
    </row>
    <row r="397" spans="1:14" s="209" customFormat="1" x14ac:dyDescent="0.2">
      <c r="A397" s="204" t="s">
        <v>9712</v>
      </c>
      <c r="B397" s="160" t="s">
        <v>8772</v>
      </c>
      <c r="C397" s="102" t="str">
        <f>VLOOKUP(B397,' Course Directory '!A:B,2,FALSE)</f>
        <v>Managing Work At Height (3-in-1 course)</v>
      </c>
      <c r="D397" s="185">
        <v>20386</v>
      </c>
      <c r="E397" s="205" t="str">
        <f>VLOOKUP(D397,'Staff Data'!A$1:B$4000,2,FALSE)</f>
        <v>WENG JUNMING ALFRED</v>
      </c>
      <c r="F397" s="205" t="str">
        <f>VLOOKUP($D397,'Staff Data'!$A$1:$K$4000,8,FALSE)</f>
        <v>Water Supply (Network) Department</v>
      </c>
      <c r="G397" s="205" t="str">
        <f>VLOOKUP($D397,'Staff Data'!$A$1:$K$4000,9,FALSE)</f>
        <v>Customer Supply Div</v>
      </c>
      <c r="H397" s="205" t="str">
        <f>VLOOKUP($D397,'Staff Data'!$A$1:$K$4000,10,FALSE)</f>
        <v>Metering Branch</v>
      </c>
      <c r="I397" s="206">
        <v>43213</v>
      </c>
      <c r="J397" s="206">
        <v>43215</v>
      </c>
      <c r="K397" s="207" t="s">
        <v>3765</v>
      </c>
      <c r="L397" s="208" t="s">
        <v>9719</v>
      </c>
      <c r="M397" s="204"/>
      <c r="N397" s="204"/>
    </row>
    <row r="398" spans="1:14" s="209" customFormat="1" x14ac:dyDescent="0.2">
      <c r="A398" s="204" t="s">
        <v>9712</v>
      </c>
      <c r="B398" s="160" t="s">
        <v>8772</v>
      </c>
      <c r="C398" s="102" t="str">
        <f>VLOOKUP(B398,' Course Directory '!A:B,2,FALSE)</f>
        <v>Managing Work At Height (3-in-1 course)</v>
      </c>
      <c r="D398" s="185">
        <v>20491</v>
      </c>
      <c r="E398" s="205" t="str">
        <f>VLOOKUP(D398,'Staff Data'!A$1:B$4000,2,FALSE)</f>
        <v>MUS ISKANDAR BIN ABDUL MOTALIB</v>
      </c>
      <c r="F398" s="205" t="str">
        <f>VLOOKUP($D398,'Staff Data'!$A$1:$K$4000,8,FALSE)</f>
        <v>Water Supply (Network) Department</v>
      </c>
      <c r="G398" s="205" t="str">
        <f>VLOOKUP($D398,'Staff Data'!$A$1:$K$4000,9,FALSE)</f>
        <v>Water Demand Mgt &amp; Inspectorate Div</v>
      </c>
      <c r="H398" s="205" t="str">
        <f>VLOOKUP($D398,'Staff Data'!$A$1:$K$4000,10,FALSE)</f>
        <v>Inspectorate Branch</v>
      </c>
      <c r="I398" s="206">
        <v>43213</v>
      </c>
      <c r="J398" s="206">
        <v>43215</v>
      </c>
      <c r="K398" s="207" t="s">
        <v>3765</v>
      </c>
      <c r="L398" s="208" t="s">
        <v>9719</v>
      </c>
      <c r="M398" s="204"/>
      <c r="N398" s="204"/>
    </row>
    <row r="399" spans="1:14" s="209" customFormat="1" x14ac:dyDescent="0.2">
      <c r="A399" s="204" t="s">
        <v>9712</v>
      </c>
      <c r="B399" s="160" t="s">
        <v>8772</v>
      </c>
      <c r="C399" s="102" t="str">
        <f>VLOOKUP(B399,' Course Directory '!A:B,2,FALSE)</f>
        <v>Managing Work At Height (3-in-1 course)</v>
      </c>
      <c r="D399" s="185">
        <v>20492</v>
      </c>
      <c r="E399" s="205" t="str">
        <f>VLOOKUP(D399,'Staff Data'!A$1:B$4000,2,FALSE)</f>
        <v>KOH YOONG KEAT KELVIN</v>
      </c>
      <c r="F399" s="205" t="str">
        <f>VLOOKUP($D399,'Staff Data'!$A$1:$K$4000,8,FALSE)</f>
        <v>Water Reclamation (Plants) Department</v>
      </c>
      <c r="G399" s="205" t="str">
        <f>VLOOKUP($D399,'Staff Data'!$A$1:$K$4000,9,FALSE)</f>
        <v>Operations</v>
      </c>
      <c r="H399" s="205" t="str">
        <f>VLOOKUP($D399,'Staff Data'!$A$1:$K$4000,10,FALSE)</f>
        <v/>
      </c>
      <c r="I399" s="206">
        <v>43213</v>
      </c>
      <c r="J399" s="206">
        <v>43215</v>
      </c>
      <c r="K399" s="207" t="s">
        <v>3765</v>
      </c>
      <c r="L399" s="208" t="s">
        <v>9719</v>
      </c>
      <c r="M399" s="204"/>
      <c r="N399" s="204"/>
    </row>
    <row r="400" spans="1:14" s="209" customFormat="1" x14ac:dyDescent="0.2">
      <c r="A400" s="204" t="s">
        <v>9712</v>
      </c>
      <c r="B400" s="160" t="s">
        <v>8772</v>
      </c>
      <c r="C400" s="102" t="str">
        <f>VLOOKUP(B400,' Course Directory '!A:B,2,FALSE)</f>
        <v>Managing Work At Height (3-in-1 course)</v>
      </c>
      <c r="D400" s="185">
        <v>20549</v>
      </c>
      <c r="E400" s="205" t="str">
        <f>VLOOKUP(D400,'Staff Data'!A$1:B$4000,2,FALSE)</f>
        <v>LAU SOH MUI</v>
      </c>
      <c r="F400" s="205" t="str">
        <f>VLOOKUP($D400,'Staff Data'!$A$1:$K$4000,8,FALSE)</f>
        <v>Water Supply (Network) Department</v>
      </c>
      <c r="G400" s="205" t="str">
        <f>VLOOKUP($D400,'Staff Data'!$A$1:$K$4000,9,FALSE)</f>
        <v>Customer Supply Div</v>
      </c>
      <c r="H400" s="205" t="str">
        <f>VLOOKUP($D400,'Staff Data'!$A$1:$K$4000,10,FALSE)</f>
        <v>Customer Projects Branch</v>
      </c>
      <c r="I400" s="206">
        <v>43213</v>
      </c>
      <c r="J400" s="206">
        <v>43215</v>
      </c>
      <c r="K400" s="207" t="s">
        <v>3765</v>
      </c>
      <c r="L400" s="208" t="s">
        <v>9719</v>
      </c>
      <c r="M400" s="204"/>
      <c r="N400" s="204"/>
    </row>
    <row r="401" spans="1:14" s="209" customFormat="1" x14ac:dyDescent="0.2">
      <c r="A401" s="204" t="s">
        <v>9712</v>
      </c>
      <c r="B401" s="160" t="s">
        <v>8772</v>
      </c>
      <c r="C401" s="102" t="str">
        <f>VLOOKUP(B401,' Course Directory '!A:B,2,FALSE)</f>
        <v>Managing Work At Height (3-in-1 course)</v>
      </c>
      <c r="D401" s="185">
        <v>20844</v>
      </c>
      <c r="E401" s="205" t="str">
        <f>VLOOKUP(D401,'Staff Data'!A$1:B$4000,2,FALSE)</f>
        <v>TEO QISHAN OLIVIA</v>
      </c>
      <c r="F401" s="205" t="str">
        <f>VLOOKUP($D401,'Staff Data'!$A$1:$K$4000,8,FALSE)</f>
        <v>Water Supply (Network) Department</v>
      </c>
      <c r="G401" s="205" t="str">
        <f>VLOOKUP($D401,'Staff Data'!$A$1:$K$4000,9,FALSE)</f>
        <v>Customer Supply Div</v>
      </c>
      <c r="H401" s="205" t="str">
        <f>VLOOKUP($D401,'Staff Data'!$A$1:$K$4000,10,FALSE)</f>
        <v>Customer Projects Branch</v>
      </c>
      <c r="I401" s="206">
        <v>43213</v>
      </c>
      <c r="J401" s="206">
        <v>43215</v>
      </c>
      <c r="K401" s="207" t="s">
        <v>3765</v>
      </c>
      <c r="L401" s="208" t="s">
        <v>9719</v>
      </c>
      <c r="M401" s="204"/>
      <c r="N401" s="204"/>
    </row>
    <row r="402" spans="1:14" s="209" customFormat="1" x14ac:dyDescent="0.2">
      <c r="A402" s="204" t="s">
        <v>9712</v>
      </c>
      <c r="B402" s="160" t="s">
        <v>8772</v>
      </c>
      <c r="C402" s="102" t="str">
        <f>VLOOKUP(B402,' Course Directory '!A:B,2,FALSE)</f>
        <v>Managing Work At Height (3-in-1 course)</v>
      </c>
      <c r="D402" s="185">
        <v>21457</v>
      </c>
      <c r="E402" s="205" t="str">
        <f>VLOOKUP(D402,'Staff Data'!A$1:B$4000,2,FALSE)</f>
        <v>MOHAMAD FAIZAL BIN ESPU</v>
      </c>
      <c r="F402" s="205" t="str">
        <f>VLOOKUP($D402,'Staff Data'!$A$1:$K$4000,8,FALSE)</f>
        <v>Water Supply (Plants) Department</v>
      </c>
      <c r="G402" s="205" t="str">
        <f>VLOOKUP($D402,'Staff Data'!$A$1:$K$4000,9,FALSE)</f>
        <v>Singapore Works - Western</v>
      </c>
      <c r="H402" s="205" t="str">
        <f>VLOOKUP($D402,'Staff Data'!$A$1:$K$4000,10,FALSE)</f>
        <v>Choa Chu Kang Waterworks</v>
      </c>
      <c r="I402" s="206">
        <v>43213</v>
      </c>
      <c r="J402" s="206">
        <v>43215</v>
      </c>
      <c r="K402" s="207" t="s">
        <v>3765</v>
      </c>
      <c r="L402" s="208" t="s">
        <v>9719</v>
      </c>
      <c r="M402" s="204"/>
      <c r="N402" s="204"/>
    </row>
    <row r="403" spans="1:14" s="209" customFormat="1" x14ac:dyDescent="0.2">
      <c r="A403" s="204" t="s">
        <v>9712</v>
      </c>
      <c r="B403" s="160" t="s">
        <v>8772</v>
      </c>
      <c r="C403" s="102" t="str">
        <f>VLOOKUP(B403,' Course Directory '!A:B,2,FALSE)</f>
        <v>Managing Work At Height (3-in-1 course)</v>
      </c>
      <c r="D403" s="185">
        <v>21745</v>
      </c>
      <c r="E403" s="205" t="str">
        <f>VLOOKUP(D403,'Staff Data'!A$1:B$4000,2,FALSE)</f>
        <v>PERIASWAMY KARTHIK</v>
      </c>
      <c r="F403" s="205" t="str">
        <f>VLOOKUP($D403,'Staff Data'!$A$1:$K$4000,8,FALSE)</f>
        <v>Water Supply (Plants) Department</v>
      </c>
      <c r="G403" s="205" t="str">
        <f>VLOOKUP($D403,'Staff Data'!$A$1:$K$4000,9,FALSE)</f>
        <v>Singapore Works - Western</v>
      </c>
      <c r="H403" s="205" t="str">
        <f>VLOOKUP($D403,'Staff Data'!$A$1:$K$4000,10,FALSE)</f>
        <v>Choa Chu Kang Waterworks</v>
      </c>
      <c r="I403" s="206">
        <v>43213</v>
      </c>
      <c r="J403" s="206">
        <v>43215</v>
      </c>
      <c r="K403" s="207" t="s">
        <v>3765</v>
      </c>
      <c r="L403" s="208" t="s">
        <v>9719</v>
      </c>
      <c r="M403" s="204"/>
      <c r="N403" s="204"/>
    </row>
    <row r="404" spans="1:14" s="209" customFormat="1" x14ac:dyDescent="0.2">
      <c r="A404" s="204" t="s">
        <v>9712</v>
      </c>
      <c r="B404" s="160" t="s">
        <v>8772</v>
      </c>
      <c r="C404" s="102" t="str">
        <f>VLOOKUP(B404,' Course Directory '!A:B,2,FALSE)</f>
        <v>Managing Work At Height (3-in-1 course)</v>
      </c>
      <c r="D404" s="185">
        <v>22024</v>
      </c>
      <c r="E404" s="205" t="str">
        <f>VLOOKUP(D404,'Staff Data'!A$1:B$4000,2,FALSE)</f>
        <v>MUHAMMAD NAZREE BIN JUMANI</v>
      </c>
      <c r="F404" s="205" t="str">
        <f>VLOOKUP($D404,'Staff Data'!$A$1:$K$4000,8,FALSE)</f>
        <v>Water Supply (Network) Department</v>
      </c>
      <c r="G404" s="205" t="str">
        <f>VLOOKUP($D404,'Staff Data'!$A$1:$K$4000,9,FALSE)</f>
        <v>Network Optimisation Div</v>
      </c>
      <c r="H404" s="205" t="str">
        <f>VLOOKUP($D404,'Staff Data'!$A$1:$K$4000,10,FALSE)</f>
        <v>MEICA - Mech, Elect, I, C &amp; Automation</v>
      </c>
      <c r="I404" s="206">
        <v>43213</v>
      </c>
      <c r="J404" s="206">
        <v>43215</v>
      </c>
      <c r="K404" s="207" t="s">
        <v>3765</v>
      </c>
      <c r="L404" s="208" t="s">
        <v>9719</v>
      </c>
      <c r="M404" s="204"/>
      <c r="N404" s="204"/>
    </row>
    <row r="405" spans="1:14" s="209" customFormat="1" x14ac:dyDescent="0.2">
      <c r="A405" s="204" t="s">
        <v>9712</v>
      </c>
      <c r="B405" s="160" t="s">
        <v>8772</v>
      </c>
      <c r="C405" s="102" t="str">
        <f>VLOOKUP(B405,' Course Directory '!A:B,2,FALSE)</f>
        <v>Managing Work At Height (3-in-1 course)</v>
      </c>
      <c r="D405" s="185">
        <v>22342</v>
      </c>
      <c r="E405" s="205" t="str">
        <f>VLOOKUP(D405,'Staff Data'!A$1:B$4000,2,FALSE)</f>
        <v>MUHAMAD RAFIE BIN BASIR</v>
      </c>
      <c r="F405" s="205" t="str">
        <f>VLOOKUP($D405,'Staff Data'!$A$1:$K$4000,8,FALSE)</f>
        <v>Water Reclamation (Network) Department</v>
      </c>
      <c r="G405" s="205" t="str">
        <f>VLOOKUP($D405,'Staff Data'!$A$1:$K$4000,9,FALSE)</f>
        <v>Operation &amp; Maintenance Div</v>
      </c>
      <c r="H405" s="205" t="str">
        <f>VLOOKUP($D405,'Staff Data'!$A$1:$K$4000,10,FALSE)</f>
        <v>Network Management Branch</v>
      </c>
      <c r="I405" s="206">
        <v>43213</v>
      </c>
      <c r="J405" s="206">
        <v>43215</v>
      </c>
      <c r="K405" s="207" t="s">
        <v>3765</v>
      </c>
      <c r="L405" s="208" t="s">
        <v>9719</v>
      </c>
      <c r="M405" s="204"/>
      <c r="N405" s="204"/>
    </row>
    <row r="406" spans="1:14" s="209" customFormat="1" x14ac:dyDescent="0.2">
      <c r="A406" s="204" t="s">
        <v>9712</v>
      </c>
      <c r="B406" s="160" t="s">
        <v>8772</v>
      </c>
      <c r="C406" s="102" t="str">
        <f>VLOOKUP(B406,' Course Directory '!A:B,2,FALSE)</f>
        <v>Managing Work At Height (3-in-1 course)</v>
      </c>
      <c r="D406" s="185">
        <v>21089</v>
      </c>
      <c r="E406" s="205" t="str">
        <f>VLOOKUP(D406,'Staff Data'!A$1:B$4000,2,FALSE)</f>
        <v>KING XIAO QIANG</v>
      </c>
      <c r="F406" s="205" t="str">
        <f>VLOOKUP($D406,'Staff Data'!$A$1:$K$4000,8,FALSE)</f>
        <v>Water Reclamation (Plants) Department</v>
      </c>
      <c r="G406" s="205" t="str">
        <f>VLOOKUP($D406,'Staff Data'!$A$1:$K$4000,9,FALSE)</f>
        <v>Operations</v>
      </c>
      <c r="H406" s="205" t="str">
        <f>VLOOKUP($D406,'Staff Data'!$A$1:$K$4000,10,FALSE)</f>
        <v>Ulu Pandan WRP</v>
      </c>
      <c r="I406" s="206">
        <v>43213</v>
      </c>
      <c r="J406" s="206">
        <v>43215</v>
      </c>
      <c r="K406" s="207" t="s">
        <v>3764</v>
      </c>
      <c r="L406" s="208"/>
      <c r="M406" s="204" t="s">
        <v>9805</v>
      </c>
      <c r="N406" s="204"/>
    </row>
    <row r="407" spans="1:14" s="209" customFormat="1" x14ac:dyDescent="0.2">
      <c r="A407" s="204" t="s">
        <v>9712</v>
      </c>
      <c r="B407" s="160" t="s">
        <v>8772</v>
      </c>
      <c r="C407" s="102" t="str">
        <f>VLOOKUP(B407,' Course Directory '!A:B,2,FALSE)</f>
        <v>Managing Work At Height (3-in-1 course)</v>
      </c>
      <c r="D407" s="185">
        <v>22124</v>
      </c>
      <c r="E407" s="205" t="str">
        <f>VLOOKUP(D407,'Staff Data'!A$1:B$4000,2,FALSE)</f>
        <v>AHMAD NOOR BIN ABDUL RAHIM</v>
      </c>
      <c r="F407" s="205" t="str">
        <f>VLOOKUP($D407,'Staff Data'!$A$1:$K$4000,8,FALSE)</f>
        <v>Water Supply (Network) Department</v>
      </c>
      <c r="G407" s="205" t="str">
        <f>VLOOKUP($D407,'Staff Data'!$A$1:$K$4000,9,FALSE)</f>
        <v>Network Services Div</v>
      </c>
      <c r="H407" s="205" t="str">
        <f>VLOOKUP($D407,'Staff Data'!$A$1:$K$4000,10,FALSE)</f>
        <v>Network Mgt - East</v>
      </c>
      <c r="I407" s="206">
        <v>43213</v>
      </c>
      <c r="J407" s="206">
        <v>43215</v>
      </c>
      <c r="K407" s="207" t="s">
        <v>3764</v>
      </c>
      <c r="L407" s="208"/>
      <c r="M407" s="204" t="s">
        <v>9805</v>
      </c>
      <c r="N407" s="204"/>
    </row>
    <row r="408" spans="1:14" s="209" customFormat="1" x14ac:dyDescent="0.2">
      <c r="A408" s="204" t="s">
        <v>9713</v>
      </c>
      <c r="B408" s="160" t="s">
        <v>8799</v>
      </c>
      <c r="C408" s="102" t="str">
        <f>VLOOKUP(B408,' Course Directory '!A:B,2,FALSE)</f>
        <v>Supervise Work in Confined Space Operation</v>
      </c>
      <c r="D408" s="185">
        <v>21229</v>
      </c>
      <c r="E408" s="205" t="str">
        <f>VLOOKUP(D408,'Staff Data'!A$1:B$4000,2,FALSE)</f>
        <v>TAN KIM POH</v>
      </c>
      <c r="F408" s="205" t="str">
        <f>VLOOKUP($D408,'Staff Data'!$A$1:$K$4000,8,FALSE)</f>
        <v>Water Supply (Plants) Department</v>
      </c>
      <c r="G408" s="205" t="str">
        <f>VLOOKUP($D408,'Staff Data'!$A$1:$K$4000,9,FALSE)</f>
        <v>Singapore Works - Central</v>
      </c>
      <c r="H408" s="205" t="str">
        <f>VLOOKUP($D408,'Staff Data'!$A$1:$K$4000,10,FALSE)</f>
        <v>Lower Seletar Waterworks</v>
      </c>
      <c r="I408" s="206">
        <v>43213</v>
      </c>
      <c r="J408" s="206">
        <v>43215</v>
      </c>
      <c r="K408" s="207" t="s">
        <v>3765</v>
      </c>
      <c r="L408" s="208" t="s">
        <v>9719</v>
      </c>
      <c r="M408" s="204"/>
      <c r="N408" s="204"/>
    </row>
    <row r="409" spans="1:14" s="209" customFormat="1" x14ac:dyDescent="0.2">
      <c r="A409" s="204" t="s">
        <v>9713</v>
      </c>
      <c r="B409" s="160" t="s">
        <v>8799</v>
      </c>
      <c r="C409" s="102" t="str">
        <f>VLOOKUP(B409,' Course Directory '!A:B,2,FALSE)</f>
        <v>Supervise Work in Confined Space Operation</v>
      </c>
      <c r="D409" s="185">
        <v>1616</v>
      </c>
      <c r="E409" s="205" t="str">
        <f>VLOOKUP(D409,'Staff Data'!A$1:B$4000,2,FALSE)</f>
        <v>JOHARI BIN HASSAN</v>
      </c>
      <c r="F409" s="205" t="str">
        <f>VLOOKUP($D409,'Staff Data'!$A$1:$K$4000,8,FALSE)</f>
        <v>Catchment &amp; Waterways Department</v>
      </c>
      <c r="G409" s="205" t="str">
        <f>VLOOKUP($D409,'Staff Data'!$A$1:$K$4000,9,FALSE)</f>
        <v>Electrical, Mechanical &amp; Instrumentation</v>
      </c>
      <c r="H409" s="205" t="str">
        <f>VLOOKUP($D409,'Staff Data'!$A$1:$K$4000,10,FALSE)</f>
        <v>Electrical/ICA Branch</v>
      </c>
      <c r="I409" s="206">
        <v>43213</v>
      </c>
      <c r="J409" s="206">
        <v>43215</v>
      </c>
      <c r="K409" s="207" t="s">
        <v>3765</v>
      </c>
      <c r="L409" s="208" t="s">
        <v>9719</v>
      </c>
      <c r="M409" s="204"/>
      <c r="N409" s="204"/>
    </row>
    <row r="410" spans="1:14" s="209" customFormat="1" x14ac:dyDescent="0.2">
      <c r="A410" s="204" t="s">
        <v>9713</v>
      </c>
      <c r="B410" s="160" t="s">
        <v>8799</v>
      </c>
      <c r="C410" s="102" t="str">
        <f>VLOOKUP(B410,' Course Directory '!A:B,2,FALSE)</f>
        <v>Supervise Work in Confined Space Operation</v>
      </c>
      <c r="D410" s="185">
        <v>2514</v>
      </c>
      <c r="E410" s="205" t="str">
        <f>VLOOKUP(D410,'Staff Data'!A$1:B$4000,2,FALSE)</f>
        <v>ZAIDI BIN JASIMIN</v>
      </c>
      <c r="F410" s="205" t="str">
        <f>VLOOKUP($D410,'Staff Data'!$A$1:$K$4000,8,FALSE)</f>
        <v>Water Supply (Plants) Department</v>
      </c>
      <c r="G410" s="205" t="str">
        <f>VLOOKUP($D410,'Staff Data'!$A$1:$K$4000,9,FALSE)</f>
        <v>Singapore Works - Western</v>
      </c>
      <c r="H410" s="205" t="str">
        <f>VLOOKUP($D410,'Staff Data'!$A$1:$K$4000,10,FALSE)</f>
        <v>Choa Chu Kang Waterworks</v>
      </c>
      <c r="I410" s="206">
        <v>43213</v>
      </c>
      <c r="J410" s="206">
        <v>43215</v>
      </c>
      <c r="K410" s="207" t="s">
        <v>3765</v>
      </c>
      <c r="L410" s="208" t="s">
        <v>9719</v>
      </c>
      <c r="M410" s="204"/>
      <c r="N410" s="204"/>
    </row>
    <row r="411" spans="1:14" s="209" customFormat="1" x14ac:dyDescent="0.2">
      <c r="A411" s="204" t="s">
        <v>9713</v>
      </c>
      <c r="B411" s="160" t="s">
        <v>8799</v>
      </c>
      <c r="C411" s="102" t="str">
        <f>VLOOKUP(B411,' Course Directory '!A:B,2,FALSE)</f>
        <v>Supervise Work in Confined Space Operation</v>
      </c>
      <c r="D411" s="185">
        <v>2129</v>
      </c>
      <c r="E411" s="205" t="str">
        <f>VLOOKUP(D411,'Staff Data'!A$1:B$4000,2,FALSE)</f>
        <v>AZLINOR BIN ZAINAL</v>
      </c>
      <c r="F411" s="205" t="str">
        <f>VLOOKUP($D411,'Staff Data'!$A$1:$K$4000,8,FALSE)</f>
        <v>Catchment &amp; Waterways Department</v>
      </c>
      <c r="G411" s="205" t="str">
        <f>VLOOKUP($D411,'Staff Data'!$A$1:$K$4000,9,FALSE)</f>
        <v>Electrical, Mechanical &amp; Instrumentation</v>
      </c>
      <c r="H411" s="205" t="str">
        <f>VLOOKUP($D411,'Staff Data'!$A$1:$K$4000,10,FALSE)</f>
        <v>Electrical/ICA Branch</v>
      </c>
      <c r="I411" s="206">
        <v>43213</v>
      </c>
      <c r="J411" s="206">
        <v>43215</v>
      </c>
      <c r="K411" s="207" t="s">
        <v>3765</v>
      </c>
      <c r="L411" s="208" t="s">
        <v>9719</v>
      </c>
      <c r="M411" s="204"/>
      <c r="N411" s="204"/>
    </row>
    <row r="412" spans="1:14" s="209" customFormat="1" x14ac:dyDescent="0.2">
      <c r="A412" s="204" t="s">
        <v>9713</v>
      </c>
      <c r="B412" s="160" t="s">
        <v>8799</v>
      </c>
      <c r="C412" s="102" t="str">
        <f>VLOOKUP(B412,' Course Directory '!A:B,2,FALSE)</f>
        <v>Supervise Work in Confined Space Operation</v>
      </c>
      <c r="D412" s="185">
        <v>20494</v>
      </c>
      <c r="E412" s="205" t="str">
        <f>VLOOKUP(D412,'Staff Data'!A$1:B$4000,2,FALSE)</f>
        <v>KAMARUDIN BIN FADILAH</v>
      </c>
      <c r="F412" s="205" t="str">
        <f>VLOOKUP($D412,'Staff Data'!$A$1:$K$4000,8,FALSE)</f>
        <v>Catchment &amp; Waterways Department</v>
      </c>
      <c r="G412" s="205" t="str">
        <f>VLOOKUP($D412,'Staff Data'!$A$1:$K$4000,9,FALSE)</f>
        <v>Drainage Operations Div</v>
      </c>
      <c r="H412" s="205" t="str">
        <f>VLOOKUP($D412,'Staff Data'!$A$1:$K$4000,10,FALSE)</f>
        <v>Central Waterways</v>
      </c>
      <c r="I412" s="206">
        <v>43213</v>
      </c>
      <c r="J412" s="206">
        <v>43215</v>
      </c>
      <c r="K412" s="207" t="s">
        <v>3765</v>
      </c>
      <c r="L412" s="208" t="s">
        <v>9719</v>
      </c>
      <c r="M412" s="204"/>
      <c r="N412" s="204"/>
    </row>
    <row r="413" spans="1:14" s="209" customFormat="1" x14ac:dyDescent="0.2">
      <c r="A413" s="204" t="s">
        <v>9713</v>
      </c>
      <c r="B413" s="160" t="s">
        <v>8799</v>
      </c>
      <c r="C413" s="102" t="str">
        <f>VLOOKUP(B413,' Course Directory '!A:B,2,FALSE)</f>
        <v>Supervise Work in Confined Space Operation</v>
      </c>
      <c r="D413" s="185">
        <v>179</v>
      </c>
      <c r="E413" s="205" t="str">
        <f>VLOOKUP(D413,'Staff Data'!A$1:B$4000,2,FALSE)</f>
        <v>MOHAMED ALIAS BIN HAJI AHMAD</v>
      </c>
      <c r="F413" s="205" t="str">
        <f>VLOOKUP($D413,'Staff Data'!$A$1:$K$4000,8,FALSE)</f>
        <v>Water Reclamation (Network) Department</v>
      </c>
      <c r="G413" s="205" t="str">
        <f>VLOOKUP($D413,'Staff Data'!$A$1:$K$4000,9,FALSE)</f>
        <v>Operation &amp; Maintenance Div</v>
      </c>
      <c r="H413" s="205" t="str">
        <f>VLOOKUP($D413,'Staff Data'!$A$1:$K$4000,10,FALSE)</f>
        <v>Network Management Branch</v>
      </c>
      <c r="I413" s="206">
        <v>43213</v>
      </c>
      <c r="J413" s="206">
        <v>43215</v>
      </c>
      <c r="K413" s="207" t="s">
        <v>3765</v>
      </c>
      <c r="L413" s="208" t="s">
        <v>9719</v>
      </c>
      <c r="M413" s="204"/>
      <c r="N413" s="204"/>
    </row>
    <row r="414" spans="1:14" s="209" customFormat="1" x14ac:dyDescent="0.2">
      <c r="A414" s="204" t="s">
        <v>9713</v>
      </c>
      <c r="B414" s="160" t="s">
        <v>8799</v>
      </c>
      <c r="C414" s="102" t="str">
        <f>VLOOKUP(B414,' Course Directory '!A:B,2,FALSE)</f>
        <v>Supervise Work in Confined Space Operation</v>
      </c>
      <c r="D414" s="185">
        <v>1347</v>
      </c>
      <c r="E414" s="205" t="str">
        <f>VLOOKUP(D414,'Staff Data'!A$1:B$4000,2,FALSE)</f>
        <v>HANAFI BIN HANIF</v>
      </c>
      <c r="F414" s="205" t="str">
        <f>VLOOKUP($D414,'Staff Data'!$A$1:$K$4000,8,FALSE)</f>
        <v>Catchment &amp; Waterways Department</v>
      </c>
      <c r="G414" s="205" t="str">
        <f>VLOOKUP($D414,'Staff Data'!$A$1:$K$4000,9,FALSE)</f>
        <v>Drainage Operations Div</v>
      </c>
      <c r="H414" s="205" t="str">
        <f>VLOOKUP($D414,'Staff Data'!$A$1:$K$4000,10,FALSE)</f>
        <v>Eastern Waterways</v>
      </c>
      <c r="I414" s="206">
        <v>43213</v>
      </c>
      <c r="J414" s="206">
        <v>43215</v>
      </c>
      <c r="K414" s="207" t="s">
        <v>3765</v>
      </c>
      <c r="L414" s="208" t="s">
        <v>9719</v>
      </c>
      <c r="M414" s="204"/>
      <c r="N414" s="204"/>
    </row>
    <row r="415" spans="1:14" s="209" customFormat="1" x14ac:dyDescent="0.2">
      <c r="A415" s="204" t="s">
        <v>9713</v>
      </c>
      <c r="B415" s="160" t="s">
        <v>8799</v>
      </c>
      <c r="C415" s="102" t="str">
        <f>VLOOKUP(B415,' Course Directory '!A:B,2,FALSE)</f>
        <v>Supervise Work in Confined Space Operation</v>
      </c>
      <c r="D415" s="185">
        <v>1547</v>
      </c>
      <c r="E415" s="205" t="str">
        <f>VLOOKUP(D415,'Staff Data'!A$1:B$4000,2,FALSE)</f>
        <v>YEE KWOK FOO</v>
      </c>
      <c r="F415" s="205" t="str">
        <f>VLOOKUP($D415,'Staff Data'!$A$1:$K$4000,8,FALSE)</f>
        <v>Water Reclamation (Network) Department</v>
      </c>
      <c r="G415" s="205" t="str">
        <f>VLOOKUP($D415,'Staff Data'!$A$1:$K$4000,9,FALSE)</f>
        <v>Operation &amp; Maintenance Div</v>
      </c>
      <c r="H415" s="205" t="str">
        <f>VLOOKUP($D415,'Staff Data'!$A$1:$K$4000,10,FALSE)</f>
        <v>Installations/Pumping Mains</v>
      </c>
      <c r="I415" s="206">
        <v>43213</v>
      </c>
      <c r="J415" s="206">
        <v>43215</v>
      </c>
      <c r="K415" s="207" t="s">
        <v>3765</v>
      </c>
      <c r="L415" s="208" t="s">
        <v>9719</v>
      </c>
      <c r="M415" s="204"/>
      <c r="N415" s="204"/>
    </row>
    <row r="416" spans="1:14" s="209" customFormat="1" x14ac:dyDescent="0.2">
      <c r="A416" s="204" t="s">
        <v>9713</v>
      </c>
      <c r="B416" s="160" t="s">
        <v>8799</v>
      </c>
      <c r="C416" s="102" t="str">
        <f>VLOOKUP(B416,' Course Directory '!A:B,2,FALSE)</f>
        <v>Supervise Work in Confined Space Operation</v>
      </c>
      <c r="D416" s="185">
        <v>2054</v>
      </c>
      <c r="E416" s="205" t="str">
        <f>VLOOKUP(D416,'Staff Data'!A$1:B$4000,2,FALSE)</f>
        <v>ZULKIFLI BIN IBRAHIM</v>
      </c>
      <c r="F416" s="205" t="str">
        <f>VLOOKUP($D416,'Staff Data'!$A$1:$K$4000,8,FALSE)</f>
        <v>Water Reclamation (Plants) Department</v>
      </c>
      <c r="G416" s="205" t="str">
        <f>VLOOKUP($D416,'Staff Data'!$A$1:$K$4000,9,FALSE)</f>
        <v>Operations</v>
      </c>
      <c r="H416" s="205" t="str">
        <f>VLOOKUP($D416,'Staff Data'!$A$1:$K$4000,10,FALSE)</f>
        <v>Jurong WRP</v>
      </c>
      <c r="I416" s="206">
        <v>43213</v>
      </c>
      <c r="J416" s="206">
        <v>43215</v>
      </c>
      <c r="K416" s="207" t="s">
        <v>3765</v>
      </c>
      <c r="L416" s="208" t="s">
        <v>9719</v>
      </c>
      <c r="M416" s="204"/>
      <c r="N416" s="204"/>
    </row>
    <row r="417" spans="1:14" s="209" customFormat="1" x14ac:dyDescent="0.2">
      <c r="A417" s="204" t="s">
        <v>9713</v>
      </c>
      <c r="B417" s="160" t="s">
        <v>8799</v>
      </c>
      <c r="C417" s="102" t="str">
        <f>VLOOKUP(B417,' Course Directory '!A:B,2,FALSE)</f>
        <v>Supervise Work in Confined Space Operation</v>
      </c>
      <c r="D417" s="185">
        <v>2233</v>
      </c>
      <c r="E417" s="205" t="str">
        <f>VLOOKUP(D417,'Staff Data'!A$1:B$4000,2,FALSE)</f>
        <v>AZMAN BIN HASSAN</v>
      </c>
      <c r="F417" s="205" t="str">
        <f>VLOOKUP($D417,'Staff Data'!$A$1:$K$4000,8,FALSE)</f>
        <v>Water Supply (Plants) Department</v>
      </c>
      <c r="G417" s="205" t="str">
        <f>VLOOKUP($D417,'Staff Data'!$A$1:$K$4000,9,FALSE)</f>
        <v>Singapore Works - Central</v>
      </c>
      <c r="H417" s="205" t="str">
        <f>VLOOKUP($D417,'Staff Data'!$A$1:$K$4000,10,FALSE)</f>
        <v>Woodleigh/Bukit Timah Waterworks</v>
      </c>
      <c r="I417" s="206">
        <v>43213</v>
      </c>
      <c r="J417" s="206">
        <v>43215</v>
      </c>
      <c r="K417" s="207" t="s">
        <v>3765</v>
      </c>
      <c r="L417" s="208" t="s">
        <v>9719</v>
      </c>
      <c r="M417" s="204"/>
      <c r="N417" s="204"/>
    </row>
    <row r="418" spans="1:14" s="209" customFormat="1" x14ac:dyDescent="0.2">
      <c r="A418" s="204" t="s">
        <v>9713</v>
      </c>
      <c r="B418" s="160" t="s">
        <v>8799</v>
      </c>
      <c r="C418" s="102" t="str">
        <f>VLOOKUP(B418,' Course Directory '!A:B,2,FALSE)</f>
        <v>Supervise Work in Confined Space Operation</v>
      </c>
      <c r="D418" s="185">
        <v>2499</v>
      </c>
      <c r="E418" s="205" t="str">
        <f>VLOOKUP(D418,'Staff Data'!A$1:B$4000,2,FALSE)</f>
        <v>HO YEW LENG</v>
      </c>
      <c r="F418" s="205" t="str">
        <f>VLOOKUP($D418,'Staff Data'!$A$1:$K$4000,8,FALSE)</f>
        <v>Water Supply (Plants) Department</v>
      </c>
      <c r="G418" s="205" t="str">
        <f>VLOOKUP($D418,'Staff Data'!$A$1:$K$4000,9,FALSE)</f>
        <v>Singapore Works - Eastern</v>
      </c>
      <c r="H418" s="205" t="str">
        <f>VLOOKUP($D418,'Staff Data'!$A$1:$K$4000,10,FALSE)</f>
        <v>Bedok/Pulau Tekong Waterworks</v>
      </c>
      <c r="I418" s="206">
        <v>43213</v>
      </c>
      <c r="J418" s="206">
        <v>43215</v>
      </c>
      <c r="K418" s="207" t="s">
        <v>3765</v>
      </c>
      <c r="L418" s="208" t="s">
        <v>9719</v>
      </c>
      <c r="M418" s="204"/>
      <c r="N418" s="204"/>
    </row>
    <row r="419" spans="1:14" s="209" customFormat="1" x14ac:dyDescent="0.2">
      <c r="A419" s="204" t="s">
        <v>9713</v>
      </c>
      <c r="B419" s="160" t="s">
        <v>8799</v>
      </c>
      <c r="C419" s="102" t="str">
        <f>VLOOKUP(B419,' Course Directory '!A:B,2,FALSE)</f>
        <v>Supervise Work in Confined Space Operation</v>
      </c>
      <c r="D419" s="185">
        <v>2854</v>
      </c>
      <c r="E419" s="205" t="str">
        <f>VLOOKUP(D419,'Staff Data'!A$1:B$4000,2,FALSE)</f>
        <v>NG LENG KOON</v>
      </c>
      <c r="F419" s="205" t="str">
        <f>VLOOKUP($D419,'Staff Data'!$A$1:$K$4000,8,FALSE)</f>
        <v>Water Supply (Plants) Department</v>
      </c>
      <c r="G419" s="205" t="str">
        <f>VLOOKUP($D419,'Staff Data'!$A$1:$K$4000,9,FALSE)</f>
        <v>Singapore Works - Central</v>
      </c>
      <c r="H419" s="205" t="str">
        <f>VLOOKUP($D419,'Staff Data'!$A$1:$K$4000,10,FALSE)</f>
        <v>Chestnut Ave Waterworks</v>
      </c>
      <c r="I419" s="206">
        <v>43213</v>
      </c>
      <c r="J419" s="206">
        <v>43215</v>
      </c>
      <c r="K419" s="207" t="s">
        <v>3765</v>
      </c>
      <c r="L419" s="208" t="s">
        <v>9719</v>
      </c>
      <c r="M419" s="204"/>
      <c r="N419" s="204"/>
    </row>
    <row r="420" spans="1:14" s="209" customFormat="1" x14ac:dyDescent="0.2">
      <c r="A420" s="204" t="s">
        <v>9713</v>
      </c>
      <c r="B420" s="160" t="s">
        <v>8799</v>
      </c>
      <c r="C420" s="102" t="str">
        <f>VLOOKUP(B420,' Course Directory '!A:B,2,FALSE)</f>
        <v>Supervise Work in Confined Space Operation</v>
      </c>
      <c r="D420" s="185">
        <v>2913</v>
      </c>
      <c r="E420" s="205" t="str">
        <f>VLOOKUP(D420,'Staff Data'!A$1:B$4000,2,FALSE)</f>
        <v>DZULKIFLI BIN WASNAM</v>
      </c>
      <c r="F420" s="205" t="str">
        <f>VLOOKUP($D420,'Staff Data'!$A$1:$K$4000,8,FALSE)</f>
        <v>Water Supply (Plants) Department</v>
      </c>
      <c r="G420" s="205" t="str">
        <f>VLOOKUP($D420,'Staff Data'!$A$1:$K$4000,9,FALSE)</f>
        <v>Singapore Works - Western</v>
      </c>
      <c r="H420" s="205" t="str">
        <f>VLOOKUP($D420,'Staff Data'!$A$1:$K$4000,10,FALSE)</f>
        <v>Choa Chu Kang Waterworks</v>
      </c>
      <c r="I420" s="206">
        <v>43213</v>
      </c>
      <c r="J420" s="206">
        <v>43215</v>
      </c>
      <c r="K420" s="207" t="s">
        <v>3765</v>
      </c>
      <c r="L420" s="208" t="s">
        <v>9719</v>
      </c>
      <c r="M420" s="204"/>
      <c r="N420" s="204"/>
    </row>
    <row r="421" spans="1:14" s="209" customFormat="1" x14ac:dyDescent="0.2">
      <c r="A421" s="204" t="s">
        <v>9713</v>
      </c>
      <c r="B421" s="160" t="s">
        <v>8799</v>
      </c>
      <c r="C421" s="102" t="str">
        <f>VLOOKUP(B421,' Course Directory '!A:B,2,FALSE)</f>
        <v>Supervise Work in Confined Space Operation</v>
      </c>
      <c r="D421" s="185">
        <v>20032</v>
      </c>
      <c r="E421" s="205" t="str">
        <f>VLOOKUP(D421,'Staff Data'!A$1:B$4000,2,FALSE)</f>
        <v>WONG NGIE SING</v>
      </c>
      <c r="F421" s="205" t="str">
        <f>VLOOKUP($D421,'Staff Data'!$A$1:$K$4000,8,FALSE)</f>
        <v>Water Supply (Plants) Department</v>
      </c>
      <c r="G421" s="205" t="str">
        <f>VLOOKUP($D421,'Staff Data'!$A$1:$K$4000,9,FALSE)</f>
        <v>Johor Works</v>
      </c>
      <c r="H421" s="205" t="str">
        <f>VLOOKUP($D421,'Staff Data'!$A$1:$K$4000,10,FALSE)</f>
        <v>Johor River Waterworks</v>
      </c>
      <c r="I421" s="206">
        <v>43213</v>
      </c>
      <c r="J421" s="206">
        <v>43215</v>
      </c>
      <c r="K421" s="207" t="s">
        <v>3765</v>
      </c>
      <c r="L421" s="208" t="s">
        <v>9719</v>
      </c>
      <c r="M421" s="204"/>
      <c r="N421" s="204"/>
    </row>
    <row r="422" spans="1:14" s="209" customFormat="1" x14ac:dyDescent="0.2">
      <c r="A422" s="204" t="s">
        <v>9713</v>
      </c>
      <c r="B422" s="160" t="s">
        <v>8799</v>
      </c>
      <c r="C422" s="102" t="str">
        <f>VLOOKUP(B422,' Course Directory '!A:B,2,FALSE)</f>
        <v>Supervise Work in Confined Space Operation</v>
      </c>
      <c r="D422" s="185">
        <v>20561</v>
      </c>
      <c r="E422" s="205" t="str">
        <f>VLOOKUP(D422,'Staff Data'!A$1:B$4000,2,FALSE)</f>
        <v>RIZAL BIN MOHAMED ELIAS</v>
      </c>
      <c r="F422" s="205" t="str">
        <f>VLOOKUP($D422,'Staff Data'!$A$1:$K$4000,8,FALSE)</f>
        <v>Catchment &amp; Waterways Department</v>
      </c>
      <c r="G422" s="205" t="str">
        <f>VLOOKUP($D422,'Staff Data'!$A$1:$K$4000,9,FALSE)</f>
        <v>Reservoir Management Div</v>
      </c>
      <c r="H422" s="205" t="str">
        <f>VLOOKUP($D422,'Staff Data'!$A$1:$K$4000,10,FALSE)</f>
        <v>Reservoirs Operations &amp; Maintenance</v>
      </c>
      <c r="I422" s="206">
        <v>43213</v>
      </c>
      <c r="J422" s="206">
        <v>43215</v>
      </c>
      <c r="K422" s="207" t="s">
        <v>3765</v>
      </c>
      <c r="L422" s="208" t="s">
        <v>9719</v>
      </c>
      <c r="M422" s="204"/>
      <c r="N422" s="204"/>
    </row>
    <row r="423" spans="1:14" s="209" customFormat="1" x14ac:dyDescent="0.2">
      <c r="A423" s="204" t="s">
        <v>9713</v>
      </c>
      <c r="B423" s="160" t="s">
        <v>8799</v>
      </c>
      <c r="C423" s="102" t="str">
        <f>VLOOKUP(B423,' Course Directory '!A:B,2,FALSE)</f>
        <v>Supervise Work in Confined Space Operation</v>
      </c>
      <c r="D423" s="185">
        <v>21321</v>
      </c>
      <c r="E423" s="205" t="str">
        <f>VLOOKUP(D423,'Staff Data'!A$1:B$4000,2,FALSE)</f>
        <v>ISKANDAR BIN ZAINOLABIDIN</v>
      </c>
      <c r="F423" s="205" t="str">
        <f>VLOOKUP($D423,'Staff Data'!$A$1:$K$4000,8,FALSE)</f>
        <v>Water Supply (Plants) Department</v>
      </c>
      <c r="G423" s="205" t="str">
        <f>VLOOKUP($D423,'Staff Data'!$A$1:$K$4000,9,FALSE)</f>
        <v>Singapore Works - Central</v>
      </c>
      <c r="H423" s="205" t="str">
        <f>VLOOKUP($D423,'Staff Data'!$A$1:$K$4000,10,FALSE)</f>
        <v>Woodleigh/Bukit Timah Waterworks</v>
      </c>
      <c r="I423" s="206">
        <v>43213</v>
      </c>
      <c r="J423" s="206">
        <v>43215</v>
      </c>
      <c r="K423" s="207" t="s">
        <v>3765</v>
      </c>
      <c r="L423" s="208" t="s">
        <v>9719</v>
      </c>
      <c r="M423" s="204"/>
      <c r="N423" s="204"/>
    </row>
    <row r="424" spans="1:14" s="209" customFormat="1" x14ac:dyDescent="0.2">
      <c r="A424" s="204" t="s">
        <v>9713</v>
      </c>
      <c r="B424" s="160" t="s">
        <v>8799</v>
      </c>
      <c r="C424" s="102" t="str">
        <f>VLOOKUP(B424,' Course Directory '!A:B,2,FALSE)</f>
        <v>Supervise Work in Confined Space Operation</v>
      </c>
      <c r="D424" s="185">
        <v>22010</v>
      </c>
      <c r="E424" s="205" t="str">
        <f>VLOOKUP(D424,'Staff Data'!A$1:B$4000,2,FALSE)</f>
        <v>ABDUL LATIFF BIN ABDUL RASHID</v>
      </c>
      <c r="F424" s="205" t="str">
        <f>VLOOKUP($D424,'Staff Data'!$A$1:$K$4000,8,FALSE)</f>
        <v>Water Supply (Plants) Department</v>
      </c>
      <c r="G424" s="205" t="str">
        <f>VLOOKUP($D424,'Staff Data'!$A$1:$K$4000,9,FALSE)</f>
        <v>Singapore Works - Central</v>
      </c>
      <c r="H424" s="205" t="str">
        <f>VLOOKUP($D424,'Staff Data'!$A$1:$K$4000,10,FALSE)</f>
        <v>Chestnut Ave Waterworks</v>
      </c>
      <c r="I424" s="206">
        <v>43213</v>
      </c>
      <c r="J424" s="206">
        <v>43215</v>
      </c>
      <c r="K424" s="207" t="s">
        <v>3765</v>
      </c>
      <c r="L424" s="208" t="s">
        <v>9719</v>
      </c>
      <c r="M424" s="204"/>
      <c r="N424" s="204"/>
    </row>
    <row r="425" spans="1:14" s="209" customFormat="1" x14ac:dyDescent="0.2">
      <c r="A425" s="204" t="s">
        <v>9713</v>
      </c>
      <c r="B425" s="160" t="s">
        <v>8799</v>
      </c>
      <c r="C425" s="102" t="str">
        <f>VLOOKUP(B425,' Course Directory '!A:B,2,FALSE)</f>
        <v>Supervise Work in Confined Space Operation</v>
      </c>
      <c r="D425" s="185">
        <v>22376</v>
      </c>
      <c r="E425" s="205" t="str">
        <f>VLOOKUP(D425,'Staff Data'!A$1:B$4000,2,FALSE)</f>
        <v>MOHAMMED ZULHILMI BIN ABDUL RASHID</v>
      </c>
      <c r="F425" s="205" t="str">
        <f>VLOOKUP($D425,'Staff Data'!$A$1:$K$4000,8,FALSE)</f>
        <v>Water Reclamation (Plants) Department</v>
      </c>
      <c r="G425" s="205" t="str">
        <f>VLOOKUP($D425,'Staff Data'!$A$1:$K$4000,9,FALSE)</f>
        <v>Operations</v>
      </c>
      <c r="H425" s="205" t="str">
        <f>VLOOKUP($D425,'Staff Data'!$A$1:$K$4000,10,FALSE)</f>
        <v>Jurong WRP</v>
      </c>
      <c r="I425" s="206">
        <v>43213</v>
      </c>
      <c r="J425" s="206">
        <v>43215</v>
      </c>
      <c r="K425" s="207" t="s">
        <v>3765</v>
      </c>
      <c r="L425" s="208" t="s">
        <v>9719</v>
      </c>
      <c r="M425" s="204"/>
      <c r="N425" s="204"/>
    </row>
    <row r="426" spans="1:14" s="209" customFormat="1" x14ac:dyDescent="0.2">
      <c r="A426" s="204" t="s">
        <v>9713</v>
      </c>
      <c r="B426" s="160" t="s">
        <v>8799</v>
      </c>
      <c r="C426" s="102" t="str">
        <f>VLOOKUP(B426,' Course Directory '!A:B,2,FALSE)</f>
        <v>Supervise Work in Confined Space Operation</v>
      </c>
      <c r="D426" s="185">
        <v>20196</v>
      </c>
      <c r="E426" s="205" t="str">
        <f>VLOOKUP(D426,'Staff Data'!A$1:B$4000,2,FALSE)</f>
        <v>TOH EE CHYI</v>
      </c>
      <c r="F426" s="205" t="str">
        <f>VLOOKUP($D426,'Staff Data'!$A$1:$K$4000,8,FALSE)</f>
        <v>Water Supply (Plants) Department</v>
      </c>
      <c r="G426" s="205" t="str">
        <f>VLOOKUP($D426,'Staff Data'!$A$1:$K$4000,9,FALSE)</f>
        <v>Johor Works</v>
      </c>
      <c r="H426" s="205" t="str">
        <f>VLOOKUP($D426,'Staff Data'!$A$1:$K$4000,10,FALSE)</f>
        <v>Johor River Waterworks</v>
      </c>
      <c r="I426" s="206">
        <v>43213</v>
      </c>
      <c r="J426" s="206">
        <v>43215</v>
      </c>
      <c r="K426" s="207" t="s">
        <v>3764</v>
      </c>
      <c r="L426" s="208"/>
      <c r="M426" s="204" t="s">
        <v>9805</v>
      </c>
      <c r="N426" s="204"/>
    </row>
    <row r="427" spans="1:14" s="209" customFormat="1" x14ac:dyDescent="0.2">
      <c r="A427" s="204" t="s">
        <v>9713</v>
      </c>
      <c r="B427" s="160" t="s">
        <v>8799</v>
      </c>
      <c r="C427" s="102" t="str">
        <f>VLOOKUP(B427,' Course Directory '!A:B,2,FALSE)</f>
        <v>Supervise Work in Confined Space Operation</v>
      </c>
      <c r="D427" s="185">
        <v>433</v>
      </c>
      <c r="E427" s="205" t="str">
        <f>VLOOKUP(D427,'Staff Data'!A$1:B$4000,2,FALSE)</f>
        <v>SARBINI BIN TALIB</v>
      </c>
      <c r="F427" s="205" t="str">
        <f>VLOOKUP($D427,'Staff Data'!$A$1:$K$4000,8,FALSE)</f>
        <v>Water Supply (Plants) Department</v>
      </c>
      <c r="G427" s="205" t="str">
        <f>VLOOKUP($D427,'Staff Data'!$A$1:$K$4000,9,FALSE)</f>
        <v>Singapore Works - Central</v>
      </c>
      <c r="H427" s="205" t="str">
        <f>VLOOKUP($D427,'Staff Data'!$A$1:$K$4000,10,FALSE)</f>
        <v>Woodleigh/Bukit Timah Waterworks</v>
      </c>
      <c r="I427" s="206">
        <v>43213</v>
      </c>
      <c r="J427" s="206">
        <v>43215</v>
      </c>
      <c r="K427" s="207" t="s">
        <v>3764</v>
      </c>
      <c r="L427" s="208"/>
      <c r="M427" s="204" t="s">
        <v>9805</v>
      </c>
      <c r="N427" s="204"/>
    </row>
    <row r="428" spans="1:14" s="209" customFormat="1" x14ac:dyDescent="0.2">
      <c r="A428" s="204" t="s">
        <v>9714</v>
      </c>
      <c r="B428" s="160" t="s">
        <v>8797</v>
      </c>
      <c r="C428" s="102" t="str">
        <f>VLOOKUP(B428,' Course Directory '!A:B,2,FALSE)</f>
        <v>Supervise Construction Work in Workplace Safety and Health</v>
      </c>
      <c r="D428" s="185">
        <v>1798</v>
      </c>
      <c r="E428" s="205" t="str">
        <f>VLOOKUP(D428,'Staff Data'!A$1:B$4000,2,FALSE)</f>
        <v>RAMASAMY SANGARALINGAM</v>
      </c>
      <c r="F428" s="205" t="str">
        <f>VLOOKUP($D428,'Staff Data'!$A$1:$K$4000,8,FALSE)</f>
        <v>Water Supply (Network) Department</v>
      </c>
      <c r="G428" s="205" t="str">
        <f>VLOOKUP($D428,'Staff Data'!$A$1:$K$4000,9,FALSE)</f>
        <v>Network Services Div</v>
      </c>
      <c r="H428" s="205" t="str">
        <f>VLOOKUP($D428,'Staff Data'!$A$1:$K$4000,10,FALSE)</f>
        <v>Network Mgt - East</v>
      </c>
      <c r="I428" s="206">
        <v>43213</v>
      </c>
      <c r="J428" s="206">
        <v>43216</v>
      </c>
      <c r="K428" s="207" t="s">
        <v>3765</v>
      </c>
      <c r="L428" s="208" t="s">
        <v>9719</v>
      </c>
      <c r="M428" s="204"/>
      <c r="N428" s="204"/>
    </row>
    <row r="429" spans="1:14" s="209" customFormat="1" x14ac:dyDescent="0.2">
      <c r="A429" s="204" t="s">
        <v>9714</v>
      </c>
      <c r="B429" s="160" t="s">
        <v>8797</v>
      </c>
      <c r="C429" s="102" t="str">
        <f>VLOOKUP(B429,' Course Directory '!A:B,2,FALSE)</f>
        <v>Supervise Construction Work in Workplace Safety and Health</v>
      </c>
      <c r="D429" s="185">
        <v>2021</v>
      </c>
      <c r="E429" s="205" t="str">
        <f>VLOOKUP(D429,'Staff Data'!A$1:B$4000,2,FALSE)</f>
        <v>TEO KOK PENG</v>
      </c>
      <c r="F429" s="205" t="str">
        <f>VLOOKUP($D429,'Staff Data'!$A$1:$K$4000,8,FALSE)</f>
        <v>Water Supply (Network) Department</v>
      </c>
      <c r="G429" s="205" t="str">
        <f>VLOOKUP($D429,'Staff Data'!$A$1:$K$4000,9,FALSE)</f>
        <v>Network Optimisation Div</v>
      </c>
      <c r="H429" s="205" t="str">
        <f>VLOOKUP($D429,'Staff Data'!$A$1:$K$4000,10,FALSE)</f>
        <v>MEICA - Mech, Elect, I, C &amp; Automation</v>
      </c>
      <c r="I429" s="206">
        <v>43213</v>
      </c>
      <c r="J429" s="206">
        <v>43216</v>
      </c>
      <c r="K429" s="207" t="s">
        <v>3765</v>
      </c>
      <c r="L429" s="208" t="s">
        <v>9719</v>
      </c>
      <c r="M429" s="204"/>
      <c r="N429" s="204"/>
    </row>
    <row r="430" spans="1:14" s="209" customFormat="1" x14ac:dyDescent="0.2">
      <c r="A430" s="204" t="s">
        <v>9714</v>
      </c>
      <c r="B430" s="160" t="s">
        <v>8797</v>
      </c>
      <c r="C430" s="102" t="str">
        <f>VLOOKUP(B430,' Course Directory '!A:B,2,FALSE)</f>
        <v>Supervise Construction Work in Workplace Safety and Health</v>
      </c>
      <c r="D430" s="185">
        <v>2781</v>
      </c>
      <c r="E430" s="205" t="str">
        <f>VLOOKUP(D430,'Staff Data'!A$1:B$4000,2,FALSE)</f>
        <v>JEYARAJ S/O SANKARAPANDI CHAMI</v>
      </c>
      <c r="F430" s="205" t="str">
        <f>VLOOKUP($D430,'Staff Data'!$A$1:$K$4000,8,FALSE)</f>
        <v>Water Supply (Network) Department</v>
      </c>
      <c r="G430" s="205" t="str">
        <f>VLOOKUP($D430,'Staff Data'!$A$1:$K$4000,9,FALSE)</f>
        <v>Network Optimisation Div</v>
      </c>
      <c r="H430" s="205" t="str">
        <f>VLOOKUP($D430,'Staff Data'!$A$1:$K$4000,10,FALSE)</f>
        <v>MEICA - Mech, Elect, I, C &amp; Automation</v>
      </c>
      <c r="I430" s="206">
        <v>43213</v>
      </c>
      <c r="J430" s="206">
        <v>43216</v>
      </c>
      <c r="K430" s="207" t="s">
        <v>3765</v>
      </c>
      <c r="L430" s="208" t="s">
        <v>9719</v>
      </c>
      <c r="M430" s="204"/>
      <c r="N430" s="204"/>
    </row>
    <row r="431" spans="1:14" s="209" customFormat="1" x14ac:dyDescent="0.2">
      <c r="A431" s="204" t="s">
        <v>9714</v>
      </c>
      <c r="B431" s="160" t="s">
        <v>8797</v>
      </c>
      <c r="C431" s="102" t="str">
        <f>VLOOKUP(B431,' Course Directory '!A:B,2,FALSE)</f>
        <v>Supervise Construction Work in Workplace Safety and Health</v>
      </c>
      <c r="D431" s="185">
        <v>20053</v>
      </c>
      <c r="E431" s="205" t="str">
        <f>VLOOKUP(D431,'Staff Data'!A$1:B$4000,2,FALSE)</f>
        <v>LEW CHEUN HONG</v>
      </c>
      <c r="F431" s="205" t="str">
        <f>VLOOKUP($D431,'Staff Data'!$A$1:$K$4000,8,FALSE)</f>
        <v>Water Reclamation (Network) Department</v>
      </c>
      <c r="G431" s="205" t="str">
        <f>VLOOKUP($D431,'Staff Data'!$A$1:$K$4000,9,FALSE)</f>
        <v>Project Management</v>
      </c>
      <c r="H431" s="205" t="str">
        <f>VLOOKUP($D431,'Staff Data'!$A$1:$K$4000,10,FALSE)</f>
        <v/>
      </c>
      <c r="I431" s="206">
        <v>43213</v>
      </c>
      <c r="J431" s="206">
        <v>43216</v>
      </c>
      <c r="K431" s="207" t="s">
        <v>3765</v>
      </c>
      <c r="L431" s="208" t="s">
        <v>9719</v>
      </c>
      <c r="M431" s="204"/>
      <c r="N431" s="204"/>
    </row>
    <row r="432" spans="1:14" s="209" customFormat="1" x14ac:dyDescent="0.2">
      <c r="A432" s="204" t="s">
        <v>9714</v>
      </c>
      <c r="B432" s="160" t="s">
        <v>8797</v>
      </c>
      <c r="C432" s="102" t="str">
        <f>VLOOKUP(B432,' Course Directory '!A:B,2,FALSE)</f>
        <v>Supervise Construction Work in Workplace Safety and Health</v>
      </c>
      <c r="D432" s="185">
        <v>20220</v>
      </c>
      <c r="E432" s="205" t="str">
        <f>VLOOKUP(D432,'Staff Data'!A$1:B$4000,2,FALSE)</f>
        <v>AHMAD SHAHIZIR BIN ABDUL HAMID</v>
      </c>
      <c r="F432" s="205" t="str">
        <f>VLOOKUP($D432,'Staff Data'!$A$1:$K$4000,8,FALSE)</f>
        <v>Water Reclamation (Plants) Department</v>
      </c>
      <c r="G432" s="205" t="str">
        <f>VLOOKUP($D432,'Staff Data'!$A$1:$K$4000,9,FALSE)</f>
        <v>Operations</v>
      </c>
      <c r="H432" s="205" t="str">
        <f>VLOOKUP($D432,'Staff Data'!$A$1:$K$4000,10,FALSE)</f>
        <v>Jurong WRP</v>
      </c>
      <c r="I432" s="206">
        <v>43213</v>
      </c>
      <c r="J432" s="206">
        <v>43216</v>
      </c>
      <c r="K432" s="207" t="s">
        <v>3765</v>
      </c>
      <c r="L432" s="208" t="s">
        <v>9719</v>
      </c>
      <c r="M432" s="204"/>
      <c r="N432" s="204"/>
    </row>
    <row r="433" spans="1:14" s="209" customFormat="1" x14ac:dyDescent="0.2">
      <c r="A433" s="204" t="s">
        <v>9714</v>
      </c>
      <c r="B433" s="160" t="s">
        <v>8797</v>
      </c>
      <c r="C433" s="102" t="str">
        <f>VLOOKUP(B433,' Course Directory '!A:B,2,FALSE)</f>
        <v>Supervise Construction Work in Workplace Safety and Health</v>
      </c>
      <c r="D433" s="185">
        <v>20350</v>
      </c>
      <c r="E433" s="205" t="str">
        <f>VLOOKUP(D433,'Staff Data'!A$1:B$4000,2,FALSE)</f>
        <v>SHAFIE BIN SAPARI</v>
      </c>
      <c r="F433" s="205" t="str">
        <f>VLOOKUP($D433,'Staff Data'!$A$1:$K$4000,8,FALSE)</f>
        <v>Water Reclamation (Network) Department</v>
      </c>
      <c r="G433" s="205" t="str">
        <f>VLOOKUP($D433,'Staff Data'!$A$1:$K$4000,9,FALSE)</f>
        <v>Operation &amp; Maintenance Div</v>
      </c>
      <c r="H433" s="205" t="str">
        <f>VLOOKUP($D433,'Staff Data'!$A$1:$K$4000,10,FALSE)</f>
        <v>Network Management Branch</v>
      </c>
      <c r="I433" s="206">
        <v>43213</v>
      </c>
      <c r="J433" s="206">
        <v>43216</v>
      </c>
      <c r="K433" s="207" t="s">
        <v>3765</v>
      </c>
      <c r="L433" s="208" t="s">
        <v>9719</v>
      </c>
      <c r="M433" s="204"/>
      <c r="N433" s="204"/>
    </row>
    <row r="434" spans="1:14" s="209" customFormat="1" x14ac:dyDescent="0.2">
      <c r="A434" s="204" t="s">
        <v>9714</v>
      </c>
      <c r="B434" s="160" t="s">
        <v>8797</v>
      </c>
      <c r="C434" s="102" t="str">
        <f>VLOOKUP(B434,' Course Directory '!A:B,2,FALSE)</f>
        <v>Supervise Construction Work in Workplace Safety and Health</v>
      </c>
      <c r="D434" s="185">
        <v>20698</v>
      </c>
      <c r="E434" s="205" t="str">
        <f>VLOOKUP(D434,'Staff Data'!A$1:B$4000,2,FALSE)</f>
        <v>QIU TIAN</v>
      </c>
      <c r="F434" s="205" t="str">
        <f>VLOOKUP($D434,'Staff Data'!$A$1:$K$4000,8,FALSE)</f>
        <v>Water Supply (Network) Department</v>
      </c>
      <c r="G434" s="205" t="str">
        <f>VLOOKUP($D434,'Staff Data'!$A$1:$K$4000,9,FALSE)</f>
        <v>Network Renewal</v>
      </c>
      <c r="H434" s="205" t="str">
        <f>VLOOKUP($D434,'Staff Data'!$A$1:$K$4000,10,FALSE)</f>
        <v>Small Mains Renewal &amp; Analytics</v>
      </c>
      <c r="I434" s="206">
        <v>43213</v>
      </c>
      <c r="J434" s="206">
        <v>43216</v>
      </c>
      <c r="K434" s="207" t="s">
        <v>3765</v>
      </c>
      <c r="L434" s="208" t="s">
        <v>9719</v>
      </c>
      <c r="M434" s="204"/>
      <c r="N434" s="204"/>
    </row>
    <row r="435" spans="1:14" s="209" customFormat="1" x14ac:dyDescent="0.2">
      <c r="A435" s="204" t="s">
        <v>9714</v>
      </c>
      <c r="B435" s="160" t="s">
        <v>8797</v>
      </c>
      <c r="C435" s="102" t="str">
        <f>VLOOKUP(B435,' Course Directory '!A:B,2,FALSE)</f>
        <v>Supervise Construction Work in Workplace Safety and Health</v>
      </c>
      <c r="D435" s="185">
        <v>20921</v>
      </c>
      <c r="E435" s="205" t="str">
        <f>VLOOKUP(D435,'Staff Data'!A$1:B$4000,2,FALSE)</f>
        <v>ANG ZHE HENG</v>
      </c>
      <c r="F435" s="205" t="str">
        <f>VLOOKUP($D435,'Staff Data'!$A$1:$K$4000,8,FALSE)</f>
        <v>Water Reclamation (Plants) Department</v>
      </c>
      <c r="G435" s="205" t="str">
        <f>VLOOKUP($D435,'Staff Data'!$A$1:$K$4000,9,FALSE)</f>
        <v>Operations</v>
      </c>
      <c r="H435" s="205" t="str">
        <f>VLOOKUP($D435,'Staff Data'!$A$1:$K$4000,10,FALSE)</f>
        <v>Kranji WRP</v>
      </c>
      <c r="I435" s="206">
        <v>43213</v>
      </c>
      <c r="J435" s="206">
        <v>43216</v>
      </c>
      <c r="K435" s="207" t="s">
        <v>3765</v>
      </c>
      <c r="L435" s="208" t="s">
        <v>9719</v>
      </c>
      <c r="M435" s="204"/>
      <c r="N435" s="204"/>
    </row>
    <row r="436" spans="1:14" s="209" customFormat="1" x14ac:dyDescent="0.2">
      <c r="A436" s="204" t="s">
        <v>9714</v>
      </c>
      <c r="B436" s="160" t="s">
        <v>8797</v>
      </c>
      <c r="C436" s="102" t="str">
        <f>VLOOKUP(B436,' Course Directory '!A:B,2,FALSE)</f>
        <v>Supervise Construction Work in Workplace Safety and Health</v>
      </c>
      <c r="D436" s="185">
        <v>21054</v>
      </c>
      <c r="E436" s="205" t="str">
        <f>VLOOKUP(D436,'Staff Data'!A$1:B$4000,2,FALSE)</f>
        <v>DICKY ZULKIFLE BIN ABU BAKAR</v>
      </c>
      <c r="F436" s="205" t="str">
        <f>VLOOKUP($D436,'Staff Data'!$A$1:$K$4000,8,FALSE)</f>
        <v>Water Supply (Network) Department</v>
      </c>
      <c r="G436" s="205" t="str">
        <f>VLOOKUP($D436,'Staff Data'!$A$1:$K$4000,9,FALSE)</f>
        <v>Customer Supply Div</v>
      </c>
      <c r="H436" s="205" t="str">
        <f>VLOOKUP($D436,'Staff Data'!$A$1:$K$4000,10,FALSE)</f>
        <v>Customer Projects Branch</v>
      </c>
      <c r="I436" s="206">
        <v>43213</v>
      </c>
      <c r="J436" s="206">
        <v>43216</v>
      </c>
      <c r="K436" s="207" t="s">
        <v>3765</v>
      </c>
      <c r="L436" s="208" t="s">
        <v>9719</v>
      </c>
      <c r="M436" s="204"/>
      <c r="N436" s="204"/>
    </row>
    <row r="437" spans="1:14" s="209" customFormat="1" x14ac:dyDescent="0.2">
      <c r="A437" s="204" t="s">
        <v>9714</v>
      </c>
      <c r="B437" s="160" t="s">
        <v>8797</v>
      </c>
      <c r="C437" s="102" t="str">
        <f>VLOOKUP(B437,' Course Directory '!A:B,2,FALSE)</f>
        <v>Supervise Construction Work in Workplace Safety and Health</v>
      </c>
      <c r="D437" s="185">
        <v>21083</v>
      </c>
      <c r="E437" s="205" t="str">
        <f>VLOOKUP(D437,'Staff Data'!A$1:B$4000,2,FALSE)</f>
        <v>CHUA JIN SENG</v>
      </c>
      <c r="F437" s="205" t="str">
        <f>VLOOKUP($D437,'Staff Data'!$A$1:$K$4000,8,FALSE)</f>
        <v>Water Supply (Network) Department</v>
      </c>
      <c r="G437" s="205" t="str">
        <f>VLOOKUP($D437,'Staff Data'!$A$1:$K$4000,9,FALSE)</f>
        <v>Network Optimisation Div</v>
      </c>
      <c r="H437" s="205" t="str">
        <f>VLOOKUP($D437,'Staff Data'!$A$1:$K$4000,10,FALSE)</f>
        <v>MEICA - Mech, Elect, I, C &amp; Automation</v>
      </c>
      <c r="I437" s="206">
        <v>43213</v>
      </c>
      <c r="J437" s="206">
        <v>43216</v>
      </c>
      <c r="K437" s="207" t="s">
        <v>3765</v>
      </c>
      <c r="L437" s="208" t="s">
        <v>9719</v>
      </c>
      <c r="M437" s="204"/>
      <c r="N437" s="204"/>
    </row>
    <row r="438" spans="1:14" s="209" customFormat="1" x14ac:dyDescent="0.2">
      <c r="A438" s="204" t="s">
        <v>9714</v>
      </c>
      <c r="B438" s="160" t="s">
        <v>8797</v>
      </c>
      <c r="C438" s="102" t="str">
        <f>VLOOKUP(B438,' Course Directory '!A:B,2,FALSE)</f>
        <v>Supervise Construction Work in Workplace Safety and Health</v>
      </c>
      <c r="D438" s="185">
        <v>21295</v>
      </c>
      <c r="E438" s="205" t="str">
        <f>VLOOKUP(D438,'Staff Data'!A$1:B$4000,2,FALSE)</f>
        <v>ZAIDI BIN MD ZAID</v>
      </c>
      <c r="F438" s="205" t="str">
        <f>VLOOKUP($D438,'Staff Data'!$A$1:$K$4000,8,FALSE)</f>
        <v>Water Supply (Network) Department</v>
      </c>
      <c r="G438" s="205" t="str">
        <f>VLOOKUP($D438,'Staff Data'!$A$1:$K$4000,9,FALSE)</f>
        <v>Customer Supply Div</v>
      </c>
      <c r="H438" s="205" t="str">
        <f>VLOOKUP($D438,'Staff Data'!$A$1:$K$4000,10,FALSE)</f>
        <v>Customer Projects Branch</v>
      </c>
      <c r="I438" s="206">
        <v>43213</v>
      </c>
      <c r="J438" s="206">
        <v>43216</v>
      </c>
      <c r="K438" s="207" t="s">
        <v>3765</v>
      </c>
      <c r="L438" s="208" t="s">
        <v>9719</v>
      </c>
      <c r="M438" s="204"/>
      <c r="N438" s="204"/>
    </row>
    <row r="439" spans="1:14" s="209" customFormat="1" x14ac:dyDescent="0.2">
      <c r="A439" s="204" t="s">
        <v>9714</v>
      </c>
      <c r="B439" s="160" t="s">
        <v>8797</v>
      </c>
      <c r="C439" s="102" t="str">
        <f>VLOOKUP(B439,' Course Directory '!A:B,2,FALSE)</f>
        <v>Supervise Construction Work in Workplace Safety and Health</v>
      </c>
      <c r="D439" s="185">
        <v>21334</v>
      </c>
      <c r="E439" s="205" t="str">
        <f>VLOOKUP(D439,'Staff Data'!A$1:B$4000,2,FALSE)</f>
        <v>BRAMSHA BIN OSMAN</v>
      </c>
      <c r="F439" s="205" t="str">
        <f>VLOOKUP($D439,'Staff Data'!$A$1:$K$4000,8,FALSE)</f>
        <v>Catchment &amp; Waterways Department</v>
      </c>
      <c r="G439" s="205" t="str">
        <f>VLOOKUP($D439,'Staff Data'!$A$1:$K$4000,9,FALSE)</f>
        <v>Reservoir Management Div</v>
      </c>
      <c r="H439" s="205" t="str">
        <f>VLOOKUP($D439,'Staff Data'!$A$1:$K$4000,10,FALSE)</f>
        <v>Reservoirs Operations &amp; Maintenance</v>
      </c>
      <c r="I439" s="206">
        <v>43213</v>
      </c>
      <c r="J439" s="206">
        <v>43216</v>
      </c>
      <c r="K439" s="207" t="s">
        <v>3765</v>
      </c>
      <c r="L439" s="208" t="s">
        <v>9719</v>
      </c>
      <c r="M439" s="204"/>
      <c r="N439" s="204"/>
    </row>
    <row r="440" spans="1:14" s="209" customFormat="1" x14ac:dyDescent="0.2">
      <c r="A440" s="204" t="s">
        <v>9714</v>
      </c>
      <c r="B440" s="160" t="s">
        <v>8797</v>
      </c>
      <c r="C440" s="102" t="str">
        <f>VLOOKUP(B440,' Course Directory '!A:B,2,FALSE)</f>
        <v>Supervise Construction Work in Workplace Safety and Health</v>
      </c>
      <c r="D440" s="185">
        <v>21527</v>
      </c>
      <c r="E440" s="205" t="str">
        <f>VLOOKUP(D440,'Staff Data'!A$1:B$4000,2,FALSE)</f>
        <v>CHEE JUN JIE</v>
      </c>
      <c r="F440" s="205" t="str">
        <f>VLOOKUP($D440,'Staff Data'!$A$1:$K$4000,8,FALSE)</f>
        <v>Water Supply (Network) Department</v>
      </c>
      <c r="G440" s="205" t="str">
        <f>VLOOKUP($D440,'Staff Data'!$A$1:$K$4000,9,FALSE)</f>
        <v>Network Services Div</v>
      </c>
      <c r="H440" s="205" t="str">
        <f>VLOOKUP($D440,'Staff Data'!$A$1:$K$4000,10,FALSE)</f>
        <v>Network Mgt - East</v>
      </c>
      <c r="I440" s="206">
        <v>43213</v>
      </c>
      <c r="J440" s="206">
        <v>43216</v>
      </c>
      <c r="K440" s="207" t="s">
        <v>3765</v>
      </c>
      <c r="L440" s="208" t="s">
        <v>9719</v>
      </c>
      <c r="M440" s="204"/>
      <c r="N440" s="204"/>
    </row>
    <row r="441" spans="1:14" s="209" customFormat="1" x14ac:dyDescent="0.2">
      <c r="A441" s="204" t="s">
        <v>9714</v>
      </c>
      <c r="B441" s="160" t="s">
        <v>8797</v>
      </c>
      <c r="C441" s="102" t="str">
        <f>VLOOKUP(B441,' Course Directory '!A:B,2,FALSE)</f>
        <v>Supervise Construction Work in Workplace Safety and Health</v>
      </c>
      <c r="D441" s="185">
        <v>21600</v>
      </c>
      <c r="E441" s="205" t="str">
        <f>VLOOKUP(D441,'Staff Data'!A$1:B$4000,2,FALSE)</f>
        <v>WANG YIN</v>
      </c>
      <c r="F441" s="205" t="str">
        <f>VLOOKUP($D441,'Staff Data'!$A$1:$K$4000,8,FALSE)</f>
        <v>Water Supply (Network) Department</v>
      </c>
      <c r="G441" s="205" t="str">
        <f>VLOOKUP($D441,'Staff Data'!$A$1:$K$4000,9,FALSE)</f>
        <v>Network Design &amp; Construction Div</v>
      </c>
      <c r="H441" s="205" t="str">
        <f>VLOOKUP($D441,'Staff Data'!$A$1:$K$4000,10,FALSE)</f>
        <v>Network Expansion - 1</v>
      </c>
      <c r="I441" s="206">
        <v>43213</v>
      </c>
      <c r="J441" s="206">
        <v>43216</v>
      </c>
      <c r="K441" s="207" t="s">
        <v>3765</v>
      </c>
      <c r="L441" s="208" t="s">
        <v>9719</v>
      </c>
      <c r="M441" s="204"/>
      <c r="N441" s="204"/>
    </row>
    <row r="442" spans="1:14" s="209" customFormat="1" x14ac:dyDescent="0.2">
      <c r="A442" s="204" t="s">
        <v>9714</v>
      </c>
      <c r="B442" s="160" t="s">
        <v>8797</v>
      </c>
      <c r="C442" s="102" t="str">
        <f>VLOOKUP(B442,' Course Directory '!A:B,2,FALSE)</f>
        <v>Supervise Construction Work in Workplace Safety and Health</v>
      </c>
      <c r="D442" s="185">
        <v>21832</v>
      </c>
      <c r="E442" s="205" t="str">
        <f>VLOOKUP(D442,'Staff Data'!A$1:B$4000,2,FALSE)</f>
        <v>HUZAIFA BIN MOHAMED YAZID</v>
      </c>
      <c r="F442" s="205" t="str">
        <f>VLOOKUP($D442,'Staff Data'!$A$1:$K$4000,8,FALSE)</f>
        <v>Water Supply (Network) Department</v>
      </c>
      <c r="G442" s="205" t="str">
        <f>VLOOKUP($D442,'Staff Data'!$A$1:$K$4000,9,FALSE)</f>
        <v>Network Services Div</v>
      </c>
      <c r="H442" s="205" t="str">
        <f>VLOOKUP($D442,'Staff Data'!$A$1:$K$4000,10,FALSE)</f>
        <v>Network Mgt-West</v>
      </c>
      <c r="I442" s="206">
        <v>43213</v>
      </c>
      <c r="J442" s="206">
        <v>43216</v>
      </c>
      <c r="K442" s="207" t="s">
        <v>3765</v>
      </c>
      <c r="L442" s="208" t="s">
        <v>9719</v>
      </c>
      <c r="M442" s="204"/>
      <c r="N442" s="204"/>
    </row>
    <row r="443" spans="1:14" s="209" customFormat="1" x14ac:dyDescent="0.2">
      <c r="A443" s="204" t="s">
        <v>9714</v>
      </c>
      <c r="B443" s="160" t="s">
        <v>8797</v>
      </c>
      <c r="C443" s="102" t="str">
        <f>VLOOKUP(B443,' Course Directory '!A:B,2,FALSE)</f>
        <v>Supervise Construction Work in Workplace Safety and Health</v>
      </c>
      <c r="D443" s="185">
        <v>21922</v>
      </c>
      <c r="E443" s="205" t="str">
        <f>VLOOKUP(D443,'Staff Data'!A$1:B$4000,2,FALSE)</f>
        <v>LIM BIYAO SAMUEL</v>
      </c>
      <c r="F443" s="205" t="str">
        <f>VLOOKUP($D443,'Staff Data'!$A$1:$K$4000,8,FALSE)</f>
        <v>Water Reclamation (Network) Department</v>
      </c>
      <c r="G443" s="205" t="str">
        <f>VLOOKUP($D443,'Staff Data'!$A$1:$K$4000,9,FALSE)</f>
        <v>Project Management</v>
      </c>
      <c r="H443" s="205" t="str">
        <f>VLOOKUP($D443,'Staff Data'!$A$1:$K$4000,10,FALSE)</f>
        <v/>
      </c>
      <c r="I443" s="206">
        <v>43213</v>
      </c>
      <c r="J443" s="206">
        <v>43216</v>
      </c>
      <c r="K443" s="207" t="s">
        <v>3765</v>
      </c>
      <c r="L443" s="208" t="s">
        <v>9719</v>
      </c>
      <c r="M443" s="204"/>
      <c r="N443" s="204"/>
    </row>
    <row r="444" spans="1:14" s="209" customFormat="1" x14ac:dyDescent="0.2">
      <c r="A444" s="204" t="s">
        <v>9714</v>
      </c>
      <c r="B444" s="160" t="s">
        <v>8797</v>
      </c>
      <c r="C444" s="102" t="str">
        <f>VLOOKUP(B444,' Course Directory '!A:B,2,FALSE)</f>
        <v>Supervise Construction Work in Workplace Safety and Health</v>
      </c>
      <c r="D444" s="185">
        <v>22088</v>
      </c>
      <c r="E444" s="205" t="str">
        <f>VLOOKUP(D444,'Staff Data'!A$1:B$4000,2,FALSE)</f>
        <v>AZMI BIN TALIB</v>
      </c>
      <c r="F444" s="205" t="str">
        <f>VLOOKUP($D444,'Staff Data'!$A$1:$K$4000,8,FALSE)</f>
        <v>Water Reclamation (Network) Department</v>
      </c>
      <c r="G444" s="205" t="str">
        <f>VLOOKUP($D444,'Staff Data'!$A$1:$K$4000,9,FALSE)</f>
        <v>Operation &amp; Maintenance Div</v>
      </c>
      <c r="H444" s="205" t="str">
        <f>VLOOKUP($D444,'Staff Data'!$A$1:$K$4000,10,FALSE)</f>
        <v>Network Management Branch</v>
      </c>
      <c r="I444" s="206">
        <v>43213</v>
      </c>
      <c r="J444" s="206">
        <v>43216</v>
      </c>
      <c r="K444" s="207" t="s">
        <v>3765</v>
      </c>
      <c r="L444" s="208" t="s">
        <v>9719</v>
      </c>
      <c r="M444" s="204"/>
      <c r="N444" s="204"/>
    </row>
    <row r="445" spans="1:14" s="209" customFormat="1" x14ac:dyDescent="0.2">
      <c r="A445" s="204" t="s">
        <v>9714</v>
      </c>
      <c r="B445" s="160" t="s">
        <v>8797</v>
      </c>
      <c r="C445" s="102" t="str">
        <f>VLOOKUP(B445,' Course Directory '!A:B,2,FALSE)</f>
        <v>Supervise Construction Work in Workplace Safety and Health</v>
      </c>
      <c r="D445" s="185">
        <v>21813</v>
      </c>
      <c r="E445" s="205" t="str">
        <f>VLOOKUP(D445,'Staff Data'!A$1:B$4000,2,FALSE)</f>
        <v>IMRAN BIN SARION</v>
      </c>
      <c r="F445" s="205" t="str">
        <f>VLOOKUP($D445,'Staff Data'!$A$1:$K$4000,8,FALSE)</f>
        <v>Water Supply (Network) Department</v>
      </c>
      <c r="G445" s="205" t="str">
        <f>VLOOKUP($D445,'Staff Data'!$A$1:$K$4000,9,FALSE)</f>
        <v>Customer Supply Div</v>
      </c>
      <c r="H445" s="205" t="str">
        <f>VLOOKUP($D445,'Staff Data'!$A$1:$K$4000,10,FALSE)</f>
        <v>Metering Branch</v>
      </c>
      <c r="I445" s="206">
        <v>43213</v>
      </c>
      <c r="J445" s="206">
        <v>43216</v>
      </c>
      <c r="K445" s="207" t="s">
        <v>3764</v>
      </c>
      <c r="L445" s="208"/>
      <c r="M445" s="204" t="s">
        <v>9805</v>
      </c>
      <c r="N445" s="204"/>
    </row>
    <row r="446" spans="1:14" s="209" customFormat="1" x14ac:dyDescent="0.2">
      <c r="A446" s="204" t="s">
        <v>9714</v>
      </c>
      <c r="B446" s="160" t="s">
        <v>8797</v>
      </c>
      <c r="C446" s="102" t="str">
        <f>VLOOKUP(B446,' Course Directory '!A:B,2,FALSE)</f>
        <v>Supervise Construction Work in Workplace Safety and Health</v>
      </c>
      <c r="D446" s="185">
        <v>21875</v>
      </c>
      <c r="E446" s="205" t="str">
        <f>VLOOKUP(D446,'Staff Data'!A$1:B$4000,2,FALSE)</f>
        <v>DING HUAWEI</v>
      </c>
      <c r="F446" s="205" t="str">
        <f>VLOOKUP($D446,'Staff Data'!$A$1:$K$4000,8,FALSE)</f>
        <v>Water Reclamation (Network) Department</v>
      </c>
      <c r="G446" s="205" t="str">
        <f>VLOOKUP($D446,'Staff Data'!$A$1:$K$4000,9,FALSE)</f>
        <v>Project Management</v>
      </c>
      <c r="H446" s="205" t="str">
        <f>VLOOKUP($D446,'Staff Data'!$A$1:$K$4000,10,FALSE)</f>
        <v/>
      </c>
      <c r="I446" s="206">
        <v>43213</v>
      </c>
      <c r="J446" s="206">
        <v>43216</v>
      </c>
      <c r="K446" s="207" t="s">
        <v>3764</v>
      </c>
      <c r="L446" s="208"/>
      <c r="M446" s="204" t="s">
        <v>9805</v>
      </c>
      <c r="N446" s="204"/>
    </row>
    <row r="447" spans="1:14" s="209" customFormat="1" x14ac:dyDescent="0.2">
      <c r="A447" s="204" t="s">
        <v>9714</v>
      </c>
      <c r="B447" s="160" t="s">
        <v>8797</v>
      </c>
      <c r="C447" s="102" t="str">
        <f>VLOOKUP(B447,' Course Directory '!A:B,2,FALSE)</f>
        <v>Supervise Construction Work in Workplace Safety and Health</v>
      </c>
      <c r="D447" s="185">
        <v>1292</v>
      </c>
      <c r="E447" s="205" t="str">
        <f>VLOOKUP(D447,'Staff Data'!A$1:B$4000,2,FALSE)</f>
        <v>LIM BOON PING</v>
      </c>
      <c r="F447" s="205" t="str">
        <f>VLOOKUP($D447,'Staff Data'!$A$1:$K$4000,8,FALSE)</f>
        <v>Water Supply (Network) Department</v>
      </c>
      <c r="G447" s="205" t="str">
        <f>VLOOKUP($D447,'Staff Data'!$A$1:$K$4000,9,FALSE)</f>
        <v>Customer Supply Div</v>
      </c>
      <c r="H447" s="205" t="str">
        <f>VLOOKUP($D447,'Staff Data'!$A$1:$K$4000,10,FALSE)</f>
        <v>Customer Projects Branch</v>
      </c>
      <c r="I447" s="206">
        <v>43213</v>
      </c>
      <c r="J447" s="206">
        <v>43216</v>
      </c>
      <c r="K447" s="207" t="s">
        <v>3764</v>
      </c>
      <c r="L447" s="208"/>
      <c r="M447" s="204" t="s">
        <v>9805</v>
      </c>
      <c r="N447" s="204"/>
    </row>
    <row r="448" spans="1:14" s="209" customFormat="1" x14ac:dyDescent="0.2">
      <c r="A448" s="204" t="s">
        <v>9715</v>
      </c>
      <c r="B448" s="160" t="s">
        <v>8724</v>
      </c>
      <c r="C448" s="102" t="str">
        <f>VLOOKUP(B448,' Course Directory '!A:B,2,FALSE)</f>
        <v xml:space="preserve">bizSAFE Level 2 - Develop a Risk Management Implementation Plan </v>
      </c>
      <c r="D448" s="185">
        <v>20239</v>
      </c>
      <c r="E448" s="205" t="str">
        <f>VLOOKUP(D448,'Staff Data'!A$1:B$4000,2,FALSE)</f>
        <v>ONG IVAN</v>
      </c>
      <c r="F448" s="205" t="str">
        <f>VLOOKUP($D448,'Staff Data'!$A$1:$K$4000,8,FALSE)</f>
        <v>Water Supply (Plants) Department</v>
      </c>
      <c r="G448" s="205" t="str">
        <f>VLOOKUP($D448,'Staff Data'!$A$1:$K$4000,9,FALSE)</f>
        <v>Singapore Works - Central</v>
      </c>
      <c r="H448" s="205" t="str">
        <f>VLOOKUP($D448,'Staff Data'!$A$1:$K$4000,10,FALSE)</f>
        <v>Woodleigh/Bukit Timah Waterworks</v>
      </c>
      <c r="I448" s="206">
        <v>43215</v>
      </c>
      <c r="J448" s="206">
        <v>43216</v>
      </c>
      <c r="K448" s="207" t="s">
        <v>3765</v>
      </c>
      <c r="L448" s="208" t="s">
        <v>9719</v>
      </c>
      <c r="M448" s="204"/>
      <c r="N448" s="204"/>
    </row>
    <row r="449" spans="1:14" s="209" customFormat="1" x14ac:dyDescent="0.2">
      <c r="A449" s="204" t="s">
        <v>9715</v>
      </c>
      <c r="B449" s="160" t="s">
        <v>8724</v>
      </c>
      <c r="C449" s="102" t="str">
        <f>VLOOKUP(B449,' Course Directory '!A:B,2,FALSE)</f>
        <v xml:space="preserve">bizSAFE Level 2 - Develop a Risk Management Implementation Plan </v>
      </c>
      <c r="D449" s="185">
        <v>22264</v>
      </c>
      <c r="E449" s="205" t="str">
        <f>VLOOKUP(D449,'Staff Data'!A$1:B$4000,2,FALSE)</f>
        <v>TEO EE WEI</v>
      </c>
      <c r="F449" s="205" t="str">
        <f>VLOOKUP($D449,'Staff Data'!$A$1:$K$4000,8,FALSE)</f>
        <v>Water Supply (Network) Department</v>
      </c>
      <c r="G449" s="205" t="str">
        <f>VLOOKUP($D449,'Staff Data'!$A$1:$K$4000,9,FALSE)</f>
        <v>Network Services Div</v>
      </c>
      <c r="H449" s="205" t="str">
        <f>VLOOKUP($D449,'Staff Data'!$A$1:$K$4000,10,FALSE)</f>
        <v>Network Mgt - East</v>
      </c>
      <c r="I449" s="206">
        <v>43215</v>
      </c>
      <c r="J449" s="206">
        <v>43216</v>
      </c>
      <c r="K449" s="207" t="s">
        <v>3765</v>
      </c>
      <c r="L449" s="208" t="s">
        <v>9719</v>
      </c>
      <c r="M449" s="204"/>
      <c r="N449" s="204"/>
    </row>
    <row r="450" spans="1:14" s="209" customFormat="1" x14ac:dyDescent="0.2">
      <c r="A450" s="204" t="s">
        <v>9715</v>
      </c>
      <c r="B450" s="160" t="s">
        <v>8724</v>
      </c>
      <c r="C450" s="102" t="str">
        <f>VLOOKUP(B450,' Course Directory '!A:B,2,FALSE)</f>
        <v xml:space="preserve">bizSAFE Level 2 - Develop a Risk Management Implementation Plan </v>
      </c>
      <c r="D450" s="185">
        <v>1467</v>
      </c>
      <c r="E450" s="205" t="str">
        <f>VLOOKUP(D450,'Staff Data'!A$1:B$4000,2,FALSE)</f>
        <v>HAN PUE KWANG</v>
      </c>
      <c r="F450" s="205" t="str">
        <f>VLOOKUP($D450,'Staff Data'!$A$1:$K$4000,8,FALSE)</f>
        <v>Water Supply (Plants) Department</v>
      </c>
      <c r="G450" s="205" t="str">
        <f>VLOOKUP($D450,'Staff Data'!$A$1:$K$4000,9,FALSE)</f>
        <v>Singapore Works - Western</v>
      </c>
      <c r="H450" s="205" t="str">
        <f>VLOOKUP($D450,'Staff Data'!$A$1:$K$4000,10,FALSE)</f>
        <v>Choa Chu Kang Waterworks</v>
      </c>
      <c r="I450" s="206">
        <v>43215</v>
      </c>
      <c r="J450" s="206">
        <v>43216</v>
      </c>
      <c r="K450" s="207" t="s">
        <v>3765</v>
      </c>
      <c r="L450" s="208" t="s">
        <v>9719</v>
      </c>
      <c r="M450" s="204"/>
      <c r="N450" s="204"/>
    </row>
    <row r="451" spans="1:14" s="209" customFormat="1" x14ac:dyDescent="0.2">
      <c r="A451" s="204" t="s">
        <v>9715</v>
      </c>
      <c r="B451" s="160" t="s">
        <v>8724</v>
      </c>
      <c r="C451" s="102" t="str">
        <f>VLOOKUP(B451,' Course Directory '!A:B,2,FALSE)</f>
        <v xml:space="preserve">bizSAFE Level 2 - Develop a Risk Management Implementation Plan </v>
      </c>
      <c r="D451" s="185">
        <v>21275</v>
      </c>
      <c r="E451" s="205" t="str">
        <f>VLOOKUP(D451,'Staff Data'!A$1:B$4000,2,FALSE)</f>
        <v>DANG THE CUONG</v>
      </c>
      <c r="F451" s="205" t="str">
        <f>VLOOKUP($D451,'Staff Data'!$A$1:$K$4000,8,FALSE)</f>
        <v>Catchment &amp; Waterways Department</v>
      </c>
      <c r="G451" s="205" t="str">
        <f>VLOOKUP($D451,'Staff Data'!$A$1:$K$4000,9,FALSE)</f>
        <v>Water Quality Management and Modeling</v>
      </c>
      <c r="H451" s="205" t="str">
        <f>VLOOKUP($D451,'Staff Data'!$A$1:$K$4000,10,FALSE)</f>
        <v>Water Quality Management &amp; Mitigation</v>
      </c>
      <c r="I451" s="206">
        <v>43215</v>
      </c>
      <c r="J451" s="206">
        <v>43216</v>
      </c>
      <c r="K451" s="207" t="s">
        <v>3765</v>
      </c>
      <c r="L451" s="208" t="s">
        <v>9719</v>
      </c>
      <c r="M451" s="204"/>
      <c r="N451" s="204"/>
    </row>
    <row r="452" spans="1:14" s="209" customFormat="1" x14ac:dyDescent="0.2">
      <c r="A452" s="204" t="s">
        <v>9715</v>
      </c>
      <c r="B452" s="160" t="s">
        <v>8724</v>
      </c>
      <c r="C452" s="102" t="str">
        <f>VLOOKUP(B452,' Course Directory '!A:B,2,FALSE)</f>
        <v xml:space="preserve">bizSAFE Level 2 - Develop a Risk Management Implementation Plan </v>
      </c>
      <c r="D452" s="185">
        <v>21940</v>
      </c>
      <c r="E452" s="205" t="str">
        <f>VLOOKUP(D452,'Staff Data'!A$1:B$4000,2,FALSE)</f>
        <v>TEOH KOK LEONG</v>
      </c>
      <c r="F452" s="205" t="str">
        <f>VLOOKUP($D452,'Staff Data'!$A$1:$K$4000,8,FALSE)</f>
        <v>Water Supply (Plants) Department</v>
      </c>
      <c r="G452" s="205" t="str">
        <f>VLOOKUP($D452,'Staff Data'!$A$1:$K$4000,9,FALSE)</f>
        <v>M &amp; E Resource</v>
      </c>
      <c r="H452" s="205" t="str">
        <f>VLOOKUP($D452,'Staff Data'!$A$1:$K$4000,10,FALSE)</f>
        <v>Electrical</v>
      </c>
      <c r="I452" s="206">
        <v>43215</v>
      </c>
      <c r="J452" s="206">
        <v>43216</v>
      </c>
      <c r="K452" s="207" t="s">
        <v>3765</v>
      </c>
      <c r="L452" s="208" t="s">
        <v>9719</v>
      </c>
      <c r="M452" s="204"/>
      <c r="N452" s="204"/>
    </row>
    <row r="453" spans="1:14" s="209" customFormat="1" x14ac:dyDescent="0.2">
      <c r="A453" s="204" t="s">
        <v>9715</v>
      </c>
      <c r="B453" s="160" t="s">
        <v>8724</v>
      </c>
      <c r="C453" s="102" t="str">
        <f>VLOOKUP(B453,' Course Directory '!A:B,2,FALSE)</f>
        <v xml:space="preserve">bizSAFE Level 2 - Develop a Risk Management Implementation Plan </v>
      </c>
      <c r="D453" s="185">
        <v>20107</v>
      </c>
      <c r="E453" s="205" t="str">
        <f>VLOOKUP(D453,'Staff Data'!A$1:B$4000,2,FALSE)</f>
        <v>TOH SHI LING, IRENE</v>
      </c>
      <c r="F453" s="205" t="str">
        <f>VLOOKUP($D453,'Staff Data'!$A$1:$K$4000,8,FALSE)</f>
        <v>Water Supply (Network) Department</v>
      </c>
      <c r="G453" s="205" t="str">
        <f>VLOOKUP($D453,'Staff Data'!$A$1:$K$4000,9,FALSE)</f>
        <v>Water Demand Mgt &amp; Inspectorate Div</v>
      </c>
      <c r="H453" s="205" t="str">
        <f>VLOOKUP($D453,'Staff Data'!$A$1:$K$4000,10,FALSE)</f>
        <v>Water Demand Mgt Branch</v>
      </c>
      <c r="I453" s="206">
        <v>43215</v>
      </c>
      <c r="J453" s="206">
        <v>43216</v>
      </c>
      <c r="K453" s="207" t="s">
        <v>3765</v>
      </c>
      <c r="L453" s="208" t="s">
        <v>9719</v>
      </c>
      <c r="M453" s="204"/>
      <c r="N453" s="204"/>
    </row>
    <row r="454" spans="1:14" s="209" customFormat="1" x14ac:dyDescent="0.2">
      <c r="A454" s="204" t="s">
        <v>9715</v>
      </c>
      <c r="B454" s="160" t="s">
        <v>8724</v>
      </c>
      <c r="C454" s="102" t="str">
        <f>VLOOKUP(B454,' Course Directory '!A:B,2,FALSE)</f>
        <v xml:space="preserve">bizSAFE Level 2 - Develop a Risk Management Implementation Plan </v>
      </c>
      <c r="D454" s="185">
        <v>22271</v>
      </c>
      <c r="E454" s="205" t="str">
        <f>VLOOKUP(D454,'Staff Data'!A$1:B$4000,2,FALSE)</f>
        <v>ABDUL HAKIM BIN JOHARI</v>
      </c>
      <c r="F454" s="205" t="str">
        <f>VLOOKUP($D454,'Staff Data'!$A$1:$K$4000,8,FALSE)</f>
        <v>Water Supply (Network) Department</v>
      </c>
      <c r="G454" s="205" t="str">
        <f>VLOOKUP($D454,'Staff Data'!$A$1:$K$4000,9,FALSE)</f>
        <v>Combined Control &amp; Operation Centre</v>
      </c>
      <c r="H454" s="205" t="str">
        <f>VLOOKUP($D454,'Staff Data'!$A$1:$K$4000,10,FALSE)</f>
        <v>Water Service &amp; Operations Centre</v>
      </c>
      <c r="I454" s="206">
        <v>43215</v>
      </c>
      <c r="J454" s="206">
        <v>43216</v>
      </c>
      <c r="K454" s="207" t="s">
        <v>3765</v>
      </c>
      <c r="L454" s="208" t="s">
        <v>9719</v>
      </c>
      <c r="M454" s="204"/>
      <c r="N454" s="204"/>
    </row>
    <row r="455" spans="1:14" s="209" customFormat="1" x14ac:dyDescent="0.2">
      <c r="A455" s="204" t="s">
        <v>9715</v>
      </c>
      <c r="B455" s="160" t="s">
        <v>8724</v>
      </c>
      <c r="C455" s="102" t="str">
        <f>VLOOKUP(B455,' Course Directory '!A:B,2,FALSE)</f>
        <v xml:space="preserve">bizSAFE Level 2 - Develop a Risk Management Implementation Plan </v>
      </c>
      <c r="D455" s="185">
        <v>22197</v>
      </c>
      <c r="E455" s="205" t="str">
        <f>VLOOKUP(D455,'Staff Data'!A$1:B$4000,2,FALSE)</f>
        <v>MUHAMMAD FIRDAUS BIN HAMID</v>
      </c>
      <c r="F455" s="205" t="str">
        <f>VLOOKUP($D455,'Staff Data'!$A$1:$K$4000,8,FALSE)</f>
        <v>Water Reclamation (Plants) Department</v>
      </c>
      <c r="G455" s="205" t="str">
        <f>VLOOKUP($D455,'Staff Data'!$A$1:$K$4000,9,FALSE)</f>
        <v>Operations</v>
      </c>
      <c r="H455" s="205" t="str">
        <f>VLOOKUP($D455,'Staff Data'!$A$1:$K$4000,10,FALSE)</f>
        <v>Kranji WRP</v>
      </c>
      <c r="I455" s="206">
        <v>43215</v>
      </c>
      <c r="J455" s="206">
        <v>43216</v>
      </c>
      <c r="K455" s="207" t="s">
        <v>3765</v>
      </c>
      <c r="L455" s="208" t="s">
        <v>9719</v>
      </c>
      <c r="M455" s="204"/>
      <c r="N455" s="204"/>
    </row>
    <row r="456" spans="1:14" s="209" customFormat="1" x14ac:dyDescent="0.2">
      <c r="A456" s="204" t="s">
        <v>9716</v>
      </c>
      <c r="B456" s="160" t="s">
        <v>8799</v>
      </c>
      <c r="C456" s="102" t="str">
        <f>VLOOKUP(B456,' Course Directory '!A:B,2,FALSE)</f>
        <v>Supervise Work in Confined Space Operation</v>
      </c>
      <c r="D456" s="185">
        <v>20547</v>
      </c>
      <c r="E456" s="205" t="str">
        <f>VLOOKUP(D456,'Staff Data'!A$1:B$4000,2,FALSE)</f>
        <v>YEHAN .</v>
      </c>
      <c r="F456" s="205" t="str">
        <f>VLOOKUP($D456,'Staff Data'!$A$1:$K$4000,8,FALSE)</f>
        <v>Water Supply (Plants) Department</v>
      </c>
      <c r="G456" s="205" t="str">
        <f>VLOOKUP($D456,'Staff Data'!$A$1:$K$4000,9,FALSE)</f>
        <v>Singapore Works - Central</v>
      </c>
      <c r="H456" s="205" t="str">
        <f>VLOOKUP($D456,'Staff Data'!$A$1:$K$4000,10,FALSE)</f>
        <v>Chestnut Ave Waterworks</v>
      </c>
      <c r="I456" s="206">
        <v>43215</v>
      </c>
      <c r="J456" s="206">
        <v>43217</v>
      </c>
      <c r="K456" s="207" t="s">
        <v>3765</v>
      </c>
      <c r="L456" s="208" t="s">
        <v>9719</v>
      </c>
      <c r="M456" s="204"/>
      <c r="N456" s="204"/>
    </row>
    <row r="457" spans="1:14" s="209" customFormat="1" x14ac:dyDescent="0.2">
      <c r="A457" s="204" t="s">
        <v>9716</v>
      </c>
      <c r="B457" s="160" t="s">
        <v>8799</v>
      </c>
      <c r="C457" s="102" t="str">
        <f>VLOOKUP(B457,' Course Directory '!A:B,2,FALSE)</f>
        <v>Supervise Work in Confined Space Operation</v>
      </c>
      <c r="D457" s="185">
        <v>1230</v>
      </c>
      <c r="E457" s="205" t="str">
        <f>VLOOKUP(D457,'Staff Data'!A$1:B$4000,2,FALSE)</f>
        <v>LOH LEE TNG</v>
      </c>
      <c r="F457" s="205" t="str">
        <f>VLOOKUP($D457,'Staff Data'!$A$1:$K$4000,8,FALSE)</f>
        <v>Catchment &amp; Waterways Department</v>
      </c>
      <c r="G457" s="205" t="str">
        <f>VLOOKUP($D457,'Staff Data'!$A$1:$K$4000,9,FALSE)</f>
        <v>Drainage Construction Division</v>
      </c>
      <c r="H457" s="205" t="str">
        <f>VLOOKUP($D457,'Staff Data'!$A$1:$K$4000,10,FALSE)</f>
        <v>RSD/EUP</v>
      </c>
      <c r="I457" s="206">
        <v>43215</v>
      </c>
      <c r="J457" s="206">
        <v>43217</v>
      </c>
      <c r="K457" s="207" t="s">
        <v>3765</v>
      </c>
      <c r="L457" s="208" t="s">
        <v>9719</v>
      </c>
      <c r="M457" s="204"/>
      <c r="N457" s="204"/>
    </row>
    <row r="458" spans="1:14" s="209" customFormat="1" x14ac:dyDescent="0.2">
      <c r="A458" s="204" t="s">
        <v>9716</v>
      </c>
      <c r="B458" s="160" t="s">
        <v>8799</v>
      </c>
      <c r="C458" s="102" t="str">
        <f>VLOOKUP(B458,' Course Directory '!A:B,2,FALSE)</f>
        <v>Supervise Work in Confined Space Operation</v>
      </c>
      <c r="D458" s="185">
        <v>52</v>
      </c>
      <c r="E458" s="205" t="str">
        <f>VLOOKUP(D458,'Staff Data'!A$1:B$4000,2,FALSE)</f>
        <v>CHUA EE TONG</v>
      </c>
      <c r="F458" s="205" t="str">
        <f>VLOOKUP($D458,'Staff Data'!$A$1:$K$4000,8,FALSE)</f>
        <v>Catchment &amp; Waterways Department</v>
      </c>
      <c r="G458" s="205" t="str">
        <f>VLOOKUP($D458,'Staff Data'!$A$1:$K$4000,9,FALSE)</f>
        <v>Drainage Construction Division</v>
      </c>
      <c r="H458" s="205" t="str">
        <f>VLOOKUP($D458,'Staff Data'!$A$1:$K$4000,10,FALSE)</f>
        <v>Major Canal/Outlet Drains Branch</v>
      </c>
      <c r="I458" s="206">
        <v>43215</v>
      </c>
      <c r="J458" s="206">
        <v>43217</v>
      </c>
      <c r="K458" s="207" t="s">
        <v>3765</v>
      </c>
      <c r="L458" s="208" t="s">
        <v>9719</v>
      </c>
      <c r="M458" s="204"/>
      <c r="N458" s="204"/>
    </row>
    <row r="459" spans="1:14" s="209" customFormat="1" x14ac:dyDescent="0.2">
      <c r="A459" s="204" t="s">
        <v>9716</v>
      </c>
      <c r="B459" s="160" t="s">
        <v>8799</v>
      </c>
      <c r="C459" s="102" t="str">
        <f>VLOOKUP(B459,' Course Directory '!A:B,2,FALSE)</f>
        <v>Supervise Work in Confined Space Operation</v>
      </c>
      <c r="D459" s="185">
        <v>232</v>
      </c>
      <c r="E459" s="205" t="str">
        <f>VLOOKUP(D459,'Staff Data'!A$1:B$4000,2,FALSE)</f>
        <v>TAN HOCK SENG</v>
      </c>
      <c r="F459" s="205" t="str">
        <f>VLOOKUP($D459,'Staff Data'!$A$1:$K$4000,8,FALSE)</f>
        <v>Catchment &amp; Waterways Department</v>
      </c>
      <c r="G459" s="205" t="str">
        <f>VLOOKUP($D459,'Staff Data'!$A$1:$K$4000,9,FALSE)</f>
        <v>Drainage Construction Division</v>
      </c>
      <c r="H459" s="205" t="str">
        <f>VLOOKUP($D459,'Staff Data'!$A$1:$K$4000,10,FALSE)</f>
        <v>Major Canal/Outlet Drains Branch</v>
      </c>
      <c r="I459" s="206">
        <v>43215</v>
      </c>
      <c r="J459" s="206">
        <v>43217</v>
      </c>
      <c r="K459" s="207" t="s">
        <v>3765</v>
      </c>
      <c r="L459" s="208" t="s">
        <v>9719</v>
      </c>
      <c r="M459" s="204"/>
      <c r="N459" s="204"/>
    </row>
    <row r="460" spans="1:14" s="209" customFormat="1" x14ac:dyDescent="0.2">
      <c r="A460" s="204" t="s">
        <v>9716</v>
      </c>
      <c r="B460" s="160" t="s">
        <v>8799</v>
      </c>
      <c r="C460" s="102" t="str">
        <f>VLOOKUP(B460,' Course Directory '!A:B,2,FALSE)</f>
        <v>Supervise Work in Confined Space Operation</v>
      </c>
      <c r="D460" s="185">
        <v>1345</v>
      </c>
      <c r="E460" s="205" t="str">
        <f>VLOOKUP(D460,'Staff Data'!A$1:B$4000,2,FALSE)</f>
        <v>ABDUL RAHIM BIN MOHAMED</v>
      </c>
      <c r="F460" s="205" t="str">
        <f>VLOOKUP($D460,'Staff Data'!$A$1:$K$4000,8,FALSE)</f>
        <v>Catchment &amp; Waterways Department</v>
      </c>
      <c r="G460" s="205" t="str">
        <f>VLOOKUP($D460,'Staff Data'!$A$1:$K$4000,9,FALSE)</f>
        <v>Drainage Construction Division</v>
      </c>
      <c r="H460" s="205" t="str">
        <f>VLOOKUP($D460,'Staff Data'!$A$1:$K$4000,10,FALSE)</f>
        <v>RSD/EUP</v>
      </c>
      <c r="I460" s="206">
        <v>43215</v>
      </c>
      <c r="J460" s="206">
        <v>43217</v>
      </c>
      <c r="K460" s="207" t="s">
        <v>3765</v>
      </c>
      <c r="L460" s="208" t="s">
        <v>9719</v>
      </c>
      <c r="M460" s="204"/>
      <c r="N460" s="204"/>
    </row>
    <row r="461" spans="1:14" s="209" customFormat="1" x14ac:dyDescent="0.2">
      <c r="A461" s="204" t="s">
        <v>9716</v>
      </c>
      <c r="B461" s="160" t="s">
        <v>8799</v>
      </c>
      <c r="C461" s="102" t="str">
        <f>VLOOKUP(B461,' Course Directory '!A:B,2,FALSE)</f>
        <v>Supervise Work in Confined Space Operation</v>
      </c>
      <c r="D461" s="185">
        <v>573</v>
      </c>
      <c r="E461" s="205" t="str">
        <f>VLOOKUP(D461,'Staff Data'!A$1:B$4000,2,FALSE)</f>
        <v>YIM PENG HON</v>
      </c>
      <c r="F461" s="205" t="str">
        <f>VLOOKUP($D461,'Staff Data'!$A$1:$K$4000,8,FALSE)</f>
        <v>Water Reclamation (Plants) Department</v>
      </c>
      <c r="G461" s="205" t="str">
        <f>VLOOKUP($D461,'Staff Data'!$A$1:$K$4000,9,FALSE)</f>
        <v>Operations</v>
      </c>
      <c r="H461" s="205" t="str">
        <f>VLOOKUP($D461,'Staff Data'!$A$1:$K$4000,10,FALSE)</f>
        <v>Jurong WRP</v>
      </c>
      <c r="I461" s="206">
        <v>43215</v>
      </c>
      <c r="J461" s="206">
        <v>43217</v>
      </c>
      <c r="K461" s="207" t="s">
        <v>3765</v>
      </c>
      <c r="L461" s="208" t="s">
        <v>9719</v>
      </c>
      <c r="M461" s="204"/>
      <c r="N461" s="204"/>
    </row>
    <row r="462" spans="1:14" s="209" customFormat="1" x14ac:dyDescent="0.2">
      <c r="A462" s="204" t="s">
        <v>9716</v>
      </c>
      <c r="B462" s="160" t="s">
        <v>8799</v>
      </c>
      <c r="C462" s="102" t="str">
        <f>VLOOKUP(B462,' Course Directory '!A:B,2,FALSE)</f>
        <v>Supervise Work in Confined Space Operation</v>
      </c>
      <c r="D462" s="185">
        <v>2610</v>
      </c>
      <c r="E462" s="205" t="str">
        <f>VLOOKUP(D462,'Staff Data'!A$1:B$4000,2,FALSE)</f>
        <v>MALIK FAISAL BIN MOHAMAD</v>
      </c>
      <c r="F462" s="205" t="str">
        <f>VLOOKUP($D462,'Staff Data'!$A$1:$K$4000,8,FALSE)</f>
        <v>Catchment &amp; Waterways Department</v>
      </c>
      <c r="G462" s="205" t="str">
        <f>VLOOKUP($D462,'Staff Data'!$A$1:$K$4000,9,FALSE)</f>
        <v>Reservoir Management Div</v>
      </c>
      <c r="H462" s="205" t="str">
        <f>VLOOKUP($D462,'Staff Data'!$A$1:$K$4000,10,FALSE)</f>
        <v>Reservoirs Operations &amp; Maintenance</v>
      </c>
      <c r="I462" s="206">
        <v>43215</v>
      </c>
      <c r="J462" s="206">
        <v>43217</v>
      </c>
      <c r="K462" s="207" t="s">
        <v>3765</v>
      </c>
      <c r="L462" s="208" t="s">
        <v>9719</v>
      </c>
      <c r="M462" s="204"/>
      <c r="N462" s="204"/>
    </row>
    <row r="463" spans="1:14" s="209" customFormat="1" x14ac:dyDescent="0.2">
      <c r="A463" s="204" t="s">
        <v>9716</v>
      </c>
      <c r="B463" s="160" t="s">
        <v>8799</v>
      </c>
      <c r="C463" s="102" t="str">
        <f>VLOOKUP(B463,' Course Directory '!A:B,2,FALSE)</f>
        <v>Supervise Work in Confined Space Operation</v>
      </c>
      <c r="D463" s="185">
        <v>2884</v>
      </c>
      <c r="E463" s="205" t="str">
        <f>VLOOKUP(D463,'Staff Data'!A$1:B$4000,2,FALSE)</f>
        <v>WOO CHEE HOE</v>
      </c>
      <c r="F463" s="205" t="str">
        <f>VLOOKUP($D463,'Staff Data'!$A$1:$K$4000,8,FALSE)</f>
        <v>Water Reclamation (Plants) Department</v>
      </c>
      <c r="G463" s="205" t="str">
        <f>VLOOKUP($D463,'Staff Data'!$A$1:$K$4000,9,FALSE)</f>
        <v>Operations</v>
      </c>
      <c r="H463" s="205" t="str">
        <f>VLOOKUP($D463,'Staff Data'!$A$1:$K$4000,10,FALSE)</f>
        <v>Kranji WRP</v>
      </c>
      <c r="I463" s="206">
        <v>43215</v>
      </c>
      <c r="J463" s="206">
        <v>43217</v>
      </c>
      <c r="K463" s="207" t="s">
        <v>3765</v>
      </c>
      <c r="L463" s="208" t="s">
        <v>9719</v>
      </c>
      <c r="M463" s="204"/>
      <c r="N463" s="204"/>
    </row>
    <row r="464" spans="1:14" s="209" customFormat="1" x14ac:dyDescent="0.2">
      <c r="A464" s="204" t="s">
        <v>9716</v>
      </c>
      <c r="B464" s="160" t="s">
        <v>8799</v>
      </c>
      <c r="C464" s="102" t="str">
        <f>VLOOKUP(B464,' Course Directory '!A:B,2,FALSE)</f>
        <v>Supervise Work in Confined Space Operation</v>
      </c>
      <c r="D464" s="185">
        <v>2956</v>
      </c>
      <c r="E464" s="205" t="str">
        <f>VLOOKUP(D464,'Staff Data'!A$1:B$4000,2,FALSE)</f>
        <v>ABDUL WAHID BIN HUSSIN</v>
      </c>
      <c r="F464" s="205" t="str">
        <f>VLOOKUP($D464,'Staff Data'!$A$1:$K$4000,8,FALSE)</f>
        <v>Water Supply (Plants) Department</v>
      </c>
      <c r="G464" s="205" t="str">
        <f>VLOOKUP($D464,'Staff Data'!$A$1:$K$4000,9,FALSE)</f>
        <v>Singapore Works - Western</v>
      </c>
      <c r="H464" s="205" t="str">
        <f>VLOOKUP($D464,'Staff Data'!$A$1:$K$4000,10,FALSE)</f>
        <v>Choa Chu Kang Waterworks</v>
      </c>
      <c r="I464" s="206">
        <v>43215</v>
      </c>
      <c r="J464" s="206">
        <v>43217</v>
      </c>
      <c r="K464" s="207" t="s">
        <v>3765</v>
      </c>
      <c r="L464" s="208" t="s">
        <v>9719</v>
      </c>
      <c r="M464" s="204"/>
      <c r="N464" s="204"/>
    </row>
    <row r="465" spans="1:14" s="209" customFormat="1" x14ac:dyDescent="0.2">
      <c r="A465" s="204" t="s">
        <v>9716</v>
      </c>
      <c r="B465" s="160" t="s">
        <v>8799</v>
      </c>
      <c r="C465" s="102" t="str">
        <f>VLOOKUP(B465,' Course Directory '!A:B,2,FALSE)</f>
        <v>Supervise Work in Confined Space Operation</v>
      </c>
      <c r="D465" s="185">
        <v>3386</v>
      </c>
      <c r="E465" s="205" t="str">
        <f>VLOOKUP(D465,'Staff Data'!A$1:B$4000,2,FALSE)</f>
        <v>RAHIMAN BIN KUNJEERU</v>
      </c>
      <c r="F465" s="205" t="str">
        <f>VLOOKUP($D465,'Staff Data'!$A$1:$K$4000,8,FALSE)</f>
        <v>Water Supply (Plants) Department</v>
      </c>
      <c r="G465" s="205" t="str">
        <f>VLOOKUP($D465,'Staff Data'!$A$1:$K$4000,9,FALSE)</f>
        <v>Johor Works</v>
      </c>
      <c r="H465" s="205" t="str">
        <f>VLOOKUP($D465,'Staff Data'!$A$1:$K$4000,10,FALSE)</f>
        <v>Johor Pipelines</v>
      </c>
      <c r="I465" s="206">
        <v>43215</v>
      </c>
      <c r="J465" s="206">
        <v>43217</v>
      </c>
      <c r="K465" s="207" t="s">
        <v>3765</v>
      </c>
      <c r="L465" s="208" t="s">
        <v>9719</v>
      </c>
      <c r="M465" s="204"/>
      <c r="N465" s="204"/>
    </row>
    <row r="466" spans="1:14" s="209" customFormat="1" x14ac:dyDescent="0.2">
      <c r="A466" s="204" t="s">
        <v>9716</v>
      </c>
      <c r="B466" s="160" t="s">
        <v>8799</v>
      </c>
      <c r="C466" s="102" t="str">
        <f>VLOOKUP(B466,' Course Directory '!A:B,2,FALSE)</f>
        <v>Supervise Work in Confined Space Operation</v>
      </c>
      <c r="D466" s="185">
        <v>3587</v>
      </c>
      <c r="E466" s="205" t="str">
        <f>VLOOKUP(D466,'Staff Data'!A$1:B$4000,2,FALSE)</f>
        <v>VIJAYAN A/L ARUMUGAM</v>
      </c>
      <c r="F466" s="205" t="str">
        <f>VLOOKUP($D466,'Staff Data'!$A$1:$K$4000,8,FALSE)</f>
        <v>Water Supply (Plants) Department</v>
      </c>
      <c r="G466" s="205" t="str">
        <f>VLOOKUP($D466,'Staff Data'!$A$1:$K$4000,9,FALSE)</f>
        <v>Johor Works</v>
      </c>
      <c r="H466" s="205" t="str">
        <f>VLOOKUP($D466,'Staff Data'!$A$1:$K$4000,10,FALSE)</f>
        <v>Johor Pipelines</v>
      </c>
      <c r="I466" s="206">
        <v>43215</v>
      </c>
      <c r="J466" s="206">
        <v>43217</v>
      </c>
      <c r="K466" s="207" t="s">
        <v>3765</v>
      </c>
      <c r="L466" s="208" t="s">
        <v>9719</v>
      </c>
      <c r="M466" s="204"/>
      <c r="N466" s="204"/>
    </row>
    <row r="467" spans="1:14" s="209" customFormat="1" x14ac:dyDescent="0.2">
      <c r="A467" s="204" t="s">
        <v>9716</v>
      </c>
      <c r="B467" s="160" t="s">
        <v>8799</v>
      </c>
      <c r="C467" s="102" t="str">
        <f>VLOOKUP(B467,' Course Directory '!A:B,2,FALSE)</f>
        <v>Supervise Work in Confined Space Operation</v>
      </c>
      <c r="D467" s="185">
        <v>20161</v>
      </c>
      <c r="E467" s="205" t="str">
        <f>VLOOKUP(D467,'Staff Data'!A$1:B$4000,2,FALSE)</f>
        <v>VIGNESHWARAN SHAMUGAM</v>
      </c>
      <c r="F467" s="205" t="str">
        <f>VLOOKUP($D467,'Staff Data'!$A$1:$K$4000,8,FALSE)</f>
        <v>Water Supply (Plants) Department</v>
      </c>
      <c r="G467" s="205" t="str">
        <f>VLOOKUP($D467,'Staff Data'!$A$1:$K$4000,9,FALSE)</f>
        <v>Singapore Works - Western</v>
      </c>
      <c r="H467" s="205" t="str">
        <f>VLOOKUP($D467,'Staff Data'!$A$1:$K$4000,10,FALSE)</f>
        <v>Kranji NWF</v>
      </c>
      <c r="I467" s="206">
        <v>43215</v>
      </c>
      <c r="J467" s="206">
        <v>43217</v>
      </c>
      <c r="K467" s="207" t="s">
        <v>3765</v>
      </c>
      <c r="L467" s="208" t="s">
        <v>9719</v>
      </c>
      <c r="M467" s="204"/>
      <c r="N467" s="204"/>
    </row>
    <row r="468" spans="1:14" s="209" customFormat="1" x14ac:dyDescent="0.2">
      <c r="A468" s="204" t="s">
        <v>9716</v>
      </c>
      <c r="B468" s="160" t="s">
        <v>8799</v>
      </c>
      <c r="C468" s="102" t="str">
        <f>VLOOKUP(B468,' Course Directory '!A:B,2,FALSE)</f>
        <v>Supervise Work in Confined Space Operation</v>
      </c>
      <c r="D468" s="185">
        <v>21019</v>
      </c>
      <c r="E468" s="205" t="str">
        <f>VLOOKUP(D468,'Staff Data'!A$1:B$4000,2,FALSE)</f>
        <v>TAY GUANG KAI IGNATIUS</v>
      </c>
      <c r="F468" s="205" t="str">
        <f>VLOOKUP($D468,'Staff Data'!$A$1:$K$4000,8,FALSE)</f>
        <v>Water Supply (Plants) Department</v>
      </c>
      <c r="G468" s="205" t="str">
        <f>VLOOKUP($D468,'Staff Data'!$A$1:$K$4000,9,FALSE)</f>
        <v>Johor Works</v>
      </c>
      <c r="H468" s="205" t="str">
        <f>VLOOKUP($D468,'Staff Data'!$A$1:$K$4000,10,FALSE)</f>
        <v>Johor River Waterworks</v>
      </c>
      <c r="I468" s="206">
        <v>43215</v>
      </c>
      <c r="J468" s="206">
        <v>43217</v>
      </c>
      <c r="K468" s="207" t="s">
        <v>3765</v>
      </c>
      <c r="L468" s="208" t="s">
        <v>9719</v>
      </c>
      <c r="M468" s="204"/>
      <c r="N468" s="204"/>
    </row>
    <row r="469" spans="1:14" s="209" customFormat="1" x14ac:dyDescent="0.2">
      <c r="A469" s="204" t="s">
        <v>9716</v>
      </c>
      <c r="B469" s="160" t="s">
        <v>8799</v>
      </c>
      <c r="C469" s="102" t="str">
        <f>VLOOKUP(B469,' Course Directory '!A:B,2,FALSE)</f>
        <v>Supervise Work in Confined Space Operation</v>
      </c>
      <c r="D469" s="185">
        <v>21330</v>
      </c>
      <c r="E469" s="205" t="str">
        <f>VLOOKUP(D469,'Staff Data'!A$1:B$4000,2,FALSE)</f>
        <v>CHONG CHOON HENG</v>
      </c>
      <c r="F469" s="205" t="str">
        <f>VLOOKUP($D469,'Staff Data'!$A$1:$K$4000,8,FALSE)</f>
        <v>Water Supply (Plants) Department</v>
      </c>
      <c r="G469" s="205" t="str">
        <f>VLOOKUP($D469,'Staff Data'!$A$1:$K$4000,9,FALSE)</f>
        <v>Singapore Works - Western</v>
      </c>
      <c r="H469" s="205" t="str">
        <f>VLOOKUP($D469,'Staff Data'!$A$1:$K$4000,10,FALSE)</f>
        <v>Choa Chu Kang Waterworks</v>
      </c>
      <c r="I469" s="206">
        <v>43215</v>
      </c>
      <c r="J469" s="206">
        <v>43217</v>
      </c>
      <c r="K469" s="207" t="s">
        <v>3765</v>
      </c>
      <c r="L469" s="208" t="s">
        <v>9719</v>
      </c>
      <c r="M469" s="204"/>
      <c r="N469" s="204"/>
    </row>
    <row r="470" spans="1:14" s="209" customFormat="1" x14ac:dyDescent="0.2">
      <c r="A470" s="204" t="s">
        <v>9716</v>
      </c>
      <c r="B470" s="160" t="s">
        <v>8799</v>
      </c>
      <c r="C470" s="102" t="str">
        <f>VLOOKUP(B470,' Course Directory '!A:B,2,FALSE)</f>
        <v>Supervise Work in Confined Space Operation</v>
      </c>
      <c r="D470" s="185">
        <v>21395</v>
      </c>
      <c r="E470" s="205" t="str">
        <f>VLOOKUP(D470,'Staff Data'!A$1:B$4000,2,FALSE)</f>
        <v>NUR ZAAHIDAH BINTE MOHAMED TAHIR</v>
      </c>
      <c r="F470" s="205" t="str">
        <f>VLOOKUP($D470,'Staff Data'!$A$1:$K$4000,8,FALSE)</f>
        <v>Catchment &amp; Waterways Department</v>
      </c>
      <c r="G470" s="205" t="str">
        <f>VLOOKUP($D470,'Staff Data'!$A$1:$K$4000,9,FALSE)</f>
        <v>Electrical, Mechanical &amp; Instrumentation</v>
      </c>
      <c r="H470" s="205" t="str">
        <f>VLOOKUP($D470,'Staff Data'!$A$1:$K$4000,10,FALSE)</f>
        <v>Mechanical / Projects  Branch</v>
      </c>
      <c r="I470" s="206">
        <v>43215</v>
      </c>
      <c r="J470" s="206">
        <v>43217</v>
      </c>
      <c r="K470" s="207" t="s">
        <v>3765</v>
      </c>
      <c r="L470" s="208" t="s">
        <v>9719</v>
      </c>
      <c r="M470" s="204"/>
      <c r="N470" s="204"/>
    </row>
    <row r="471" spans="1:14" s="209" customFormat="1" x14ac:dyDescent="0.2">
      <c r="A471" s="204" t="s">
        <v>9716</v>
      </c>
      <c r="B471" s="160" t="s">
        <v>8799</v>
      </c>
      <c r="C471" s="102" t="str">
        <f>VLOOKUP(B471,' Course Directory '!A:B,2,FALSE)</f>
        <v>Supervise Work in Confined Space Operation</v>
      </c>
      <c r="D471" s="185">
        <v>21442</v>
      </c>
      <c r="E471" s="205" t="str">
        <f>VLOOKUP(D471,'Staff Data'!A$1:B$4000,2,FALSE)</f>
        <v>VEEKNESWARAN A/L NARAYANAN</v>
      </c>
      <c r="F471" s="205" t="str">
        <f>VLOOKUP($D471,'Staff Data'!$A$1:$K$4000,8,FALSE)</f>
        <v>Water Supply (Plants) Department</v>
      </c>
      <c r="G471" s="205" t="str">
        <f>VLOOKUP($D471,'Staff Data'!$A$1:$K$4000,9,FALSE)</f>
        <v>Johor Works</v>
      </c>
      <c r="H471" s="205" t="str">
        <f>VLOOKUP($D471,'Staff Data'!$A$1:$K$4000,10,FALSE)</f>
        <v>Johor River Waterworks</v>
      </c>
      <c r="I471" s="206">
        <v>43215</v>
      </c>
      <c r="J471" s="206">
        <v>43217</v>
      </c>
      <c r="K471" s="207" t="s">
        <v>3765</v>
      </c>
      <c r="L471" s="208" t="s">
        <v>9719</v>
      </c>
      <c r="M471" s="204"/>
      <c r="N471" s="204"/>
    </row>
    <row r="472" spans="1:14" s="209" customFormat="1" x14ac:dyDescent="0.2">
      <c r="A472" s="204" t="s">
        <v>9716</v>
      </c>
      <c r="B472" s="160" t="s">
        <v>8799</v>
      </c>
      <c r="C472" s="102" t="str">
        <f>VLOOKUP(B472,' Course Directory '!A:B,2,FALSE)</f>
        <v>Supervise Work in Confined Space Operation</v>
      </c>
      <c r="D472" s="185">
        <v>21822</v>
      </c>
      <c r="E472" s="205" t="str">
        <f>VLOOKUP(D472,'Staff Data'!A$1:B$4000,2,FALSE)</f>
        <v>LOGESHWARI A/P M RAJENDRAN</v>
      </c>
      <c r="F472" s="205" t="str">
        <f>VLOOKUP($D472,'Staff Data'!$A$1:$K$4000,8,FALSE)</f>
        <v>Water Supply (Plants) Department</v>
      </c>
      <c r="G472" s="205" t="str">
        <f>VLOOKUP($D472,'Staff Data'!$A$1:$K$4000,9,FALSE)</f>
        <v>Johor Works</v>
      </c>
      <c r="H472" s="205" t="str">
        <f>VLOOKUP($D472,'Staff Data'!$A$1:$K$4000,10,FALSE)</f>
        <v>Johor River Waterworks</v>
      </c>
      <c r="I472" s="206">
        <v>43215</v>
      </c>
      <c r="J472" s="206">
        <v>43217</v>
      </c>
      <c r="K472" s="207" t="s">
        <v>3765</v>
      </c>
      <c r="L472" s="208" t="s">
        <v>9719</v>
      </c>
      <c r="M472" s="204"/>
      <c r="N472" s="204"/>
    </row>
    <row r="473" spans="1:14" s="209" customFormat="1" x14ac:dyDescent="0.2">
      <c r="A473" s="204" t="s">
        <v>9716</v>
      </c>
      <c r="B473" s="160" t="s">
        <v>8799</v>
      </c>
      <c r="C473" s="102" t="str">
        <f>VLOOKUP(B473,' Course Directory '!A:B,2,FALSE)</f>
        <v>Supervise Work in Confined Space Operation</v>
      </c>
      <c r="D473" s="185">
        <v>22292</v>
      </c>
      <c r="E473" s="205" t="str">
        <f>VLOOKUP(D473,'Staff Data'!A$1:B$4000,2,FALSE)</f>
        <v>SADASIVAM ABINAV THEJESVI</v>
      </c>
      <c r="F473" s="205" t="str">
        <f>VLOOKUP($D473,'Staff Data'!$A$1:$K$4000,8,FALSE)</f>
        <v>Water Supply (Plants) Department</v>
      </c>
      <c r="G473" s="205" t="str">
        <f>VLOOKUP($D473,'Staff Data'!$A$1:$K$4000,9,FALSE)</f>
        <v>Johor Works</v>
      </c>
      <c r="H473" s="205" t="str">
        <f>VLOOKUP($D473,'Staff Data'!$A$1:$K$4000,10,FALSE)</f>
        <v>Johor River Waterworks</v>
      </c>
      <c r="I473" s="206">
        <v>43215</v>
      </c>
      <c r="J473" s="206">
        <v>43217</v>
      </c>
      <c r="K473" s="207" t="s">
        <v>3765</v>
      </c>
      <c r="L473" s="208" t="s">
        <v>9719</v>
      </c>
      <c r="M473" s="204"/>
      <c r="N473" s="204"/>
    </row>
    <row r="474" spans="1:14" s="209" customFormat="1" x14ac:dyDescent="0.2">
      <c r="A474" s="204" t="s">
        <v>9716</v>
      </c>
      <c r="B474" s="160" t="s">
        <v>8799</v>
      </c>
      <c r="C474" s="102" t="str">
        <f>VLOOKUP(B474,' Course Directory '!A:B,2,FALSE)</f>
        <v>Supervise Work in Confined Space Operation</v>
      </c>
      <c r="D474" s="185">
        <v>21729</v>
      </c>
      <c r="E474" s="205" t="str">
        <f>VLOOKUP(D474,'Staff Data'!A$1:B$4000,2,FALSE)</f>
        <v>ELAMAARAN S/O MURUGIAH</v>
      </c>
      <c r="F474" s="205" t="str">
        <f>VLOOKUP($D474,'Staff Data'!$A$1:$K$4000,8,FALSE)</f>
        <v>Catchment &amp; Waterways Department</v>
      </c>
      <c r="G474" s="205" t="str">
        <f>VLOOKUP($D474,'Staff Data'!$A$1:$K$4000,9,FALSE)</f>
        <v>Drainage Operations Div</v>
      </c>
      <c r="H474" s="205" t="str">
        <f>VLOOKUP($D474,'Staff Data'!$A$1:$K$4000,10,FALSE)</f>
        <v>Western Waterways</v>
      </c>
      <c r="I474" s="206">
        <v>43215</v>
      </c>
      <c r="J474" s="206">
        <v>43217</v>
      </c>
      <c r="K474" s="207" t="s">
        <v>3764</v>
      </c>
      <c r="L474" s="208"/>
      <c r="M474" s="204" t="s">
        <v>9805</v>
      </c>
      <c r="N474" s="204"/>
    </row>
    <row r="475" spans="1:14" s="209" customFormat="1" x14ac:dyDescent="0.2">
      <c r="A475" s="204" t="s">
        <v>9716</v>
      </c>
      <c r="B475" s="160" t="s">
        <v>8799</v>
      </c>
      <c r="C475" s="102" t="str">
        <f>VLOOKUP(B475,' Course Directory '!A:B,2,FALSE)</f>
        <v>Supervise Work in Confined Space Operation</v>
      </c>
      <c r="D475" s="185">
        <v>1671</v>
      </c>
      <c r="E475" s="205" t="str">
        <f>VLOOKUP(D475,'Staff Data'!A$1:B$4000,2,FALSE)</f>
        <v>MOHD ARIFF BIN SYED ABDUL KADER</v>
      </c>
      <c r="F475" s="205" t="str">
        <f>VLOOKUP($D475,'Staff Data'!$A$1:$K$4000,8,FALSE)</f>
        <v>Water Supply (Plants) Department</v>
      </c>
      <c r="G475" s="205" t="str">
        <f>VLOOKUP($D475,'Staff Data'!$A$1:$K$4000,9,FALSE)</f>
        <v>M &amp; E Resource</v>
      </c>
      <c r="H475" s="205" t="str">
        <f>VLOOKUP($D475,'Staff Data'!$A$1:$K$4000,10,FALSE)</f>
        <v>Mechanical</v>
      </c>
      <c r="I475" s="206">
        <v>43215</v>
      </c>
      <c r="J475" s="206">
        <v>43217</v>
      </c>
      <c r="K475" s="207" t="s">
        <v>3764</v>
      </c>
      <c r="L475" s="208"/>
      <c r="M475" s="204" t="s">
        <v>9805</v>
      </c>
      <c r="N475" s="204"/>
    </row>
    <row r="476" spans="1:14" s="209" customFormat="1" x14ac:dyDescent="0.2">
      <c r="A476" s="204" t="s">
        <v>9717</v>
      </c>
      <c r="B476" s="160" t="s">
        <v>9006</v>
      </c>
      <c r="C476" s="102" t="str">
        <f>VLOOKUP(B476,' Course Directory '!A:B,2,FALSE)</f>
        <v>WSQ Supervise Safe Lifting Operations</v>
      </c>
      <c r="D476" s="185">
        <v>3583</v>
      </c>
      <c r="E476" s="205" t="str">
        <f>VLOOKUP(D476,'Staff Data'!A$1:B$4000,2,FALSE)</f>
        <v>KUMARAN A/L SUBRAMANIAM</v>
      </c>
      <c r="F476" s="205" t="str">
        <f>VLOOKUP($D476,'Staff Data'!$A$1:$K$4000,8,FALSE)</f>
        <v>Water Reclamation (Plants) Department</v>
      </c>
      <c r="G476" s="205" t="str">
        <f>VLOOKUP($D476,'Staff Data'!$A$1:$K$4000,9,FALSE)</f>
        <v>Operations</v>
      </c>
      <c r="H476" s="205" t="str">
        <f>VLOOKUP($D476,'Staff Data'!$A$1:$K$4000,10,FALSE)</f>
        <v>Kranji WRP</v>
      </c>
      <c r="I476" s="206">
        <v>43213</v>
      </c>
      <c r="J476" s="206">
        <v>43217</v>
      </c>
      <c r="K476" s="207" t="s">
        <v>3765</v>
      </c>
      <c r="L476" s="208" t="s">
        <v>9719</v>
      </c>
      <c r="M476" s="204"/>
      <c r="N476" s="204"/>
    </row>
    <row r="477" spans="1:14" s="209" customFormat="1" x14ac:dyDescent="0.2">
      <c r="A477" s="204" t="s">
        <v>9717</v>
      </c>
      <c r="B477" s="160" t="s">
        <v>9006</v>
      </c>
      <c r="C477" s="102" t="str">
        <f>VLOOKUP(B477,' Course Directory '!A:B,2,FALSE)</f>
        <v>WSQ Supervise Safe Lifting Operations</v>
      </c>
      <c r="D477" s="185">
        <v>1723</v>
      </c>
      <c r="E477" s="205" t="str">
        <f>VLOOKUP(D477,'Staff Data'!A$1:B$4000,2,FALSE)</f>
        <v>ABDUL MUNIN BIN MOHD MATSOM</v>
      </c>
      <c r="F477" s="205" t="str">
        <f>VLOOKUP($D477,'Staff Data'!$A$1:$K$4000,8,FALSE)</f>
        <v>Water Reclamation (Plants) Department</v>
      </c>
      <c r="G477" s="205" t="str">
        <f>VLOOKUP($D477,'Staff Data'!$A$1:$K$4000,9,FALSE)</f>
        <v>Changi WRP</v>
      </c>
      <c r="H477" s="205" t="str">
        <f>VLOOKUP($D477,'Staff Data'!$A$1:$K$4000,10,FALSE)</f>
        <v>Changi WRP</v>
      </c>
      <c r="I477" s="206">
        <v>43213</v>
      </c>
      <c r="J477" s="206">
        <v>43217</v>
      </c>
      <c r="K477" s="207" t="s">
        <v>3765</v>
      </c>
      <c r="L477" s="208" t="s">
        <v>9719</v>
      </c>
      <c r="M477" s="204"/>
      <c r="N477" s="204"/>
    </row>
    <row r="478" spans="1:14" s="209" customFormat="1" x14ac:dyDescent="0.2">
      <c r="A478" s="204" t="s">
        <v>9717</v>
      </c>
      <c r="B478" s="160" t="s">
        <v>9006</v>
      </c>
      <c r="C478" s="102" t="str">
        <f>VLOOKUP(B478,' Course Directory '!A:B,2,FALSE)</f>
        <v>WSQ Supervise Safe Lifting Operations</v>
      </c>
      <c r="D478" s="185">
        <v>20509</v>
      </c>
      <c r="E478" s="205" t="str">
        <f>VLOOKUP(D478,'Staff Data'!A$1:B$4000,2,FALSE)</f>
        <v>MUHAMMED FADHIL BIN MUHAMMED AFFANDI</v>
      </c>
      <c r="F478" s="205" t="str">
        <f>VLOOKUP($D478,'Staff Data'!$A$1:$K$4000,8,FALSE)</f>
        <v>Catchment &amp; Waterways Department</v>
      </c>
      <c r="G478" s="205" t="str">
        <f>VLOOKUP($D478,'Staff Data'!$A$1:$K$4000,9,FALSE)</f>
        <v>Reservoir Management Div</v>
      </c>
      <c r="H478" s="205" t="str">
        <f>VLOOKUP($D478,'Staff Data'!$A$1:$K$4000,10,FALSE)</f>
        <v>Reservoirs Operations &amp; Maintenance</v>
      </c>
      <c r="I478" s="206">
        <v>43213</v>
      </c>
      <c r="J478" s="206">
        <v>43217</v>
      </c>
      <c r="K478" s="207" t="s">
        <v>3765</v>
      </c>
      <c r="L478" s="208" t="s">
        <v>9719</v>
      </c>
      <c r="M478" s="204"/>
      <c r="N478" s="204"/>
    </row>
    <row r="479" spans="1:14" s="209" customFormat="1" x14ac:dyDescent="0.2">
      <c r="A479" s="204" t="s">
        <v>9717</v>
      </c>
      <c r="B479" s="160" t="s">
        <v>9006</v>
      </c>
      <c r="C479" s="102" t="str">
        <f>VLOOKUP(B479,' Course Directory '!A:B,2,FALSE)</f>
        <v>WSQ Supervise Safe Lifting Operations</v>
      </c>
      <c r="D479" s="185">
        <v>1849</v>
      </c>
      <c r="E479" s="205" t="str">
        <f>VLOOKUP(D479,'Staff Data'!A$1:B$4000,2,FALSE)</f>
        <v>HUSSIN BIN AHMAD</v>
      </c>
      <c r="F479" s="205" t="str">
        <f>VLOOKUP($D479,'Staff Data'!$A$1:$K$4000,8,FALSE)</f>
        <v>Water Reclamation (Plants) Department</v>
      </c>
      <c r="G479" s="205" t="str">
        <f>VLOOKUP($D479,'Staff Data'!$A$1:$K$4000,9,FALSE)</f>
        <v>Changi WRP</v>
      </c>
      <c r="H479" s="205" t="str">
        <f>VLOOKUP($D479,'Staff Data'!$A$1:$K$4000,10,FALSE)</f>
        <v>Changi WRP</v>
      </c>
      <c r="I479" s="206">
        <v>43213</v>
      </c>
      <c r="J479" s="206">
        <v>43217</v>
      </c>
      <c r="K479" s="207" t="s">
        <v>3765</v>
      </c>
      <c r="L479" s="208" t="s">
        <v>9719</v>
      </c>
      <c r="M479" s="204"/>
      <c r="N479" s="204"/>
    </row>
    <row r="480" spans="1:14" s="209" customFormat="1" x14ac:dyDescent="0.2">
      <c r="A480" s="204" t="s">
        <v>9717</v>
      </c>
      <c r="B480" s="160" t="s">
        <v>9006</v>
      </c>
      <c r="C480" s="102" t="str">
        <f>VLOOKUP(B480,' Course Directory '!A:B,2,FALSE)</f>
        <v>WSQ Supervise Safe Lifting Operations</v>
      </c>
      <c r="D480" s="185">
        <v>1894</v>
      </c>
      <c r="E480" s="205" t="str">
        <f>VLOOKUP(D480,'Staff Data'!A$1:B$4000,2,FALSE)</f>
        <v>KAMSANI BIN YUSOFF</v>
      </c>
      <c r="F480" s="205" t="str">
        <f>VLOOKUP($D480,'Staff Data'!$A$1:$K$4000,8,FALSE)</f>
        <v>Water Reclamation (Plants) Department</v>
      </c>
      <c r="G480" s="205" t="str">
        <f>VLOOKUP($D480,'Staff Data'!$A$1:$K$4000,9,FALSE)</f>
        <v>Operations</v>
      </c>
      <c r="H480" s="205" t="str">
        <f>VLOOKUP($D480,'Staff Data'!$A$1:$K$4000,10,FALSE)</f>
        <v>Kranji WRP</v>
      </c>
      <c r="I480" s="206">
        <v>43213</v>
      </c>
      <c r="J480" s="206">
        <v>43217</v>
      </c>
      <c r="K480" s="207" t="s">
        <v>3765</v>
      </c>
      <c r="L480" s="208" t="s">
        <v>9719</v>
      </c>
      <c r="M480" s="204"/>
      <c r="N480" s="204"/>
    </row>
    <row r="481" spans="1:14" s="209" customFormat="1" x14ac:dyDescent="0.2">
      <c r="A481" s="204" t="s">
        <v>9717</v>
      </c>
      <c r="B481" s="160" t="s">
        <v>9006</v>
      </c>
      <c r="C481" s="102" t="str">
        <f>VLOOKUP(B481,' Course Directory '!A:B,2,FALSE)</f>
        <v>WSQ Supervise Safe Lifting Operations</v>
      </c>
      <c r="D481" s="185">
        <v>2051</v>
      </c>
      <c r="E481" s="205" t="str">
        <f>VLOOKUP(D481,'Staff Data'!A$1:B$4000,2,FALSE)</f>
        <v>MOHAMED GAPOR BIN RUSDI</v>
      </c>
      <c r="F481" s="205" t="str">
        <f>VLOOKUP($D481,'Staff Data'!$A$1:$K$4000,8,FALSE)</f>
        <v>Water Reclamation (Plants) Department</v>
      </c>
      <c r="G481" s="205" t="str">
        <f>VLOOKUP($D481,'Staff Data'!$A$1:$K$4000,9,FALSE)</f>
        <v>Operations</v>
      </c>
      <c r="H481" s="205" t="str">
        <f>VLOOKUP($D481,'Staff Data'!$A$1:$K$4000,10,FALSE)</f>
        <v>Kranji WRP</v>
      </c>
      <c r="I481" s="206">
        <v>43213</v>
      </c>
      <c r="J481" s="206">
        <v>43217</v>
      </c>
      <c r="K481" s="207" t="s">
        <v>3765</v>
      </c>
      <c r="L481" s="208" t="s">
        <v>9719</v>
      </c>
      <c r="M481" s="204"/>
      <c r="N481" s="204"/>
    </row>
    <row r="482" spans="1:14" s="209" customFormat="1" x14ac:dyDescent="0.2">
      <c r="A482" s="204" t="s">
        <v>9717</v>
      </c>
      <c r="B482" s="160" t="s">
        <v>9006</v>
      </c>
      <c r="C482" s="102" t="str">
        <f>VLOOKUP(B482,' Course Directory '!A:B,2,FALSE)</f>
        <v>WSQ Supervise Safe Lifting Operations</v>
      </c>
      <c r="D482" s="185">
        <v>2740</v>
      </c>
      <c r="E482" s="205" t="str">
        <f>VLOOKUP(D482,'Staff Data'!A$1:B$4000,2,FALSE)</f>
        <v>KHAIRUL HARYZAD BIN HARRISON</v>
      </c>
      <c r="F482" s="205" t="str">
        <f>VLOOKUP($D482,'Staff Data'!$A$1:$K$4000,8,FALSE)</f>
        <v>Water Reclamation (Plants) Department</v>
      </c>
      <c r="G482" s="205" t="str">
        <f>VLOOKUP($D482,'Staff Data'!$A$1:$K$4000,9,FALSE)</f>
        <v>Operations</v>
      </c>
      <c r="H482" s="205" t="str">
        <f>VLOOKUP($D482,'Staff Data'!$A$1:$K$4000,10,FALSE)</f>
        <v>Kranji WRP</v>
      </c>
      <c r="I482" s="206">
        <v>43213</v>
      </c>
      <c r="J482" s="206">
        <v>43217</v>
      </c>
      <c r="K482" s="207" t="s">
        <v>3765</v>
      </c>
      <c r="L482" s="208" t="s">
        <v>9719</v>
      </c>
      <c r="M482" s="204"/>
      <c r="N482" s="204"/>
    </row>
    <row r="483" spans="1:14" s="209" customFormat="1" x14ac:dyDescent="0.2">
      <c r="A483" s="204" t="s">
        <v>9717</v>
      </c>
      <c r="B483" s="160" t="s">
        <v>9006</v>
      </c>
      <c r="C483" s="102" t="str">
        <f>VLOOKUP(B483,' Course Directory '!A:B,2,FALSE)</f>
        <v>WSQ Supervise Safe Lifting Operations</v>
      </c>
      <c r="D483" s="185">
        <v>2751</v>
      </c>
      <c r="E483" s="205" t="str">
        <f>VLOOKUP(D483,'Staff Data'!A$1:B$4000,2,FALSE)</f>
        <v>LIM HOCK SOON WILFRED</v>
      </c>
      <c r="F483" s="205" t="str">
        <f>VLOOKUP($D483,'Staff Data'!$A$1:$K$4000,8,FALSE)</f>
        <v>Water Reclamation (Plants) Department</v>
      </c>
      <c r="G483" s="205" t="str">
        <f>VLOOKUP($D483,'Staff Data'!$A$1:$K$4000,9,FALSE)</f>
        <v>Operations</v>
      </c>
      <c r="H483" s="205" t="str">
        <f>VLOOKUP($D483,'Staff Data'!$A$1:$K$4000,10,FALSE)</f>
        <v>Kranji WRP</v>
      </c>
      <c r="I483" s="206">
        <v>43213</v>
      </c>
      <c r="J483" s="206">
        <v>43217</v>
      </c>
      <c r="K483" s="207" t="s">
        <v>3765</v>
      </c>
      <c r="L483" s="208" t="s">
        <v>9719</v>
      </c>
      <c r="M483" s="204"/>
      <c r="N483" s="204"/>
    </row>
    <row r="484" spans="1:14" s="209" customFormat="1" x14ac:dyDescent="0.2">
      <c r="A484" s="204" t="s">
        <v>9717</v>
      </c>
      <c r="B484" s="160" t="s">
        <v>9006</v>
      </c>
      <c r="C484" s="102" t="str">
        <f>VLOOKUP(B484,' Course Directory '!A:B,2,FALSE)</f>
        <v>WSQ Supervise Safe Lifting Operations</v>
      </c>
      <c r="D484" s="185">
        <v>3109</v>
      </c>
      <c r="E484" s="205" t="str">
        <f>VLOOKUP(D484,'Staff Data'!A$1:B$4000,2,FALSE)</f>
        <v>MOHAMED NORISHAM BIN MOHAMED HARON</v>
      </c>
      <c r="F484" s="205" t="str">
        <f>VLOOKUP($D484,'Staff Data'!$A$1:$K$4000,8,FALSE)</f>
        <v>Water Reclamation (Plants) Department</v>
      </c>
      <c r="G484" s="205" t="str">
        <f>VLOOKUP($D484,'Staff Data'!$A$1:$K$4000,9,FALSE)</f>
        <v>Operations</v>
      </c>
      <c r="H484" s="205" t="str">
        <f>VLOOKUP($D484,'Staff Data'!$A$1:$K$4000,10,FALSE)</f>
        <v>Kranji WRP</v>
      </c>
      <c r="I484" s="206">
        <v>43213</v>
      </c>
      <c r="J484" s="206">
        <v>43217</v>
      </c>
      <c r="K484" s="207" t="s">
        <v>3765</v>
      </c>
      <c r="L484" s="208" t="s">
        <v>9719</v>
      </c>
      <c r="M484" s="204"/>
      <c r="N484" s="204"/>
    </row>
    <row r="485" spans="1:14" s="209" customFormat="1" x14ac:dyDescent="0.2">
      <c r="A485" s="204" t="s">
        <v>9717</v>
      </c>
      <c r="B485" s="160" t="s">
        <v>9006</v>
      </c>
      <c r="C485" s="102" t="str">
        <f>VLOOKUP(B485,' Course Directory '!A:B,2,FALSE)</f>
        <v>WSQ Supervise Safe Lifting Operations</v>
      </c>
      <c r="D485" s="185">
        <v>20302</v>
      </c>
      <c r="E485" s="205" t="str">
        <f>VLOOKUP(D485,'Staff Data'!A$1:B$4000,2,FALSE)</f>
        <v>ANTHONY RAYMOND RAJ</v>
      </c>
      <c r="F485" s="205" t="str">
        <f>VLOOKUP($D485,'Staff Data'!$A$1:$K$4000,8,FALSE)</f>
        <v>Water Reclamation (Plants) Department</v>
      </c>
      <c r="G485" s="205" t="str">
        <f>VLOOKUP($D485,'Staff Data'!$A$1:$K$4000,9,FALSE)</f>
        <v>Operations</v>
      </c>
      <c r="H485" s="205" t="str">
        <f>VLOOKUP($D485,'Staff Data'!$A$1:$K$4000,10,FALSE)</f>
        <v>Kranji WRP</v>
      </c>
      <c r="I485" s="206">
        <v>43213</v>
      </c>
      <c r="J485" s="206">
        <v>43217</v>
      </c>
      <c r="K485" s="207" t="s">
        <v>3765</v>
      </c>
      <c r="L485" s="208" t="s">
        <v>9719</v>
      </c>
      <c r="M485" s="204"/>
      <c r="N485" s="204"/>
    </row>
    <row r="486" spans="1:14" s="209" customFormat="1" x14ac:dyDescent="0.2">
      <c r="A486" s="204" t="s">
        <v>9717</v>
      </c>
      <c r="B486" s="160" t="s">
        <v>9006</v>
      </c>
      <c r="C486" s="102" t="str">
        <f>VLOOKUP(B486,' Course Directory '!A:B,2,FALSE)</f>
        <v>WSQ Supervise Safe Lifting Operations</v>
      </c>
      <c r="D486" s="185">
        <v>21034</v>
      </c>
      <c r="E486" s="205" t="str">
        <f>VLOOKUP(D486,'Staff Data'!A$1:B$4000,2,FALSE)</f>
        <v>MOHAMAD GHAZALI BIN SALEH</v>
      </c>
      <c r="F486" s="205" t="str">
        <f>VLOOKUP($D486,'Staff Data'!$A$1:$K$4000,8,FALSE)</f>
        <v>Water Reclamation (Plants) Department</v>
      </c>
      <c r="G486" s="205" t="str">
        <f>VLOOKUP($D486,'Staff Data'!$A$1:$K$4000,9,FALSE)</f>
        <v>Changi WRP</v>
      </c>
      <c r="H486" s="205" t="str">
        <f>VLOOKUP($D486,'Staff Data'!$A$1:$K$4000,10,FALSE)</f>
        <v>Changi WRP</v>
      </c>
      <c r="I486" s="206">
        <v>43213</v>
      </c>
      <c r="J486" s="206">
        <v>43217</v>
      </c>
      <c r="K486" s="207" t="s">
        <v>3765</v>
      </c>
      <c r="L486" s="208" t="s">
        <v>9719</v>
      </c>
      <c r="M486" s="204"/>
      <c r="N486" s="204"/>
    </row>
    <row r="487" spans="1:14" s="209" customFormat="1" x14ac:dyDescent="0.2">
      <c r="A487" s="204" t="s">
        <v>9717</v>
      </c>
      <c r="B487" s="160" t="s">
        <v>9006</v>
      </c>
      <c r="C487" s="102" t="str">
        <f>VLOOKUP(B487,' Course Directory '!A:B,2,FALSE)</f>
        <v>WSQ Supervise Safe Lifting Operations</v>
      </c>
      <c r="D487" s="185">
        <v>21127</v>
      </c>
      <c r="E487" s="205" t="str">
        <f>VLOOKUP(D487,'Staff Data'!A$1:B$4000,2,FALSE)</f>
        <v>HARRIS BIN HASSAN</v>
      </c>
      <c r="F487" s="205" t="str">
        <f>VLOOKUP($D487,'Staff Data'!$A$1:$K$4000,8,FALSE)</f>
        <v>Water Reclamation (Plants) Department</v>
      </c>
      <c r="G487" s="205" t="str">
        <f>VLOOKUP($D487,'Staff Data'!$A$1:$K$4000,9,FALSE)</f>
        <v>Changi WRP</v>
      </c>
      <c r="H487" s="205" t="str">
        <f>VLOOKUP($D487,'Staff Data'!$A$1:$K$4000,10,FALSE)</f>
        <v>Changi WRP</v>
      </c>
      <c r="I487" s="206">
        <v>43213</v>
      </c>
      <c r="J487" s="206">
        <v>43217</v>
      </c>
      <c r="K487" s="207" t="s">
        <v>3765</v>
      </c>
      <c r="L487" s="208" t="s">
        <v>9719</v>
      </c>
      <c r="M487" s="204"/>
      <c r="N487" s="204"/>
    </row>
    <row r="488" spans="1:14" s="209" customFormat="1" x14ac:dyDescent="0.2">
      <c r="A488" s="204" t="s">
        <v>9717</v>
      </c>
      <c r="B488" s="160" t="s">
        <v>9006</v>
      </c>
      <c r="C488" s="102" t="str">
        <f>VLOOKUP(B488,' Course Directory '!A:B,2,FALSE)</f>
        <v>WSQ Supervise Safe Lifting Operations</v>
      </c>
      <c r="D488" s="185">
        <v>21481</v>
      </c>
      <c r="E488" s="205" t="str">
        <f>VLOOKUP(D488,'Staff Data'!A$1:B$4000,2,FALSE)</f>
        <v>JUMARI BIN SAMAT</v>
      </c>
      <c r="F488" s="205" t="str">
        <f>VLOOKUP($D488,'Staff Data'!$A$1:$K$4000,8,FALSE)</f>
        <v>Water Reclamation (Plants) Department</v>
      </c>
      <c r="G488" s="205" t="str">
        <f>VLOOKUP($D488,'Staff Data'!$A$1:$K$4000,9,FALSE)</f>
        <v>Operations</v>
      </c>
      <c r="H488" s="205" t="str">
        <f>VLOOKUP($D488,'Staff Data'!$A$1:$K$4000,10,FALSE)</f>
        <v>Jurong WRP</v>
      </c>
      <c r="I488" s="206">
        <v>43213</v>
      </c>
      <c r="J488" s="206">
        <v>43217</v>
      </c>
      <c r="K488" s="207" t="s">
        <v>3765</v>
      </c>
      <c r="L488" s="208" t="s">
        <v>9719</v>
      </c>
      <c r="M488" s="204"/>
      <c r="N488" s="204"/>
    </row>
    <row r="489" spans="1:14" s="209" customFormat="1" x14ac:dyDescent="0.2">
      <c r="A489" s="204" t="s">
        <v>9717</v>
      </c>
      <c r="B489" s="160" t="s">
        <v>9006</v>
      </c>
      <c r="C489" s="102" t="str">
        <f>VLOOKUP(B489,' Course Directory '!A:B,2,FALSE)</f>
        <v>WSQ Supervise Safe Lifting Operations</v>
      </c>
      <c r="D489" s="185">
        <v>21628</v>
      </c>
      <c r="E489" s="205" t="str">
        <f>VLOOKUP(D489,'Staff Data'!A$1:B$4000,2,FALSE)</f>
        <v>MUHAMMAD KHAIR BIN ABDUL KADIR</v>
      </c>
      <c r="F489" s="205" t="str">
        <f>VLOOKUP($D489,'Staff Data'!$A$1:$K$4000,8,FALSE)</f>
        <v>Water Reclamation (Plants) Department</v>
      </c>
      <c r="G489" s="205" t="str">
        <f>VLOOKUP($D489,'Staff Data'!$A$1:$K$4000,9,FALSE)</f>
        <v>Changi WRP</v>
      </c>
      <c r="H489" s="205" t="str">
        <f>VLOOKUP($D489,'Staff Data'!$A$1:$K$4000,10,FALSE)</f>
        <v>Changi WRP</v>
      </c>
      <c r="I489" s="206">
        <v>43213</v>
      </c>
      <c r="J489" s="206">
        <v>43217</v>
      </c>
      <c r="K489" s="207" t="s">
        <v>3765</v>
      </c>
      <c r="L489" s="208" t="s">
        <v>9719</v>
      </c>
      <c r="M489" s="204"/>
      <c r="N489" s="204"/>
    </row>
    <row r="490" spans="1:14" s="209" customFormat="1" x14ac:dyDescent="0.2">
      <c r="A490" s="204" t="s">
        <v>9717</v>
      </c>
      <c r="B490" s="160" t="s">
        <v>9006</v>
      </c>
      <c r="C490" s="102" t="str">
        <f>VLOOKUP(B490,' Course Directory '!A:B,2,FALSE)</f>
        <v>WSQ Supervise Safe Lifting Operations</v>
      </c>
      <c r="D490" s="185">
        <v>21652</v>
      </c>
      <c r="E490" s="205" t="str">
        <f>VLOOKUP(D490,'Staff Data'!A$1:B$4000,2,FALSE)</f>
        <v>QUEK BAN LEE</v>
      </c>
      <c r="F490" s="205" t="str">
        <f>VLOOKUP($D490,'Staff Data'!$A$1:$K$4000,8,FALSE)</f>
        <v>Water Reclamation (Plants) Department</v>
      </c>
      <c r="G490" s="205" t="str">
        <f>VLOOKUP($D490,'Staff Data'!$A$1:$K$4000,9,FALSE)</f>
        <v>Changi WRP</v>
      </c>
      <c r="H490" s="205" t="str">
        <f>VLOOKUP($D490,'Staff Data'!$A$1:$K$4000,10,FALSE)</f>
        <v>Changi WRP</v>
      </c>
      <c r="I490" s="206">
        <v>43213</v>
      </c>
      <c r="J490" s="206">
        <v>43217</v>
      </c>
      <c r="K490" s="207" t="s">
        <v>3765</v>
      </c>
      <c r="L490" s="208" t="s">
        <v>9719</v>
      </c>
      <c r="M490" s="204"/>
      <c r="N490" s="204"/>
    </row>
    <row r="491" spans="1:14" s="209" customFormat="1" x14ac:dyDescent="0.2">
      <c r="A491" s="204" t="s">
        <v>9717</v>
      </c>
      <c r="B491" s="160" t="s">
        <v>9006</v>
      </c>
      <c r="C491" s="102" t="str">
        <f>VLOOKUP(B491,' Course Directory '!A:B,2,FALSE)</f>
        <v>WSQ Supervise Safe Lifting Operations</v>
      </c>
      <c r="D491" s="185">
        <v>21868</v>
      </c>
      <c r="E491" s="205" t="str">
        <f>VLOOKUP(D491,'Staff Data'!A$1:B$4000,2,FALSE)</f>
        <v>MUHAMMAD SOFIAN BIN MISADI</v>
      </c>
      <c r="F491" s="205" t="str">
        <f>VLOOKUP($D491,'Staff Data'!$A$1:$K$4000,8,FALSE)</f>
        <v>Water Reclamation (Plants) Department</v>
      </c>
      <c r="G491" s="205" t="str">
        <f>VLOOKUP($D491,'Staff Data'!$A$1:$K$4000,9,FALSE)</f>
        <v>Operations</v>
      </c>
      <c r="H491" s="205" t="str">
        <f>VLOOKUP($D491,'Staff Data'!$A$1:$K$4000,10,FALSE)</f>
        <v>Kranji WRP</v>
      </c>
      <c r="I491" s="206">
        <v>43213</v>
      </c>
      <c r="J491" s="206">
        <v>43217</v>
      </c>
      <c r="K491" s="207" t="s">
        <v>3765</v>
      </c>
      <c r="L491" s="208" t="s">
        <v>9719</v>
      </c>
      <c r="M491" s="204"/>
      <c r="N491" s="204"/>
    </row>
    <row r="492" spans="1:14" s="209" customFormat="1" x14ac:dyDescent="0.2">
      <c r="A492" s="204" t="s">
        <v>9717</v>
      </c>
      <c r="B492" s="160" t="s">
        <v>9006</v>
      </c>
      <c r="C492" s="102" t="str">
        <f>VLOOKUP(B492,' Course Directory '!A:B,2,FALSE)</f>
        <v>WSQ Supervise Safe Lifting Operations</v>
      </c>
      <c r="D492" s="185">
        <v>22146</v>
      </c>
      <c r="E492" s="205" t="str">
        <f>VLOOKUP(D492,'Staff Data'!A$1:B$4000,2,FALSE)</f>
        <v>MUHAMMAD RUSYDI BIN SUMADI</v>
      </c>
      <c r="F492" s="205" t="str">
        <f>VLOOKUP($D492,'Staff Data'!$A$1:$K$4000,8,FALSE)</f>
        <v>Water Reclamation (Plants) Department</v>
      </c>
      <c r="G492" s="205" t="str">
        <f>VLOOKUP($D492,'Staff Data'!$A$1:$K$4000,9,FALSE)</f>
        <v>Operations</v>
      </c>
      <c r="H492" s="205" t="str">
        <f>VLOOKUP($D492,'Staff Data'!$A$1:$K$4000,10,FALSE)</f>
        <v>Jurong WRP</v>
      </c>
      <c r="I492" s="206">
        <v>43213</v>
      </c>
      <c r="J492" s="206">
        <v>43217</v>
      </c>
      <c r="K492" s="207" t="s">
        <v>3765</v>
      </c>
      <c r="L492" s="208" t="s">
        <v>9719</v>
      </c>
      <c r="M492" s="204"/>
      <c r="N492" s="204"/>
    </row>
    <row r="493" spans="1:14" s="209" customFormat="1" x14ac:dyDescent="0.2">
      <c r="A493" s="204" t="s">
        <v>9717</v>
      </c>
      <c r="B493" s="160" t="s">
        <v>9006</v>
      </c>
      <c r="C493" s="102" t="str">
        <f>VLOOKUP(B493,' Course Directory '!A:B,2,FALSE)</f>
        <v>WSQ Supervise Safe Lifting Operations</v>
      </c>
      <c r="D493" s="185">
        <v>22162</v>
      </c>
      <c r="E493" s="205" t="str">
        <f>VLOOKUP(D493,'Staff Data'!A$1:B$4000,2,FALSE)</f>
        <v>MUHAMMAD RAMDHAN BIN IZAT</v>
      </c>
      <c r="F493" s="205" t="str">
        <f>VLOOKUP($D493,'Staff Data'!$A$1:$K$4000,8,FALSE)</f>
        <v>Water Reclamation (Plants) Department</v>
      </c>
      <c r="G493" s="205" t="str">
        <f>VLOOKUP($D493,'Staff Data'!$A$1:$K$4000,9,FALSE)</f>
        <v>Operations</v>
      </c>
      <c r="H493" s="205" t="str">
        <f>VLOOKUP($D493,'Staff Data'!$A$1:$K$4000,10,FALSE)</f>
        <v>Jurong WRP</v>
      </c>
      <c r="I493" s="206">
        <v>43213</v>
      </c>
      <c r="J493" s="206">
        <v>43217</v>
      </c>
      <c r="K493" s="207" t="s">
        <v>3765</v>
      </c>
      <c r="L493" s="208" t="s">
        <v>9719</v>
      </c>
      <c r="M493" s="204"/>
      <c r="N493" s="204"/>
    </row>
    <row r="494" spans="1:14" s="209" customFormat="1" x14ac:dyDescent="0.2">
      <c r="A494" s="204" t="s">
        <v>9718</v>
      </c>
      <c r="B494" s="160" t="s">
        <v>8728</v>
      </c>
      <c r="C494" s="102" t="str">
        <f>VLOOKUP(B494,' Course Directory '!A:B,2,FALSE)</f>
        <v xml:space="preserve">Chemical Safety Awareness  </v>
      </c>
      <c r="D494" s="185">
        <v>20638</v>
      </c>
      <c r="E494" s="205" t="str">
        <f>VLOOKUP(D494,'Staff Data'!A$1:B$4000,2,FALSE)</f>
        <v>YU LEI</v>
      </c>
      <c r="F494" s="205" t="str">
        <f>VLOOKUP($D494,'Staff Data'!$A$1:$K$4000,8,FALSE)</f>
        <v>Water Reclamation (Plants) Department</v>
      </c>
      <c r="G494" s="205" t="str">
        <f>VLOOKUP($D494,'Staff Data'!$A$1:$K$4000,9,FALSE)</f>
        <v>Operations</v>
      </c>
      <c r="H494" s="205" t="str">
        <f>VLOOKUP($D494,'Staff Data'!$A$1:$K$4000,10,FALSE)</f>
        <v>Jurong WRP</v>
      </c>
      <c r="I494" s="206">
        <v>43217</v>
      </c>
      <c r="J494" s="206">
        <v>43217</v>
      </c>
      <c r="K494" s="207" t="s">
        <v>3765</v>
      </c>
      <c r="L494" s="208" t="s">
        <v>9719</v>
      </c>
      <c r="M494" s="204"/>
      <c r="N494" s="204"/>
    </row>
    <row r="495" spans="1:14" s="209" customFormat="1" x14ac:dyDescent="0.2">
      <c r="A495" s="204" t="s">
        <v>9736</v>
      </c>
      <c r="B495" s="205" t="s">
        <v>8625</v>
      </c>
      <c r="C495" s="102" t="str">
        <f>VLOOKUP(B495,' Course Directory '!A:B,2,FALSE)</f>
        <v>Water Fittings and Requirements Course</v>
      </c>
      <c r="D495" s="185"/>
      <c r="E495" s="205" t="s">
        <v>9723</v>
      </c>
      <c r="F495" s="205" t="e">
        <f>VLOOKUP($D495,'Staff Data'!$A$1:$K$4000,8,FALSE)</f>
        <v>#N/A</v>
      </c>
      <c r="G495" s="205" t="e">
        <f>VLOOKUP($D495,'Staff Data'!$A$1:$K$4000,9,FALSE)</f>
        <v>#N/A</v>
      </c>
      <c r="H495" s="205" t="e">
        <f>VLOOKUP($D495,'Staff Data'!$A$1:$K$4000,10,FALSE)</f>
        <v>#N/A</v>
      </c>
      <c r="I495" s="206">
        <v>43180</v>
      </c>
      <c r="J495" s="206">
        <v>43180</v>
      </c>
      <c r="K495" s="208" t="s">
        <v>741</v>
      </c>
      <c r="L495" s="208" t="s">
        <v>742</v>
      </c>
      <c r="M495" s="204"/>
      <c r="N495" s="204"/>
    </row>
    <row r="496" spans="1:14" s="209" customFormat="1" x14ac:dyDescent="0.2">
      <c r="A496" s="204" t="s">
        <v>9736</v>
      </c>
      <c r="B496" s="205" t="s">
        <v>8625</v>
      </c>
      <c r="C496" s="102" t="str">
        <f>VLOOKUP(B496,' Course Directory '!A:B,2,FALSE)</f>
        <v>Water Fittings and Requirements Course</v>
      </c>
      <c r="D496" s="185"/>
      <c r="E496" s="205" t="s">
        <v>9724</v>
      </c>
      <c r="F496" s="205" t="e">
        <f>VLOOKUP($D496,'Staff Data'!$A$1:$K$4000,8,FALSE)</f>
        <v>#N/A</v>
      </c>
      <c r="G496" s="205" t="e">
        <f>VLOOKUP($D496,'Staff Data'!$A$1:$K$4000,9,FALSE)</f>
        <v>#N/A</v>
      </c>
      <c r="H496" s="205" t="e">
        <f>VLOOKUP($D496,'Staff Data'!$A$1:$K$4000,10,FALSE)</f>
        <v>#N/A</v>
      </c>
      <c r="I496" s="206">
        <v>43180</v>
      </c>
      <c r="J496" s="206">
        <v>43180</v>
      </c>
      <c r="K496" s="208" t="s">
        <v>741</v>
      </c>
      <c r="L496" s="208" t="s">
        <v>742</v>
      </c>
      <c r="M496" s="204"/>
      <c r="N496" s="204"/>
    </row>
    <row r="497" spans="1:14" s="209" customFormat="1" x14ac:dyDescent="0.2">
      <c r="A497" s="204" t="s">
        <v>9736</v>
      </c>
      <c r="B497" s="205" t="s">
        <v>8625</v>
      </c>
      <c r="C497" s="102" t="str">
        <f>VLOOKUP(B497,' Course Directory '!A:B,2,FALSE)</f>
        <v>Water Fittings and Requirements Course</v>
      </c>
      <c r="D497" s="185"/>
      <c r="E497" s="205" t="s">
        <v>9725</v>
      </c>
      <c r="F497" s="205" t="e">
        <f>VLOOKUP($D497,'Staff Data'!$A$1:$K$4000,8,FALSE)</f>
        <v>#N/A</v>
      </c>
      <c r="G497" s="205" t="e">
        <f>VLOOKUP($D497,'Staff Data'!$A$1:$K$4000,9,FALSE)</f>
        <v>#N/A</v>
      </c>
      <c r="H497" s="205" t="e">
        <f>VLOOKUP($D497,'Staff Data'!$A$1:$K$4000,10,FALSE)</f>
        <v>#N/A</v>
      </c>
      <c r="I497" s="206">
        <v>43180</v>
      </c>
      <c r="J497" s="206">
        <v>43180</v>
      </c>
      <c r="K497" s="208" t="s">
        <v>741</v>
      </c>
      <c r="L497" s="208" t="s">
        <v>742</v>
      </c>
      <c r="M497" s="204"/>
      <c r="N497" s="204"/>
    </row>
    <row r="498" spans="1:14" s="209" customFormat="1" x14ac:dyDescent="0.2">
      <c r="A498" s="204" t="s">
        <v>9736</v>
      </c>
      <c r="B498" s="205" t="s">
        <v>8625</v>
      </c>
      <c r="C498" s="102" t="str">
        <f>VLOOKUP(B498,' Course Directory '!A:B,2,FALSE)</f>
        <v>Water Fittings and Requirements Course</v>
      </c>
      <c r="D498" s="185"/>
      <c r="E498" s="205" t="s">
        <v>9726</v>
      </c>
      <c r="F498" s="205" t="e">
        <f>VLOOKUP($D498,'Staff Data'!$A$1:$K$4000,8,FALSE)</f>
        <v>#N/A</v>
      </c>
      <c r="G498" s="205" t="e">
        <f>VLOOKUP($D498,'Staff Data'!$A$1:$K$4000,9,FALSE)</f>
        <v>#N/A</v>
      </c>
      <c r="H498" s="205" t="e">
        <f>VLOOKUP($D498,'Staff Data'!$A$1:$K$4000,10,FALSE)</f>
        <v>#N/A</v>
      </c>
      <c r="I498" s="206">
        <v>43180</v>
      </c>
      <c r="J498" s="206">
        <v>43180</v>
      </c>
      <c r="K498" s="208" t="s">
        <v>741</v>
      </c>
      <c r="L498" s="208" t="s">
        <v>742</v>
      </c>
      <c r="M498" s="204"/>
      <c r="N498" s="204"/>
    </row>
    <row r="499" spans="1:14" s="209" customFormat="1" x14ac:dyDescent="0.2">
      <c r="A499" s="204" t="s">
        <v>9736</v>
      </c>
      <c r="B499" s="205" t="s">
        <v>8625</v>
      </c>
      <c r="C499" s="102" t="str">
        <f>VLOOKUP(B499,' Course Directory '!A:B,2,FALSE)</f>
        <v>Water Fittings and Requirements Course</v>
      </c>
      <c r="D499" s="185"/>
      <c r="E499" s="205" t="s">
        <v>9727</v>
      </c>
      <c r="F499" s="205" t="e">
        <f>VLOOKUP($D499,'Staff Data'!$A$1:$K$4000,8,FALSE)</f>
        <v>#N/A</v>
      </c>
      <c r="G499" s="205" t="e">
        <f>VLOOKUP($D499,'Staff Data'!$A$1:$K$4000,9,FALSE)</f>
        <v>#N/A</v>
      </c>
      <c r="H499" s="205" t="e">
        <f>VLOOKUP($D499,'Staff Data'!$A$1:$K$4000,10,FALSE)</f>
        <v>#N/A</v>
      </c>
      <c r="I499" s="206">
        <v>43180</v>
      </c>
      <c r="J499" s="206">
        <v>43180</v>
      </c>
      <c r="K499" s="208" t="s">
        <v>741</v>
      </c>
      <c r="L499" s="208" t="s">
        <v>742</v>
      </c>
      <c r="M499" s="204"/>
      <c r="N499" s="204"/>
    </row>
    <row r="500" spans="1:14" s="209" customFormat="1" x14ac:dyDescent="0.2">
      <c r="A500" s="204" t="s">
        <v>9736</v>
      </c>
      <c r="B500" s="205" t="s">
        <v>8625</v>
      </c>
      <c r="C500" s="102" t="str">
        <f>VLOOKUP(B500,' Course Directory '!A:B,2,FALSE)</f>
        <v>Water Fittings and Requirements Course</v>
      </c>
      <c r="D500" s="185"/>
      <c r="E500" s="205" t="s">
        <v>9728</v>
      </c>
      <c r="F500" s="205" t="e">
        <f>VLOOKUP($D500,'Staff Data'!$A$1:$K$4000,8,FALSE)</f>
        <v>#N/A</v>
      </c>
      <c r="G500" s="205" t="e">
        <f>VLOOKUP($D500,'Staff Data'!$A$1:$K$4000,9,FALSE)</f>
        <v>#N/A</v>
      </c>
      <c r="H500" s="205" t="e">
        <f>VLOOKUP($D500,'Staff Data'!$A$1:$K$4000,10,FALSE)</f>
        <v>#N/A</v>
      </c>
      <c r="I500" s="206">
        <v>43180</v>
      </c>
      <c r="J500" s="206">
        <v>43180</v>
      </c>
      <c r="K500" s="208" t="s">
        <v>741</v>
      </c>
      <c r="L500" s="208" t="s">
        <v>742</v>
      </c>
      <c r="M500" s="204"/>
      <c r="N500" s="204"/>
    </row>
    <row r="501" spans="1:14" s="209" customFormat="1" x14ac:dyDescent="0.2">
      <c r="A501" s="204" t="s">
        <v>9736</v>
      </c>
      <c r="B501" s="205" t="s">
        <v>8625</v>
      </c>
      <c r="C501" s="102" t="str">
        <f>VLOOKUP(B501,' Course Directory '!A:B,2,FALSE)</f>
        <v>Water Fittings and Requirements Course</v>
      </c>
      <c r="D501" s="185"/>
      <c r="E501" s="205" t="s">
        <v>9729</v>
      </c>
      <c r="F501" s="205" t="e">
        <f>VLOOKUP($D501,'Staff Data'!$A$1:$K$4000,8,FALSE)</f>
        <v>#N/A</v>
      </c>
      <c r="G501" s="205" t="e">
        <f>VLOOKUP($D501,'Staff Data'!$A$1:$K$4000,9,FALSE)</f>
        <v>#N/A</v>
      </c>
      <c r="H501" s="205" t="e">
        <f>VLOOKUP($D501,'Staff Data'!$A$1:$K$4000,10,FALSE)</f>
        <v>#N/A</v>
      </c>
      <c r="I501" s="206">
        <v>43180</v>
      </c>
      <c r="J501" s="206">
        <v>43180</v>
      </c>
      <c r="K501" s="208" t="s">
        <v>741</v>
      </c>
      <c r="L501" s="208" t="s">
        <v>742</v>
      </c>
      <c r="M501" s="204"/>
      <c r="N501" s="204"/>
    </row>
    <row r="502" spans="1:14" s="209" customFormat="1" x14ac:dyDescent="0.2">
      <c r="A502" s="204" t="s">
        <v>9736</v>
      </c>
      <c r="B502" s="205" t="s">
        <v>8625</v>
      </c>
      <c r="C502" s="102" t="str">
        <f>VLOOKUP(B502,' Course Directory '!A:B,2,FALSE)</f>
        <v>Water Fittings and Requirements Course</v>
      </c>
      <c r="D502" s="185"/>
      <c r="E502" s="205" t="s">
        <v>9730</v>
      </c>
      <c r="F502" s="205" t="e">
        <f>VLOOKUP($D502,'Staff Data'!$A$1:$K$4000,8,FALSE)</f>
        <v>#N/A</v>
      </c>
      <c r="G502" s="205" t="e">
        <f>VLOOKUP($D502,'Staff Data'!$A$1:$K$4000,9,FALSE)</f>
        <v>#N/A</v>
      </c>
      <c r="H502" s="205" t="e">
        <f>VLOOKUP($D502,'Staff Data'!$A$1:$K$4000,10,FALSE)</f>
        <v>#N/A</v>
      </c>
      <c r="I502" s="206">
        <v>43180</v>
      </c>
      <c r="J502" s="206">
        <v>43180</v>
      </c>
      <c r="K502" s="208" t="s">
        <v>741</v>
      </c>
      <c r="L502" s="208" t="s">
        <v>742</v>
      </c>
      <c r="M502" s="204"/>
      <c r="N502" s="204"/>
    </row>
    <row r="503" spans="1:14" s="209" customFormat="1" x14ac:dyDescent="0.2">
      <c r="A503" s="204" t="s">
        <v>9736</v>
      </c>
      <c r="B503" s="205" t="s">
        <v>8625</v>
      </c>
      <c r="C503" s="102" t="str">
        <f>VLOOKUP(B503,' Course Directory '!A:B,2,FALSE)</f>
        <v>Water Fittings and Requirements Course</v>
      </c>
      <c r="D503" s="185"/>
      <c r="E503" s="205" t="s">
        <v>9731</v>
      </c>
      <c r="F503" s="205" t="e">
        <f>VLOOKUP($D503,'Staff Data'!$A$1:$K$4000,8,FALSE)</f>
        <v>#N/A</v>
      </c>
      <c r="G503" s="205" t="e">
        <f>VLOOKUP($D503,'Staff Data'!$A$1:$K$4000,9,FALSE)</f>
        <v>#N/A</v>
      </c>
      <c r="H503" s="205" t="e">
        <f>VLOOKUP($D503,'Staff Data'!$A$1:$K$4000,10,FALSE)</f>
        <v>#N/A</v>
      </c>
      <c r="I503" s="206">
        <v>43180</v>
      </c>
      <c r="J503" s="206">
        <v>43180</v>
      </c>
      <c r="K503" s="208" t="s">
        <v>741</v>
      </c>
      <c r="L503" s="208" t="s">
        <v>742</v>
      </c>
      <c r="M503" s="204"/>
      <c r="N503" s="204"/>
    </row>
    <row r="504" spans="1:14" s="209" customFormat="1" x14ac:dyDescent="0.2">
      <c r="A504" s="204" t="s">
        <v>9736</v>
      </c>
      <c r="B504" s="205" t="s">
        <v>8625</v>
      </c>
      <c r="C504" s="102" t="str">
        <f>VLOOKUP(B504,' Course Directory '!A:B,2,FALSE)</f>
        <v>Water Fittings and Requirements Course</v>
      </c>
      <c r="D504" s="185"/>
      <c r="E504" s="205" t="s">
        <v>9732</v>
      </c>
      <c r="F504" s="205" t="e">
        <f>VLOOKUP($D504,'Staff Data'!$A$1:$K$4000,8,FALSE)</f>
        <v>#N/A</v>
      </c>
      <c r="G504" s="205" t="e">
        <f>VLOOKUP($D504,'Staff Data'!$A$1:$K$4000,9,FALSE)</f>
        <v>#N/A</v>
      </c>
      <c r="H504" s="205" t="e">
        <f>VLOOKUP($D504,'Staff Data'!$A$1:$K$4000,10,FALSE)</f>
        <v>#N/A</v>
      </c>
      <c r="I504" s="206">
        <v>43180</v>
      </c>
      <c r="J504" s="206">
        <v>43180</v>
      </c>
      <c r="K504" s="208" t="s">
        <v>741</v>
      </c>
      <c r="L504" s="208" t="s">
        <v>743</v>
      </c>
      <c r="M504" s="204"/>
      <c r="N504" s="204" t="s">
        <v>3769</v>
      </c>
    </row>
    <row r="505" spans="1:14" s="209" customFormat="1" x14ac:dyDescent="0.2">
      <c r="A505" s="204" t="s">
        <v>9736</v>
      </c>
      <c r="B505" s="205" t="s">
        <v>8625</v>
      </c>
      <c r="C505" s="102" t="str">
        <f>VLOOKUP(B505,' Course Directory '!A:B,2,FALSE)</f>
        <v>Water Fittings and Requirements Course</v>
      </c>
      <c r="D505" s="185"/>
      <c r="E505" s="205" t="s">
        <v>9733</v>
      </c>
      <c r="F505" s="205" t="e">
        <f>VLOOKUP($D505,'Staff Data'!$A$1:$K$4000,8,FALSE)</f>
        <v>#N/A</v>
      </c>
      <c r="G505" s="205" t="e">
        <f>VLOOKUP($D505,'Staff Data'!$A$1:$K$4000,9,FALSE)</f>
        <v>#N/A</v>
      </c>
      <c r="H505" s="205" t="e">
        <f>VLOOKUP($D505,'Staff Data'!$A$1:$K$4000,10,FALSE)</f>
        <v>#N/A</v>
      </c>
      <c r="I505" s="206">
        <v>43180</v>
      </c>
      <c r="J505" s="206">
        <v>43180</v>
      </c>
      <c r="K505" s="208" t="s">
        <v>741</v>
      </c>
      <c r="L505" s="208" t="s">
        <v>743</v>
      </c>
      <c r="M505" s="204"/>
      <c r="N505" s="204" t="s">
        <v>3769</v>
      </c>
    </row>
    <row r="506" spans="1:14" s="209" customFormat="1" x14ac:dyDescent="0.2">
      <c r="A506" s="204" t="s">
        <v>9736</v>
      </c>
      <c r="B506" s="205" t="s">
        <v>8625</v>
      </c>
      <c r="C506" s="102" t="str">
        <f>VLOOKUP(B506,' Course Directory '!A:B,2,FALSE)</f>
        <v>Water Fittings and Requirements Course</v>
      </c>
      <c r="D506" s="185"/>
      <c r="E506" s="205" t="s">
        <v>9734</v>
      </c>
      <c r="F506" s="205" t="e">
        <f>VLOOKUP($D506,'Staff Data'!$A$1:$K$4000,8,FALSE)</f>
        <v>#N/A</v>
      </c>
      <c r="G506" s="205" t="e">
        <f>VLOOKUP($D506,'Staff Data'!$A$1:$K$4000,9,FALSE)</f>
        <v>#N/A</v>
      </c>
      <c r="H506" s="205" t="e">
        <f>VLOOKUP($D506,'Staff Data'!$A$1:$K$4000,10,FALSE)</f>
        <v>#N/A</v>
      </c>
      <c r="I506" s="206">
        <v>43180</v>
      </c>
      <c r="J506" s="206">
        <v>43180</v>
      </c>
      <c r="K506" s="208" t="s">
        <v>741</v>
      </c>
      <c r="L506" s="208" t="s">
        <v>742</v>
      </c>
      <c r="M506" s="204"/>
      <c r="N506" s="204"/>
    </row>
    <row r="507" spans="1:14" s="209" customFormat="1" x14ac:dyDescent="0.2">
      <c r="A507" s="204" t="s">
        <v>9737</v>
      </c>
      <c r="B507" s="205" t="s">
        <v>8622</v>
      </c>
      <c r="C507" s="102" t="str">
        <f>VLOOKUP(B507,' Course Directory '!A:B,2,FALSE)</f>
        <v>Maintenance on ABC Waters Design Features</v>
      </c>
      <c r="D507" s="185"/>
      <c r="E507" s="205" t="s">
        <v>9738</v>
      </c>
      <c r="F507" s="205" t="e">
        <f>VLOOKUP($D507,'Staff Data'!$A$1:$K$4000,8,FALSE)</f>
        <v>#N/A</v>
      </c>
      <c r="G507" s="205" t="e">
        <f>VLOOKUP($D507,'Staff Data'!$A$1:$K$4000,9,FALSE)</f>
        <v>#N/A</v>
      </c>
      <c r="H507" s="205" t="e">
        <f>VLOOKUP($D507,'Staff Data'!$A$1:$K$4000,10,FALSE)</f>
        <v>#N/A</v>
      </c>
      <c r="I507" s="206">
        <v>43138</v>
      </c>
      <c r="J507" s="206">
        <v>43138</v>
      </c>
      <c r="K507" s="208" t="s">
        <v>741</v>
      </c>
      <c r="L507" s="208" t="s">
        <v>742</v>
      </c>
      <c r="M507" s="204"/>
      <c r="N507" s="204"/>
    </row>
    <row r="508" spans="1:14" s="209" customFormat="1" x14ac:dyDescent="0.2">
      <c r="A508" s="204" t="s">
        <v>9737</v>
      </c>
      <c r="B508" s="205" t="s">
        <v>8622</v>
      </c>
      <c r="C508" s="102" t="str">
        <f>VLOOKUP(B508,' Course Directory '!A:B,2,FALSE)</f>
        <v>Maintenance on ABC Waters Design Features</v>
      </c>
      <c r="D508" s="185"/>
      <c r="E508" s="205" t="s">
        <v>9739</v>
      </c>
      <c r="F508" s="205" t="e">
        <f>VLOOKUP($D508,'Staff Data'!$A$1:$K$4000,8,FALSE)</f>
        <v>#N/A</v>
      </c>
      <c r="G508" s="205" t="e">
        <f>VLOOKUP($D508,'Staff Data'!$A$1:$K$4000,9,FALSE)</f>
        <v>#N/A</v>
      </c>
      <c r="H508" s="205" t="e">
        <f>VLOOKUP($D508,'Staff Data'!$A$1:$K$4000,10,FALSE)</f>
        <v>#N/A</v>
      </c>
      <c r="I508" s="206">
        <v>43138</v>
      </c>
      <c r="J508" s="206">
        <v>43138</v>
      </c>
      <c r="K508" s="208" t="s">
        <v>741</v>
      </c>
      <c r="L508" s="208" t="s">
        <v>742</v>
      </c>
      <c r="M508" s="204"/>
      <c r="N508" s="204"/>
    </row>
    <row r="509" spans="1:14" s="209" customFormat="1" x14ac:dyDescent="0.2">
      <c r="A509" s="204" t="s">
        <v>9737</v>
      </c>
      <c r="B509" s="205" t="s">
        <v>8622</v>
      </c>
      <c r="C509" s="102" t="str">
        <f>VLOOKUP(B509,' Course Directory '!A:B,2,FALSE)</f>
        <v>Maintenance on ABC Waters Design Features</v>
      </c>
      <c r="D509" s="185"/>
      <c r="E509" s="205" t="s">
        <v>9740</v>
      </c>
      <c r="F509" s="205" t="e">
        <f>VLOOKUP($D509,'Staff Data'!$A$1:$K$4000,8,FALSE)</f>
        <v>#N/A</v>
      </c>
      <c r="G509" s="205" t="e">
        <f>VLOOKUP($D509,'Staff Data'!$A$1:$K$4000,9,FALSE)</f>
        <v>#N/A</v>
      </c>
      <c r="H509" s="205" t="e">
        <f>VLOOKUP($D509,'Staff Data'!$A$1:$K$4000,10,FALSE)</f>
        <v>#N/A</v>
      </c>
      <c r="I509" s="206">
        <v>43138</v>
      </c>
      <c r="J509" s="206">
        <v>43138</v>
      </c>
      <c r="K509" s="208" t="s">
        <v>741</v>
      </c>
      <c r="L509" s="208" t="s">
        <v>742</v>
      </c>
      <c r="M509" s="204"/>
      <c r="N509" s="204"/>
    </row>
    <row r="510" spans="1:14" s="209" customFormat="1" x14ac:dyDescent="0.2">
      <c r="A510" s="204" t="s">
        <v>9737</v>
      </c>
      <c r="B510" s="205" t="s">
        <v>8622</v>
      </c>
      <c r="C510" s="102" t="str">
        <f>VLOOKUP(B510,' Course Directory '!A:B,2,FALSE)</f>
        <v>Maintenance on ABC Waters Design Features</v>
      </c>
      <c r="D510" s="185"/>
      <c r="E510" s="205" t="s">
        <v>9741</v>
      </c>
      <c r="F510" s="205" t="e">
        <f>VLOOKUP($D510,'Staff Data'!$A$1:$K$4000,8,FALSE)</f>
        <v>#N/A</v>
      </c>
      <c r="G510" s="205" t="e">
        <f>VLOOKUP($D510,'Staff Data'!$A$1:$K$4000,9,FALSE)</f>
        <v>#N/A</v>
      </c>
      <c r="H510" s="205" t="e">
        <f>VLOOKUP($D510,'Staff Data'!$A$1:$K$4000,10,FALSE)</f>
        <v>#N/A</v>
      </c>
      <c r="I510" s="206">
        <v>43138</v>
      </c>
      <c r="J510" s="206">
        <v>43138</v>
      </c>
      <c r="K510" s="208" t="s">
        <v>741</v>
      </c>
      <c r="L510" s="208" t="s">
        <v>742</v>
      </c>
      <c r="M510" s="204"/>
      <c r="N510" s="204"/>
    </row>
    <row r="511" spans="1:14" s="209" customFormat="1" x14ac:dyDescent="0.2">
      <c r="A511" s="204" t="s">
        <v>9737</v>
      </c>
      <c r="B511" s="205" t="s">
        <v>8622</v>
      </c>
      <c r="C511" s="102" t="str">
        <f>VLOOKUP(B511,' Course Directory '!A:B,2,FALSE)</f>
        <v>Maintenance on ABC Waters Design Features</v>
      </c>
      <c r="D511" s="185"/>
      <c r="E511" s="205" t="s">
        <v>9742</v>
      </c>
      <c r="F511" s="205" t="e">
        <f>VLOOKUP($D511,'Staff Data'!$A$1:$K$4000,8,FALSE)</f>
        <v>#N/A</v>
      </c>
      <c r="G511" s="205" t="e">
        <f>VLOOKUP($D511,'Staff Data'!$A$1:$K$4000,9,FALSE)</f>
        <v>#N/A</v>
      </c>
      <c r="H511" s="205" t="e">
        <f>VLOOKUP($D511,'Staff Data'!$A$1:$K$4000,10,FALSE)</f>
        <v>#N/A</v>
      </c>
      <c r="I511" s="206">
        <v>43138</v>
      </c>
      <c r="J511" s="206">
        <v>43138</v>
      </c>
      <c r="K511" s="208" t="s">
        <v>741</v>
      </c>
      <c r="L511" s="208" t="s">
        <v>742</v>
      </c>
      <c r="M511" s="204"/>
      <c r="N511" s="204"/>
    </row>
    <row r="512" spans="1:14" s="209" customFormat="1" x14ac:dyDescent="0.2">
      <c r="A512" s="204" t="s">
        <v>9737</v>
      </c>
      <c r="B512" s="205" t="s">
        <v>8622</v>
      </c>
      <c r="C512" s="102" t="str">
        <f>VLOOKUP(B512,' Course Directory '!A:B,2,FALSE)</f>
        <v>Maintenance on ABC Waters Design Features</v>
      </c>
      <c r="D512" s="185"/>
      <c r="E512" s="205" t="s">
        <v>9743</v>
      </c>
      <c r="F512" s="205" t="e">
        <f>VLOOKUP($D512,'Staff Data'!$A$1:$K$4000,8,FALSE)</f>
        <v>#N/A</v>
      </c>
      <c r="G512" s="205" t="e">
        <f>VLOOKUP($D512,'Staff Data'!$A$1:$K$4000,9,FALSE)</f>
        <v>#N/A</v>
      </c>
      <c r="H512" s="205" t="e">
        <f>VLOOKUP($D512,'Staff Data'!$A$1:$K$4000,10,FALSE)</f>
        <v>#N/A</v>
      </c>
      <c r="I512" s="206">
        <v>43138</v>
      </c>
      <c r="J512" s="206">
        <v>43138</v>
      </c>
      <c r="K512" s="208" t="s">
        <v>741</v>
      </c>
      <c r="L512" s="208" t="s">
        <v>742</v>
      </c>
      <c r="M512" s="204"/>
      <c r="N512" s="204"/>
    </row>
    <row r="513" spans="1:14" s="209" customFormat="1" x14ac:dyDescent="0.2">
      <c r="A513" s="204" t="s">
        <v>9737</v>
      </c>
      <c r="B513" s="205" t="s">
        <v>8622</v>
      </c>
      <c r="C513" s="102" t="str">
        <f>VLOOKUP(B513,' Course Directory '!A:B,2,FALSE)</f>
        <v>Maintenance on ABC Waters Design Features</v>
      </c>
      <c r="D513" s="185"/>
      <c r="E513" s="205" t="s">
        <v>9744</v>
      </c>
      <c r="F513" s="205" t="e">
        <f>VLOOKUP($D513,'Staff Data'!$A$1:$K$4000,8,FALSE)</f>
        <v>#N/A</v>
      </c>
      <c r="G513" s="205" t="e">
        <f>VLOOKUP($D513,'Staff Data'!$A$1:$K$4000,9,FALSE)</f>
        <v>#N/A</v>
      </c>
      <c r="H513" s="205" t="e">
        <f>VLOOKUP($D513,'Staff Data'!$A$1:$K$4000,10,FALSE)</f>
        <v>#N/A</v>
      </c>
      <c r="I513" s="206">
        <v>43138</v>
      </c>
      <c r="J513" s="206">
        <v>43138</v>
      </c>
      <c r="K513" s="208" t="s">
        <v>741</v>
      </c>
      <c r="L513" s="208" t="s">
        <v>742</v>
      </c>
      <c r="M513" s="204"/>
      <c r="N513" s="204"/>
    </row>
    <row r="514" spans="1:14" s="209" customFormat="1" x14ac:dyDescent="0.2">
      <c r="A514" s="204" t="s">
        <v>9737</v>
      </c>
      <c r="B514" s="205" t="s">
        <v>8622</v>
      </c>
      <c r="C514" s="102" t="str">
        <f>VLOOKUP(B514,' Course Directory '!A:B,2,FALSE)</f>
        <v>Maintenance on ABC Waters Design Features</v>
      </c>
      <c r="D514" s="185"/>
      <c r="E514" s="205" t="s">
        <v>9745</v>
      </c>
      <c r="F514" s="205" t="e">
        <f>VLOOKUP($D514,'Staff Data'!$A$1:$K$4000,8,FALSE)</f>
        <v>#N/A</v>
      </c>
      <c r="G514" s="205" t="e">
        <f>VLOOKUP($D514,'Staff Data'!$A$1:$K$4000,9,FALSE)</f>
        <v>#N/A</v>
      </c>
      <c r="H514" s="205" t="e">
        <f>VLOOKUP($D514,'Staff Data'!$A$1:$K$4000,10,FALSE)</f>
        <v>#N/A</v>
      </c>
      <c r="I514" s="206">
        <v>43138</v>
      </c>
      <c r="J514" s="206">
        <v>43138</v>
      </c>
      <c r="K514" s="208" t="s">
        <v>741</v>
      </c>
      <c r="L514" s="208" t="s">
        <v>742</v>
      </c>
      <c r="M514" s="204"/>
      <c r="N514" s="204"/>
    </row>
    <row r="515" spans="1:14" s="209" customFormat="1" x14ac:dyDescent="0.2">
      <c r="A515" s="204" t="s">
        <v>9737</v>
      </c>
      <c r="B515" s="205" t="s">
        <v>8622</v>
      </c>
      <c r="C515" s="102" t="str">
        <f>VLOOKUP(B515,' Course Directory '!A:B,2,FALSE)</f>
        <v>Maintenance on ABC Waters Design Features</v>
      </c>
      <c r="D515" s="185"/>
      <c r="E515" s="205" t="s">
        <v>9746</v>
      </c>
      <c r="F515" s="205" t="e">
        <f>VLOOKUP($D515,'Staff Data'!$A$1:$K$4000,8,FALSE)</f>
        <v>#N/A</v>
      </c>
      <c r="G515" s="205" t="e">
        <f>VLOOKUP($D515,'Staff Data'!$A$1:$K$4000,9,FALSE)</f>
        <v>#N/A</v>
      </c>
      <c r="H515" s="205" t="e">
        <f>VLOOKUP($D515,'Staff Data'!$A$1:$K$4000,10,FALSE)</f>
        <v>#N/A</v>
      </c>
      <c r="I515" s="206">
        <v>43138</v>
      </c>
      <c r="J515" s="206">
        <v>43138</v>
      </c>
      <c r="K515" s="208" t="s">
        <v>741</v>
      </c>
      <c r="L515" s="208" t="s">
        <v>742</v>
      </c>
      <c r="M515" s="204"/>
      <c r="N515" s="204"/>
    </row>
    <row r="516" spans="1:14" s="209" customFormat="1" x14ac:dyDescent="0.2">
      <c r="A516" s="204" t="s">
        <v>9737</v>
      </c>
      <c r="B516" s="205" t="s">
        <v>8622</v>
      </c>
      <c r="C516" s="102" t="str">
        <f>VLOOKUP(B516,' Course Directory '!A:B,2,FALSE)</f>
        <v>Maintenance on ABC Waters Design Features</v>
      </c>
      <c r="D516" s="185"/>
      <c r="E516" s="205" t="s">
        <v>9747</v>
      </c>
      <c r="F516" s="205" t="e">
        <f>VLOOKUP($D516,'Staff Data'!$A$1:$K$4000,8,FALSE)</f>
        <v>#N/A</v>
      </c>
      <c r="G516" s="205" t="e">
        <f>VLOOKUP($D516,'Staff Data'!$A$1:$K$4000,9,FALSE)</f>
        <v>#N/A</v>
      </c>
      <c r="H516" s="205" t="e">
        <f>VLOOKUP($D516,'Staff Data'!$A$1:$K$4000,10,FALSE)</f>
        <v>#N/A</v>
      </c>
      <c r="I516" s="206">
        <v>43138</v>
      </c>
      <c r="J516" s="206">
        <v>43138</v>
      </c>
      <c r="K516" s="208" t="s">
        <v>741</v>
      </c>
      <c r="L516" s="208" t="s">
        <v>742</v>
      </c>
      <c r="M516" s="204"/>
      <c r="N516" s="204"/>
    </row>
    <row r="517" spans="1:14" s="209" customFormat="1" x14ac:dyDescent="0.2">
      <c r="A517" s="204" t="s">
        <v>9735</v>
      </c>
      <c r="B517" s="205" t="s">
        <v>8621</v>
      </c>
      <c r="C517" s="102" t="str">
        <f>VLOOKUP(B517,' Course Directory '!A:B,2,FALSE)</f>
        <v>Combined Water Services and Sanitary Course</v>
      </c>
      <c r="D517" s="185"/>
      <c r="E517" s="205" t="s">
        <v>9748</v>
      </c>
      <c r="F517" s="205" t="e">
        <f>VLOOKUP($D517,'Staff Data'!$A$1:$K$4000,8,FALSE)</f>
        <v>#N/A</v>
      </c>
      <c r="G517" s="205" t="e">
        <f>VLOOKUP($D517,'Staff Data'!$A$1:$K$4000,9,FALSE)</f>
        <v>#N/A</v>
      </c>
      <c r="H517" s="205" t="e">
        <f>VLOOKUP($D517,'Staff Data'!$A$1:$K$4000,10,FALSE)</f>
        <v>#N/A</v>
      </c>
      <c r="I517" s="206">
        <v>43138</v>
      </c>
      <c r="J517" s="206">
        <v>43138</v>
      </c>
      <c r="K517" s="208" t="s">
        <v>741</v>
      </c>
      <c r="L517" s="208" t="s">
        <v>742</v>
      </c>
      <c r="M517" s="204"/>
      <c r="N517" s="204"/>
    </row>
    <row r="518" spans="1:14" s="209" customFormat="1" x14ac:dyDescent="0.2">
      <c r="A518" s="204" t="s">
        <v>9735</v>
      </c>
      <c r="B518" s="205" t="s">
        <v>8621</v>
      </c>
      <c r="C518" s="102" t="str">
        <f>VLOOKUP(B518,' Course Directory '!A:B,2,FALSE)</f>
        <v>Combined Water Services and Sanitary Course</v>
      </c>
      <c r="D518" s="185"/>
      <c r="E518" s="205" t="s">
        <v>9749</v>
      </c>
      <c r="F518" s="205" t="e">
        <f>VLOOKUP($D518,'Staff Data'!$A$1:$K$4000,8,FALSE)</f>
        <v>#N/A</v>
      </c>
      <c r="G518" s="205" t="e">
        <f>VLOOKUP($D518,'Staff Data'!$A$1:$K$4000,9,FALSE)</f>
        <v>#N/A</v>
      </c>
      <c r="H518" s="205" t="e">
        <f>VLOOKUP($D518,'Staff Data'!$A$1:$K$4000,10,FALSE)</f>
        <v>#N/A</v>
      </c>
      <c r="I518" s="206">
        <v>43130</v>
      </c>
      <c r="J518" s="206">
        <v>43132</v>
      </c>
      <c r="K518" s="208" t="s">
        <v>741</v>
      </c>
      <c r="L518" s="208" t="s">
        <v>743</v>
      </c>
      <c r="M518" s="204"/>
      <c r="N518" s="204" t="s">
        <v>3769</v>
      </c>
    </row>
    <row r="519" spans="1:14" s="209" customFormat="1" x14ac:dyDescent="0.2">
      <c r="A519" s="204" t="s">
        <v>9735</v>
      </c>
      <c r="B519" s="205" t="s">
        <v>8621</v>
      </c>
      <c r="C519" s="102" t="str">
        <f>VLOOKUP(B519,' Course Directory '!A:B,2,FALSE)</f>
        <v>Combined Water Services and Sanitary Course</v>
      </c>
      <c r="D519" s="185"/>
      <c r="E519" s="205" t="s">
        <v>9750</v>
      </c>
      <c r="F519" s="205" t="e">
        <f>VLOOKUP($D519,'Staff Data'!$A$1:$K$4000,8,FALSE)</f>
        <v>#N/A</v>
      </c>
      <c r="G519" s="205" t="e">
        <f>VLOOKUP($D519,'Staff Data'!$A$1:$K$4000,9,FALSE)</f>
        <v>#N/A</v>
      </c>
      <c r="H519" s="205" t="e">
        <f>VLOOKUP($D519,'Staff Data'!$A$1:$K$4000,10,FALSE)</f>
        <v>#N/A</v>
      </c>
      <c r="I519" s="206">
        <v>43130</v>
      </c>
      <c r="J519" s="206">
        <v>43132</v>
      </c>
      <c r="K519" s="208" t="s">
        <v>741</v>
      </c>
      <c r="L519" s="208" t="s">
        <v>742</v>
      </c>
      <c r="M519" s="204"/>
      <c r="N519" s="204"/>
    </row>
    <row r="520" spans="1:14" s="209" customFormat="1" x14ac:dyDescent="0.2">
      <c r="A520" s="204" t="s">
        <v>9735</v>
      </c>
      <c r="B520" s="205" t="s">
        <v>8621</v>
      </c>
      <c r="C520" s="102" t="str">
        <f>VLOOKUP(B520,' Course Directory '!A:B,2,FALSE)</f>
        <v>Combined Water Services and Sanitary Course</v>
      </c>
      <c r="D520" s="185"/>
      <c r="E520" s="205" t="s">
        <v>9751</v>
      </c>
      <c r="F520" s="205" t="e">
        <f>VLOOKUP($D520,'Staff Data'!$A$1:$K$4000,8,FALSE)</f>
        <v>#N/A</v>
      </c>
      <c r="G520" s="205" t="e">
        <f>VLOOKUP($D520,'Staff Data'!$A$1:$K$4000,9,FALSE)</f>
        <v>#N/A</v>
      </c>
      <c r="H520" s="205" t="e">
        <f>VLOOKUP($D520,'Staff Data'!$A$1:$K$4000,10,FALSE)</f>
        <v>#N/A</v>
      </c>
      <c r="I520" s="206">
        <v>43130</v>
      </c>
      <c r="J520" s="206">
        <v>43132</v>
      </c>
      <c r="K520" s="208" t="s">
        <v>741</v>
      </c>
      <c r="L520" s="208" t="s">
        <v>743</v>
      </c>
      <c r="M520" s="204"/>
      <c r="N520" s="204" t="s">
        <v>3769</v>
      </c>
    </row>
    <row r="521" spans="1:14" s="209" customFormat="1" x14ac:dyDescent="0.2">
      <c r="A521" s="204" t="s">
        <v>9735</v>
      </c>
      <c r="B521" s="205" t="s">
        <v>8621</v>
      </c>
      <c r="C521" s="102" t="str">
        <f>VLOOKUP(B521,' Course Directory '!A:B,2,FALSE)</f>
        <v>Combined Water Services and Sanitary Course</v>
      </c>
      <c r="D521" s="185"/>
      <c r="E521" s="205" t="s">
        <v>9752</v>
      </c>
      <c r="F521" s="205" t="e">
        <f>VLOOKUP($D521,'Staff Data'!$A$1:$K$4000,8,FALSE)</f>
        <v>#N/A</v>
      </c>
      <c r="G521" s="205" t="e">
        <f>VLOOKUP($D521,'Staff Data'!$A$1:$K$4000,9,FALSE)</f>
        <v>#N/A</v>
      </c>
      <c r="H521" s="205" t="e">
        <f>VLOOKUP($D521,'Staff Data'!$A$1:$K$4000,10,FALSE)</f>
        <v>#N/A</v>
      </c>
      <c r="I521" s="206">
        <v>43130</v>
      </c>
      <c r="J521" s="206">
        <v>43132</v>
      </c>
      <c r="K521" s="208" t="s">
        <v>741</v>
      </c>
      <c r="L521" s="208" t="s">
        <v>743</v>
      </c>
      <c r="M521" s="204"/>
      <c r="N521" s="204" t="s">
        <v>3769</v>
      </c>
    </row>
    <row r="522" spans="1:14" s="209" customFormat="1" x14ac:dyDescent="0.2">
      <c r="A522" s="204" t="s">
        <v>9735</v>
      </c>
      <c r="B522" s="205" t="s">
        <v>8621</v>
      </c>
      <c r="C522" s="102" t="str">
        <f>VLOOKUP(B522,' Course Directory '!A:B,2,FALSE)</f>
        <v>Combined Water Services and Sanitary Course</v>
      </c>
      <c r="D522" s="185"/>
      <c r="E522" s="205" t="s">
        <v>9753</v>
      </c>
      <c r="F522" s="205" t="e">
        <f>VLOOKUP($D522,'Staff Data'!$A$1:$K$4000,8,FALSE)</f>
        <v>#N/A</v>
      </c>
      <c r="G522" s="205" t="e">
        <f>VLOOKUP($D522,'Staff Data'!$A$1:$K$4000,9,FALSE)</f>
        <v>#N/A</v>
      </c>
      <c r="H522" s="205" t="e">
        <f>VLOOKUP($D522,'Staff Data'!$A$1:$K$4000,10,FALSE)</f>
        <v>#N/A</v>
      </c>
      <c r="I522" s="206">
        <v>43130</v>
      </c>
      <c r="J522" s="206">
        <v>43132</v>
      </c>
      <c r="K522" s="208" t="s">
        <v>741</v>
      </c>
      <c r="L522" s="208" t="s">
        <v>742</v>
      </c>
      <c r="M522" s="204"/>
      <c r="N522" s="204"/>
    </row>
    <row r="523" spans="1:14" s="209" customFormat="1" x14ac:dyDescent="0.2">
      <c r="A523" s="204" t="s">
        <v>9735</v>
      </c>
      <c r="B523" s="205" t="s">
        <v>8621</v>
      </c>
      <c r="C523" s="102" t="str">
        <f>VLOOKUP(B523,' Course Directory '!A:B,2,FALSE)</f>
        <v>Combined Water Services and Sanitary Course</v>
      </c>
      <c r="D523" s="185"/>
      <c r="E523" s="205" t="s">
        <v>9754</v>
      </c>
      <c r="F523" s="205" t="e">
        <f>VLOOKUP($D523,'Staff Data'!$A$1:$K$4000,8,FALSE)</f>
        <v>#N/A</v>
      </c>
      <c r="G523" s="205" t="e">
        <f>VLOOKUP($D523,'Staff Data'!$A$1:$K$4000,9,FALSE)</f>
        <v>#N/A</v>
      </c>
      <c r="H523" s="205" t="e">
        <f>VLOOKUP($D523,'Staff Data'!$A$1:$K$4000,10,FALSE)</f>
        <v>#N/A</v>
      </c>
      <c r="I523" s="206">
        <v>43130</v>
      </c>
      <c r="J523" s="206">
        <v>43132</v>
      </c>
      <c r="K523" s="208" t="s">
        <v>741</v>
      </c>
      <c r="L523" s="208" t="s">
        <v>743</v>
      </c>
      <c r="M523" s="204"/>
      <c r="N523" s="204" t="s">
        <v>3769</v>
      </c>
    </row>
    <row r="524" spans="1:14" s="209" customFormat="1" x14ac:dyDescent="0.2">
      <c r="A524" s="204" t="s">
        <v>9735</v>
      </c>
      <c r="B524" s="205" t="s">
        <v>8621</v>
      </c>
      <c r="C524" s="102" t="str">
        <f>VLOOKUP(B524,' Course Directory '!A:B,2,FALSE)</f>
        <v>Combined Water Services and Sanitary Course</v>
      </c>
      <c r="D524" s="185"/>
      <c r="E524" s="205" t="s">
        <v>9755</v>
      </c>
      <c r="F524" s="205" t="e">
        <f>VLOOKUP($D524,'Staff Data'!$A$1:$K$4000,8,FALSE)</f>
        <v>#N/A</v>
      </c>
      <c r="G524" s="205" t="e">
        <f>VLOOKUP($D524,'Staff Data'!$A$1:$K$4000,9,FALSE)</f>
        <v>#N/A</v>
      </c>
      <c r="H524" s="205" t="e">
        <f>VLOOKUP($D524,'Staff Data'!$A$1:$K$4000,10,FALSE)</f>
        <v>#N/A</v>
      </c>
      <c r="I524" s="206">
        <v>43130</v>
      </c>
      <c r="J524" s="206">
        <v>43132</v>
      </c>
      <c r="K524" s="208" t="s">
        <v>741</v>
      </c>
      <c r="L524" s="208" t="s">
        <v>743</v>
      </c>
      <c r="M524" s="204"/>
      <c r="N524" s="204" t="s">
        <v>3769</v>
      </c>
    </row>
    <row r="525" spans="1:14" s="209" customFormat="1" x14ac:dyDescent="0.2">
      <c r="A525" s="204" t="s">
        <v>9735</v>
      </c>
      <c r="B525" s="205" t="s">
        <v>8621</v>
      </c>
      <c r="C525" s="102" t="str">
        <f>VLOOKUP(B525,' Course Directory '!A:B,2,FALSE)</f>
        <v>Combined Water Services and Sanitary Course</v>
      </c>
      <c r="D525" s="185"/>
      <c r="E525" s="205" t="s">
        <v>9756</v>
      </c>
      <c r="F525" s="205" t="e">
        <f>VLOOKUP($D525,'Staff Data'!$A$1:$K$4000,8,FALSE)</f>
        <v>#N/A</v>
      </c>
      <c r="G525" s="205" t="e">
        <f>VLOOKUP($D525,'Staff Data'!$A$1:$K$4000,9,FALSE)</f>
        <v>#N/A</v>
      </c>
      <c r="H525" s="205" t="e">
        <f>VLOOKUP($D525,'Staff Data'!$A$1:$K$4000,10,FALSE)</f>
        <v>#N/A</v>
      </c>
      <c r="I525" s="206">
        <v>43130</v>
      </c>
      <c r="J525" s="206">
        <v>43132</v>
      </c>
      <c r="K525" s="208" t="s">
        <v>741</v>
      </c>
      <c r="L525" s="208" t="s">
        <v>743</v>
      </c>
      <c r="M525" s="204"/>
      <c r="N525" s="204" t="s">
        <v>3769</v>
      </c>
    </row>
    <row r="526" spans="1:14" s="209" customFormat="1" x14ac:dyDescent="0.2">
      <c r="A526" s="204" t="s">
        <v>9735</v>
      </c>
      <c r="B526" s="205" t="s">
        <v>8621</v>
      </c>
      <c r="C526" s="102" t="str">
        <f>VLOOKUP(B526,' Course Directory '!A:B,2,FALSE)</f>
        <v>Combined Water Services and Sanitary Course</v>
      </c>
      <c r="D526" s="185"/>
      <c r="E526" s="205" t="s">
        <v>9757</v>
      </c>
      <c r="F526" s="205" t="e">
        <f>VLOOKUP($D526,'Staff Data'!$A$1:$K$4000,8,FALSE)</f>
        <v>#N/A</v>
      </c>
      <c r="G526" s="205" t="e">
        <f>VLOOKUP($D526,'Staff Data'!$A$1:$K$4000,9,FALSE)</f>
        <v>#N/A</v>
      </c>
      <c r="H526" s="205" t="e">
        <f>VLOOKUP($D526,'Staff Data'!$A$1:$K$4000,10,FALSE)</f>
        <v>#N/A</v>
      </c>
      <c r="I526" s="206">
        <v>43130</v>
      </c>
      <c r="J526" s="206">
        <v>43132</v>
      </c>
      <c r="K526" s="208" t="s">
        <v>741</v>
      </c>
      <c r="L526" s="208" t="s">
        <v>742</v>
      </c>
      <c r="M526" s="204"/>
      <c r="N526" s="204"/>
    </row>
    <row r="527" spans="1:14" s="209" customFormat="1" x14ac:dyDescent="0.2">
      <c r="A527" s="204" t="s">
        <v>9735</v>
      </c>
      <c r="B527" s="205" t="s">
        <v>8621</v>
      </c>
      <c r="C527" s="102" t="str">
        <f>VLOOKUP(B527,' Course Directory '!A:B,2,FALSE)</f>
        <v>Combined Water Services and Sanitary Course</v>
      </c>
      <c r="D527" s="185"/>
      <c r="E527" s="205" t="s">
        <v>9758</v>
      </c>
      <c r="F527" s="205" t="e">
        <f>VLOOKUP($D527,'Staff Data'!$A$1:$K$4000,8,FALSE)</f>
        <v>#N/A</v>
      </c>
      <c r="G527" s="205" t="e">
        <f>VLOOKUP($D527,'Staff Data'!$A$1:$K$4000,9,FALSE)</f>
        <v>#N/A</v>
      </c>
      <c r="H527" s="205" t="e">
        <f>VLOOKUP($D527,'Staff Data'!$A$1:$K$4000,10,FALSE)</f>
        <v>#N/A</v>
      </c>
      <c r="I527" s="206">
        <v>43130</v>
      </c>
      <c r="J527" s="206">
        <v>43132</v>
      </c>
      <c r="K527" s="208" t="s">
        <v>741</v>
      </c>
      <c r="L527" s="208" t="s">
        <v>742</v>
      </c>
      <c r="M527" s="204"/>
      <c r="N527" s="204"/>
    </row>
    <row r="528" spans="1:14" s="209" customFormat="1" x14ac:dyDescent="0.2">
      <c r="A528" s="204" t="s">
        <v>9735</v>
      </c>
      <c r="B528" s="205" t="s">
        <v>8621</v>
      </c>
      <c r="C528" s="102" t="str">
        <f>VLOOKUP(B528,' Course Directory '!A:B,2,FALSE)</f>
        <v>Combined Water Services and Sanitary Course</v>
      </c>
      <c r="D528" s="185"/>
      <c r="E528" s="205" t="s">
        <v>9759</v>
      </c>
      <c r="F528" s="205" t="e">
        <f>VLOOKUP($D528,'Staff Data'!$A$1:$K$4000,8,FALSE)</f>
        <v>#N/A</v>
      </c>
      <c r="G528" s="205" t="e">
        <f>VLOOKUP($D528,'Staff Data'!$A$1:$K$4000,9,FALSE)</f>
        <v>#N/A</v>
      </c>
      <c r="H528" s="205" t="e">
        <f>VLOOKUP($D528,'Staff Data'!$A$1:$K$4000,10,FALSE)</f>
        <v>#N/A</v>
      </c>
      <c r="I528" s="206">
        <v>43130</v>
      </c>
      <c r="J528" s="206">
        <v>43132</v>
      </c>
      <c r="K528" s="208" t="s">
        <v>741</v>
      </c>
      <c r="L528" s="208" t="s">
        <v>742</v>
      </c>
      <c r="M528" s="204"/>
      <c r="N528" s="204"/>
    </row>
    <row r="529" spans="1:14" s="209" customFormat="1" x14ac:dyDescent="0.2">
      <c r="A529" s="204" t="s">
        <v>9735</v>
      </c>
      <c r="B529" s="205" t="s">
        <v>8621</v>
      </c>
      <c r="C529" s="102" t="str">
        <f>VLOOKUP(B529,' Course Directory '!A:B,2,FALSE)</f>
        <v>Combined Water Services and Sanitary Course</v>
      </c>
      <c r="D529" s="185"/>
      <c r="E529" s="205" t="s">
        <v>9760</v>
      </c>
      <c r="F529" s="205" t="e">
        <f>VLOOKUP($D529,'Staff Data'!$A$1:$K$4000,8,FALSE)</f>
        <v>#N/A</v>
      </c>
      <c r="G529" s="205" t="e">
        <f>VLOOKUP($D529,'Staff Data'!$A$1:$K$4000,9,FALSE)</f>
        <v>#N/A</v>
      </c>
      <c r="H529" s="205" t="e">
        <f>VLOOKUP($D529,'Staff Data'!$A$1:$K$4000,10,FALSE)</f>
        <v>#N/A</v>
      </c>
      <c r="I529" s="206">
        <v>43130</v>
      </c>
      <c r="J529" s="206">
        <v>43132</v>
      </c>
      <c r="K529" s="208" t="s">
        <v>741</v>
      </c>
      <c r="L529" s="208" t="s">
        <v>742</v>
      </c>
      <c r="M529" s="204"/>
      <c r="N529" s="204"/>
    </row>
    <row r="530" spans="1:14" s="209" customFormat="1" x14ac:dyDescent="0.2">
      <c r="A530" s="204" t="s">
        <v>9735</v>
      </c>
      <c r="B530" s="205" t="s">
        <v>8621</v>
      </c>
      <c r="C530" s="102" t="str">
        <f>VLOOKUP(B530,' Course Directory '!A:B,2,FALSE)</f>
        <v>Combined Water Services and Sanitary Course</v>
      </c>
      <c r="D530" s="185"/>
      <c r="E530" s="205" t="s">
        <v>9761</v>
      </c>
      <c r="F530" s="205" t="e">
        <f>VLOOKUP($D530,'Staff Data'!$A$1:$K$4000,8,FALSE)</f>
        <v>#N/A</v>
      </c>
      <c r="G530" s="205" t="e">
        <f>VLOOKUP($D530,'Staff Data'!$A$1:$K$4000,9,FALSE)</f>
        <v>#N/A</v>
      </c>
      <c r="H530" s="205" t="e">
        <f>VLOOKUP($D530,'Staff Data'!$A$1:$K$4000,10,FALSE)</f>
        <v>#N/A</v>
      </c>
      <c r="I530" s="206">
        <v>43130</v>
      </c>
      <c r="J530" s="206">
        <v>43132</v>
      </c>
      <c r="K530" s="208" t="s">
        <v>741</v>
      </c>
      <c r="L530" s="208" t="s">
        <v>743</v>
      </c>
      <c r="M530" s="204"/>
      <c r="N530" s="204" t="s">
        <v>3769</v>
      </c>
    </row>
    <row r="531" spans="1:14" s="209" customFormat="1" x14ac:dyDescent="0.2">
      <c r="A531" s="204" t="s">
        <v>9735</v>
      </c>
      <c r="B531" s="205" t="s">
        <v>8621</v>
      </c>
      <c r="C531" s="102" t="str">
        <f>VLOOKUP(B531,' Course Directory '!A:B,2,FALSE)</f>
        <v>Combined Water Services and Sanitary Course</v>
      </c>
      <c r="D531" s="185"/>
      <c r="E531" s="205" t="s">
        <v>9762</v>
      </c>
      <c r="F531" s="205" t="e">
        <f>VLOOKUP($D531,'Staff Data'!$A$1:$K$4000,8,FALSE)</f>
        <v>#N/A</v>
      </c>
      <c r="G531" s="205" t="e">
        <f>VLOOKUP($D531,'Staff Data'!$A$1:$K$4000,9,FALSE)</f>
        <v>#N/A</v>
      </c>
      <c r="H531" s="205" t="e">
        <f>VLOOKUP($D531,'Staff Data'!$A$1:$K$4000,10,FALSE)</f>
        <v>#N/A</v>
      </c>
      <c r="I531" s="206">
        <v>43130</v>
      </c>
      <c r="J531" s="206">
        <v>43132</v>
      </c>
      <c r="K531" s="208" t="s">
        <v>741</v>
      </c>
      <c r="L531" s="208" t="s">
        <v>743</v>
      </c>
      <c r="M531" s="204"/>
      <c r="N531" s="204" t="s">
        <v>3769</v>
      </c>
    </row>
    <row r="532" spans="1:14" s="209" customFormat="1" x14ac:dyDescent="0.2">
      <c r="A532" s="204" t="s">
        <v>9735</v>
      </c>
      <c r="B532" s="205" t="s">
        <v>8621</v>
      </c>
      <c r="C532" s="102" t="str">
        <f>VLOOKUP(B532,' Course Directory '!A:B,2,FALSE)</f>
        <v>Combined Water Services and Sanitary Course</v>
      </c>
      <c r="D532" s="185"/>
      <c r="E532" s="205" t="s">
        <v>9763</v>
      </c>
      <c r="F532" s="205" t="e">
        <f>VLOOKUP($D532,'Staff Data'!$A$1:$K$4000,8,FALSE)</f>
        <v>#N/A</v>
      </c>
      <c r="G532" s="205" t="e">
        <f>VLOOKUP($D532,'Staff Data'!$A$1:$K$4000,9,FALSE)</f>
        <v>#N/A</v>
      </c>
      <c r="H532" s="205" t="e">
        <f>VLOOKUP($D532,'Staff Data'!$A$1:$K$4000,10,FALSE)</f>
        <v>#N/A</v>
      </c>
      <c r="I532" s="206">
        <v>43130</v>
      </c>
      <c r="J532" s="206">
        <v>43132</v>
      </c>
      <c r="K532" s="208" t="s">
        <v>741</v>
      </c>
      <c r="L532" s="208" t="s">
        <v>742</v>
      </c>
      <c r="M532" s="204"/>
      <c r="N532" s="204"/>
    </row>
    <row r="533" spans="1:14" s="209" customFormat="1" x14ac:dyDescent="0.2">
      <c r="A533" s="204" t="s">
        <v>9735</v>
      </c>
      <c r="B533" s="205" t="s">
        <v>8621</v>
      </c>
      <c r="C533" s="102" t="str">
        <f>VLOOKUP(B533,' Course Directory '!A:B,2,FALSE)</f>
        <v>Combined Water Services and Sanitary Course</v>
      </c>
      <c r="D533" s="185"/>
      <c r="E533" s="205" t="s">
        <v>9764</v>
      </c>
      <c r="F533" s="205" t="e">
        <f>VLOOKUP($D533,'Staff Data'!$A$1:$K$4000,8,FALSE)</f>
        <v>#N/A</v>
      </c>
      <c r="G533" s="205" t="e">
        <f>VLOOKUP($D533,'Staff Data'!$A$1:$K$4000,9,FALSE)</f>
        <v>#N/A</v>
      </c>
      <c r="H533" s="205" t="e">
        <f>VLOOKUP($D533,'Staff Data'!$A$1:$K$4000,10,FALSE)</f>
        <v>#N/A</v>
      </c>
      <c r="I533" s="206">
        <v>43130</v>
      </c>
      <c r="J533" s="206">
        <v>43132</v>
      </c>
      <c r="K533" s="208" t="s">
        <v>741</v>
      </c>
      <c r="L533" s="208" t="s">
        <v>742</v>
      </c>
      <c r="M533" s="204"/>
      <c r="N533" s="204"/>
    </row>
    <row r="534" spans="1:14" s="209" customFormat="1" x14ac:dyDescent="0.2">
      <c r="A534" s="204" t="s">
        <v>9735</v>
      </c>
      <c r="B534" s="205" t="s">
        <v>8621</v>
      </c>
      <c r="C534" s="102" t="str">
        <f>VLOOKUP(B534,' Course Directory '!A:B,2,FALSE)</f>
        <v>Combined Water Services and Sanitary Course</v>
      </c>
      <c r="D534" s="185"/>
      <c r="E534" s="205" t="s">
        <v>9765</v>
      </c>
      <c r="F534" s="205" t="e">
        <f>VLOOKUP($D534,'Staff Data'!$A$1:$K$4000,8,FALSE)</f>
        <v>#N/A</v>
      </c>
      <c r="G534" s="205" t="e">
        <f>VLOOKUP($D534,'Staff Data'!$A$1:$K$4000,9,FALSE)</f>
        <v>#N/A</v>
      </c>
      <c r="H534" s="205" t="e">
        <f>VLOOKUP($D534,'Staff Data'!$A$1:$K$4000,10,FALSE)</f>
        <v>#N/A</v>
      </c>
      <c r="I534" s="206">
        <v>43130</v>
      </c>
      <c r="J534" s="206">
        <v>43132</v>
      </c>
      <c r="K534" s="208" t="s">
        <v>741</v>
      </c>
      <c r="L534" s="208" t="s">
        <v>742</v>
      </c>
      <c r="M534" s="204"/>
      <c r="N534" s="204"/>
    </row>
    <row r="535" spans="1:14" s="209" customFormat="1" x14ac:dyDescent="0.2">
      <c r="A535" s="204" t="s">
        <v>9735</v>
      </c>
      <c r="B535" s="205" t="s">
        <v>8621</v>
      </c>
      <c r="C535" s="102" t="str">
        <f>VLOOKUP(B535,' Course Directory '!A:B,2,FALSE)</f>
        <v>Combined Water Services and Sanitary Course</v>
      </c>
      <c r="D535" s="185"/>
      <c r="E535" s="205" t="s">
        <v>9766</v>
      </c>
      <c r="F535" s="205" t="e">
        <f>VLOOKUP($D535,'Staff Data'!$A$1:$K$4000,8,FALSE)</f>
        <v>#N/A</v>
      </c>
      <c r="G535" s="205" t="e">
        <f>VLOOKUP($D535,'Staff Data'!$A$1:$K$4000,9,FALSE)</f>
        <v>#N/A</v>
      </c>
      <c r="H535" s="205" t="e">
        <f>VLOOKUP($D535,'Staff Data'!$A$1:$K$4000,10,FALSE)</f>
        <v>#N/A</v>
      </c>
      <c r="I535" s="206">
        <v>43130</v>
      </c>
      <c r="J535" s="206">
        <v>43132</v>
      </c>
      <c r="K535" s="208" t="s">
        <v>741</v>
      </c>
      <c r="L535" s="208" t="s">
        <v>743</v>
      </c>
      <c r="M535" s="204"/>
      <c r="N535" s="204" t="s">
        <v>3769</v>
      </c>
    </row>
    <row r="536" spans="1:14" s="209" customFormat="1" x14ac:dyDescent="0.2">
      <c r="A536" s="204" t="s">
        <v>9735</v>
      </c>
      <c r="B536" s="205" t="s">
        <v>8621</v>
      </c>
      <c r="C536" s="102" t="str">
        <f>VLOOKUP(B536,' Course Directory '!A:B,2,FALSE)</f>
        <v>Combined Water Services and Sanitary Course</v>
      </c>
      <c r="D536" s="185"/>
      <c r="E536" s="205" t="s">
        <v>9767</v>
      </c>
      <c r="F536" s="205" t="e">
        <f>VLOOKUP($D536,'Staff Data'!$A$1:$K$4000,8,FALSE)</f>
        <v>#N/A</v>
      </c>
      <c r="G536" s="205" t="e">
        <f>VLOOKUP($D536,'Staff Data'!$A$1:$K$4000,9,FALSE)</f>
        <v>#N/A</v>
      </c>
      <c r="H536" s="205" t="e">
        <f>VLOOKUP($D536,'Staff Data'!$A$1:$K$4000,10,FALSE)</f>
        <v>#N/A</v>
      </c>
      <c r="I536" s="206">
        <v>43130</v>
      </c>
      <c r="J536" s="206">
        <v>43132</v>
      </c>
      <c r="K536" s="208" t="s">
        <v>741</v>
      </c>
      <c r="L536" s="208" t="s">
        <v>743</v>
      </c>
      <c r="M536" s="204"/>
      <c r="N536" s="204" t="s">
        <v>3769</v>
      </c>
    </row>
    <row r="537" spans="1:14" s="209" customFormat="1" x14ac:dyDescent="0.2">
      <c r="A537" s="204" t="s">
        <v>9735</v>
      </c>
      <c r="B537" s="205" t="s">
        <v>8621</v>
      </c>
      <c r="C537" s="102" t="str">
        <f>VLOOKUP(B537,' Course Directory '!A:B,2,FALSE)</f>
        <v>Combined Water Services and Sanitary Course</v>
      </c>
      <c r="D537" s="185"/>
      <c r="E537" s="205" t="s">
        <v>9768</v>
      </c>
      <c r="F537" s="205" t="e">
        <f>VLOOKUP($D537,'Staff Data'!$A$1:$K$4000,8,FALSE)</f>
        <v>#N/A</v>
      </c>
      <c r="G537" s="205" t="e">
        <f>VLOOKUP($D537,'Staff Data'!$A$1:$K$4000,9,FALSE)</f>
        <v>#N/A</v>
      </c>
      <c r="H537" s="205" t="e">
        <f>VLOOKUP($D537,'Staff Data'!$A$1:$K$4000,10,FALSE)</f>
        <v>#N/A</v>
      </c>
      <c r="I537" s="206">
        <v>43130</v>
      </c>
      <c r="J537" s="206">
        <v>43132</v>
      </c>
      <c r="K537" s="208" t="s">
        <v>741</v>
      </c>
      <c r="L537" s="208" t="s">
        <v>742</v>
      </c>
      <c r="M537" s="204"/>
      <c r="N537" s="204"/>
    </row>
    <row r="538" spans="1:14" s="209" customFormat="1" x14ac:dyDescent="0.2">
      <c r="A538" s="204" t="s">
        <v>9735</v>
      </c>
      <c r="B538" s="205" t="s">
        <v>8621</v>
      </c>
      <c r="C538" s="102" t="str">
        <f>VLOOKUP(B538,' Course Directory '!A:B,2,FALSE)</f>
        <v>Combined Water Services and Sanitary Course</v>
      </c>
      <c r="D538" s="185"/>
      <c r="E538" s="205" t="s">
        <v>9769</v>
      </c>
      <c r="F538" s="205" t="e">
        <f>VLOOKUP($D538,'Staff Data'!$A$1:$K$4000,8,FALSE)</f>
        <v>#N/A</v>
      </c>
      <c r="G538" s="205" t="e">
        <f>VLOOKUP($D538,'Staff Data'!$A$1:$K$4000,9,FALSE)</f>
        <v>#N/A</v>
      </c>
      <c r="H538" s="205" t="e">
        <f>VLOOKUP($D538,'Staff Data'!$A$1:$K$4000,10,FALSE)</f>
        <v>#N/A</v>
      </c>
      <c r="I538" s="206">
        <v>43130</v>
      </c>
      <c r="J538" s="206">
        <v>43132</v>
      </c>
      <c r="K538" s="208" t="s">
        <v>741</v>
      </c>
      <c r="L538" s="208" t="s">
        <v>742</v>
      </c>
      <c r="M538" s="204"/>
      <c r="N538" s="204"/>
    </row>
    <row r="539" spans="1:14" s="209" customFormat="1" x14ac:dyDescent="0.2">
      <c r="A539" s="204" t="s">
        <v>9735</v>
      </c>
      <c r="B539" s="205" t="s">
        <v>8621</v>
      </c>
      <c r="C539" s="102" t="str">
        <f>VLOOKUP(B539,' Course Directory '!A:B,2,FALSE)</f>
        <v>Combined Water Services and Sanitary Course</v>
      </c>
      <c r="D539" s="185"/>
      <c r="E539" s="205" t="s">
        <v>9770</v>
      </c>
      <c r="F539" s="205" t="e">
        <f>VLOOKUP($D539,'Staff Data'!$A$1:$K$4000,8,FALSE)</f>
        <v>#N/A</v>
      </c>
      <c r="G539" s="205" t="e">
        <f>VLOOKUP($D539,'Staff Data'!$A$1:$K$4000,9,FALSE)</f>
        <v>#N/A</v>
      </c>
      <c r="H539" s="205" t="e">
        <f>VLOOKUP($D539,'Staff Data'!$A$1:$K$4000,10,FALSE)</f>
        <v>#N/A</v>
      </c>
      <c r="I539" s="206">
        <v>43130</v>
      </c>
      <c r="J539" s="206">
        <v>43132</v>
      </c>
      <c r="K539" s="208" t="s">
        <v>741</v>
      </c>
      <c r="L539" s="208" t="s">
        <v>742</v>
      </c>
      <c r="M539" s="204"/>
      <c r="N539" s="204"/>
    </row>
    <row r="540" spans="1:14" s="209" customFormat="1" x14ac:dyDescent="0.2">
      <c r="A540" s="204" t="s">
        <v>9735</v>
      </c>
      <c r="B540" s="205" t="s">
        <v>8621</v>
      </c>
      <c r="C540" s="102" t="str">
        <f>VLOOKUP(B540,' Course Directory '!A:B,2,FALSE)</f>
        <v>Combined Water Services and Sanitary Course</v>
      </c>
      <c r="D540" s="185"/>
      <c r="E540" s="205" t="s">
        <v>9771</v>
      </c>
      <c r="F540" s="205" t="e">
        <f>VLOOKUP($D540,'Staff Data'!$A$1:$K$4000,8,FALSE)</f>
        <v>#N/A</v>
      </c>
      <c r="G540" s="205" t="e">
        <f>VLOOKUP($D540,'Staff Data'!$A$1:$K$4000,9,FALSE)</f>
        <v>#N/A</v>
      </c>
      <c r="H540" s="205" t="e">
        <f>VLOOKUP($D540,'Staff Data'!$A$1:$K$4000,10,FALSE)</f>
        <v>#N/A</v>
      </c>
      <c r="I540" s="206">
        <v>43130</v>
      </c>
      <c r="J540" s="206">
        <v>43132</v>
      </c>
      <c r="K540" s="208" t="s">
        <v>741</v>
      </c>
      <c r="L540" s="208" t="s">
        <v>742</v>
      </c>
      <c r="M540" s="204"/>
      <c r="N540" s="204"/>
    </row>
    <row r="541" spans="1:14" s="209" customFormat="1" x14ac:dyDescent="0.2">
      <c r="A541" s="204" t="s">
        <v>9735</v>
      </c>
      <c r="B541" s="205" t="s">
        <v>8621</v>
      </c>
      <c r="C541" s="102" t="str">
        <f>VLOOKUP(B541,' Course Directory '!A:B,2,FALSE)</f>
        <v>Combined Water Services and Sanitary Course</v>
      </c>
      <c r="D541" s="185"/>
      <c r="E541" s="205" t="s">
        <v>9772</v>
      </c>
      <c r="F541" s="205" t="e">
        <f>VLOOKUP($D541,'Staff Data'!$A$1:$K$4000,8,FALSE)</f>
        <v>#N/A</v>
      </c>
      <c r="G541" s="205" t="e">
        <f>VLOOKUP($D541,'Staff Data'!$A$1:$K$4000,9,FALSE)</f>
        <v>#N/A</v>
      </c>
      <c r="H541" s="205" t="e">
        <f>VLOOKUP($D541,'Staff Data'!$A$1:$K$4000,10,FALSE)</f>
        <v>#N/A</v>
      </c>
      <c r="I541" s="206">
        <v>43130</v>
      </c>
      <c r="J541" s="206">
        <v>43132</v>
      </c>
      <c r="K541" s="208" t="s">
        <v>741</v>
      </c>
      <c r="L541" s="208" t="s">
        <v>743</v>
      </c>
      <c r="M541" s="204"/>
      <c r="N541" s="204" t="s">
        <v>3769</v>
      </c>
    </row>
    <row r="542" spans="1:14" s="209" customFormat="1" x14ac:dyDescent="0.2">
      <c r="A542" s="204" t="s">
        <v>9735</v>
      </c>
      <c r="B542" s="205" t="s">
        <v>8621</v>
      </c>
      <c r="C542" s="102" t="str">
        <f>VLOOKUP(B542,' Course Directory '!A:B,2,FALSE)</f>
        <v>Combined Water Services and Sanitary Course</v>
      </c>
      <c r="D542" s="185"/>
      <c r="E542" s="205" t="s">
        <v>9773</v>
      </c>
      <c r="F542" s="205" t="e">
        <f>VLOOKUP($D542,'Staff Data'!$A$1:$K$4000,8,FALSE)</f>
        <v>#N/A</v>
      </c>
      <c r="G542" s="205" t="e">
        <f>VLOOKUP($D542,'Staff Data'!$A$1:$K$4000,9,FALSE)</f>
        <v>#N/A</v>
      </c>
      <c r="H542" s="205" t="e">
        <f>VLOOKUP($D542,'Staff Data'!$A$1:$K$4000,10,FALSE)</f>
        <v>#N/A</v>
      </c>
      <c r="I542" s="206">
        <v>43130</v>
      </c>
      <c r="J542" s="206">
        <v>43132</v>
      </c>
      <c r="K542" s="208" t="s">
        <v>741</v>
      </c>
      <c r="L542" s="208" t="s">
        <v>743</v>
      </c>
      <c r="M542" s="204"/>
      <c r="N542" s="204" t="s">
        <v>3769</v>
      </c>
    </row>
    <row r="543" spans="1:14" s="209" customFormat="1" x14ac:dyDescent="0.2">
      <c r="A543" s="204" t="s">
        <v>9735</v>
      </c>
      <c r="B543" s="205" t="s">
        <v>8621</v>
      </c>
      <c r="C543" s="102" t="str">
        <f>VLOOKUP(B543,' Course Directory '!A:B,2,FALSE)</f>
        <v>Combined Water Services and Sanitary Course</v>
      </c>
      <c r="D543" s="185"/>
      <c r="E543" s="205" t="s">
        <v>9774</v>
      </c>
      <c r="F543" s="205" t="e">
        <f>VLOOKUP($D543,'Staff Data'!$A$1:$K$4000,8,FALSE)</f>
        <v>#N/A</v>
      </c>
      <c r="G543" s="205" t="e">
        <f>VLOOKUP($D543,'Staff Data'!$A$1:$K$4000,9,FALSE)</f>
        <v>#N/A</v>
      </c>
      <c r="H543" s="205" t="e">
        <f>VLOOKUP($D543,'Staff Data'!$A$1:$K$4000,10,FALSE)</f>
        <v>#N/A</v>
      </c>
      <c r="I543" s="206">
        <v>43130</v>
      </c>
      <c r="J543" s="206">
        <v>43132</v>
      </c>
      <c r="K543" s="208" t="s">
        <v>741</v>
      </c>
      <c r="L543" s="208" t="s">
        <v>743</v>
      </c>
      <c r="M543" s="204"/>
      <c r="N543" s="204" t="s">
        <v>3769</v>
      </c>
    </row>
    <row r="544" spans="1:14" s="209" customFormat="1" x14ac:dyDescent="0.2">
      <c r="A544" s="204" t="s">
        <v>9735</v>
      </c>
      <c r="B544" s="205" t="s">
        <v>8621</v>
      </c>
      <c r="C544" s="102" t="str">
        <f>VLOOKUP(B544,' Course Directory '!A:B,2,FALSE)</f>
        <v>Combined Water Services and Sanitary Course</v>
      </c>
      <c r="D544" s="185"/>
      <c r="E544" s="205" t="s">
        <v>9775</v>
      </c>
      <c r="F544" s="205" t="e">
        <f>VLOOKUP($D544,'Staff Data'!$A$1:$K$4000,8,FALSE)</f>
        <v>#N/A</v>
      </c>
      <c r="G544" s="205" t="e">
        <f>VLOOKUP($D544,'Staff Data'!$A$1:$K$4000,9,FALSE)</f>
        <v>#N/A</v>
      </c>
      <c r="H544" s="205" t="e">
        <f>VLOOKUP($D544,'Staff Data'!$A$1:$K$4000,10,FALSE)</f>
        <v>#N/A</v>
      </c>
      <c r="I544" s="206">
        <v>43130</v>
      </c>
      <c r="J544" s="206">
        <v>43132</v>
      </c>
      <c r="K544" s="208" t="s">
        <v>741</v>
      </c>
      <c r="L544" s="208" t="s">
        <v>742</v>
      </c>
      <c r="M544" s="204"/>
      <c r="N544" s="204"/>
    </row>
    <row r="545" spans="1:14" s="209" customFormat="1" x14ac:dyDescent="0.2">
      <c r="A545" s="204" t="s">
        <v>9735</v>
      </c>
      <c r="B545" s="205" t="s">
        <v>8621</v>
      </c>
      <c r="C545" s="102" t="str">
        <f>VLOOKUP(B545,' Course Directory '!A:B,2,FALSE)</f>
        <v>Combined Water Services and Sanitary Course</v>
      </c>
      <c r="D545" s="185"/>
      <c r="E545" s="205" t="s">
        <v>9776</v>
      </c>
      <c r="F545" s="205" t="e">
        <f>VLOOKUP($D545,'Staff Data'!$A$1:$K$4000,8,FALSE)</f>
        <v>#N/A</v>
      </c>
      <c r="G545" s="205" t="e">
        <f>VLOOKUP($D545,'Staff Data'!$A$1:$K$4000,9,FALSE)</f>
        <v>#N/A</v>
      </c>
      <c r="H545" s="205" t="e">
        <f>VLOOKUP($D545,'Staff Data'!$A$1:$K$4000,10,FALSE)</f>
        <v>#N/A</v>
      </c>
      <c r="I545" s="206">
        <v>43130</v>
      </c>
      <c r="J545" s="206">
        <v>43132</v>
      </c>
      <c r="K545" s="208" t="s">
        <v>741</v>
      </c>
      <c r="L545" s="208" t="s">
        <v>742</v>
      </c>
      <c r="M545" s="204"/>
      <c r="N545" s="204"/>
    </row>
    <row r="546" spans="1:14" s="209" customFormat="1" x14ac:dyDescent="0.2">
      <c r="A546" s="204" t="s">
        <v>9735</v>
      </c>
      <c r="B546" s="205" t="s">
        <v>8621</v>
      </c>
      <c r="C546" s="102" t="str">
        <f>VLOOKUP(B546,' Course Directory '!A:B,2,FALSE)</f>
        <v>Combined Water Services and Sanitary Course</v>
      </c>
      <c r="D546" s="185"/>
      <c r="E546" s="205" t="s">
        <v>9777</v>
      </c>
      <c r="F546" s="205" t="e">
        <f>VLOOKUP($D546,'Staff Data'!$A$1:$K$4000,8,FALSE)</f>
        <v>#N/A</v>
      </c>
      <c r="G546" s="205" t="e">
        <f>VLOOKUP($D546,'Staff Data'!$A$1:$K$4000,9,FALSE)</f>
        <v>#N/A</v>
      </c>
      <c r="H546" s="205" t="e">
        <f>VLOOKUP($D546,'Staff Data'!$A$1:$K$4000,10,FALSE)</f>
        <v>#N/A</v>
      </c>
      <c r="I546" s="206">
        <v>43130</v>
      </c>
      <c r="J546" s="206">
        <v>43132</v>
      </c>
      <c r="K546" s="208" t="s">
        <v>741</v>
      </c>
      <c r="L546" s="208" t="s">
        <v>743</v>
      </c>
      <c r="M546" s="204"/>
      <c r="N546" s="204" t="s">
        <v>3769</v>
      </c>
    </row>
    <row r="547" spans="1:14" s="209" customFormat="1" x14ac:dyDescent="0.2">
      <c r="A547" s="204" t="s">
        <v>9735</v>
      </c>
      <c r="B547" s="205" t="s">
        <v>8621</v>
      </c>
      <c r="C547" s="102" t="str">
        <f>VLOOKUP(B547,' Course Directory '!A:B,2,FALSE)</f>
        <v>Combined Water Services and Sanitary Course</v>
      </c>
      <c r="D547" s="185"/>
      <c r="E547" s="205" t="s">
        <v>9778</v>
      </c>
      <c r="F547" s="205" t="e">
        <f>VLOOKUP($D547,'Staff Data'!$A$1:$K$4000,8,FALSE)</f>
        <v>#N/A</v>
      </c>
      <c r="G547" s="205" t="e">
        <f>VLOOKUP($D547,'Staff Data'!$A$1:$K$4000,9,FALSE)</f>
        <v>#N/A</v>
      </c>
      <c r="H547" s="205" t="e">
        <f>VLOOKUP($D547,'Staff Data'!$A$1:$K$4000,10,FALSE)</f>
        <v>#N/A</v>
      </c>
      <c r="I547" s="206">
        <v>43130</v>
      </c>
      <c r="J547" s="206">
        <v>43132</v>
      </c>
      <c r="K547" s="208" t="s">
        <v>741</v>
      </c>
      <c r="L547" s="208" t="s">
        <v>743</v>
      </c>
      <c r="M547" s="204"/>
      <c r="N547" s="204" t="s">
        <v>3769</v>
      </c>
    </row>
    <row r="548" spans="1:14" s="209" customFormat="1" x14ac:dyDescent="0.2">
      <c r="A548" s="204" t="s">
        <v>9735</v>
      </c>
      <c r="B548" s="205" t="s">
        <v>8621</v>
      </c>
      <c r="C548" s="102" t="str">
        <f>VLOOKUP(B548,' Course Directory '!A:B,2,FALSE)</f>
        <v>Combined Water Services and Sanitary Course</v>
      </c>
      <c r="D548" s="185"/>
      <c r="E548" s="205" t="s">
        <v>9779</v>
      </c>
      <c r="F548" s="205" t="e">
        <f>VLOOKUP($D548,'Staff Data'!$A$1:$K$4000,8,FALSE)</f>
        <v>#N/A</v>
      </c>
      <c r="G548" s="205" t="e">
        <f>VLOOKUP($D548,'Staff Data'!$A$1:$K$4000,9,FALSE)</f>
        <v>#N/A</v>
      </c>
      <c r="H548" s="205" t="e">
        <f>VLOOKUP($D548,'Staff Data'!$A$1:$K$4000,10,FALSE)</f>
        <v>#N/A</v>
      </c>
      <c r="I548" s="206">
        <v>43130</v>
      </c>
      <c r="J548" s="206">
        <v>43132</v>
      </c>
      <c r="K548" s="208" t="s">
        <v>741</v>
      </c>
      <c r="L548" s="208" t="s">
        <v>742</v>
      </c>
      <c r="M548" s="204"/>
      <c r="N548" s="204"/>
    </row>
    <row r="549" spans="1:14" s="209" customFormat="1" x14ac:dyDescent="0.2">
      <c r="A549" s="204" t="s">
        <v>9735</v>
      </c>
      <c r="B549" s="205" t="s">
        <v>8621</v>
      </c>
      <c r="C549" s="102" t="str">
        <f>VLOOKUP(B549,' Course Directory '!A:B,2,FALSE)</f>
        <v>Combined Water Services and Sanitary Course</v>
      </c>
      <c r="D549" s="185"/>
      <c r="E549" s="205" t="s">
        <v>9780</v>
      </c>
      <c r="F549" s="205" t="e">
        <f>VLOOKUP($D549,'Staff Data'!$A$1:$K$4000,8,FALSE)</f>
        <v>#N/A</v>
      </c>
      <c r="G549" s="205" t="e">
        <f>VLOOKUP($D549,'Staff Data'!$A$1:$K$4000,9,FALSE)</f>
        <v>#N/A</v>
      </c>
      <c r="H549" s="205" t="e">
        <f>VLOOKUP($D549,'Staff Data'!$A$1:$K$4000,10,FALSE)</f>
        <v>#N/A</v>
      </c>
      <c r="I549" s="206">
        <v>43130</v>
      </c>
      <c r="J549" s="206">
        <v>43132</v>
      </c>
      <c r="K549" s="208" t="s">
        <v>741</v>
      </c>
      <c r="L549" s="208" t="s">
        <v>742</v>
      </c>
      <c r="M549" s="204"/>
      <c r="N549" s="204"/>
    </row>
    <row r="550" spans="1:14" s="209" customFormat="1" x14ac:dyDescent="0.2">
      <c r="A550" s="204" t="s">
        <v>9735</v>
      </c>
      <c r="B550" s="205" t="s">
        <v>8621</v>
      </c>
      <c r="C550" s="102" t="str">
        <f>VLOOKUP(B550,' Course Directory '!A:B,2,FALSE)</f>
        <v>Combined Water Services and Sanitary Course</v>
      </c>
      <c r="D550" s="185"/>
      <c r="E550" s="205" t="s">
        <v>9781</v>
      </c>
      <c r="F550" s="205" t="e">
        <f>VLOOKUP($D550,'Staff Data'!$A$1:$K$4000,8,FALSE)</f>
        <v>#N/A</v>
      </c>
      <c r="G550" s="205" t="e">
        <f>VLOOKUP($D550,'Staff Data'!$A$1:$K$4000,9,FALSE)</f>
        <v>#N/A</v>
      </c>
      <c r="H550" s="205" t="e">
        <f>VLOOKUP($D550,'Staff Data'!$A$1:$K$4000,10,FALSE)</f>
        <v>#N/A</v>
      </c>
      <c r="I550" s="206">
        <v>43130</v>
      </c>
      <c r="J550" s="206">
        <v>43132</v>
      </c>
      <c r="K550" s="208" t="s">
        <v>741</v>
      </c>
      <c r="L550" s="208" t="s">
        <v>742</v>
      </c>
      <c r="M550" s="204"/>
      <c r="N550" s="204"/>
    </row>
    <row r="551" spans="1:14" s="209" customFormat="1" x14ac:dyDescent="0.2">
      <c r="A551" s="204" t="s">
        <v>9735</v>
      </c>
      <c r="B551" s="205" t="s">
        <v>8621</v>
      </c>
      <c r="C551" s="102" t="str">
        <f>VLOOKUP(B551,' Course Directory '!A:B,2,FALSE)</f>
        <v>Combined Water Services and Sanitary Course</v>
      </c>
      <c r="D551" s="185"/>
      <c r="E551" s="205" t="s">
        <v>9782</v>
      </c>
      <c r="F551" s="205" t="e">
        <f>VLOOKUP($D551,'Staff Data'!$A$1:$K$4000,8,FALSE)</f>
        <v>#N/A</v>
      </c>
      <c r="G551" s="205" t="e">
        <f>VLOOKUP($D551,'Staff Data'!$A$1:$K$4000,9,FALSE)</f>
        <v>#N/A</v>
      </c>
      <c r="H551" s="205" t="e">
        <f>VLOOKUP($D551,'Staff Data'!$A$1:$K$4000,10,FALSE)</f>
        <v>#N/A</v>
      </c>
      <c r="I551" s="206">
        <v>43130</v>
      </c>
      <c r="J551" s="206">
        <v>43132</v>
      </c>
      <c r="K551" s="208" t="s">
        <v>741</v>
      </c>
      <c r="L551" s="208" t="s">
        <v>742</v>
      </c>
      <c r="M551" s="204"/>
      <c r="N551" s="204"/>
    </row>
    <row r="552" spans="1:14" s="209" customFormat="1" x14ac:dyDescent="0.2">
      <c r="A552" s="204" t="s">
        <v>9735</v>
      </c>
      <c r="B552" s="205" t="s">
        <v>8621</v>
      </c>
      <c r="C552" s="102" t="str">
        <f>VLOOKUP(B552,' Course Directory '!A:B,2,FALSE)</f>
        <v>Combined Water Services and Sanitary Course</v>
      </c>
      <c r="D552" s="185"/>
      <c r="E552" s="205" t="s">
        <v>9783</v>
      </c>
      <c r="F552" s="205" t="e">
        <f>VLOOKUP($D552,'Staff Data'!$A$1:$K$4000,8,FALSE)</f>
        <v>#N/A</v>
      </c>
      <c r="G552" s="205" t="e">
        <f>VLOOKUP($D552,'Staff Data'!$A$1:$K$4000,9,FALSE)</f>
        <v>#N/A</v>
      </c>
      <c r="H552" s="205" t="e">
        <f>VLOOKUP($D552,'Staff Data'!$A$1:$K$4000,10,FALSE)</f>
        <v>#N/A</v>
      </c>
      <c r="I552" s="206">
        <v>43130</v>
      </c>
      <c r="J552" s="206">
        <v>43132</v>
      </c>
      <c r="K552" s="208" t="s">
        <v>741</v>
      </c>
      <c r="L552" s="208" t="s">
        <v>742</v>
      </c>
      <c r="M552" s="204"/>
      <c r="N552" s="204"/>
    </row>
    <row r="553" spans="1:14" s="209" customFormat="1" x14ac:dyDescent="0.2">
      <c r="A553" s="204" t="s">
        <v>9735</v>
      </c>
      <c r="B553" s="205" t="s">
        <v>8621</v>
      </c>
      <c r="C553" s="102" t="str">
        <f>VLOOKUP(B553,' Course Directory '!A:B,2,FALSE)</f>
        <v>Combined Water Services and Sanitary Course</v>
      </c>
      <c r="D553" s="185"/>
      <c r="E553" s="205" t="s">
        <v>9784</v>
      </c>
      <c r="F553" s="205" t="e">
        <f>VLOOKUP($D553,'Staff Data'!$A$1:$K$4000,8,FALSE)</f>
        <v>#N/A</v>
      </c>
      <c r="G553" s="205" t="e">
        <f>VLOOKUP($D553,'Staff Data'!$A$1:$K$4000,9,FALSE)</f>
        <v>#N/A</v>
      </c>
      <c r="H553" s="205" t="e">
        <f>VLOOKUP($D553,'Staff Data'!$A$1:$K$4000,10,FALSE)</f>
        <v>#N/A</v>
      </c>
      <c r="I553" s="206">
        <v>43130</v>
      </c>
      <c r="J553" s="206">
        <v>43132</v>
      </c>
      <c r="K553" s="208" t="s">
        <v>741</v>
      </c>
      <c r="L553" s="208" t="s">
        <v>743</v>
      </c>
      <c r="M553" s="204"/>
      <c r="N553" s="204" t="s">
        <v>3769</v>
      </c>
    </row>
    <row r="554" spans="1:14" s="209" customFormat="1" x14ac:dyDescent="0.2">
      <c r="A554" s="204" t="s">
        <v>9735</v>
      </c>
      <c r="B554" s="205" t="s">
        <v>8621</v>
      </c>
      <c r="C554" s="102" t="str">
        <f>VLOOKUP(B554,' Course Directory '!A:B,2,FALSE)</f>
        <v>Combined Water Services and Sanitary Course</v>
      </c>
      <c r="D554" s="185"/>
      <c r="E554" s="205" t="s">
        <v>9785</v>
      </c>
      <c r="F554" s="205" t="e">
        <f>VLOOKUP($D554,'Staff Data'!$A$1:$K$4000,8,FALSE)</f>
        <v>#N/A</v>
      </c>
      <c r="G554" s="205" t="e">
        <f>VLOOKUP($D554,'Staff Data'!$A$1:$K$4000,9,FALSE)</f>
        <v>#N/A</v>
      </c>
      <c r="H554" s="205" t="e">
        <f>VLOOKUP($D554,'Staff Data'!$A$1:$K$4000,10,FALSE)</f>
        <v>#N/A</v>
      </c>
      <c r="I554" s="206">
        <v>43130</v>
      </c>
      <c r="J554" s="206">
        <v>43132</v>
      </c>
      <c r="K554" s="208" t="s">
        <v>741</v>
      </c>
      <c r="L554" s="208" t="s">
        <v>743</v>
      </c>
      <c r="M554" s="204"/>
      <c r="N554" s="204" t="s">
        <v>3769</v>
      </c>
    </row>
    <row r="555" spans="1:14" s="209" customFormat="1" x14ac:dyDescent="0.2">
      <c r="A555" s="204" t="s">
        <v>9735</v>
      </c>
      <c r="B555" s="205" t="s">
        <v>8621</v>
      </c>
      <c r="C555" s="102" t="str">
        <f>VLOOKUP(B555,' Course Directory '!A:B,2,FALSE)</f>
        <v>Combined Water Services and Sanitary Course</v>
      </c>
      <c r="D555" s="185"/>
      <c r="E555" s="205" t="s">
        <v>9786</v>
      </c>
      <c r="F555" s="205" t="e">
        <f>VLOOKUP($D555,'Staff Data'!$A$1:$K$4000,8,FALSE)</f>
        <v>#N/A</v>
      </c>
      <c r="G555" s="205" t="e">
        <f>VLOOKUP($D555,'Staff Data'!$A$1:$K$4000,9,FALSE)</f>
        <v>#N/A</v>
      </c>
      <c r="H555" s="205" t="e">
        <f>VLOOKUP($D555,'Staff Data'!$A$1:$K$4000,10,FALSE)</f>
        <v>#N/A</v>
      </c>
      <c r="I555" s="206">
        <v>43130</v>
      </c>
      <c r="J555" s="206">
        <v>43132</v>
      </c>
      <c r="K555" s="208" t="s">
        <v>741</v>
      </c>
      <c r="L555" s="208" t="s">
        <v>743</v>
      </c>
      <c r="M555" s="204"/>
      <c r="N555" s="204" t="s">
        <v>3769</v>
      </c>
    </row>
    <row r="556" spans="1:14" s="209" customFormat="1" x14ac:dyDescent="0.2">
      <c r="A556" s="204" t="s">
        <v>9735</v>
      </c>
      <c r="B556" s="205" t="s">
        <v>8621</v>
      </c>
      <c r="C556" s="102" t="str">
        <f>VLOOKUP(B556,' Course Directory '!A:B,2,FALSE)</f>
        <v>Combined Water Services and Sanitary Course</v>
      </c>
      <c r="D556" s="185"/>
      <c r="E556" s="205" t="s">
        <v>9787</v>
      </c>
      <c r="F556" s="205" t="e">
        <f>VLOOKUP($D556,'Staff Data'!$A$1:$K$4000,8,FALSE)</f>
        <v>#N/A</v>
      </c>
      <c r="G556" s="205" t="e">
        <f>VLOOKUP($D556,'Staff Data'!$A$1:$K$4000,9,FALSE)</f>
        <v>#N/A</v>
      </c>
      <c r="H556" s="205" t="e">
        <f>VLOOKUP($D556,'Staff Data'!$A$1:$K$4000,10,FALSE)</f>
        <v>#N/A</v>
      </c>
      <c r="I556" s="206">
        <v>43130</v>
      </c>
      <c r="J556" s="206">
        <v>43132</v>
      </c>
      <c r="K556" s="208" t="s">
        <v>741</v>
      </c>
      <c r="L556" s="208" t="s">
        <v>742</v>
      </c>
      <c r="M556" s="204"/>
      <c r="N556" s="204"/>
    </row>
    <row r="557" spans="1:14" s="209" customFormat="1" x14ac:dyDescent="0.2">
      <c r="A557" s="204" t="s">
        <v>9735</v>
      </c>
      <c r="B557" s="205" t="s">
        <v>8621</v>
      </c>
      <c r="C557" s="102" t="str">
        <f>VLOOKUP(B557,' Course Directory '!A:B,2,FALSE)</f>
        <v>Combined Water Services and Sanitary Course</v>
      </c>
      <c r="D557" s="185"/>
      <c r="E557" s="205" t="s">
        <v>9788</v>
      </c>
      <c r="F557" s="205" t="e">
        <f>VLOOKUP($D557,'Staff Data'!$A$1:$K$4000,8,FALSE)</f>
        <v>#N/A</v>
      </c>
      <c r="G557" s="205" t="e">
        <f>VLOOKUP($D557,'Staff Data'!$A$1:$K$4000,9,FALSE)</f>
        <v>#N/A</v>
      </c>
      <c r="H557" s="205" t="e">
        <f>VLOOKUP($D557,'Staff Data'!$A$1:$K$4000,10,FALSE)</f>
        <v>#N/A</v>
      </c>
      <c r="I557" s="206">
        <v>43130</v>
      </c>
      <c r="J557" s="206">
        <v>43132</v>
      </c>
      <c r="K557" s="208" t="s">
        <v>741</v>
      </c>
      <c r="L557" s="208" t="s">
        <v>743</v>
      </c>
      <c r="M557" s="204"/>
      <c r="N557" s="204" t="s">
        <v>3769</v>
      </c>
    </row>
    <row r="558" spans="1:14" s="209" customFormat="1" x14ac:dyDescent="0.2">
      <c r="A558" s="204" t="s">
        <v>9735</v>
      </c>
      <c r="B558" s="205" t="s">
        <v>8621</v>
      </c>
      <c r="C558" s="102" t="str">
        <f>VLOOKUP(B558,' Course Directory '!A:B,2,FALSE)</f>
        <v>Combined Water Services and Sanitary Course</v>
      </c>
      <c r="D558" s="185"/>
      <c r="E558" s="205" t="s">
        <v>9789</v>
      </c>
      <c r="F558" s="205" t="e">
        <f>VLOOKUP($D558,'Staff Data'!$A$1:$K$4000,8,FALSE)</f>
        <v>#N/A</v>
      </c>
      <c r="G558" s="205" t="e">
        <f>VLOOKUP($D558,'Staff Data'!$A$1:$K$4000,9,FALSE)</f>
        <v>#N/A</v>
      </c>
      <c r="H558" s="205" t="e">
        <f>VLOOKUP($D558,'Staff Data'!$A$1:$K$4000,10,FALSE)</f>
        <v>#N/A</v>
      </c>
      <c r="I558" s="206">
        <v>43130</v>
      </c>
      <c r="J558" s="206">
        <v>43132</v>
      </c>
      <c r="K558" s="208" t="s">
        <v>741</v>
      </c>
      <c r="L558" s="208" t="s">
        <v>743</v>
      </c>
      <c r="M558" s="204"/>
      <c r="N558" s="204" t="s">
        <v>3769</v>
      </c>
    </row>
    <row r="559" spans="1:14" s="209" customFormat="1" x14ac:dyDescent="0.2">
      <c r="A559" s="204" t="s">
        <v>9735</v>
      </c>
      <c r="B559" s="205" t="s">
        <v>8621</v>
      </c>
      <c r="C559" s="102" t="str">
        <f>VLOOKUP(B559,' Course Directory '!A:B,2,FALSE)</f>
        <v>Combined Water Services and Sanitary Course</v>
      </c>
      <c r="D559" s="185"/>
      <c r="E559" s="205" t="s">
        <v>9790</v>
      </c>
      <c r="F559" s="205" t="e">
        <f>VLOOKUP($D559,'Staff Data'!$A$1:$K$4000,8,FALSE)</f>
        <v>#N/A</v>
      </c>
      <c r="G559" s="205" t="e">
        <f>VLOOKUP($D559,'Staff Data'!$A$1:$K$4000,9,FALSE)</f>
        <v>#N/A</v>
      </c>
      <c r="H559" s="205" t="e">
        <f>VLOOKUP($D559,'Staff Data'!$A$1:$K$4000,10,FALSE)</f>
        <v>#N/A</v>
      </c>
      <c r="I559" s="206">
        <v>43130</v>
      </c>
      <c r="J559" s="206">
        <v>43132</v>
      </c>
      <c r="K559" s="208" t="s">
        <v>741</v>
      </c>
      <c r="L559" s="208" t="s">
        <v>743</v>
      </c>
      <c r="M559" s="204"/>
      <c r="N559" s="204" t="s">
        <v>3769</v>
      </c>
    </row>
    <row r="560" spans="1:14" s="209" customFormat="1" x14ac:dyDescent="0.2">
      <c r="A560" s="204" t="s">
        <v>9735</v>
      </c>
      <c r="B560" s="205" t="s">
        <v>8621</v>
      </c>
      <c r="C560" s="102" t="str">
        <f>VLOOKUP(B560,' Course Directory '!A:B,2,FALSE)</f>
        <v>Combined Water Services and Sanitary Course</v>
      </c>
      <c r="D560" s="185"/>
      <c r="E560" s="205" t="s">
        <v>9791</v>
      </c>
      <c r="F560" s="205" t="e">
        <f>VLOOKUP($D560,'Staff Data'!$A$1:$K$4000,8,FALSE)</f>
        <v>#N/A</v>
      </c>
      <c r="G560" s="205" t="e">
        <f>VLOOKUP($D560,'Staff Data'!$A$1:$K$4000,9,FALSE)</f>
        <v>#N/A</v>
      </c>
      <c r="H560" s="205" t="e">
        <f>VLOOKUP($D560,'Staff Data'!$A$1:$K$4000,10,FALSE)</f>
        <v>#N/A</v>
      </c>
      <c r="I560" s="206">
        <v>43130</v>
      </c>
      <c r="J560" s="206">
        <v>43132</v>
      </c>
      <c r="K560" s="208" t="s">
        <v>741</v>
      </c>
      <c r="L560" s="208" t="s">
        <v>742</v>
      </c>
      <c r="M560" s="204"/>
      <c r="N560" s="204"/>
    </row>
    <row r="561" spans="1:14" s="209" customFormat="1" x14ac:dyDescent="0.2">
      <c r="A561" s="204" t="s">
        <v>9735</v>
      </c>
      <c r="B561" s="205" t="s">
        <v>8621</v>
      </c>
      <c r="C561" s="102" t="str">
        <f>VLOOKUP(B561,' Course Directory '!A:B,2,FALSE)</f>
        <v>Combined Water Services and Sanitary Course</v>
      </c>
      <c r="D561" s="185"/>
      <c r="E561" s="205" t="s">
        <v>9792</v>
      </c>
      <c r="F561" s="205" t="e">
        <f>VLOOKUP($D561,'Staff Data'!$A$1:$K$4000,8,FALSE)</f>
        <v>#N/A</v>
      </c>
      <c r="G561" s="205" t="e">
        <f>VLOOKUP($D561,'Staff Data'!$A$1:$K$4000,9,FALSE)</f>
        <v>#N/A</v>
      </c>
      <c r="H561" s="205" t="e">
        <f>VLOOKUP($D561,'Staff Data'!$A$1:$K$4000,10,FALSE)</f>
        <v>#N/A</v>
      </c>
      <c r="I561" s="206">
        <v>43130</v>
      </c>
      <c r="J561" s="206">
        <v>43132</v>
      </c>
      <c r="K561" s="208" t="s">
        <v>741</v>
      </c>
      <c r="L561" s="208" t="s">
        <v>742</v>
      </c>
      <c r="M561" s="204"/>
      <c r="N561" s="204"/>
    </row>
    <row r="562" spans="1:14" s="209" customFormat="1" x14ac:dyDescent="0.2">
      <c r="A562" s="204" t="s">
        <v>9735</v>
      </c>
      <c r="B562" s="205" t="s">
        <v>8621</v>
      </c>
      <c r="C562" s="102" t="str">
        <f>VLOOKUP(B562,' Course Directory '!A:B,2,FALSE)</f>
        <v>Combined Water Services and Sanitary Course</v>
      </c>
      <c r="D562" s="185"/>
      <c r="E562" s="205" t="s">
        <v>9793</v>
      </c>
      <c r="F562" s="205" t="e">
        <f>VLOOKUP($D562,'Staff Data'!$A$1:$K$4000,8,FALSE)</f>
        <v>#N/A</v>
      </c>
      <c r="G562" s="205" t="e">
        <f>VLOOKUP($D562,'Staff Data'!$A$1:$K$4000,9,FALSE)</f>
        <v>#N/A</v>
      </c>
      <c r="H562" s="205" t="e">
        <f>VLOOKUP($D562,'Staff Data'!$A$1:$K$4000,10,FALSE)</f>
        <v>#N/A</v>
      </c>
      <c r="I562" s="206">
        <v>43130</v>
      </c>
      <c r="J562" s="206">
        <v>43132</v>
      </c>
      <c r="K562" s="208" t="s">
        <v>741</v>
      </c>
      <c r="L562" s="208" t="s">
        <v>743</v>
      </c>
      <c r="M562" s="204"/>
      <c r="N562" s="204" t="s">
        <v>3769</v>
      </c>
    </row>
    <row r="563" spans="1:14" s="209" customFormat="1" x14ac:dyDescent="0.2">
      <c r="A563" s="204" t="s">
        <v>9735</v>
      </c>
      <c r="B563" s="205" t="s">
        <v>8621</v>
      </c>
      <c r="C563" s="102" t="str">
        <f>VLOOKUP(B563,' Course Directory '!A:B,2,FALSE)</f>
        <v>Combined Water Services and Sanitary Course</v>
      </c>
      <c r="D563" s="185"/>
      <c r="E563" s="205" t="s">
        <v>9794</v>
      </c>
      <c r="F563" s="205" t="e">
        <f>VLOOKUP($D563,'Staff Data'!$A$1:$K$4000,8,FALSE)</f>
        <v>#N/A</v>
      </c>
      <c r="G563" s="205" t="e">
        <f>VLOOKUP($D563,'Staff Data'!$A$1:$K$4000,9,FALSE)</f>
        <v>#N/A</v>
      </c>
      <c r="H563" s="205" t="e">
        <f>VLOOKUP($D563,'Staff Data'!$A$1:$K$4000,10,FALSE)</f>
        <v>#N/A</v>
      </c>
      <c r="I563" s="206">
        <v>43130</v>
      </c>
      <c r="J563" s="206">
        <v>43132</v>
      </c>
      <c r="K563" s="208" t="s">
        <v>741</v>
      </c>
      <c r="L563" s="208" t="s">
        <v>742</v>
      </c>
      <c r="M563" s="204"/>
      <c r="N563" s="204"/>
    </row>
    <row r="564" spans="1:14" s="209" customFormat="1" x14ac:dyDescent="0.2">
      <c r="A564" s="204" t="s">
        <v>9735</v>
      </c>
      <c r="B564" s="205" t="s">
        <v>8621</v>
      </c>
      <c r="C564" s="102" t="str">
        <f>VLOOKUP(B564,' Course Directory '!A:B,2,FALSE)</f>
        <v>Combined Water Services and Sanitary Course</v>
      </c>
      <c r="D564" s="185"/>
      <c r="E564" s="205" t="s">
        <v>9795</v>
      </c>
      <c r="F564" s="205" t="e">
        <f>VLOOKUP($D564,'Staff Data'!$A$1:$K$4000,8,FALSE)</f>
        <v>#N/A</v>
      </c>
      <c r="G564" s="205" t="e">
        <f>VLOOKUP($D564,'Staff Data'!$A$1:$K$4000,9,FALSE)</f>
        <v>#N/A</v>
      </c>
      <c r="H564" s="205" t="e">
        <f>VLOOKUP($D564,'Staff Data'!$A$1:$K$4000,10,FALSE)</f>
        <v>#N/A</v>
      </c>
      <c r="I564" s="206">
        <v>43130</v>
      </c>
      <c r="J564" s="206">
        <v>43132</v>
      </c>
      <c r="K564" s="208" t="s">
        <v>741</v>
      </c>
      <c r="L564" s="208" t="s">
        <v>743</v>
      </c>
      <c r="M564" s="204"/>
      <c r="N564" s="204" t="s">
        <v>3769</v>
      </c>
    </row>
    <row r="565" spans="1:14" s="209" customFormat="1" x14ac:dyDescent="0.2">
      <c r="A565" s="204" t="s">
        <v>9735</v>
      </c>
      <c r="B565" s="205" t="s">
        <v>8621</v>
      </c>
      <c r="C565" s="102" t="str">
        <f>VLOOKUP(B565,' Course Directory '!A:B,2,FALSE)</f>
        <v>Combined Water Services and Sanitary Course</v>
      </c>
      <c r="D565" s="185"/>
      <c r="E565" s="205" t="s">
        <v>9796</v>
      </c>
      <c r="F565" s="205" t="e">
        <f>VLOOKUP($D565,'Staff Data'!$A$1:$K$4000,8,FALSE)</f>
        <v>#N/A</v>
      </c>
      <c r="G565" s="205" t="e">
        <f>VLOOKUP($D565,'Staff Data'!$A$1:$K$4000,9,FALSE)</f>
        <v>#N/A</v>
      </c>
      <c r="H565" s="205" t="e">
        <f>VLOOKUP($D565,'Staff Data'!$A$1:$K$4000,10,FALSE)</f>
        <v>#N/A</v>
      </c>
      <c r="I565" s="206">
        <v>43130</v>
      </c>
      <c r="J565" s="206">
        <v>43132</v>
      </c>
      <c r="K565" s="208" t="s">
        <v>741</v>
      </c>
      <c r="L565" s="208" t="s">
        <v>743</v>
      </c>
      <c r="M565" s="204"/>
      <c r="N565" s="204" t="s">
        <v>3769</v>
      </c>
    </row>
    <row r="566" spans="1:14" s="209" customFormat="1" x14ac:dyDescent="0.2">
      <c r="A566" s="204" t="s">
        <v>9735</v>
      </c>
      <c r="B566" s="205" t="s">
        <v>8621</v>
      </c>
      <c r="C566" s="102" t="str">
        <f>VLOOKUP(B566,' Course Directory '!A:B,2,FALSE)</f>
        <v>Combined Water Services and Sanitary Course</v>
      </c>
      <c r="D566" s="185"/>
      <c r="E566" s="205" t="s">
        <v>9797</v>
      </c>
      <c r="F566" s="205" t="e">
        <f>VLOOKUP($D566,'Staff Data'!$A$1:$K$4000,8,FALSE)</f>
        <v>#N/A</v>
      </c>
      <c r="G566" s="205" t="e">
        <f>VLOOKUP($D566,'Staff Data'!$A$1:$K$4000,9,FALSE)</f>
        <v>#N/A</v>
      </c>
      <c r="H566" s="205" t="e">
        <f>VLOOKUP($D566,'Staff Data'!$A$1:$K$4000,10,FALSE)</f>
        <v>#N/A</v>
      </c>
      <c r="I566" s="206">
        <v>43130</v>
      </c>
      <c r="J566" s="206">
        <v>43132</v>
      </c>
      <c r="K566" s="208" t="s">
        <v>741</v>
      </c>
      <c r="L566" s="208" t="s">
        <v>742</v>
      </c>
      <c r="M566" s="204"/>
      <c r="N566" s="204"/>
    </row>
    <row r="567" spans="1:14" s="209" customFormat="1" x14ac:dyDescent="0.2">
      <c r="A567" s="204" t="s">
        <v>9735</v>
      </c>
      <c r="B567" s="205" t="s">
        <v>8621</v>
      </c>
      <c r="C567" s="102" t="str">
        <f>VLOOKUP(B567,' Course Directory '!A:B,2,FALSE)</f>
        <v>Combined Water Services and Sanitary Course</v>
      </c>
      <c r="D567" s="185"/>
      <c r="E567" s="205" t="s">
        <v>9798</v>
      </c>
      <c r="F567" s="205" t="e">
        <f>VLOOKUP($D567,'Staff Data'!$A$1:$K$4000,8,FALSE)</f>
        <v>#N/A</v>
      </c>
      <c r="G567" s="205" t="e">
        <f>VLOOKUP($D567,'Staff Data'!$A$1:$K$4000,9,FALSE)</f>
        <v>#N/A</v>
      </c>
      <c r="H567" s="205" t="e">
        <f>VLOOKUP($D567,'Staff Data'!$A$1:$K$4000,10,FALSE)</f>
        <v>#N/A</v>
      </c>
      <c r="I567" s="206">
        <v>43130</v>
      </c>
      <c r="J567" s="206">
        <v>43132</v>
      </c>
      <c r="K567" s="208" t="s">
        <v>741</v>
      </c>
      <c r="L567" s="208" t="s">
        <v>743</v>
      </c>
      <c r="M567" s="204"/>
      <c r="N567" s="204" t="s">
        <v>3769</v>
      </c>
    </row>
    <row r="568" spans="1:14" s="209" customFormat="1" x14ac:dyDescent="0.2">
      <c r="A568" s="204" t="s">
        <v>9735</v>
      </c>
      <c r="B568" s="205" t="s">
        <v>8621</v>
      </c>
      <c r="C568" s="102" t="str">
        <f>VLOOKUP(B568,' Course Directory '!A:B,2,FALSE)</f>
        <v>Combined Water Services and Sanitary Course</v>
      </c>
      <c r="D568" s="185"/>
      <c r="E568" s="205" t="s">
        <v>9799</v>
      </c>
      <c r="F568" s="205" t="e">
        <f>VLOOKUP($D568,'Staff Data'!$A$1:$K$4000,8,FALSE)</f>
        <v>#N/A</v>
      </c>
      <c r="G568" s="205" t="e">
        <f>VLOOKUP($D568,'Staff Data'!$A$1:$K$4000,9,FALSE)</f>
        <v>#N/A</v>
      </c>
      <c r="H568" s="205" t="e">
        <f>VLOOKUP($D568,'Staff Data'!$A$1:$K$4000,10,FALSE)</f>
        <v>#N/A</v>
      </c>
      <c r="I568" s="206">
        <v>43130</v>
      </c>
      <c r="J568" s="206">
        <v>43132</v>
      </c>
      <c r="K568" s="208" t="s">
        <v>741</v>
      </c>
      <c r="L568" s="208" t="s">
        <v>742</v>
      </c>
      <c r="M568" s="204"/>
      <c r="N568" s="204"/>
    </row>
    <row r="569" spans="1:14" s="209" customFormat="1" x14ac:dyDescent="0.2">
      <c r="A569" s="204" t="s">
        <v>9735</v>
      </c>
      <c r="B569" s="205" t="s">
        <v>8621</v>
      </c>
      <c r="C569" s="102" t="str">
        <f>VLOOKUP(B569,' Course Directory '!A:B,2,FALSE)</f>
        <v>Combined Water Services and Sanitary Course</v>
      </c>
      <c r="D569" s="185"/>
      <c r="E569" s="205" t="s">
        <v>9800</v>
      </c>
      <c r="F569" s="205" t="e">
        <f>VLOOKUP($D569,'Staff Data'!$A$1:$K$4000,8,FALSE)</f>
        <v>#N/A</v>
      </c>
      <c r="G569" s="205" t="e">
        <f>VLOOKUP($D569,'Staff Data'!$A$1:$K$4000,9,FALSE)</f>
        <v>#N/A</v>
      </c>
      <c r="H569" s="205" t="e">
        <f>VLOOKUP($D569,'Staff Data'!$A$1:$K$4000,10,FALSE)</f>
        <v>#N/A</v>
      </c>
      <c r="I569" s="206">
        <v>43130</v>
      </c>
      <c r="J569" s="206">
        <v>43132</v>
      </c>
      <c r="K569" s="208" t="s">
        <v>741</v>
      </c>
      <c r="L569" s="208" t="s">
        <v>742</v>
      </c>
      <c r="M569" s="204"/>
      <c r="N569" s="204"/>
    </row>
    <row r="570" spans="1:14" s="209" customFormat="1" x14ac:dyDescent="0.2">
      <c r="A570" s="204" t="s">
        <v>9735</v>
      </c>
      <c r="B570" s="205" t="s">
        <v>8621</v>
      </c>
      <c r="C570" s="102" t="str">
        <f>VLOOKUP(B570,' Course Directory '!A:B,2,FALSE)</f>
        <v>Combined Water Services and Sanitary Course</v>
      </c>
      <c r="D570" s="185"/>
      <c r="E570" s="205" t="s">
        <v>9801</v>
      </c>
      <c r="F570" s="205" t="e">
        <f>VLOOKUP($D570,'Staff Data'!$A$1:$K$4000,8,FALSE)</f>
        <v>#N/A</v>
      </c>
      <c r="G570" s="205" t="e">
        <f>VLOOKUP($D570,'Staff Data'!$A$1:$K$4000,9,FALSE)</f>
        <v>#N/A</v>
      </c>
      <c r="H570" s="205" t="e">
        <f>VLOOKUP($D570,'Staff Data'!$A$1:$K$4000,10,FALSE)</f>
        <v>#N/A</v>
      </c>
      <c r="I570" s="206">
        <v>43130</v>
      </c>
      <c r="J570" s="206">
        <v>43132</v>
      </c>
      <c r="K570" s="208" t="s">
        <v>741</v>
      </c>
      <c r="L570" s="208" t="s">
        <v>742</v>
      </c>
      <c r="M570" s="204"/>
      <c r="N570" s="204"/>
    </row>
    <row r="571" spans="1:14" s="209" customFormat="1" x14ac:dyDescent="0.2">
      <c r="A571" s="204" t="s">
        <v>9735</v>
      </c>
      <c r="B571" s="205" t="s">
        <v>8621</v>
      </c>
      <c r="C571" s="102" t="str">
        <f>VLOOKUP(B571,' Course Directory '!A:B,2,FALSE)</f>
        <v>Combined Water Services and Sanitary Course</v>
      </c>
      <c r="D571" s="185"/>
      <c r="E571" s="205" t="s">
        <v>9802</v>
      </c>
      <c r="F571" s="205" t="e">
        <f>VLOOKUP($D571,'Staff Data'!$A$1:$K$4000,8,FALSE)</f>
        <v>#N/A</v>
      </c>
      <c r="G571" s="205" t="e">
        <f>VLOOKUP($D571,'Staff Data'!$A$1:$K$4000,9,FALSE)</f>
        <v>#N/A</v>
      </c>
      <c r="H571" s="205" t="e">
        <f>VLOOKUP($D571,'Staff Data'!$A$1:$K$4000,10,FALSE)</f>
        <v>#N/A</v>
      </c>
      <c r="I571" s="206">
        <v>43130</v>
      </c>
      <c r="J571" s="206">
        <v>43132</v>
      </c>
      <c r="K571" s="208" t="s">
        <v>741</v>
      </c>
      <c r="L571" s="208" t="s">
        <v>742</v>
      </c>
      <c r="M571" s="204"/>
      <c r="N571" s="204"/>
    </row>
    <row r="572" spans="1:14" s="209" customFormat="1" x14ac:dyDescent="0.2">
      <c r="A572" s="204" t="s">
        <v>9735</v>
      </c>
      <c r="B572" s="205" t="s">
        <v>8621</v>
      </c>
      <c r="C572" s="102" t="str">
        <f>VLOOKUP(B572,' Course Directory '!A:B,2,FALSE)</f>
        <v>Combined Water Services and Sanitary Course</v>
      </c>
      <c r="D572" s="185"/>
      <c r="E572" s="205" t="s">
        <v>9803</v>
      </c>
      <c r="F572" s="205" t="e">
        <f>VLOOKUP($D572,'Staff Data'!$A$1:$K$4000,8,FALSE)</f>
        <v>#N/A</v>
      </c>
      <c r="G572" s="205" t="e">
        <f>VLOOKUP($D572,'Staff Data'!$A$1:$K$4000,9,FALSE)</f>
        <v>#N/A</v>
      </c>
      <c r="H572" s="205" t="e">
        <f>VLOOKUP($D572,'Staff Data'!$A$1:$K$4000,10,FALSE)</f>
        <v>#N/A</v>
      </c>
      <c r="I572" s="206">
        <v>43130</v>
      </c>
      <c r="J572" s="206">
        <v>43132</v>
      </c>
      <c r="K572" s="208" t="s">
        <v>741</v>
      </c>
      <c r="L572" s="208" t="s">
        <v>742</v>
      </c>
      <c r="M572" s="204"/>
      <c r="N572" s="204"/>
    </row>
    <row r="573" spans="1:14" s="209" customFormat="1" x14ac:dyDescent="0.2">
      <c r="A573" s="204" t="s">
        <v>9804</v>
      </c>
      <c r="B573" s="205" t="s">
        <v>8624</v>
      </c>
      <c r="C573" s="102" t="str">
        <f>VLOOKUP(B573,' Course Directory '!A:B,2,FALSE)</f>
        <v>Sanitary Conversion Course for License Plumber</v>
      </c>
      <c r="D573" s="185"/>
      <c r="E573" s="205">
        <v>1</v>
      </c>
      <c r="F573" s="205" t="e">
        <f>VLOOKUP($D573,'Staff Data'!$A$1:$K$4000,8,FALSE)</f>
        <v>#N/A</v>
      </c>
      <c r="G573" s="205" t="e">
        <f>VLOOKUP($D573,'Staff Data'!$A$1:$K$4000,9,FALSE)</f>
        <v>#N/A</v>
      </c>
      <c r="H573" s="205" t="e">
        <f>VLOOKUP($D573,'Staff Data'!$A$1:$K$4000,10,FALSE)</f>
        <v>#N/A</v>
      </c>
      <c r="I573" s="206">
        <v>43130</v>
      </c>
      <c r="J573" s="206">
        <v>43132</v>
      </c>
      <c r="K573" s="208" t="s">
        <v>741</v>
      </c>
      <c r="L573" s="208" t="s">
        <v>742</v>
      </c>
      <c r="M573" s="204"/>
      <c r="N573" s="204"/>
    </row>
    <row r="574" spans="1:14" s="209" customFormat="1" x14ac:dyDescent="0.2">
      <c r="A574" s="204" t="s">
        <v>9804</v>
      </c>
      <c r="B574" s="205" t="s">
        <v>8624</v>
      </c>
      <c r="C574" s="102" t="str">
        <f>VLOOKUP(B574,' Course Directory '!A:B,2,FALSE)</f>
        <v>Sanitary Conversion Course for License Plumber</v>
      </c>
      <c r="D574" s="185"/>
      <c r="E574" s="205">
        <v>2</v>
      </c>
      <c r="F574" s="205" t="e">
        <f>VLOOKUP($D574,'Staff Data'!$A$1:$K$4000,8,FALSE)</f>
        <v>#N/A</v>
      </c>
      <c r="G574" s="205" t="e">
        <f>VLOOKUP($D574,'Staff Data'!$A$1:$K$4000,9,FALSE)</f>
        <v>#N/A</v>
      </c>
      <c r="H574" s="205" t="e">
        <f>VLOOKUP($D574,'Staff Data'!$A$1:$K$4000,10,FALSE)</f>
        <v>#N/A</v>
      </c>
      <c r="I574" s="206">
        <v>43158</v>
      </c>
      <c r="J574" s="206">
        <v>43159</v>
      </c>
      <c r="K574" s="208" t="s">
        <v>741</v>
      </c>
      <c r="L574" s="208" t="s">
        <v>742</v>
      </c>
      <c r="M574" s="204"/>
      <c r="N574" s="204"/>
    </row>
    <row r="575" spans="1:14" s="209" customFormat="1" x14ac:dyDescent="0.2">
      <c r="A575" s="204" t="s">
        <v>9804</v>
      </c>
      <c r="B575" s="205" t="s">
        <v>8624</v>
      </c>
      <c r="C575" s="102" t="str">
        <f>VLOOKUP(B575,' Course Directory '!A:B,2,FALSE)</f>
        <v>Sanitary Conversion Course for License Plumber</v>
      </c>
      <c r="D575" s="185"/>
      <c r="E575" s="205">
        <v>3</v>
      </c>
      <c r="F575" s="205" t="e">
        <f>VLOOKUP($D575,'Staff Data'!$A$1:$K$4000,8,FALSE)</f>
        <v>#N/A</v>
      </c>
      <c r="G575" s="205" t="e">
        <f>VLOOKUP($D575,'Staff Data'!$A$1:$K$4000,9,FALSE)</f>
        <v>#N/A</v>
      </c>
      <c r="H575" s="205" t="e">
        <f>VLOOKUP($D575,'Staff Data'!$A$1:$K$4000,10,FALSE)</f>
        <v>#N/A</v>
      </c>
      <c r="I575" s="206">
        <v>43158</v>
      </c>
      <c r="J575" s="206">
        <v>43159</v>
      </c>
      <c r="K575" s="208" t="s">
        <v>741</v>
      </c>
      <c r="L575" s="208" t="s">
        <v>742</v>
      </c>
      <c r="M575" s="204"/>
      <c r="N575" s="204"/>
    </row>
    <row r="576" spans="1:14" s="209" customFormat="1" x14ac:dyDescent="0.2">
      <c r="A576" s="204" t="s">
        <v>9804</v>
      </c>
      <c r="B576" s="205" t="s">
        <v>8624</v>
      </c>
      <c r="C576" s="102" t="str">
        <f>VLOOKUP(B576,' Course Directory '!A:B,2,FALSE)</f>
        <v>Sanitary Conversion Course for License Plumber</v>
      </c>
      <c r="D576" s="185"/>
      <c r="E576" s="205">
        <v>4</v>
      </c>
      <c r="F576" s="205" t="e">
        <f>VLOOKUP($D576,'Staff Data'!$A$1:$K$4000,8,FALSE)</f>
        <v>#N/A</v>
      </c>
      <c r="G576" s="205" t="e">
        <f>VLOOKUP($D576,'Staff Data'!$A$1:$K$4000,9,FALSE)</f>
        <v>#N/A</v>
      </c>
      <c r="H576" s="205" t="e">
        <f>VLOOKUP($D576,'Staff Data'!$A$1:$K$4000,10,FALSE)</f>
        <v>#N/A</v>
      </c>
      <c r="I576" s="206">
        <v>43158</v>
      </c>
      <c r="J576" s="206">
        <v>43159</v>
      </c>
      <c r="K576" s="208" t="s">
        <v>741</v>
      </c>
      <c r="L576" s="208" t="s">
        <v>742</v>
      </c>
      <c r="M576" s="204"/>
      <c r="N576" s="204"/>
    </row>
    <row r="577" spans="1:14" s="209" customFormat="1" x14ac:dyDescent="0.2">
      <c r="A577" s="204" t="s">
        <v>9804</v>
      </c>
      <c r="B577" s="205" t="s">
        <v>8624</v>
      </c>
      <c r="C577" s="102" t="str">
        <f>VLOOKUP(B577,' Course Directory '!A:B,2,FALSE)</f>
        <v>Sanitary Conversion Course for License Plumber</v>
      </c>
      <c r="D577" s="185"/>
      <c r="E577" s="205">
        <v>5</v>
      </c>
      <c r="F577" s="205" t="e">
        <f>VLOOKUP($D577,'Staff Data'!$A$1:$K$4000,8,FALSE)</f>
        <v>#N/A</v>
      </c>
      <c r="G577" s="205" t="e">
        <f>VLOOKUP($D577,'Staff Data'!$A$1:$K$4000,9,FALSE)</f>
        <v>#N/A</v>
      </c>
      <c r="H577" s="205" t="e">
        <f>VLOOKUP($D577,'Staff Data'!$A$1:$K$4000,10,FALSE)</f>
        <v>#N/A</v>
      </c>
      <c r="I577" s="206">
        <v>43158</v>
      </c>
      <c r="J577" s="206">
        <v>43159</v>
      </c>
      <c r="K577" s="208" t="s">
        <v>741</v>
      </c>
      <c r="L577" s="208" t="s">
        <v>742</v>
      </c>
      <c r="M577" s="204"/>
      <c r="N577" s="204"/>
    </row>
    <row r="578" spans="1:14" s="209" customFormat="1" x14ac:dyDescent="0.2">
      <c r="A578" s="204" t="s">
        <v>9804</v>
      </c>
      <c r="B578" s="205" t="s">
        <v>8624</v>
      </c>
      <c r="C578" s="102" t="str">
        <f>VLOOKUP(B578,' Course Directory '!A:B,2,FALSE)</f>
        <v>Sanitary Conversion Course for License Plumber</v>
      </c>
      <c r="D578" s="185"/>
      <c r="E578" s="205">
        <v>6</v>
      </c>
      <c r="F578" s="205" t="e">
        <f>VLOOKUP($D578,'Staff Data'!$A$1:$K$4000,8,FALSE)</f>
        <v>#N/A</v>
      </c>
      <c r="G578" s="205" t="e">
        <f>VLOOKUP($D578,'Staff Data'!$A$1:$K$4000,9,FALSE)</f>
        <v>#N/A</v>
      </c>
      <c r="H578" s="205" t="e">
        <f>VLOOKUP($D578,'Staff Data'!$A$1:$K$4000,10,FALSE)</f>
        <v>#N/A</v>
      </c>
      <c r="I578" s="206">
        <v>43158</v>
      </c>
      <c r="J578" s="206">
        <v>43159</v>
      </c>
      <c r="K578" s="208" t="s">
        <v>741</v>
      </c>
      <c r="L578" s="208" t="s">
        <v>742</v>
      </c>
      <c r="M578" s="204"/>
      <c r="N578" s="204"/>
    </row>
    <row r="579" spans="1:14" s="209" customFormat="1" x14ac:dyDescent="0.2">
      <c r="A579" s="204" t="s">
        <v>9804</v>
      </c>
      <c r="B579" s="205" t="s">
        <v>8624</v>
      </c>
      <c r="C579" s="102" t="str">
        <f>VLOOKUP(B579,' Course Directory '!A:B,2,FALSE)</f>
        <v>Sanitary Conversion Course for License Plumber</v>
      </c>
      <c r="D579" s="185"/>
      <c r="E579" s="205">
        <v>7</v>
      </c>
      <c r="F579" s="205" t="e">
        <f>VLOOKUP($D579,'Staff Data'!$A$1:$K$4000,8,FALSE)</f>
        <v>#N/A</v>
      </c>
      <c r="G579" s="205" t="e">
        <f>VLOOKUP($D579,'Staff Data'!$A$1:$K$4000,9,FALSE)</f>
        <v>#N/A</v>
      </c>
      <c r="H579" s="205" t="e">
        <f>VLOOKUP($D579,'Staff Data'!$A$1:$K$4000,10,FALSE)</f>
        <v>#N/A</v>
      </c>
      <c r="I579" s="206">
        <v>43158</v>
      </c>
      <c r="J579" s="206">
        <v>43159</v>
      </c>
      <c r="K579" s="208" t="s">
        <v>741</v>
      </c>
      <c r="L579" s="208" t="s">
        <v>742</v>
      </c>
      <c r="M579" s="204"/>
      <c r="N579" s="204"/>
    </row>
    <row r="580" spans="1:14" s="209" customFormat="1" x14ac:dyDescent="0.2">
      <c r="A580" s="204" t="s">
        <v>9804</v>
      </c>
      <c r="B580" s="205" t="s">
        <v>8624</v>
      </c>
      <c r="C580" s="102" t="str">
        <f>VLOOKUP(B580,' Course Directory '!A:B,2,FALSE)</f>
        <v>Sanitary Conversion Course for License Plumber</v>
      </c>
      <c r="D580" s="185"/>
      <c r="E580" s="205">
        <v>8</v>
      </c>
      <c r="F580" s="205" t="e">
        <f>VLOOKUP($D580,'Staff Data'!$A$1:$K$4000,8,FALSE)</f>
        <v>#N/A</v>
      </c>
      <c r="G580" s="205" t="e">
        <f>VLOOKUP($D580,'Staff Data'!$A$1:$K$4000,9,FALSE)</f>
        <v>#N/A</v>
      </c>
      <c r="H580" s="205" t="e">
        <f>VLOOKUP($D580,'Staff Data'!$A$1:$K$4000,10,FALSE)</f>
        <v>#N/A</v>
      </c>
      <c r="I580" s="206">
        <v>43158</v>
      </c>
      <c r="J580" s="206">
        <v>43159</v>
      </c>
      <c r="K580" s="208" t="s">
        <v>741</v>
      </c>
      <c r="L580" s="208" t="s">
        <v>742</v>
      </c>
      <c r="M580" s="204"/>
      <c r="N580" s="204"/>
    </row>
    <row r="581" spans="1:14" s="209" customFormat="1" x14ac:dyDescent="0.2">
      <c r="A581" s="204" t="s">
        <v>9804</v>
      </c>
      <c r="B581" s="205" t="s">
        <v>8624</v>
      </c>
      <c r="C581" s="102" t="str">
        <f>VLOOKUP(B581,' Course Directory '!A:B,2,FALSE)</f>
        <v>Sanitary Conversion Course for License Plumber</v>
      </c>
      <c r="D581" s="185"/>
      <c r="E581" s="205">
        <v>9</v>
      </c>
      <c r="F581" s="205" t="e">
        <f>VLOOKUP($D581,'Staff Data'!$A$1:$K$4000,8,FALSE)</f>
        <v>#N/A</v>
      </c>
      <c r="G581" s="205" t="e">
        <f>VLOOKUP($D581,'Staff Data'!$A$1:$K$4000,9,FALSE)</f>
        <v>#N/A</v>
      </c>
      <c r="H581" s="205" t="e">
        <f>VLOOKUP($D581,'Staff Data'!$A$1:$K$4000,10,FALSE)</f>
        <v>#N/A</v>
      </c>
      <c r="I581" s="206">
        <v>43158</v>
      </c>
      <c r="J581" s="206">
        <v>43159</v>
      </c>
      <c r="K581" s="208" t="s">
        <v>741</v>
      </c>
      <c r="L581" s="208" t="s">
        <v>742</v>
      </c>
      <c r="M581" s="204"/>
      <c r="N581" s="204"/>
    </row>
    <row r="582" spans="1:14" s="209" customFormat="1" x14ac:dyDescent="0.2">
      <c r="A582" s="204" t="s">
        <v>9804</v>
      </c>
      <c r="B582" s="205" t="s">
        <v>8624</v>
      </c>
      <c r="C582" s="102" t="str">
        <f>VLOOKUP(B582,' Course Directory '!A:B,2,FALSE)</f>
        <v>Sanitary Conversion Course for License Plumber</v>
      </c>
      <c r="D582" s="185"/>
      <c r="E582" s="205">
        <v>10</v>
      </c>
      <c r="F582" s="205" t="e">
        <f>VLOOKUP($D582,'Staff Data'!$A$1:$K$4000,8,FALSE)</f>
        <v>#N/A</v>
      </c>
      <c r="G582" s="205" t="e">
        <f>VLOOKUP($D582,'Staff Data'!$A$1:$K$4000,9,FALSE)</f>
        <v>#N/A</v>
      </c>
      <c r="H582" s="205" t="e">
        <f>VLOOKUP($D582,'Staff Data'!$A$1:$K$4000,10,FALSE)</f>
        <v>#N/A</v>
      </c>
      <c r="I582" s="206">
        <v>43158</v>
      </c>
      <c r="J582" s="206">
        <v>43159</v>
      </c>
      <c r="K582" s="208" t="s">
        <v>741</v>
      </c>
      <c r="L582" s="208" t="s">
        <v>742</v>
      </c>
      <c r="M582" s="204"/>
      <c r="N582" s="204"/>
    </row>
    <row r="583" spans="1:14" s="209" customFormat="1" x14ac:dyDescent="0.2">
      <c r="A583" s="204" t="s">
        <v>9804</v>
      </c>
      <c r="B583" s="205" t="s">
        <v>8624</v>
      </c>
      <c r="C583" s="102" t="str">
        <f>VLOOKUP(B583,' Course Directory '!A:B,2,FALSE)</f>
        <v>Sanitary Conversion Course for License Plumber</v>
      </c>
      <c r="D583" s="185"/>
      <c r="E583" s="205">
        <v>11</v>
      </c>
      <c r="F583" s="205" t="e">
        <f>VLOOKUP($D583,'Staff Data'!$A$1:$K$4000,8,FALSE)</f>
        <v>#N/A</v>
      </c>
      <c r="G583" s="205" t="e">
        <f>VLOOKUP($D583,'Staff Data'!$A$1:$K$4000,9,FALSE)</f>
        <v>#N/A</v>
      </c>
      <c r="H583" s="205" t="e">
        <f>VLOOKUP($D583,'Staff Data'!$A$1:$K$4000,10,FALSE)</f>
        <v>#N/A</v>
      </c>
      <c r="I583" s="206">
        <v>43158</v>
      </c>
      <c r="J583" s="206">
        <v>43159</v>
      </c>
      <c r="K583" s="208" t="s">
        <v>741</v>
      </c>
      <c r="L583" s="208" t="s">
        <v>742</v>
      </c>
      <c r="M583" s="204"/>
      <c r="N583" s="204"/>
    </row>
    <row r="584" spans="1:14" s="209" customFormat="1" x14ac:dyDescent="0.2">
      <c r="A584" s="204" t="s">
        <v>9804</v>
      </c>
      <c r="B584" s="205" t="s">
        <v>8624</v>
      </c>
      <c r="C584" s="102" t="str">
        <f>VLOOKUP(B584,' Course Directory '!A:B,2,FALSE)</f>
        <v>Sanitary Conversion Course for License Plumber</v>
      </c>
      <c r="D584" s="185"/>
      <c r="E584" s="205">
        <v>12</v>
      </c>
      <c r="F584" s="205" t="e">
        <f>VLOOKUP($D584,'Staff Data'!$A$1:$K$4000,8,FALSE)</f>
        <v>#N/A</v>
      </c>
      <c r="G584" s="205" t="e">
        <f>VLOOKUP($D584,'Staff Data'!$A$1:$K$4000,9,FALSE)</f>
        <v>#N/A</v>
      </c>
      <c r="H584" s="205" t="e">
        <f>VLOOKUP($D584,'Staff Data'!$A$1:$K$4000,10,FALSE)</f>
        <v>#N/A</v>
      </c>
      <c r="I584" s="206">
        <v>43158</v>
      </c>
      <c r="J584" s="206">
        <v>43159</v>
      </c>
      <c r="K584" s="208" t="s">
        <v>741</v>
      </c>
      <c r="L584" s="208" t="s">
        <v>742</v>
      </c>
      <c r="M584" s="204"/>
      <c r="N584" s="204"/>
    </row>
    <row r="585" spans="1:14" s="209" customFormat="1" x14ac:dyDescent="0.2">
      <c r="A585" s="204" t="s">
        <v>9804</v>
      </c>
      <c r="B585" s="205" t="s">
        <v>8624</v>
      </c>
      <c r="C585" s="102" t="str">
        <f>VLOOKUP(B585,' Course Directory '!A:B,2,FALSE)</f>
        <v>Sanitary Conversion Course for License Plumber</v>
      </c>
      <c r="D585" s="185"/>
      <c r="E585" s="205">
        <v>13</v>
      </c>
      <c r="F585" s="205" t="e">
        <f>VLOOKUP($D585,'Staff Data'!$A$1:$K$4000,8,FALSE)</f>
        <v>#N/A</v>
      </c>
      <c r="G585" s="205" t="e">
        <f>VLOOKUP($D585,'Staff Data'!$A$1:$K$4000,9,FALSE)</f>
        <v>#N/A</v>
      </c>
      <c r="H585" s="205" t="e">
        <f>VLOOKUP($D585,'Staff Data'!$A$1:$K$4000,10,FALSE)</f>
        <v>#N/A</v>
      </c>
      <c r="I585" s="206">
        <v>43158</v>
      </c>
      <c r="J585" s="206">
        <v>43159</v>
      </c>
      <c r="K585" s="208" t="s">
        <v>741</v>
      </c>
      <c r="L585" s="208" t="s">
        <v>742</v>
      </c>
      <c r="M585" s="204"/>
      <c r="N585" s="204"/>
    </row>
    <row r="586" spans="1:14" s="209" customFormat="1" x14ac:dyDescent="0.2">
      <c r="A586" s="204" t="s">
        <v>9804</v>
      </c>
      <c r="B586" s="205" t="s">
        <v>8624</v>
      </c>
      <c r="C586" s="102" t="str">
        <f>VLOOKUP(B586,' Course Directory '!A:B,2,FALSE)</f>
        <v>Sanitary Conversion Course for License Plumber</v>
      </c>
      <c r="D586" s="185"/>
      <c r="E586" s="205">
        <v>14</v>
      </c>
      <c r="F586" s="205" t="e">
        <f>VLOOKUP($D586,'Staff Data'!$A$1:$K$4000,8,FALSE)</f>
        <v>#N/A</v>
      </c>
      <c r="G586" s="205" t="e">
        <f>VLOOKUP($D586,'Staff Data'!$A$1:$K$4000,9,FALSE)</f>
        <v>#N/A</v>
      </c>
      <c r="H586" s="205" t="e">
        <f>VLOOKUP($D586,'Staff Data'!$A$1:$K$4000,10,FALSE)</f>
        <v>#N/A</v>
      </c>
      <c r="I586" s="206">
        <v>43158</v>
      </c>
      <c r="J586" s="206">
        <v>43159</v>
      </c>
      <c r="K586" s="208" t="s">
        <v>741</v>
      </c>
      <c r="L586" s="208" t="s">
        <v>742</v>
      </c>
      <c r="M586" s="204"/>
      <c r="N586" s="204"/>
    </row>
    <row r="587" spans="1:14" s="209" customFormat="1" x14ac:dyDescent="0.2">
      <c r="A587" s="204" t="s">
        <v>9804</v>
      </c>
      <c r="B587" s="205" t="s">
        <v>8624</v>
      </c>
      <c r="C587" s="102" t="str">
        <f>VLOOKUP(B587,' Course Directory '!A:B,2,FALSE)</f>
        <v>Sanitary Conversion Course for License Plumber</v>
      </c>
      <c r="D587" s="185"/>
      <c r="E587" s="205">
        <v>15</v>
      </c>
      <c r="F587" s="205" t="e">
        <f>VLOOKUP($D587,'Staff Data'!$A$1:$K$4000,8,FALSE)</f>
        <v>#N/A</v>
      </c>
      <c r="G587" s="205" t="e">
        <f>VLOOKUP($D587,'Staff Data'!$A$1:$K$4000,9,FALSE)</f>
        <v>#N/A</v>
      </c>
      <c r="H587" s="205" t="e">
        <f>VLOOKUP($D587,'Staff Data'!$A$1:$K$4000,10,FALSE)</f>
        <v>#N/A</v>
      </c>
      <c r="I587" s="206">
        <v>43158</v>
      </c>
      <c r="J587" s="206">
        <v>43159</v>
      </c>
      <c r="K587" s="208" t="s">
        <v>741</v>
      </c>
      <c r="L587" s="208" t="s">
        <v>742</v>
      </c>
      <c r="M587" s="204"/>
      <c r="N587" s="204"/>
    </row>
    <row r="588" spans="1:14" s="209" customFormat="1" x14ac:dyDescent="0.2">
      <c r="A588" s="204" t="s">
        <v>9804</v>
      </c>
      <c r="B588" s="205" t="s">
        <v>8624</v>
      </c>
      <c r="C588" s="102" t="str">
        <f>VLOOKUP(B588,' Course Directory '!A:B,2,FALSE)</f>
        <v>Sanitary Conversion Course for License Plumber</v>
      </c>
      <c r="D588" s="185"/>
      <c r="E588" s="205">
        <v>16</v>
      </c>
      <c r="F588" s="205" t="e">
        <f>VLOOKUP($D588,'Staff Data'!$A$1:$K$4000,8,FALSE)</f>
        <v>#N/A</v>
      </c>
      <c r="G588" s="205" t="e">
        <f>VLOOKUP($D588,'Staff Data'!$A$1:$K$4000,9,FALSE)</f>
        <v>#N/A</v>
      </c>
      <c r="H588" s="205" t="e">
        <f>VLOOKUP($D588,'Staff Data'!$A$1:$K$4000,10,FALSE)</f>
        <v>#N/A</v>
      </c>
      <c r="I588" s="206">
        <v>43158</v>
      </c>
      <c r="J588" s="206">
        <v>43159</v>
      </c>
      <c r="K588" s="208" t="s">
        <v>741</v>
      </c>
      <c r="L588" s="208" t="s">
        <v>742</v>
      </c>
      <c r="M588" s="204"/>
      <c r="N588" s="204"/>
    </row>
    <row r="589" spans="1:14" s="209" customFormat="1" x14ac:dyDescent="0.2">
      <c r="A589" s="204" t="s">
        <v>9804</v>
      </c>
      <c r="B589" s="205" t="s">
        <v>8624</v>
      </c>
      <c r="C589" s="102" t="str">
        <f>VLOOKUP(B589,' Course Directory '!A:B,2,FALSE)</f>
        <v>Sanitary Conversion Course for License Plumber</v>
      </c>
      <c r="D589" s="185"/>
      <c r="E589" s="205">
        <v>17</v>
      </c>
      <c r="F589" s="205" t="e">
        <f>VLOOKUP($D589,'Staff Data'!$A$1:$K$4000,8,FALSE)</f>
        <v>#N/A</v>
      </c>
      <c r="G589" s="205" t="e">
        <f>VLOOKUP($D589,'Staff Data'!$A$1:$K$4000,9,FALSE)</f>
        <v>#N/A</v>
      </c>
      <c r="H589" s="205" t="e">
        <f>VLOOKUP($D589,'Staff Data'!$A$1:$K$4000,10,FALSE)</f>
        <v>#N/A</v>
      </c>
      <c r="I589" s="206">
        <v>43158</v>
      </c>
      <c r="J589" s="206">
        <v>43159</v>
      </c>
      <c r="K589" s="208" t="s">
        <v>741</v>
      </c>
      <c r="L589" s="208" t="s">
        <v>742</v>
      </c>
      <c r="M589" s="204"/>
      <c r="N589" s="204"/>
    </row>
    <row r="590" spans="1:14" s="209" customFormat="1" x14ac:dyDescent="0.2">
      <c r="A590" s="204" t="s">
        <v>9804</v>
      </c>
      <c r="B590" s="205" t="s">
        <v>8624</v>
      </c>
      <c r="C590" s="102" t="str">
        <f>VLOOKUP(B590,' Course Directory '!A:B,2,FALSE)</f>
        <v>Sanitary Conversion Course for License Plumber</v>
      </c>
      <c r="D590" s="185"/>
      <c r="E590" s="205">
        <v>18</v>
      </c>
      <c r="F590" s="205" t="e">
        <f>VLOOKUP($D590,'Staff Data'!$A$1:$K$4000,8,FALSE)</f>
        <v>#N/A</v>
      </c>
      <c r="G590" s="205" t="e">
        <f>VLOOKUP($D590,'Staff Data'!$A$1:$K$4000,9,FALSE)</f>
        <v>#N/A</v>
      </c>
      <c r="H590" s="205" t="e">
        <f>VLOOKUP($D590,'Staff Data'!$A$1:$K$4000,10,FALSE)</f>
        <v>#N/A</v>
      </c>
      <c r="I590" s="206">
        <v>43158</v>
      </c>
      <c r="J590" s="206">
        <v>43159</v>
      </c>
      <c r="K590" s="208" t="s">
        <v>741</v>
      </c>
      <c r="L590" s="208" t="s">
        <v>742</v>
      </c>
      <c r="M590" s="204"/>
      <c r="N590" s="204"/>
    </row>
    <row r="591" spans="1:14" s="209" customFormat="1" x14ac:dyDescent="0.2">
      <c r="A591" s="204" t="s">
        <v>9804</v>
      </c>
      <c r="B591" s="205" t="s">
        <v>8624</v>
      </c>
      <c r="C591" s="102" t="str">
        <f>VLOOKUP(B591,' Course Directory '!A:B,2,FALSE)</f>
        <v>Sanitary Conversion Course for License Plumber</v>
      </c>
      <c r="D591" s="185"/>
      <c r="E591" s="205">
        <v>19</v>
      </c>
      <c r="F591" s="205" t="e">
        <f>VLOOKUP($D591,'Staff Data'!$A$1:$K$4000,8,FALSE)</f>
        <v>#N/A</v>
      </c>
      <c r="G591" s="205" t="e">
        <f>VLOOKUP($D591,'Staff Data'!$A$1:$K$4000,9,FALSE)</f>
        <v>#N/A</v>
      </c>
      <c r="H591" s="205" t="e">
        <f>VLOOKUP($D591,'Staff Data'!$A$1:$K$4000,10,FALSE)</f>
        <v>#N/A</v>
      </c>
      <c r="I591" s="206">
        <v>43158</v>
      </c>
      <c r="J591" s="206">
        <v>43159</v>
      </c>
      <c r="K591" s="208" t="s">
        <v>741</v>
      </c>
      <c r="L591" s="208" t="s">
        <v>742</v>
      </c>
      <c r="M591" s="204"/>
      <c r="N591" s="204"/>
    </row>
    <row r="592" spans="1:14" s="209" customFormat="1" x14ac:dyDescent="0.2">
      <c r="A592" s="204" t="s">
        <v>9804</v>
      </c>
      <c r="B592" s="205" t="s">
        <v>8624</v>
      </c>
      <c r="C592" s="102" t="str">
        <f>VLOOKUP(B592,' Course Directory '!A:B,2,FALSE)</f>
        <v>Sanitary Conversion Course for License Plumber</v>
      </c>
      <c r="D592" s="185"/>
      <c r="E592" s="205">
        <v>20</v>
      </c>
      <c r="F592" s="205" t="e">
        <f>VLOOKUP($D592,'Staff Data'!$A$1:$K$4000,8,FALSE)</f>
        <v>#N/A</v>
      </c>
      <c r="G592" s="205" t="e">
        <f>VLOOKUP($D592,'Staff Data'!$A$1:$K$4000,9,FALSE)</f>
        <v>#N/A</v>
      </c>
      <c r="H592" s="205" t="e">
        <f>VLOOKUP($D592,'Staff Data'!$A$1:$K$4000,10,FALSE)</f>
        <v>#N/A</v>
      </c>
      <c r="I592" s="206">
        <v>43158</v>
      </c>
      <c r="J592" s="206">
        <v>43159</v>
      </c>
      <c r="K592" s="208" t="s">
        <v>741</v>
      </c>
      <c r="L592" s="208" t="s">
        <v>742</v>
      </c>
      <c r="M592" s="204"/>
      <c r="N592" s="204"/>
    </row>
    <row r="593" spans="1:14" s="209" customFormat="1" x14ac:dyDescent="0.2">
      <c r="A593" s="204" t="s">
        <v>9804</v>
      </c>
      <c r="B593" s="205" t="s">
        <v>8624</v>
      </c>
      <c r="C593" s="102" t="str">
        <f>VLOOKUP(B593,' Course Directory '!A:B,2,FALSE)</f>
        <v>Sanitary Conversion Course for License Plumber</v>
      </c>
      <c r="D593" s="185"/>
      <c r="E593" s="205">
        <v>21</v>
      </c>
      <c r="F593" s="205" t="e">
        <f>VLOOKUP($D593,'Staff Data'!$A$1:$K$4000,8,FALSE)</f>
        <v>#N/A</v>
      </c>
      <c r="G593" s="205" t="e">
        <f>VLOOKUP($D593,'Staff Data'!$A$1:$K$4000,9,FALSE)</f>
        <v>#N/A</v>
      </c>
      <c r="H593" s="205" t="e">
        <f>VLOOKUP($D593,'Staff Data'!$A$1:$K$4000,10,FALSE)</f>
        <v>#N/A</v>
      </c>
      <c r="I593" s="206">
        <v>43158</v>
      </c>
      <c r="J593" s="206">
        <v>43159</v>
      </c>
      <c r="K593" s="208" t="s">
        <v>741</v>
      </c>
      <c r="L593" s="208" t="s">
        <v>742</v>
      </c>
      <c r="M593" s="204"/>
      <c r="N593" s="204"/>
    </row>
    <row r="594" spans="1:14" s="209" customFormat="1" x14ac:dyDescent="0.2">
      <c r="A594" s="204" t="s">
        <v>9804</v>
      </c>
      <c r="B594" s="205" t="s">
        <v>8624</v>
      </c>
      <c r="C594" s="102" t="str">
        <f>VLOOKUP(B594,' Course Directory '!A:B,2,FALSE)</f>
        <v>Sanitary Conversion Course for License Plumber</v>
      </c>
      <c r="D594" s="185"/>
      <c r="E594" s="205">
        <v>22</v>
      </c>
      <c r="F594" s="205" t="e">
        <f>VLOOKUP($D594,'Staff Data'!$A$1:$K$4000,8,FALSE)</f>
        <v>#N/A</v>
      </c>
      <c r="G594" s="205" t="e">
        <f>VLOOKUP($D594,'Staff Data'!$A$1:$K$4000,9,FALSE)</f>
        <v>#N/A</v>
      </c>
      <c r="H594" s="205" t="e">
        <f>VLOOKUP($D594,'Staff Data'!$A$1:$K$4000,10,FALSE)</f>
        <v>#N/A</v>
      </c>
      <c r="I594" s="206">
        <v>43158</v>
      </c>
      <c r="J594" s="206">
        <v>43159</v>
      </c>
      <c r="K594" s="208" t="s">
        <v>741</v>
      </c>
      <c r="L594" s="208" t="s">
        <v>742</v>
      </c>
      <c r="M594" s="204"/>
      <c r="N594" s="204"/>
    </row>
    <row r="595" spans="1:14" s="209" customFormat="1" x14ac:dyDescent="0.2">
      <c r="A595" s="204" t="s">
        <v>9804</v>
      </c>
      <c r="B595" s="205" t="s">
        <v>8624</v>
      </c>
      <c r="C595" s="102" t="str">
        <f>VLOOKUP(B595,' Course Directory '!A:B,2,FALSE)</f>
        <v>Sanitary Conversion Course for License Plumber</v>
      </c>
      <c r="D595" s="185"/>
      <c r="E595" s="205">
        <v>23</v>
      </c>
      <c r="F595" s="205" t="e">
        <f>VLOOKUP($D595,'Staff Data'!$A$1:$K$4000,8,FALSE)</f>
        <v>#N/A</v>
      </c>
      <c r="G595" s="205" t="e">
        <f>VLOOKUP($D595,'Staff Data'!$A$1:$K$4000,9,FALSE)</f>
        <v>#N/A</v>
      </c>
      <c r="H595" s="205" t="e">
        <f>VLOOKUP($D595,'Staff Data'!$A$1:$K$4000,10,FALSE)</f>
        <v>#N/A</v>
      </c>
      <c r="I595" s="206">
        <v>43158</v>
      </c>
      <c r="J595" s="206">
        <v>43159</v>
      </c>
      <c r="K595" s="208" t="s">
        <v>741</v>
      </c>
      <c r="L595" s="208" t="s">
        <v>742</v>
      </c>
      <c r="M595" s="204"/>
      <c r="N595" s="204"/>
    </row>
    <row r="596" spans="1:14" s="209" customFormat="1" x14ac:dyDescent="0.2">
      <c r="A596" s="204" t="s">
        <v>9804</v>
      </c>
      <c r="B596" s="205" t="s">
        <v>8624</v>
      </c>
      <c r="C596" s="102" t="str">
        <f>VLOOKUP(B596,' Course Directory '!A:B,2,FALSE)</f>
        <v>Sanitary Conversion Course for License Plumber</v>
      </c>
      <c r="D596" s="185"/>
      <c r="E596" s="205">
        <v>24</v>
      </c>
      <c r="F596" s="205" t="e">
        <f>VLOOKUP($D596,'Staff Data'!$A$1:$K$4000,8,FALSE)</f>
        <v>#N/A</v>
      </c>
      <c r="G596" s="205" t="e">
        <f>VLOOKUP($D596,'Staff Data'!$A$1:$K$4000,9,FALSE)</f>
        <v>#N/A</v>
      </c>
      <c r="H596" s="205" t="e">
        <f>VLOOKUP($D596,'Staff Data'!$A$1:$K$4000,10,FALSE)</f>
        <v>#N/A</v>
      </c>
      <c r="I596" s="206">
        <v>43158</v>
      </c>
      <c r="J596" s="206">
        <v>43159</v>
      </c>
      <c r="K596" s="208" t="s">
        <v>741</v>
      </c>
      <c r="L596" s="208" t="s">
        <v>742</v>
      </c>
      <c r="M596" s="204"/>
      <c r="N596" s="204"/>
    </row>
    <row r="597" spans="1:14" s="209" customFormat="1" x14ac:dyDescent="0.2">
      <c r="A597" s="204" t="s">
        <v>9804</v>
      </c>
      <c r="B597" s="205" t="s">
        <v>8624</v>
      </c>
      <c r="C597" s="102" t="str">
        <f>VLOOKUP(B597,' Course Directory '!A:B,2,FALSE)</f>
        <v>Sanitary Conversion Course for License Plumber</v>
      </c>
      <c r="D597" s="185"/>
      <c r="E597" s="205">
        <v>25</v>
      </c>
      <c r="F597" s="205" t="e">
        <f>VLOOKUP($D597,'Staff Data'!$A$1:$K$4000,8,FALSE)</f>
        <v>#N/A</v>
      </c>
      <c r="G597" s="205" t="e">
        <f>VLOOKUP($D597,'Staff Data'!$A$1:$K$4000,9,FALSE)</f>
        <v>#N/A</v>
      </c>
      <c r="H597" s="205" t="e">
        <f>VLOOKUP($D597,'Staff Data'!$A$1:$K$4000,10,FALSE)</f>
        <v>#N/A</v>
      </c>
      <c r="I597" s="206">
        <v>43158</v>
      </c>
      <c r="J597" s="206">
        <v>43159</v>
      </c>
      <c r="K597" s="208" t="s">
        <v>741</v>
      </c>
      <c r="L597" s="208" t="s">
        <v>742</v>
      </c>
      <c r="M597" s="204"/>
      <c r="N597" s="204"/>
    </row>
    <row r="598" spans="1:14" s="209" customFormat="1" x14ac:dyDescent="0.2">
      <c r="A598" s="204" t="s">
        <v>9804</v>
      </c>
      <c r="B598" s="205" t="s">
        <v>8624</v>
      </c>
      <c r="C598" s="102" t="str">
        <f>VLOOKUP(B598,' Course Directory '!A:B,2,FALSE)</f>
        <v>Sanitary Conversion Course for License Plumber</v>
      </c>
      <c r="D598" s="185"/>
      <c r="E598" s="205">
        <v>26</v>
      </c>
      <c r="F598" s="205" t="e">
        <f>VLOOKUP($D598,'Staff Data'!$A$1:$K$4000,8,FALSE)</f>
        <v>#N/A</v>
      </c>
      <c r="G598" s="205" t="e">
        <f>VLOOKUP($D598,'Staff Data'!$A$1:$K$4000,9,FALSE)</f>
        <v>#N/A</v>
      </c>
      <c r="H598" s="205" t="e">
        <f>VLOOKUP($D598,'Staff Data'!$A$1:$K$4000,10,FALSE)</f>
        <v>#N/A</v>
      </c>
      <c r="I598" s="206">
        <v>43158</v>
      </c>
      <c r="J598" s="206">
        <v>43159</v>
      </c>
      <c r="K598" s="208" t="s">
        <v>741</v>
      </c>
      <c r="L598" s="208" t="s">
        <v>742</v>
      </c>
      <c r="M598" s="204"/>
      <c r="N598" s="204"/>
    </row>
    <row r="599" spans="1:14" s="209" customFormat="1" x14ac:dyDescent="0.2">
      <c r="A599" s="204" t="s">
        <v>9804</v>
      </c>
      <c r="B599" s="205" t="s">
        <v>8624</v>
      </c>
      <c r="C599" s="102" t="str">
        <f>VLOOKUP(B599,' Course Directory '!A:B,2,FALSE)</f>
        <v>Sanitary Conversion Course for License Plumber</v>
      </c>
      <c r="D599" s="185"/>
      <c r="E599" s="205">
        <v>27</v>
      </c>
      <c r="F599" s="205" t="e">
        <f>VLOOKUP($D599,'Staff Data'!$A$1:$K$4000,8,FALSE)</f>
        <v>#N/A</v>
      </c>
      <c r="G599" s="205" t="e">
        <f>VLOOKUP($D599,'Staff Data'!$A$1:$K$4000,9,FALSE)</f>
        <v>#N/A</v>
      </c>
      <c r="H599" s="205" t="e">
        <f>VLOOKUP($D599,'Staff Data'!$A$1:$K$4000,10,FALSE)</f>
        <v>#N/A</v>
      </c>
      <c r="I599" s="206">
        <v>43158</v>
      </c>
      <c r="J599" s="206">
        <v>43159</v>
      </c>
      <c r="K599" s="208" t="s">
        <v>741</v>
      </c>
      <c r="L599" s="208" t="s">
        <v>742</v>
      </c>
      <c r="M599" s="204"/>
      <c r="N599" s="204"/>
    </row>
    <row r="600" spans="1:14" s="209" customFormat="1" x14ac:dyDescent="0.2">
      <c r="A600" s="204" t="s">
        <v>9804</v>
      </c>
      <c r="B600" s="205" t="s">
        <v>8624</v>
      </c>
      <c r="C600" s="102" t="str">
        <f>VLOOKUP(B600,' Course Directory '!A:B,2,FALSE)</f>
        <v>Sanitary Conversion Course for License Plumber</v>
      </c>
      <c r="D600" s="185"/>
      <c r="E600" s="205">
        <v>28</v>
      </c>
      <c r="F600" s="205" t="e">
        <f>VLOOKUP($D600,'Staff Data'!$A$1:$K$4000,8,FALSE)</f>
        <v>#N/A</v>
      </c>
      <c r="G600" s="205" t="e">
        <f>VLOOKUP($D600,'Staff Data'!$A$1:$K$4000,9,FALSE)</f>
        <v>#N/A</v>
      </c>
      <c r="H600" s="205" t="e">
        <f>VLOOKUP($D600,'Staff Data'!$A$1:$K$4000,10,FALSE)</f>
        <v>#N/A</v>
      </c>
      <c r="I600" s="206">
        <v>43158</v>
      </c>
      <c r="J600" s="206">
        <v>43159</v>
      </c>
      <c r="K600" s="208" t="s">
        <v>741</v>
      </c>
      <c r="L600" s="208" t="s">
        <v>742</v>
      </c>
      <c r="M600" s="204"/>
      <c r="N600" s="204"/>
    </row>
    <row r="601" spans="1:14" s="209" customFormat="1" x14ac:dyDescent="0.2">
      <c r="A601" s="204" t="s">
        <v>9804</v>
      </c>
      <c r="B601" s="205" t="s">
        <v>8624</v>
      </c>
      <c r="C601" s="102" t="str">
        <f>VLOOKUP(B601,' Course Directory '!A:B,2,FALSE)</f>
        <v>Sanitary Conversion Course for License Plumber</v>
      </c>
      <c r="D601" s="185"/>
      <c r="E601" s="205">
        <v>29</v>
      </c>
      <c r="F601" s="205" t="e">
        <f>VLOOKUP($D601,'Staff Data'!$A$1:$K$4000,8,FALSE)</f>
        <v>#N/A</v>
      </c>
      <c r="G601" s="205" t="e">
        <f>VLOOKUP($D601,'Staff Data'!$A$1:$K$4000,9,FALSE)</f>
        <v>#N/A</v>
      </c>
      <c r="H601" s="205" t="e">
        <f>VLOOKUP($D601,'Staff Data'!$A$1:$K$4000,10,FALSE)</f>
        <v>#N/A</v>
      </c>
      <c r="I601" s="206">
        <v>43158</v>
      </c>
      <c r="J601" s="206">
        <v>43159</v>
      </c>
      <c r="K601" s="208" t="s">
        <v>741</v>
      </c>
      <c r="L601" s="208" t="s">
        <v>742</v>
      </c>
      <c r="M601" s="204"/>
      <c r="N601" s="204"/>
    </row>
    <row r="602" spans="1:14" s="209" customFormat="1" x14ac:dyDescent="0.2">
      <c r="A602" s="204" t="s">
        <v>9804</v>
      </c>
      <c r="B602" s="205" t="s">
        <v>8624</v>
      </c>
      <c r="C602" s="102" t="str">
        <f>VLOOKUP(B602,' Course Directory '!A:B,2,FALSE)</f>
        <v>Sanitary Conversion Course for License Plumber</v>
      </c>
      <c r="D602" s="185"/>
      <c r="E602" s="205">
        <v>30</v>
      </c>
      <c r="F602" s="205" t="e">
        <f>VLOOKUP($D602,'Staff Data'!$A$1:$K$4000,8,FALSE)</f>
        <v>#N/A</v>
      </c>
      <c r="G602" s="205" t="e">
        <f>VLOOKUP($D602,'Staff Data'!$A$1:$K$4000,9,FALSE)</f>
        <v>#N/A</v>
      </c>
      <c r="H602" s="205" t="e">
        <f>VLOOKUP($D602,'Staff Data'!$A$1:$K$4000,10,FALSE)</f>
        <v>#N/A</v>
      </c>
      <c r="I602" s="206">
        <v>43158</v>
      </c>
      <c r="J602" s="206">
        <v>43159</v>
      </c>
      <c r="K602" s="208" t="s">
        <v>741</v>
      </c>
      <c r="L602" s="208" t="s">
        <v>742</v>
      </c>
      <c r="M602" s="204"/>
      <c r="N602" s="204"/>
    </row>
    <row r="603" spans="1:14" s="209" customFormat="1" x14ac:dyDescent="0.2">
      <c r="A603" s="204" t="s">
        <v>9804</v>
      </c>
      <c r="B603" s="205" t="s">
        <v>8624</v>
      </c>
      <c r="C603" s="102" t="str">
        <f>VLOOKUP(B603,' Course Directory '!A:B,2,FALSE)</f>
        <v>Sanitary Conversion Course for License Plumber</v>
      </c>
      <c r="D603" s="185"/>
      <c r="E603" s="205">
        <v>31</v>
      </c>
      <c r="F603" s="205" t="e">
        <f>VLOOKUP($D603,'Staff Data'!$A$1:$K$4000,8,FALSE)</f>
        <v>#N/A</v>
      </c>
      <c r="G603" s="205" t="e">
        <f>VLOOKUP($D603,'Staff Data'!$A$1:$K$4000,9,FALSE)</f>
        <v>#N/A</v>
      </c>
      <c r="H603" s="205" t="e">
        <f>VLOOKUP($D603,'Staff Data'!$A$1:$K$4000,10,FALSE)</f>
        <v>#N/A</v>
      </c>
      <c r="I603" s="206">
        <v>43158</v>
      </c>
      <c r="J603" s="206">
        <v>43159</v>
      </c>
      <c r="K603" s="208" t="s">
        <v>741</v>
      </c>
      <c r="L603" s="208" t="s">
        <v>742</v>
      </c>
      <c r="M603" s="204"/>
      <c r="N603" s="204"/>
    </row>
    <row r="604" spans="1:14" s="209" customFormat="1" x14ac:dyDescent="0.2">
      <c r="A604" s="204" t="s">
        <v>9804</v>
      </c>
      <c r="B604" s="205" t="s">
        <v>8624</v>
      </c>
      <c r="C604" s="102" t="str">
        <f>VLOOKUP(B604,' Course Directory '!A:B,2,FALSE)</f>
        <v>Sanitary Conversion Course for License Plumber</v>
      </c>
      <c r="D604" s="185"/>
      <c r="E604" s="205">
        <v>32</v>
      </c>
      <c r="F604" s="205" t="e">
        <f>VLOOKUP($D604,'Staff Data'!$A$1:$K$4000,8,FALSE)</f>
        <v>#N/A</v>
      </c>
      <c r="G604" s="205" t="e">
        <f>VLOOKUP($D604,'Staff Data'!$A$1:$K$4000,9,FALSE)</f>
        <v>#N/A</v>
      </c>
      <c r="H604" s="205" t="e">
        <f>VLOOKUP($D604,'Staff Data'!$A$1:$K$4000,10,FALSE)</f>
        <v>#N/A</v>
      </c>
      <c r="I604" s="206">
        <v>43158</v>
      </c>
      <c r="J604" s="206">
        <v>43159</v>
      </c>
      <c r="K604" s="208" t="s">
        <v>741</v>
      </c>
      <c r="L604" s="208" t="s">
        <v>742</v>
      </c>
      <c r="M604" s="204"/>
      <c r="N604" s="204"/>
    </row>
    <row r="605" spans="1:14" s="209" customFormat="1" x14ac:dyDescent="0.2">
      <c r="A605" s="204" t="s">
        <v>9804</v>
      </c>
      <c r="B605" s="205" t="s">
        <v>8624</v>
      </c>
      <c r="C605" s="102" t="str">
        <f>VLOOKUP(B605,' Course Directory '!A:B,2,FALSE)</f>
        <v>Sanitary Conversion Course for License Plumber</v>
      </c>
      <c r="D605" s="185"/>
      <c r="E605" s="205">
        <v>33</v>
      </c>
      <c r="F605" s="205" t="e">
        <f>VLOOKUP($D605,'Staff Data'!$A$1:$K$4000,8,FALSE)</f>
        <v>#N/A</v>
      </c>
      <c r="G605" s="205" t="e">
        <f>VLOOKUP($D605,'Staff Data'!$A$1:$K$4000,9,FALSE)</f>
        <v>#N/A</v>
      </c>
      <c r="H605" s="205" t="e">
        <f>VLOOKUP($D605,'Staff Data'!$A$1:$K$4000,10,FALSE)</f>
        <v>#N/A</v>
      </c>
      <c r="I605" s="206">
        <v>43158</v>
      </c>
      <c r="J605" s="206">
        <v>43159</v>
      </c>
      <c r="K605" s="208" t="s">
        <v>741</v>
      </c>
      <c r="L605" s="208" t="s">
        <v>742</v>
      </c>
      <c r="M605" s="204"/>
      <c r="N605" s="204"/>
    </row>
    <row r="606" spans="1:14" s="209" customFormat="1" x14ac:dyDescent="0.2">
      <c r="A606" s="204" t="s">
        <v>9804</v>
      </c>
      <c r="B606" s="205" t="s">
        <v>8624</v>
      </c>
      <c r="C606" s="102" t="str">
        <f>VLOOKUP(B606,' Course Directory '!A:B,2,FALSE)</f>
        <v>Sanitary Conversion Course for License Plumber</v>
      </c>
      <c r="D606" s="185"/>
      <c r="E606" s="205">
        <v>34</v>
      </c>
      <c r="F606" s="205" t="e">
        <f>VLOOKUP($D606,'Staff Data'!$A$1:$K$4000,8,FALSE)</f>
        <v>#N/A</v>
      </c>
      <c r="G606" s="205" t="e">
        <f>VLOOKUP($D606,'Staff Data'!$A$1:$K$4000,9,FALSE)</f>
        <v>#N/A</v>
      </c>
      <c r="H606" s="205" t="e">
        <f>VLOOKUP($D606,'Staff Data'!$A$1:$K$4000,10,FALSE)</f>
        <v>#N/A</v>
      </c>
      <c r="I606" s="206">
        <v>43158</v>
      </c>
      <c r="J606" s="206">
        <v>43159</v>
      </c>
      <c r="K606" s="208" t="s">
        <v>741</v>
      </c>
      <c r="L606" s="208" t="s">
        <v>742</v>
      </c>
      <c r="M606" s="204"/>
      <c r="N606" s="204"/>
    </row>
    <row r="607" spans="1:14" s="209" customFormat="1" x14ac:dyDescent="0.2">
      <c r="A607" s="204" t="s">
        <v>9804</v>
      </c>
      <c r="B607" s="205" t="s">
        <v>8624</v>
      </c>
      <c r="C607" s="102" t="str">
        <f>VLOOKUP(B607,' Course Directory '!A:B,2,FALSE)</f>
        <v>Sanitary Conversion Course for License Plumber</v>
      </c>
      <c r="D607" s="185"/>
      <c r="E607" s="205">
        <v>35</v>
      </c>
      <c r="F607" s="205" t="e">
        <f>VLOOKUP($D607,'Staff Data'!$A$1:$K$4000,8,FALSE)</f>
        <v>#N/A</v>
      </c>
      <c r="G607" s="205" t="e">
        <f>VLOOKUP($D607,'Staff Data'!$A$1:$K$4000,9,FALSE)</f>
        <v>#N/A</v>
      </c>
      <c r="H607" s="205" t="e">
        <f>VLOOKUP($D607,'Staff Data'!$A$1:$K$4000,10,FALSE)</f>
        <v>#N/A</v>
      </c>
      <c r="I607" s="206">
        <v>43158</v>
      </c>
      <c r="J607" s="206">
        <v>43159</v>
      </c>
      <c r="K607" s="208" t="s">
        <v>741</v>
      </c>
      <c r="L607" s="208" t="s">
        <v>742</v>
      </c>
      <c r="M607" s="204"/>
      <c r="N607" s="204"/>
    </row>
    <row r="608" spans="1:14" s="209" customFormat="1" x14ac:dyDescent="0.2">
      <c r="A608" s="204" t="s">
        <v>9804</v>
      </c>
      <c r="B608" s="205" t="s">
        <v>8624</v>
      </c>
      <c r="C608" s="102" t="str">
        <f>VLOOKUP(B608,' Course Directory '!A:B,2,FALSE)</f>
        <v>Sanitary Conversion Course for License Plumber</v>
      </c>
      <c r="D608" s="185"/>
      <c r="E608" s="205">
        <v>36</v>
      </c>
      <c r="F608" s="205" t="e">
        <f>VLOOKUP($D608,'Staff Data'!$A$1:$K$4000,8,FALSE)</f>
        <v>#N/A</v>
      </c>
      <c r="G608" s="205" t="e">
        <f>VLOOKUP($D608,'Staff Data'!$A$1:$K$4000,9,FALSE)</f>
        <v>#N/A</v>
      </c>
      <c r="H608" s="205" t="e">
        <f>VLOOKUP($D608,'Staff Data'!$A$1:$K$4000,10,FALSE)</f>
        <v>#N/A</v>
      </c>
      <c r="I608" s="206">
        <v>43158</v>
      </c>
      <c r="J608" s="206">
        <v>43159</v>
      </c>
      <c r="K608" s="208" t="s">
        <v>741</v>
      </c>
      <c r="L608" s="208" t="s">
        <v>742</v>
      </c>
      <c r="M608" s="204"/>
      <c r="N608" s="204"/>
    </row>
    <row r="609" spans="1:14" s="209" customFormat="1" x14ac:dyDescent="0.2">
      <c r="A609" s="204" t="s">
        <v>9804</v>
      </c>
      <c r="B609" s="205" t="s">
        <v>8624</v>
      </c>
      <c r="C609" s="102" t="str">
        <f>VLOOKUP(B609,' Course Directory '!A:B,2,FALSE)</f>
        <v>Sanitary Conversion Course for License Plumber</v>
      </c>
      <c r="D609" s="185"/>
      <c r="E609" s="205">
        <v>37</v>
      </c>
      <c r="F609" s="205" t="e">
        <f>VLOOKUP($D609,'Staff Data'!$A$1:$K$4000,8,FALSE)</f>
        <v>#N/A</v>
      </c>
      <c r="G609" s="205" t="e">
        <f>VLOOKUP($D609,'Staff Data'!$A$1:$K$4000,9,FALSE)</f>
        <v>#N/A</v>
      </c>
      <c r="H609" s="205" t="e">
        <f>VLOOKUP($D609,'Staff Data'!$A$1:$K$4000,10,FALSE)</f>
        <v>#N/A</v>
      </c>
      <c r="I609" s="206">
        <v>43158</v>
      </c>
      <c r="J609" s="206">
        <v>43159</v>
      </c>
      <c r="K609" s="208" t="s">
        <v>741</v>
      </c>
      <c r="L609" s="208" t="s">
        <v>742</v>
      </c>
      <c r="M609" s="204"/>
      <c r="N609" s="204"/>
    </row>
    <row r="610" spans="1:14" s="209" customFormat="1" x14ac:dyDescent="0.2">
      <c r="A610" s="204" t="s">
        <v>9804</v>
      </c>
      <c r="B610" s="205" t="s">
        <v>8624</v>
      </c>
      <c r="C610" s="102" t="str">
        <f>VLOOKUP(B610,' Course Directory '!A:B,2,FALSE)</f>
        <v>Sanitary Conversion Course for License Plumber</v>
      </c>
      <c r="D610" s="185"/>
      <c r="E610" s="205">
        <v>38</v>
      </c>
      <c r="F610" s="205" t="e">
        <f>VLOOKUP($D610,'Staff Data'!$A$1:$K$4000,8,FALSE)</f>
        <v>#N/A</v>
      </c>
      <c r="G610" s="205" t="e">
        <f>VLOOKUP($D610,'Staff Data'!$A$1:$K$4000,9,FALSE)</f>
        <v>#N/A</v>
      </c>
      <c r="H610" s="205" t="e">
        <f>VLOOKUP($D610,'Staff Data'!$A$1:$K$4000,10,FALSE)</f>
        <v>#N/A</v>
      </c>
      <c r="I610" s="206">
        <v>43158</v>
      </c>
      <c r="J610" s="206">
        <v>43159</v>
      </c>
      <c r="K610" s="208" t="s">
        <v>741</v>
      </c>
      <c r="L610" s="208" t="s">
        <v>742</v>
      </c>
      <c r="M610" s="204"/>
      <c r="N610" s="204"/>
    </row>
    <row r="611" spans="1:14" s="209" customFormat="1" x14ac:dyDescent="0.2">
      <c r="A611" s="204" t="s">
        <v>9804</v>
      </c>
      <c r="B611" s="205" t="s">
        <v>8624</v>
      </c>
      <c r="C611" s="102" t="str">
        <f>VLOOKUP(B611,' Course Directory '!A:B,2,FALSE)</f>
        <v>Sanitary Conversion Course for License Plumber</v>
      </c>
      <c r="D611" s="185"/>
      <c r="E611" s="205">
        <v>39</v>
      </c>
      <c r="F611" s="205" t="e">
        <f>VLOOKUP($D611,'Staff Data'!$A$1:$K$4000,8,FALSE)</f>
        <v>#N/A</v>
      </c>
      <c r="G611" s="205" t="e">
        <f>VLOOKUP($D611,'Staff Data'!$A$1:$K$4000,9,FALSE)</f>
        <v>#N/A</v>
      </c>
      <c r="H611" s="205" t="e">
        <f>VLOOKUP($D611,'Staff Data'!$A$1:$K$4000,10,FALSE)</f>
        <v>#N/A</v>
      </c>
      <c r="I611" s="206">
        <v>43158</v>
      </c>
      <c r="J611" s="206">
        <v>43159</v>
      </c>
      <c r="K611" s="208" t="s">
        <v>741</v>
      </c>
      <c r="L611" s="208" t="s">
        <v>742</v>
      </c>
      <c r="M611" s="204"/>
      <c r="N611" s="204"/>
    </row>
    <row r="612" spans="1:14" s="209" customFormat="1" x14ac:dyDescent="0.2">
      <c r="A612" s="204" t="s">
        <v>9804</v>
      </c>
      <c r="B612" s="205" t="s">
        <v>8624</v>
      </c>
      <c r="C612" s="102" t="str">
        <f>VLOOKUP(B612,' Course Directory '!A:B,2,FALSE)</f>
        <v>Sanitary Conversion Course for License Plumber</v>
      </c>
      <c r="D612" s="185"/>
      <c r="E612" s="205">
        <v>40</v>
      </c>
      <c r="F612" s="205" t="e">
        <f>VLOOKUP($D612,'Staff Data'!$A$1:$K$4000,8,FALSE)</f>
        <v>#N/A</v>
      </c>
      <c r="G612" s="205" t="e">
        <f>VLOOKUP($D612,'Staff Data'!$A$1:$K$4000,9,FALSE)</f>
        <v>#N/A</v>
      </c>
      <c r="H612" s="205" t="e">
        <f>VLOOKUP($D612,'Staff Data'!$A$1:$K$4000,10,FALSE)</f>
        <v>#N/A</v>
      </c>
      <c r="I612" s="206">
        <v>43158</v>
      </c>
      <c r="J612" s="206">
        <v>43159</v>
      </c>
      <c r="K612" s="208" t="s">
        <v>741</v>
      </c>
      <c r="L612" s="208" t="s">
        <v>742</v>
      </c>
      <c r="M612" s="204"/>
      <c r="N612" s="204"/>
    </row>
    <row r="613" spans="1:14" s="209" customFormat="1" x14ac:dyDescent="0.2">
      <c r="A613" s="204" t="s">
        <v>9804</v>
      </c>
      <c r="B613" s="205" t="s">
        <v>8624</v>
      </c>
      <c r="C613" s="102" t="str">
        <f>VLOOKUP(B613,' Course Directory '!A:B,2,FALSE)</f>
        <v>Sanitary Conversion Course for License Plumber</v>
      </c>
      <c r="D613" s="185"/>
      <c r="E613" s="205">
        <v>41</v>
      </c>
      <c r="F613" s="205" t="e">
        <f>VLOOKUP($D613,'Staff Data'!$A$1:$K$4000,8,FALSE)</f>
        <v>#N/A</v>
      </c>
      <c r="G613" s="205" t="e">
        <f>VLOOKUP($D613,'Staff Data'!$A$1:$K$4000,9,FALSE)</f>
        <v>#N/A</v>
      </c>
      <c r="H613" s="205" t="e">
        <f>VLOOKUP($D613,'Staff Data'!$A$1:$K$4000,10,FALSE)</f>
        <v>#N/A</v>
      </c>
      <c r="I613" s="206">
        <v>43158</v>
      </c>
      <c r="J613" s="206">
        <v>43159</v>
      </c>
      <c r="K613" s="208" t="s">
        <v>741</v>
      </c>
      <c r="L613" s="208" t="s">
        <v>742</v>
      </c>
      <c r="M613" s="204"/>
      <c r="N613" s="204"/>
    </row>
    <row r="614" spans="1:14" s="209" customFormat="1" x14ac:dyDescent="0.2">
      <c r="A614" s="204" t="s">
        <v>9804</v>
      </c>
      <c r="B614" s="205" t="s">
        <v>8624</v>
      </c>
      <c r="C614" s="102" t="str">
        <f>VLOOKUP(B614,' Course Directory '!A:B,2,FALSE)</f>
        <v>Sanitary Conversion Course for License Plumber</v>
      </c>
      <c r="D614" s="185"/>
      <c r="E614" s="205">
        <v>42</v>
      </c>
      <c r="F614" s="205" t="e">
        <f>VLOOKUP($D614,'Staff Data'!$A$1:$K$4000,8,FALSE)</f>
        <v>#N/A</v>
      </c>
      <c r="G614" s="205" t="e">
        <f>VLOOKUP($D614,'Staff Data'!$A$1:$K$4000,9,FALSE)</f>
        <v>#N/A</v>
      </c>
      <c r="H614" s="205" t="e">
        <f>VLOOKUP($D614,'Staff Data'!$A$1:$K$4000,10,FALSE)</f>
        <v>#N/A</v>
      </c>
      <c r="I614" s="206">
        <v>43158</v>
      </c>
      <c r="J614" s="206">
        <v>43159</v>
      </c>
      <c r="K614" s="208" t="s">
        <v>741</v>
      </c>
      <c r="L614" s="208" t="s">
        <v>742</v>
      </c>
      <c r="M614" s="204"/>
      <c r="N614" s="204"/>
    </row>
    <row r="615" spans="1:14" s="209" customFormat="1" x14ac:dyDescent="0.2">
      <c r="A615" s="204" t="s">
        <v>9804</v>
      </c>
      <c r="B615" s="205" t="s">
        <v>8624</v>
      </c>
      <c r="C615" s="102" t="str">
        <f>VLOOKUP(B615,' Course Directory '!A:B,2,FALSE)</f>
        <v>Sanitary Conversion Course for License Plumber</v>
      </c>
      <c r="D615" s="185"/>
      <c r="E615" s="205">
        <v>43</v>
      </c>
      <c r="F615" s="205" t="e">
        <f>VLOOKUP($D615,'Staff Data'!$A$1:$K$4000,8,FALSE)</f>
        <v>#N/A</v>
      </c>
      <c r="G615" s="205" t="e">
        <f>VLOOKUP($D615,'Staff Data'!$A$1:$K$4000,9,FALSE)</f>
        <v>#N/A</v>
      </c>
      <c r="H615" s="205" t="e">
        <f>VLOOKUP($D615,'Staff Data'!$A$1:$K$4000,10,FALSE)</f>
        <v>#N/A</v>
      </c>
      <c r="I615" s="206">
        <v>43158</v>
      </c>
      <c r="J615" s="206">
        <v>43159</v>
      </c>
      <c r="K615" s="208" t="s">
        <v>741</v>
      </c>
      <c r="L615" s="208" t="s">
        <v>742</v>
      </c>
      <c r="M615" s="204"/>
      <c r="N615" s="204"/>
    </row>
    <row r="616" spans="1:14" s="209" customFormat="1" x14ac:dyDescent="0.2">
      <c r="A616" s="204" t="s">
        <v>9804</v>
      </c>
      <c r="B616" s="205" t="s">
        <v>8624</v>
      </c>
      <c r="C616" s="102" t="str">
        <f>VLOOKUP(B616,' Course Directory '!A:B,2,FALSE)</f>
        <v>Sanitary Conversion Course for License Plumber</v>
      </c>
      <c r="D616" s="185"/>
      <c r="E616" s="205">
        <v>44</v>
      </c>
      <c r="F616" s="205" t="e">
        <f>VLOOKUP($D616,'Staff Data'!$A$1:$K$4000,8,FALSE)</f>
        <v>#N/A</v>
      </c>
      <c r="G616" s="205" t="e">
        <f>VLOOKUP($D616,'Staff Data'!$A$1:$K$4000,9,FALSE)</f>
        <v>#N/A</v>
      </c>
      <c r="H616" s="205" t="e">
        <f>VLOOKUP($D616,'Staff Data'!$A$1:$K$4000,10,FALSE)</f>
        <v>#N/A</v>
      </c>
      <c r="I616" s="206">
        <v>43158</v>
      </c>
      <c r="J616" s="206">
        <v>43159</v>
      </c>
      <c r="K616" s="208" t="s">
        <v>741</v>
      </c>
      <c r="L616" s="208" t="s">
        <v>742</v>
      </c>
      <c r="M616" s="204"/>
      <c r="N616" s="204"/>
    </row>
    <row r="617" spans="1:14" s="209" customFormat="1" x14ac:dyDescent="0.2">
      <c r="A617" s="204" t="s">
        <v>9804</v>
      </c>
      <c r="B617" s="205" t="s">
        <v>8624</v>
      </c>
      <c r="C617" s="102" t="str">
        <f>VLOOKUP(B617,' Course Directory '!A:B,2,FALSE)</f>
        <v>Sanitary Conversion Course for License Plumber</v>
      </c>
      <c r="D617" s="185"/>
      <c r="E617" s="205">
        <v>45</v>
      </c>
      <c r="F617" s="205" t="e">
        <f>VLOOKUP($D617,'Staff Data'!$A$1:$K$4000,8,FALSE)</f>
        <v>#N/A</v>
      </c>
      <c r="G617" s="205" t="e">
        <f>VLOOKUP($D617,'Staff Data'!$A$1:$K$4000,9,FALSE)</f>
        <v>#N/A</v>
      </c>
      <c r="H617" s="205" t="e">
        <f>VLOOKUP($D617,'Staff Data'!$A$1:$K$4000,10,FALSE)</f>
        <v>#N/A</v>
      </c>
      <c r="I617" s="206">
        <v>43158</v>
      </c>
      <c r="J617" s="206">
        <v>43159</v>
      </c>
      <c r="K617" s="208" t="s">
        <v>741</v>
      </c>
      <c r="L617" s="208" t="s">
        <v>742</v>
      </c>
      <c r="M617" s="204"/>
      <c r="N617" s="204"/>
    </row>
    <row r="618" spans="1:14" s="209" customFormat="1" x14ac:dyDescent="0.2">
      <c r="A618" s="204" t="s">
        <v>9804</v>
      </c>
      <c r="B618" s="205" t="s">
        <v>8624</v>
      </c>
      <c r="C618" s="102" t="str">
        <f>VLOOKUP(B618,' Course Directory '!A:B,2,FALSE)</f>
        <v>Sanitary Conversion Course for License Plumber</v>
      </c>
      <c r="D618" s="185"/>
      <c r="E618" s="205">
        <v>46</v>
      </c>
      <c r="F618" s="205" t="e">
        <f>VLOOKUP($D618,'Staff Data'!$A$1:$K$4000,8,FALSE)</f>
        <v>#N/A</v>
      </c>
      <c r="G618" s="205" t="e">
        <f>VLOOKUP($D618,'Staff Data'!$A$1:$K$4000,9,FALSE)</f>
        <v>#N/A</v>
      </c>
      <c r="H618" s="205" t="e">
        <f>VLOOKUP($D618,'Staff Data'!$A$1:$K$4000,10,FALSE)</f>
        <v>#N/A</v>
      </c>
      <c r="I618" s="206">
        <v>43158</v>
      </c>
      <c r="J618" s="206">
        <v>43159</v>
      </c>
      <c r="K618" s="208" t="s">
        <v>741</v>
      </c>
      <c r="L618" s="208" t="s">
        <v>742</v>
      </c>
      <c r="M618" s="204"/>
      <c r="N618" s="204"/>
    </row>
    <row r="619" spans="1:14" s="209" customFormat="1" x14ac:dyDescent="0.2">
      <c r="A619" s="204" t="s">
        <v>9804</v>
      </c>
      <c r="B619" s="205" t="s">
        <v>8624</v>
      </c>
      <c r="C619" s="102" t="str">
        <f>VLOOKUP(B619,' Course Directory '!A:B,2,FALSE)</f>
        <v>Sanitary Conversion Course for License Plumber</v>
      </c>
      <c r="D619" s="185"/>
      <c r="E619" s="205">
        <v>47</v>
      </c>
      <c r="F619" s="205" t="e">
        <f>VLOOKUP($D619,'Staff Data'!$A$1:$K$4000,8,FALSE)</f>
        <v>#N/A</v>
      </c>
      <c r="G619" s="205" t="e">
        <f>VLOOKUP($D619,'Staff Data'!$A$1:$K$4000,9,FALSE)</f>
        <v>#N/A</v>
      </c>
      <c r="H619" s="205" t="e">
        <f>VLOOKUP($D619,'Staff Data'!$A$1:$K$4000,10,FALSE)</f>
        <v>#N/A</v>
      </c>
      <c r="I619" s="206">
        <v>43158</v>
      </c>
      <c r="J619" s="206">
        <v>43159</v>
      </c>
      <c r="K619" s="208" t="s">
        <v>741</v>
      </c>
      <c r="L619" s="208" t="s">
        <v>742</v>
      </c>
      <c r="M619" s="204"/>
      <c r="N619" s="204"/>
    </row>
    <row r="620" spans="1:14" s="209" customFormat="1" x14ac:dyDescent="0.2">
      <c r="A620" s="204" t="s">
        <v>9804</v>
      </c>
      <c r="B620" s="205" t="s">
        <v>8624</v>
      </c>
      <c r="C620" s="102" t="str">
        <f>VLOOKUP(B620,' Course Directory '!A:B,2,FALSE)</f>
        <v>Sanitary Conversion Course for License Plumber</v>
      </c>
      <c r="D620" s="185"/>
      <c r="E620" s="205">
        <v>48</v>
      </c>
      <c r="F620" s="205" t="e">
        <f>VLOOKUP($D620,'Staff Data'!$A$1:$K$4000,8,FALSE)</f>
        <v>#N/A</v>
      </c>
      <c r="G620" s="205" t="e">
        <f>VLOOKUP($D620,'Staff Data'!$A$1:$K$4000,9,FALSE)</f>
        <v>#N/A</v>
      </c>
      <c r="H620" s="205" t="e">
        <f>VLOOKUP($D620,'Staff Data'!$A$1:$K$4000,10,FALSE)</f>
        <v>#N/A</v>
      </c>
      <c r="I620" s="206">
        <v>43158</v>
      </c>
      <c r="J620" s="206">
        <v>43159</v>
      </c>
      <c r="K620" s="208" t="s">
        <v>741</v>
      </c>
      <c r="L620" s="208" t="s">
        <v>742</v>
      </c>
      <c r="M620" s="204"/>
      <c r="N620" s="204"/>
    </row>
    <row r="621" spans="1:14" s="209" customFormat="1" x14ac:dyDescent="0.2">
      <c r="A621" s="204" t="s">
        <v>9804</v>
      </c>
      <c r="B621" s="205" t="s">
        <v>8624</v>
      </c>
      <c r="C621" s="102" t="str">
        <f>VLOOKUP(B621,' Course Directory '!A:B,2,FALSE)</f>
        <v>Sanitary Conversion Course for License Plumber</v>
      </c>
      <c r="D621" s="185"/>
      <c r="E621" s="205">
        <v>49</v>
      </c>
      <c r="F621" s="205" t="e">
        <f>VLOOKUP($D621,'Staff Data'!$A$1:$K$4000,8,FALSE)</f>
        <v>#N/A</v>
      </c>
      <c r="G621" s="205" t="e">
        <f>VLOOKUP($D621,'Staff Data'!$A$1:$K$4000,9,FALSE)</f>
        <v>#N/A</v>
      </c>
      <c r="H621" s="205" t="e">
        <f>VLOOKUP($D621,'Staff Data'!$A$1:$K$4000,10,FALSE)</f>
        <v>#N/A</v>
      </c>
      <c r="I621" s="206">
        <v>43158</v>
      </c>
      <c r="J621" s="206">
        <v>43159</v>
      </c>
      <c r="K621" s="208" t="s">
        <v>741</v>
      </c>
      <c r="L621" s="208" t="s">
        <v>742</v>
      </c>
      <c r="M621" s="204"/>
      <c r="N621" s="204"/>
    </row>
    <row r="622" spans="1:14" s="209" customFormat="1" x14ac:dyDescent="0.2">
      <c r="A622" s="204" t="s">
        <v>9804</v>
      </c>
      <c r="B622" s="205" t="s">
        <v>8624</v>
      </c>
      <c r="C622" s="102" t="str">
        <f>VLOOKUP(B622,' Course Directory '!A:B,2,FALSE)</f>
        <v>Sanitary Conversion Course for License Plumber</v>
      </c>
      <c r="D622" s="185"/>
      <c r="E622" s="205">
        <v>50</v>
      </c>
      <c r="F622" s="205" t="e">
        <f>VLOOKUP($D622,'Staff Data'!$A$1:$K$4000,8,FALSE)</f>
        <v>#N/A</v>
      </c>
      <c r="G622" s="205" t="e">
        <f>VLOOKUP($D622,'Staff Data'!$A$1:$K$4000,9,FALSE)</f>
        <v>#N/A</v>
      </c>
      <c r="H622" s="205" t="e">
        <f>VLOOKUP($D622,'Staff Data'!$A$1:$K$4000,10,FALSE)</f>
        <v>#N/A</v>
      </c>
      <c r="I622" s="206">
        <v>43158</v>
      </c>
      <c r="J622" s="206">
        <v>43159</v>
      </c>
      <c r="K622" s="208" t="s">
        <v>741</v>
      </c>
      <c r="L622" s="208" t="s">
        <v>742</v>
      </c>
      <c r="M622" s="204"/>
      <c r="N622" s="204"/>
    </row>
    <row r="623" spans="1:14" s="209" customFormat="1" x14ac:dyDescent="0.2">
      <c r="A623" s="204"/>
      <c r="B623" s="205"/>
      <c r="C623" s="102" t="e">
        <f>VLOOKUP(B623,' Course Directory '!A:B,2,FALSE)</f>
        <v>#N/A</v>
      </c>
      <c r="D623" s="185"/>
      <c r="E623" s="205" t="e">
        <f>VLOOKUP(D623,'Staff Data'!A$1:B$4000,2,FALSE)</f>
        <v>#N/A</v>
      </c>
      <c r="F623" s="205" t="e">
        <f>VLOOKUP($D623,'Staff Data'!$A$1:$K$4000,8,FALSE)</f>
        <v>#N/A</v>
      </c>
      <c r="G623" s="205" t="e">
        <f>VLOOKUP($D623,'Staff Data'!$A$1:$K$4000,9,FALSE)</f>
        <v>#N/A</v>
      </c>
      <c r="H623" s="205" t="e">
        <f>VLOOKUP($D623,'Staff Data'!$A$1:$K$4000,10,FALSE)</f>
        <v>#N/A</v>
      </c>
      <c r="I623" s="206">
        <v>43158</v>
      </c>
      <c r="J623" s="206">
        <v>43159</v>
      </c>
      <c r="K623" s="208" t="s">
        <v>741</v>
      </c>
      <c r="L623" s="208" t="s">
        <v>742</v>
      </c>
      <c r="M623" s="204"/>
      <c r="N623" s="204"/>
    </row>
    <row r="624" spans="1:14" x14ac:dyDescent="0.2">
      <c r="C624" s="102" t="e">
        <f>VLOOKUP(B624,' Course Directory '!A:B,2,FALSE)</f>
        <v>#N/A</v>
      </c>
      <c r="E624" s="93" t="e">
        <f>VLOOKUP(D624,'Staff Data'!A$1:B$4000,2,FALSE)</f>
        <v>#N/A</v>
      </c>
      <c r="F624" s="93" t="e">
        <f>VLOOKUP($D624,'Staff Data'!$A$1:$K$4000,8,FALSE)</f>
        <v>#N/A</v>
      </c>
      <c r="G624" s="93" t="e">
        <f>VLOOKUP($D624,'Staff Data'!$A$1:$K$4000,9,FALSE)</f>
        <v>#N/A</v>
      </c>
      <c r="H624" s="93" t="e">
        <f>VLOOKUP($D624,'Staff Data'!$A$1:$K$4000,10,FALSE)</f>
        <v>#N/A</v>
      </c>
    </row>
    <row r="625" spans="3:8" x14ac:dyDescent="0.2">
      <c r="C625" s="102" t="e">
        <f>VLOOKUP(B625,' Course Directory '!A:B,2,FALSE)</f>
        <v>#N/A</v>
      </c>
      <c r="E625" s="93" t="e">
        <f>VLOOKUP(D625,'Staff Data'!A$1:B$4000,2,FALSE)</f>
        <v>#N/A</v>
      </c>
      <c r="F625" s="93" t="e">
        <f>VLOOKUP($D625,'Staff Data'!$A$1:$K$4000,8,FALSE)</f>
        <v>#N/A</v>
      </c>
      <c r="G625" s="93" t="e">
        <f>VLOOKUP($D625,'Staff Data'!$A$1:$K$4000,9,FALSE)</f>
        <v>#N/A</v>
      </c>
      <c r="H625" s="93" t="e">
        <f>VLOOKUP($D625,'Staff Data'!$A$1:$K$4000,10,FALSE)</f>
        <v>#N/A</v>
      </c>
    </row>
    <row r="626" spans="3:8" x14ac:dyDescent="0.2">
      <c r="C626" s="102" t="e">
        <f>VLOOKUP(B626,' Course Directory '!A:B,2,FALSE)</f>
        <v>#N/A</v>
      </c>
      <c r="E626" s="93" t="e">
        <f>VLOOKUP(D626,'Staff Data'!A$1:B$4000,2,FALSE)</f>
        <v>#N/A</v>
      </c>
      <c r="F626" s="93" t="e">
        <f>VLOOKUP($D626,'Staff Data'!$A$1:$K$4000,8,FALSE)</f>
        <v>#N/A</v>
      </c>
      <c r="G626" s="93" t="e">
        <f>VLOOKUP($D626,'Staff Data'!$A$1:$K$4000,9,FALSE)</f>
        <v>#N/A</v>
      </c>
      <c r="H626" s="93" t="e">
        <f>VLOOKUP($D626,'Staff Data'!$A$1:$K$4000,10,FALSE)</f>
        <v>#N/A</v>
      </c>
    </row>
    <row r="627" spans="3:8" x14ac:dyDescent="0.2">
      <c r="C627" s="102" t="e">
        <f>VLOOKUP(B627,' Course Directory '!A:B,2,FALSE)</f>
        <v>#N/A</v>
      </c>
      <c r="E627" s="93" t="e">
        <f>VLOOKUP(D627,'Staff Data'!A$1:B$4000,2,FALSE)</f>
        <v>#N/A</v>
      </c>
      <c r="F627" s="93" t="e">
        <f>VLOOKUP($D627,'Staff Data'!$A$1:$K$4000,8,FALSE)</f>
        <v>#N/A</v>
      </c>
      <c r="G627" s="93" t="e">
        <f>VLOOKUP($D627,'Staff Data'!$A$1:$K$4000,9,FALSE)</f>
        <v>#N/A</v>
      </c>
      <c r="H627" s="93" t="e">
        <f>VLOOKUP($D627,'Staff Data'!$A$1:$K$4000,10,FALSE)</f>
        <v>#N/A</v>
      </c>
    </row>
    <row r="628" spans="3:8" x14ac:dyDescent="0.2">
      <c r="C628" s="102" t="e">
        <f>VLOOKUP(B628,' Course Directory '!A:B,2,FALSE)</f>
        <v>#N/A</v>
      </c>
      <c r="E628" s="93" t="e">
        <f>VLOOKUP(D628,'Staff Data'!A$1:B$4000,2,FALSE)</f>
        <v>#N/A</v>
      </c>
      <c r="F628" s="93" t="e">
        <f>VLOOKUP($D628,'Staff Data'!$A$1:$K$4000,8,FALSE)</f>
        <v>#N/A</v>
      </c>
      <c r="G628" s="93" t="e">
        <f>VLOOKUP($D628,'Staff Data'!$A$1:$K$4000,9,FALSE)</f>
        <v>#N/A</v>
      </c>
      <c r="H628" s="93" t="e">
        <f>VLOOKUP($D628,'Staff Data'!$A$1:$K$4000,10,FALSE)</f>
        <v>#N/A</v>
      </c>
    </row>
    <row r="629" spans="3:8" x14ac:dyDescent="0.2">
      <c r="C629" s="102" t="e">
        <f>VLOOKUP(B629,' Course Directory '!A:B,2,FALSE)</f>
        <v>#N/A</v>
      </c>
      <c r="E629" s="93" t="e">
        <f>VLOOKUP(D629,'Staff Data'!A$1:B$4000,2,FALSE)</f>
        <v>#N/A</v>
      </c>
      <c r="F629" s="93" t="e">
        <f>VLOOKUP($D629,'Staff Data'!$A$1:$K$4000,8,FALSE)</f>
        <v>#N/A</v>
      </c>
      <c r="G629" s="93" t="e">
        <f>VLOOKUP($D629,'Staff Data'!$A$1:$K$4000,9,FALSE)</f>
        <v>#N/A</v>
      </c>
      <c r="H629" s="93" t="e">
        <f>VLOOKUP($D629,'Staff Data'!$A$1:$K$4000,10,FALSE)</f>
        <v>#N/A</v>
      </c>
    </row>
    <row r="630" spans="3:8" x14ac:dyDescent="0.2">
      <c r="C630" s="102" t="e">
        <f>VLOOKUP(B630,' Course Directory '!A:B,2,FALSE)</f>
        <v>#N/A</v>
      </c>
      <c r="E630" s="93" t="e">
        <f>VLOOKUP(D630,'Staff Data'!A$1:B$4000,2,FALSE)</f>
        <v>#N/A</v>
      </c>
      <c r="F630" s="93" t="e">
        <f>VLOOKUP($D630,'Staff Data'!$A$1:$K$4000,8,FALSE)</f>
        <v>#N/A</v>
      </c>
      <c r="G630" s="93" t="e">
        <f>VLOOKUP($D630,'Staff Data'!$A$1:$K$4000,9,FALSE)</f>
        <v>#N/A</v>
      </c>
      <c r="H630" s="93" t="e">
        <f>VLOOKUP($D630,'Staff Data'!$A$1:$K$4000,10,FALSE)</f>
        <v>#N/A</v>
      </c>
    </row>
    <row r="631" spans="3:8" x14ac:dyDescent="0.2">
      <c r="C631" s="102" t="e">
        <f>VLOOKUP(B631,' Course Directory '!A:B,2,FALSE)</f>
        <v>#N/A</v>
      </c>
      <c r="E631" s="93" t="e">
        <f>VLOOKUP(D631,'Staff Data'!A$1:B$4000,2,FALSE)</f>
        <v>#N/A</v>
      </c>
      <c r="F631" s="93" t="e">
        <f>VLOOKUP($D631,'Staff Data'!$A$1:$K$4000,8,FALSE)</f>
        <v>#N/A</v>
      </c>
      <c r="G631" s="93" t="e">
        <f>VLOOKUP($D631,'Staff Data'!$A$1:$K$4000,9,FALSE)</f>
        <v>#N/A</v>
      </c>
      <c r="H631" s="93" t="e">
        <f>VLOOKUP($D631,'Staff Data'!$A$1:$K$4000,10,FALSE)</f>
        <v>#N/A</v>
      </c>
    </row>
    <row r="632" spans="3:8" x14ac:dyDescent="0.2">
      <c r="C632" s="102" t="e">
        <f>VLOOKUP(B632,' Course Directory '!A:B,2,FALSE)</f>
        <v>#N/A</v>
      </c>
      <c r="E632" s="93" t="e">
        <f>VLOOKUP(D632,'Staff Data'!A$1:B$4000,2,FALSE)</f>
        <v>#N/A</v>
      </c>
      <c r="F632" s="93" t="e">
        <f>VLOOKUP($D632,'Staff Data'!$A$1:$K$4000,8,FALSE)</f>
        <v>#N/A</v>
      </c>
      <c r="G632" s="93" t="e">
        <f>VLOOKUP($D632,'Staff Data'!$A$1:$K$4000,9,FALSE)</f>
        <v>#N/A</v>
      </c>
      <c r="H632" s="93" t="e">
        <f>VLOOKUP($D632,'Staff Data'!$A$1:$K$4000,10,FALSE)</f>
        <v>#N/A</v>
      </c>
    </row>
    <row r="633" spans="3:8" x14ac:dyDescent="0.2">
      <c r="C633" s="102" t="e">
        <f>VLOOKUP(B633,' Course Directory '!A:B,2,FALSE)</f>
        <v>#N/A</v>
      </c>
      <c r="E633" s="93" t="e">
        <f>VLOOKUP(D633,'Staff Data'!A$1:B$4000,2,FALSE)</f>
        <v>#N/A</v>
      </c>
      <c r="F633" s="93" t="e">
        <f>VLOOKUP($D633,'Staff Data'!$A$1:$K$4000,8,FALSE)</f>
        <v>#N/A</v>
      </c>
      <c r="G633" s="93" t="e">
        <f>VLOOKUP($D633,'Staff Data'!$A$1:$K$4000,9,FALSE)</f>
        <v>#N/A</v>
      </c>
      <c r="H633" s="93" t="e">
        <f>VLOOKUP($D633,'Staff Data'!$A$1:$K$4000,10,FALSE)</f>
        <v>#N/A</v>
      </c>
    </row>
    <row r="634" spans="3:8" x14ac:dyDescent="0.2">
      <c r="C634" s="102" t="e">
        <f>VLOOKUP(B634,' Course Directory '!A:B,2,FALSE)</f>
        <v>#N/A</v>
      </c>
      <c r="E634" s="93" t="e">
        <f>VLOOKUP(D634,'Staff Data'!A$1:B$4000,2,FALSE)</f>
        <v>#N/A</v>
      </c>
      <c r="F634" s="93" t="e">
        <f>VLOOKUP($D634,'Staff Data'!$A$1:$K$4000,8,FALSE)</f>
        <v>#N/A</v>
      </c>
      <c r="G634" s="93" t="e">
        <f>VLOOKUP($D634,'Staff Data'!$A$1:$K$4000,9,FALSE)</f>
        <v>#N/A</v>
      </c>
      <c r="H634" s="93" t="e">
        <f>VLOOKUP($D634,'Staff Data'!$A$1:$K$4000,10,FALSE)</f>
        <v>#N/A</v>
      </c>
    </row>
    <row r="635" spans="3:8" x14ac:dyDescent="0.2">
      <c r="C635" s="102" t="e">
        <f>VLOOKUP(B635,' Course Directory '!A:B,2,FALSE)</f>
        <v>#N/A</v>
      </c>
      <c r="E635" s="93" t="e">
        <f>VLOOKUP(D635,'Staff Data'!A$1:B$4000,2,FALSE)</f>
        <v>#N/A</v>
      </c>
      <c r="F635" s="93" t="e">
        <f>VLOOKUP($D635,'Staff Data'!$A$1:$K$4000,8,FALSE)</f>
        <v>#N/A</v>
      </c>
      <c r="G635" s="93" t="e">
        <f>VLOOKUP($D635,'Staff Data'!$A$1:$K$4000,9,FALSE)</f>
        <v>#N/A</v>
      </c>
      <c r="H635" s="93" t="e">
        <f>VLOOKUP($D635,'Staff Data'!$A$1:$K$4000,10,FALSE)</f>
        <v>#N/A</v>
      </c>
    </row>
    <row r="636" spans="3:8" x14ac:dyDescent="0.2">
      <c r="C636" s="102" t="e">
        <f>VLOOKUP(B636,' Course Directory '!A:B,2,FALSE)</f>
        <v>#N/A</v>
      </c>
      <c r="E636" s="93" t="e">
        <f>VLOOKUP(D636,'Staff Data'!A$1:B$4000,2,FALSE)</f>
        <v>#N/A</v>
      </c>
      <c r="F636" s="93" t="e">
        <f>VLOOKUP($D636,'Staff Data'!$A$1:$K$4000,8,FALSE)</f>
        <v>#N/A</v>
      </c>
      <c r="G636" s="93" t="e">
        <f>VLOOKUP($D636,'Staff Data'!$A$1:$K$4000,9,FALSE)</f>
        <v>#N/A</v>
      </c>
      <c r="H636" s="93" t="e">
        <f>VLOOKUP($D636,'Staff Data'!$A$1:$K$4000,10,FALSE)</f>
        <v>#N/A</v>
      </c>
    </row>
    <row r="637" spans="3:8" x14ac:dyDescent="0.2">
      <c r="C637" s="102" t="e">
        <f>VLOOKUP(B637,' Course Directory '!A:B,2,FALSE)</f>
        <v>#N/A</v>
      </c>
      <c r="E637" s="93" t="e">
        <f>VLOOKUP(D637,'Staff Data'!A$1:B$4000,2,FALSE)</f>
        <v>#N/A</v>
      </c>
      <c r="F637" s="93" t="e">
        <f>VLOOKUP($D637,'Staff Data'!$A$1:$K$4000,8,FALSE)</f>
        <v>#N/A</v>
      </c>
      <c r="G637" s="93" t="e">
        <f>VLOOKUP($D637,'Staff Data'!$A$1:$K$4000,9,FALSE)</f>
        <v>#N/A</v>
      </c>
      <c r="H637" s="93" t="e">
        <f>VLOOKUP($D637,'Staff Data'!$A$1:$K$4000,10,FALSE)</f>
        <v>#N/A</v>
      </c>
    </row>
    <row r="638" spans="3:8" x14ac:dyDescent="0.2">
      <c r="C638" s="102" t="e">
        <f>VLOOKUP(B638,' Course Directory '!A:B,2,FALSE)</f>
        <v>#N/A</v>
      </c>
      <c r="E638" s="93" t="e">
        <f>VLOOKUP(D638,'Staff Data'!A$1:B$4000,2,FALSE)</f>
        <v>#N/A</v>
      </c>
      <c r="F638" s="93" t="e">
        <f>VLOOKUP($D638,'Staff Data'!$A$1:$K$4000,8,FALSE)</f>
        <v>#N/A</v>
      </c>
      <c r="G638" s="93" t="e">
        <f>VLOOKUP($D638,'Staff Data'!$A$1:$K$4000,9,FALSE)</f>
        <v>#N/A</v>
      </c>
      <c r="H638" s="93" t="e">
        <f>VLOOKUP($D638,'Staff Data'!$A$1:$K$4000,10,FALSE)</f>
        <v>#N/A</v>
      </c>
    </row>
    <row r="639" spans="3:8" x14ac:dyDescent="0.2">
      <c r="C639" s="102" t="e">
        <f>VLOOKUP(B639,' Course Directory '!A:B,2,FALSE)</f>
        <v>#N/A</v>
      </c>
      <c r="E639" s="93" t="e">
        <f>VLOOKUP(D639,'Staff Data'!A$1:B$4000,2,FALSE)</f>
        <v>#N/A</v>
      </c>
      <c r="F639" s="93" t="e">
        <f>VLOOKUP($D639,'Staff Data'!$A$1:$K$4000,8,FALSE)</f>
        <v>#N/A</v>
      </c>
      <c r="G639" s="93" t="e">
        <f>VLOOKUP($D639,'Staff Data'!$A$1:$K$4000,9,FALSE)</f>
        <v>#N/A</v>
      </c>
      <c r="H639" s="93" t="e">
        <f>VLOOKUP($D639,'Staff Data'!$A$1:$K$4000,10,FALSE)</f>
        <v>#N/A</v>
      </c>
    </row>
    <row r="640" spans="3:8" x14ac:dyDescent="0.2">
      <c r="C640" s="102" t="e">
        <f>VLOOKUP(B640,' Course Directory '!A:B,2,FALSE)</f>
        <v>#N/A</v>
      </c>
      <c r="E640" s="93" t="e">
        <f>VLOOKUP(D640,'Staff Data'!A$1:B$4000,2,FALSE)</f>
        <v>#N/A</v>
      </c>
      <c r="F640" s="93" t="e">
        <f>VLOOKUP($D640,'Staff Data'!$A$1:$K$4000,8,FALSE)</f>
        <v>#N/A</v>
      </c>
      <c r="G640" s="93" t="e">
        <f>VLOOKUP($D640,'Staff Data'!$A$1:$K$4000,9,FALSE)</f>
        <v>#N/A</v>
      </c>
      <c r="H640" s="93" t="e">
        <f>VLOOKUP($D640,'Staff Data'!$A$1:$K$4000,10,FALSE)</f>
        <v>#N/A</v>
      </c>
    </row>
    <row r="641" spans="3:8" x14ac:dyDescent="0.2">
      <c r="C641" s="102" t="e">
        <f>VLOOKUP(B641,' Course Directory '!A:B,2,FALSE)</f>
        <v>#N/A</v>
      </c>
      <c r="E641" s="93" t="e">
        <f>VLOOKUP(D641,'Staff Data'!A$1:B$4000,2,FALSE)</f>
        <v>#N/A</v>
      </c>
      <c r="F641" s="93" t="e">
        <f>VLOOKUP($D641,'Staff Data'!$A$1:$K$4000,8,FALSE)</f>
        <v>#N/A</v>
      </c>
      <c r="G641" s="93" t="e">
        <f>VLOOKUP($D641,'Staff Data'!$A$1:$K$4000,9,FALSE)</f>
        <v>#N/A</v>
      </c>
      <c r="H641" s="93" t="e">
        <f>VLOOKUP($D641,'Staff Data'!$A$1:$K$4000,10,FALSE)</f>
        <v>#N/A</v>
      </c>
    </row>
    <row r="642" spans="3:8" x14ac:dyDescent="0.2">
      <c r="C642" s="102" t="e">
        <f>VLOOKUP(B642,' Course Directory '!A:B,2,FALSE)</f>
        <v>#N/A</v>
      </c>
      <c r="E642" s="93" t="e">
        <f>VLOOKUP(D642,'Staff Data'!A$1:B$4000,2,FALSE)</f>
        <v>#N/A</v>
      </c>
      <c r="F642" s="93" t="e">
        <f>VLOOKUP($D642,'Staff Data'!$A$1:$K$4000,8,FALSE)</f>
        <v>#N/A</v>
      </c>
      <c r="G642" s="93" t="e">
        <f>VLOOKUP($D642,'Staff Data'!$A$1:$K$4000,9,FALSE)</f>
        <v>#N/A</v>
      </c>
      <c r="H642" s="93" t="e">
        <f>VLOOKUP($D642,'Staff Data'!$A$1:$K$4000,10,FALSE)</f>
        <v>#N/A</v>
      </c>
    </row>
    <row r="643" spans="3:8" x14ac:dyDescent="0.2">
      <c r="C643" s="102" t="e">
        <f>VLOOKUP(B643,' Course Directory '!A:B,2,FALSE)</f>
        <v>#N/A</v>
      </c>
      <c r="E643" s="93" t="e">
        <f>VLOOKUP(D643,'Staff Data'!A$1:B$4000,2,FALSE)</f>
        <v>#N/A</v>
      </c>
      <c r="F643" s="93" t="e">
        <f>VLOOKUP($D643,'Staff Data'!$A$1:$K$4000,8,FALSE)</f>
        <v>#N/A</v>
      </c>
      <c r="G643" s="93" t="e">
        <f>VLOOKUP($D643,'Staff Data'!$A$1:$K$4000,9,FALSE)</f>
        <v>#N/A</v>
      </c>
      <c r="H643" s="93" t="e">
        <f>VLOOKUP($D643,'Staff Data'!$A$1:$K$4000,10,FALSE)</f>
        <v>#N/A</v>
      </c>
    </row>
    <row r="644" spans="3:8" x14ac:dyDescent="0.2">
      <c r="C644" s="102" t="e">
        <f>VLOOKUP(B644,' Course Directory '!A:B,2,FALSE)</f>
        <v>#N/A</v>
      </c>
      <c r="E644" s="93" t="e">
        <f>VLOOKUP(D644,'Staff Data'!A$1:B$4000,2,FALSE)</f>
        <v>#N/A</v>
      </c>
      <c r="F644" s="93" t="e">
        <f>VLOOKUP($D644,'Staff Data'!$A$1:$K$4000,8,FALSE)</f>
        <v>#N/A</v>
      </c>
      <c r="G644" s="93" t="e">
        <f>VLOOKUP($D644,'Staff Data'!$A$1:$K$4000,9,FALSE)</f>
        <v>#N/A</v>
      </c>
      <c r="H644" s="93" t="e">
        <f>VLOOKUP($D644,'Staff Data'!$A$1:$K$4000,10,FALSE)</f>
        <v>#N/A</v>
      </c>
    </row>
    <row r="645" spans="3:8" x14ac:dyDescent="0.2">
      <c r="C645" s="102" t="e">
        <f>VLOOKUP(B645,' Course Directory '!A:B,2,FALSE)</f>
        <v>#N/A</v>
      </c>
      <c r="E645" s="93" t="e">
        <f>VLOOKUP(D645,'Staff Data'!A$1:B$4000,2,FALSE)</f>
        <v>#N/A</v>
      </c>
      <c r="F645" s="93" t="e">
        <f>VLOOKUP($D645,'Staff Data'!$A$1:$K$4000,8,FALSE)</f>
        <v>#N/A</v>
      </c>
      <c r="G645" s="93" t="e">
        <f>VLOOKUP($D645,'Staff Data'!$A$1:$K$4000,9,FALSE)</f>
        <v>#N/A</v>
      </c>
      <c r="H645" s="93" t="e">
        <f>VLOOKUP($D645,'Staff Data'!$A$1:$K$4000,10,FALSE)</f>
        <v>#N/A</v>
      </c>
    </row>
    <row r="646" spans="3:8" x14ac:dyDescent="0.2">
      <c r="C646" s="102" t="e">
        <f>VLOOKUP(B646,' Course Directory '!A:B,2,FALSE)</f>
        <v>#N/A</v>
      </c>
      <c r="E646" s="93" t="e">
        <f>VLOOKUP(D646,'Staff Data'!A$1:B$4000,2,FALSE)</f>
        <v>#N/A</v>
      </c>
      <c r="F646" s="93" t="e">
        <f>VLOOKUP($D646,'Staff Data'!$A$1:$K$4000,8,FALSE)</f>
        <v>#N/A</v>
      </c>
      <c r="G646" s="93" t="e">
        <f>VLOOKUP($D646,'Staff Data'!$A$1:$K$4000,9,FALSE)</f>
        <v>#N/A</v>
      </c>
      <c r="H646" s="93" t="e">
        <f>VLOOKUP($D646,'Staff Data'!$A$1:$K$4000,10,FALSE)</f>
        <v>#N/A</v>
      </c>
    </row>
    <row r="647" spans="3:8" x14ac:dyDescent="0.2">
      <c r="C647" s="102" t="e">
        <f>VLOOKUP(B647,' Course Directory '!A:B,2,FALSE)</f>
        <v>#N/A</v>
      </c>
      <c r="E647" s="93" t="e">
        <f>VLOOKUP(D647,'Staff Data'!A$1:B$4000,2,FALSE)</f>
        <v>#N/A</v>
      </c>
      <c r="F647" s="93" t="e">
        <f>VLOOKUP($D647,'Staff Data'!$A$1:$K$4000,8,FALSE)</f>
        <v>#N/A</v>
      </c>
      <c r="G647" s="93" t="e">
        <f>VLOOKUP($D647,'Staff Data'!$A$1:$K$4000,9,FALSE)</f>
        <v>#N/A</v>
      </c>
      <c r="H647" s="93" t="e">
        <f>VLOOKUP($D647,'Staff Data'!$A$1:$K$4000,10,FALSE)</f>
        <v>#N/A</v>
      </c>
    </row>
    <row r="648" spans="3:8" x14ac:dyDescent="0.2">
      <c r="C648" s="102" t="e">
        <f>VLOOKUP(B648,' Course Directory '!A:B,2,FALSE)</f>
        <v>#N/A</v>
      </c>
      <c r="E648" s="93" t="e">
        <f>VLOOKUP(D648,'Staff Data'!A$1:B$4000,2,FALSE)</f>
        <v>#N/A</v>
      </c>
      <c r="F648" s="93" t="e">
        <f>VLOOKUP($D648,'Staff Data'!$A$1:$K$4000,8,FALSE)</f>
        <v>#N/A</v>
      </c>
      <c r="G648" s="93" t="e">
        <f>VLOOKUP($D648,'Staff Data'!$A$1:$K$4000,9,FALSE)</f>
        <v>#N/A</v>
      </c>
      <c r="H648" s="93" t="e">
        <f>VLOOKUP($D648,'Staff Data'!$A$1:$K$4000,10,FALSE)</f>
        <v>#N/A</v>
      </c>
    </row>
    <row r="649" spans="3:8" x14ac:dyDescent="0.2">
      <c r="C649" s="102" t="e">
        <f>VLOOKUP(B649,' Course Directory '!A:B,2,FALSE)</f>
        <v>#N/A</v>
      </c>
      <c r="E649" s="93" t="e">
        <f>VLOOKUP(D649,'Staff Data'!A$1:B$4000,2,FALSE)</f>
        <v>#N/A</v>
      </c>
      <c r="F649" s="93" t="e">
        <f>VLOOKUP($D649,'Staff Data'!$A$1:$K$4000,8,FALSE)</f>
        <v>#N/A</v>
      </c>
      <c r="G649" s="93" t="e">
        <f>VLOOKUP($D649,'Staff Data'!$A$1:$K$4000,9,FALSE)</f>
        <v>#N/A</v>
      </c>
      <c r="H649" s="93" t="e">
        <f>VLOOKUP($D649,'Staff Data'!$A$1:$K$4000,10,FALSE)</f>
        <v>#N/A</v>
      </c>
    </row>
    <row r="650" spans="3:8" x14ac:dyDescent="0.2">
      <c r="C650" s="102" t="e">
        <f>VLOOKUP(B650,' Course Directory '!A:B,2,FALSE)</f>
        <v>#N/A</v>
      </c>
      <c r="E650" s="93" t="e">
        <f>VLOOKUP(D650,'Staff Data'!A$1:B$4000,2,FALSE)</f>
        <v>#N/A</v>
      </c>
      <c r="F650" s="93" t="e">
        <f>VLOOKUP($D650,'Staff Data'!$A$1:$K$4000,8,FALSE)</f>
        <v>#N/A</v>
      </c>
      <c r="G650" s="93" t="e">
        <f>VLOOKUP($D650,'Staff Data'!$A$1:$K$4000,9,FALSE)</f>
        <v>#N/A</v>
      </c>
      <c r="H650" s="93" t="e">
        <f>VLOOKUP($D650,'Staff Data'!$A$1:$K$4000,10,FALSE)</f>
        <v>#N/A</v>
      </c>
    </row>
    <row r="651" spans="3:8" x14ac:dyDescent="0.2">
      <c r="C651" s="102" t="e">
        <f>VLOOKUP(B651,' Course Directory '!A:B,2,FALSE)</f>
        <v>#N/A</v>
      </c>
      <c r="E651" s="93" t="e">
        <f>VLOOKUP(D651,'Staff Data'!A$1:B$4000,2,FALSE)</f>
        <v>#N/A</v>
      </c>
      <c r="F651" s="93" t="e">
        <f>VLOOKUP($D651,'Staff Data'!$A$1:$K$4000,8,FALSE)</f>
        <v>#N/A</v>
      </c>
      <c r="G651" s="93" t="e">
        <f>VLOOKUP($D651,'Staff Data'!$A$1:$K$4000,9,FALSE)</f>
        <v>#N/A</v>
      </c>
      <c r="H651" s="93" t="e">
        <f>VLOOKUP($D651,'Staff Data'!$A$1:$K$4000,10,FALSE)</f>
        <v>#N/A</v>
      </c>
    </row>
    <row r="652" spans="3:8" x14ac:dyDescent="0.2">
      <c r="C652" s="102" t="e">
        <f>VLOOKUP(B652,' Course Directory '!A:B,2,FALSE)</f>
        <v>#N/A</v>
      </c>
      <c r="E652" s="93" t="e">
        <f>VLOOKUP(D652,'Staff Data'!A$1:B$4000,2,FALSE)</f>
        <v>#N/A</v>
      </c>
      <c r="F652" s="93" t="e">
        <f>VLOOKUP($D652,'Staff Data'!$A$1:$K$4000,8,FALSE)</f>
        <v>#N/A</v>
      </c>
      <c r="G652" s="93" t="e">
        <f>VLOOKUP($D652,'Staff Data'!$A$1:$K$4000,9,FALSE)</f>
        <v>#N/A</v>
      </c>
      <c r="H652" s="93" t="e">
        <f>VLOOKUP($D652,'Staff Data'!$A$1:$K$4000,10,FALSE)</f>
        <v>#N/A</v>
      </c>
    </row>
    <row r="653" spans="3:8" x14ac:dyDescent="0.2">
      <c r="C653" s="102" t="e">
        <f>VLOOKUP(B653,' Course Directory '!A:B,2,FALSE)</f>
        <v>#N/A</v>
      </c>
      <c r="E653" s="93" t="e">
        <f>VLOOKUP(D653,'Staff Data'!A$1:B$4000,2,FALSE)</f>
        <v>#N/A</v>
      </c>
      <c r="F653" s="93" t="e">
        <f>VLOOKUP($D653,'Staff Data'!$A$1:$K$4000,8,FALSE)</f>
        <v>#N/A</v>
      </c>
      <c r="G653" s="93" t="e">
        <f>VLOOKUP($D653,'Staff Data'!$A$1:$K$4000,9,FALSE)</f>
        <v>#N/A</v>
      </c>
      <c r="H653" s="93" t="e">
        <f>VLOOKUP($D653,'Staff Data'!$A$1:$K$4000,10,FALSE)</f>
        <v>#N/A</v>
      </c>
    </row>
    <row r="654" spans="3:8" x14ac:dyDescent="0.2">
      <c r="C654" s="102" t="e">
        <f>VLOOKUP(B654,' Course Directory '!A:B,2,FALSE)</f>
        <v>#N/A</v>
      </c>
      <c r="E654" s="93" t="e">
        <f>VLOOKUP(D654,'Staff Data'!A$1:B$4000,2,FALSE)</f>
        <v>#N/A</v>
      </c>
      <c r="F654" s="93" t="e">
        <f>VLOOKUP($D654,'Staff Data'!$A$1:$K$4000,8,FALSE)</f>
        <v>#N/A</v>
      </c>
      <c r="G654" s="93" t="e">
        <f>VLOOKUP($D654,'Staff Data'!$A$1:$K$4000,9,FALSE)</f>
        <v>#N/A</v>
      </c>
      <c r="H654" s="93" t="e">
        <f>VLOOKUP($D654,'Staff Data'!$A$1:$K$4000,10,FALSE)</f>
        <v>#N/A</v>
      </c>
    </row>
    <row r="655" spans="3:8" x14ac:dyDescent="0.2">
      <c r="C655" s="102" t="e">
        <f>VLOOKUP(B655,' Course Directory '!A:B,2,FALSE)</f>
        <v>#N/A</v>
      </c>
      <c r="E655" s="93" t="e">
        <f>VLOOKUP(D655,'Staff Data'!A$1:B$4000,2,FALSE)</f>
        <v>#N/A</v>
      </c>
      <c r="F655" s="93" t="e">
        <f>VLOOKUP($D655,'Staff Data'!$A$1:$K$4000,8,FALSE)</f>
        <v>#N/A</v>
      </c>
      <c r="G655" s="93" t="e">
        <f>VLOOKUP($D655,'Staff Data'!$A$1:$K$4000,9,FALSE)</f>
        <v>#N/A</v>
      </c>
      <c r="H655" s="93" t="e">
        <f>VLOOKUP($D655,'Staff Data'!$A$1:$K$4000,10,FALSE)</f>
        <v>#N/A</v>
      </c>
    </row>
    <row r="656" spans="3:8" x14ac:dyDescent="0.2">
      <c r="C656" s="102" t="e">
        <f>VLOOKUP(B656,' Course Directory '!A:B,2,FALSE)</f>
        <v>#N/A</v>
      </c>
      <c r="E656" s="93" t="e">
        <f>VLOOKUP(D656,'Staff Data'!A$1:B$4000,2,FALSE)</f>
        <v>#N/A</v>
      </c>
      <c r="F656" s="93" t="e">
        <f>VLOOKUP($D656,'Staff Data'!$A$1:$K$4000,8,FALSE)</f>
        <v>#N/A</v>
      </c>
      <c r="G656" s="93" t="e">
        <f>VLOOKUP($D656,'Staff Data'!$A$1:$K$4000,9,FALSE)</f>
        <v>#N/A</v>
      </c>
      <c r="H656" s="93" t="e">
        <f>VLOOKUP($D656,'Staff Data'!$A$1:$K$4000,10,FALSE)</f>
        <v>#N/A</v>
      </c>
    </row>
    <row r="657" spans="3:8" x14ac:dyDescent="0.2">
      <c r="C657" s="102" t="e">
        <f>VLOOKUP(B657,' Course Directory '!A:B,2,FALSE)</f>
        <v>#N/A</v>
      </c>
      <c r="E657" s="93" t="e">
        <f>VLOOKUP(D657,'Staff Data'!A$1:B$4000,2,FALSE)</f>
        <v>#N/A</v>
      </c>
      <c r="F657" s="93" t="e">
        <f>VLOOKUP($D657,'Staff Data'!$A$1:$K$4000,8,FALSE)</f>
        <v>#N/A</v>
      </c>
      <c r="G657" s="93" t="e">
        <f>VLOOKUP($D657,'Staff Data'!$A$1:$K$4000,9,FALSE)</f>
        <v>#N/A</v>
      </c>
      <c r="H657" s="93" t="e">
        <f>VLOOKUP($D657,'Staff Data'!$A$1:$K$4000,10,FALSE)</f>
        <v>#N/A</v>
      </c>
    </row>
    <row r="658" spans="3:8" x14ac:dyDescent="0.2">
      <c r="C658" s="102" t="e">
        <f>VLOOKUP(B658,' Course Directory '!A:B,2,FALSE)</f>
        <v>#N/A</v>
      </c>
      <c r="E658" s="93" t="e">
        <f>VLOOKUP(D658,'Staff Data'!A$1:B$4000,2,FALSE)</f>
        <v>#N/A</v>
      </c>
      <c r="F658" s="93" t="e">
        <f>VLOOKUP($D658,'Staff Data'!$A$1:$K$4000,8,FALSE)</f>
        <v>#N/A</v>
      </c>
      <c r="G658" s="93" t="e">
        <f>VLOOKUP($D658,'Staff Data'!$A$1:$K$4000,9,FALSE)</f>
        <v>#N/A</v>
      </c>
      <c r="H658" s="93" t="e">
        <f>VLOOKUP($D658,'Staff Data'!$A$1:$K$4000,10,FALSE)</f>
        <v>#N/A</v>
      </c>
    </row>
    <row r="659" spans="3:8" x14ac:dyDescent="0.2">
      <c r="C659" s="102" t="e">
        <f>VLOOKUP(B659,' Course Directory '!A:B,2,FALSE)</f>
        <v>#N/A</v>
      </c>
      <c r="E659" s="93" t="e">
        <f>VLOOKUP(D659,'Staff Data'!A$1:B$4000,2,FALSE)</f>
        <v>#N/A</v>
      </c>
      <c r="F659" s="93" t="e">
        <f>VLOOKUP($D659,'Staff Data'!$A$1:$K$4000,8,FALSE)</f>
        <v>#N/A</v>
      </c>
      <c r="G659" s="93" t="e">
        <f>VLOOKUP($D659,'Staff Data'!$A$1:$K$4000,9,FALSE)</f>
        <v>#N/A</v>
      </c>
      <c r="H659" s="93" t="e">
        <f>VLOOKUP($D659,'Staff Data'!$A$1:$K$4000,10,FALSE)</f>
        <v>#N/A</v>
      </c>
    </row>
    <row r="660" spans="3:8" x14ac:dyDescent="0.2">
      <c r="C660" s="102" t="e">
        <f>VLOOKUP(B660,' Course Directory '!A:B,2,FALSE)</f>
        <v>#N/A</v>
      </c>
      <c r="E660" s="93" t="e">
        <f>VLOOKUP(D660,'Staff Data'!A$1:B$4000,2,FALSE)</f>
        <v>#N/A</v>
      </c>
      <c r="F660" s="93" t="e">
        <f>VLOOKUP($D660,'Staff Data'!$A$1:$K$4000,8,FALSE)</f>
        <v>#N/A</v>
      </c>
      <c r="G660" s="93" t="e">
        <f>VLOOKUP($D660,'Staff Data'!$A$1:$K$4000,9,FALSE)</f>
        <v>#N/A</v>
      </c>
      <c r="H660" s="93" t="e">
        <f>VLOOKUP($D660,'Staff Data'!$A$1:$K$4000,10,FALSE)</f>
        <v>#N/A</v>
      </c>
    </row>
    <row r="661" spans="3:8" x14ac:dyDescent="0.2">
      <c r="C661" s="102" t="e">
        <f>VLOOKUP(B661,' Course Directory '!A:B,2,FALSE)</f>
        <v>#N/A</v>
      </c>
      <c r="E661" s="93" t="e">
        <f>VLOOKUP(D661,'Staff Data'!A$1:B$4000,2,FALSE)</f>
        <v>#N/A</v>
      </c>
      <c r="F661" s="93" t="e">
        <f>VLOOKUP($D661,'Staff Data'!$A$1:$K$4000,8,FALSE)</f>
        <v>#N/A</v>
      </c>
      <c r="G661" s="93" t="e">
        <f>VLOOKUP($D661,'Staff Data'!$A$1:$K$4000,9,FALSE)</f>
        <v>#N/A</v>
      </c>
      <c r="H661" s="93" t="e">
        <f>VLOOKUP($D661,'Staff Data'!$A$1:$K$4000,10,FALSE)</f>
        <v>#N/A</v>
      </c>
    </row>
    <row r="662" spans="3:8" x14ac:dyDescent="0.2">
      <c r="C662" s="102" t="e">
        <f>VLOOKUP(B662,' Course Directory '!A:B,2,FALSE)</f>
        <v>#N/A</v>
      </c>
      <c r="E662" s="93" t="e">
        <f>VLOOKUP(D662,'Staff Data'!A$1:B$4000,2,FALSE)</f>
        <v>#N/A</v>
      </c>
      <c r="F662" s="93" t="e">
        <f>VLOOKUP($D662,'Staff Data'!$A$1:$K$4000,8,FALSE)</f>
        <v>#N/A</v>
      </c>
      <c r="G662" s="93" t="e">
        <f>VLOOKUP($D662,'Staff Data'!$A$1:$K$4000,9,FALSE)</f>
        <v>#N/A</v>
      </c>
      <c r="H662" s="93" t="e">
        <f>VLOOKUP($D662,'Staff Data'!$A$1:$K$4000,10,FALSE)</f>
        <v>#N/A</v>
      </c>
    </row>
    <row r="663" spans="3:8" x14ac:dyDescent="0.2">
      <c r="C663" s="102" t="e">
        <f>VLOOKUP(B663,' Course Directory '!A:B,2,FALSE)</f>
        <v>#N/A</v>
      </c>
      <c r="E663" s="93" t="e">
        <f>VLOOKUP(D663,'Staff Data'!A$1:B$4000,2,FALSE)</f>
        <v>#N/A</v>
      </c>
      <c r="F663" s="93" t="e">
        <f>VLOOKUP($D663,'Staff Data'!$A$1:$K$4000,8,FALSE)</f>
        <v>#N/A</v>
      </c>
      <c r="G663" s="93" t="e">
        <f>VLOOKUP($D663,'Staff Data'!$A$1:$K$4000,9,FALSE)</f>
        <v>#N/A</v>
      </c>
      <c r="H663" s="93" t="e">
        <f>VLOOKUP($D663,'Staff Data'!$A$1:$K$4000,10,FALSE)</f>
        <v>#N/A</v>
      </c>
    </row>
    <row r="664" spans="3:8" x14ac:dyDescent="0.2">
      <c r="C664" s="102" t="e">
        <f>VLOOKUP(B664,' Course Directory '!A:B,2,FALSE)</f>
        <v>#N/A</v>
      </c>
      <c r="E664" s="93" t="e">
        <f>VLOOKUP(D664,'Staff Data'!A$1:B$4000,2,FALSE)</f>
        <v>#N/A</v>
      </c>
      <c r="F664" s="93" t="e">
        <f>VLOOKUP($D664,'Staff Data'!$A$1:$K$4000,8,FALSE)</f>
        <v>#N/A</v>
      </c>
      <c r="G664" s="93" t="e">
        <f>VLOOKUP($D664,'Staff Data'!$A$1:$K$4000,9,FALSE)</f>
        <v>#N/A</v>
      </c>
      <c r="H664" s="93" t="e">
        <f>VLOOKUP($D664,'Staff Data'!$A$1:$K$4000,10,FALSE)</f>
        <v>#N/A</v>
      </c>
    </row>
    <row r="665" spans="3:8" x14ac:dyDescent="0.2">
      <c r="C665" s="102" t="e">
        <f>VLOOKUP(B665,' Course Directory '!A:B,2,FALSE)</f>
        <v>#N/A</v>
      </c>
      <c r="E665" s="93" t="e">
        <f>VLOOKUP(D665,'Staff Data'!A$1:B$4000,2,FALSE)</f>
        <v>#N/A</v>
      </c>
      <c r="F665" s="93" t="e">
        <f>VLOOKUP($D665,'Staff Data'!$A$1:$K$4000,8,FALSE)</f>
        <v>#N/A</v>
      </c>
      <c r="G665" s="93" t="e">
        <f>VLOOKUP($D665,'Staff Data'!$A$1:$K$4000,9,FALSE)</f>
        <v>#N/A</v>
      </c>
      <c r="H665" s="93" t="e">
        <f>VLOOKUP($D665,'Staff Data'!$A$1:$K$4000,10,FALSE)</f>
        <v>#N/A</v>
      </c>
    </row>
    <row r="666" spans="3:8" x14ac:dyDescent="0.2">
      <c r="C666" s="102" t="e">
        <f>VLOOKUP(B666,' Course Directory '!A:B,2,FALSE)</f>
        <v>#N/A</v>
      </c>
      <c r="E666" s="93" t="e">
        <f>VLOOKUP(D666,'Staff Data'!A$1:B$4000,2,FALSE)</f>
        <v>#N/A</v>
      </c>
      <c r="F666" s="93" t="e">
        <f>VLOOKUP($D666,'Staff Data'!$A$1:$K$4000,8,FALSE)</f>
        <v>#N/A</v>
      </c>
      <c r="G666" s="93" t="e">
        <f>VLOOKUP($D666,'Staff Data'!$A$1:$K$4000,9,FALSE)</f>
        <v>#N/A</v>
      </c>
      <c r="H666" s="93" t="e">
        <f>VLOOKUP($D666,'Staff Data'!$A$1:$K$4000,10,FALSE)</f>
        <v>#N/A</v>
      </c>
    </row>
    <row r="667" spans="3:8" x14ac:dyDescent="0.2">
      <c r="C667" s="102" t="e">
        <f>VLOOKUP(B667,' Course Directory '!A:B,2,FALSE)</f>
        <v>#N/A</v>
      </c>
      <c r="E667" s="93" t="e">
        <f>VLOOKUP(D667,'Staff Data'!A$1:B$4000,2,FALSE)</f>
        <v>#N/A</v>
      </c>
      <c r="F667" s="93" t="e">
        <f>VLOOKUP($D667,'Staff Data'!$A$1:$K$4000,8,FALSE)</f>
        <v>#N/A</v>
      </c>
      <c r="G667" s="93" t="e">
        <f>VLOOKUP($D667,'Staff Data'!$A$1:$K$4000,9,FALSE)</f>
        <v>#N/A</v>
      </c>
      <c r="H667" s="93" t="e">
        <f>VLOOKUP($D667,'Staff Data'!$A$1:$K$4000,10,FALSE)</f>
        <v>#N/A</v>
      </c>
    </row>
    <row r="668" spans="3:8" x14ac:dyDescent="0.2">
      <c r="C668" s="102" t="e">
        <f>VLOOKUP(B668,' Course Directory '!A:B,2,FALSE)</f>
        <v>#N/A</v>
      </c>
      <c r="E668" s="93" t="e">
        <f>VLOOKUP(D668,'Staff Data'!A$1:B$4000,2,FALSE)</f>
        <v>#N/A</v>
      </c>
      <c r="F668" s="93" t="e">
        <f>VLOOKUP($D668,'Staff Data'!$A$1:$K$4000,8,FALSE)</f>
        <v>#N/A</v>
      </c>
      <c r="G668" s="93" t="e">
        <f>VLOOKUP($D668,'Staff Data'!$A$1:$K$4000,9,FALSE)</f>
        <v>#N/A</v>
      </c>
      <c r="H668" s="93" t="e">
        <f>VLOOKUP($D668,'Staff Data'!$A$1:$K$4000,10,FALSE)</f>
        <v>#N/A</v>
      </c>
    </row>
    <row r="669" spans="3:8" x14ac:dyDescent="0.2">
      <c r="C669" s="102" t="e">
        <f>VLOOKUP(B669,' Course Directory '!A:B,2,FALSE)</f>
        <v>#N/A</v>
      </c>
      <c r="E669" s="93" t="e">
        <f>VLOOKUP(D669,'Staff Data'!A$1:B$4000,2,FALSE)</f>
        <v>#N/A</v>
      </c>
      <c r="F669" s="93" t="e">
        <f>VLOOKUP($D669,'Staff Data'!$A$1:$K$4000,8,FALSE)</f>
        <v>#N/A</v>
      </c>
      <c r="G669" s="93" t="e">
        <f>VLOOKUP($D669,'Staff Data'!$A$1:$K$4000,9,FALSE)</f>
        <v>#N/A</v>
      </c>
      <c r="H669" s="93" t="e">
        <f>VLOOKUP($D669,'Staff Data'!$A$1:$K$4000,10,FALSE)</f>
        <v>#N/A</v>
      </c>
    </row>
    <row r="670" spans="3:8" x14ac:dyDescent="0.2">
      <c r="C670" s="102" t="e">
        <f>VLOOKUP(B670,' Course Directory '!A:B,2,FALSE)</f>
        <v>#N/A</v>
      </c>
      <c r="E670" s="93" t="e">
        <f>VLOOKUP(D670,'Staff Data'!A$1:B$4000,2,FALSE)</f>
        <v>#N/A</v>
      </c>
      <c r="F670" s="93" t="e">
        <f>VLOOKUP($D670,'Staff Data'!$A$1:$K$4000,8,FALSE)</f>
        <v>#N/A</v>
      </c>
      <c r="G670" s="93" t="e">
        <f>VLOOKUP($D670,'Staff Data'!$A$1:$K$4000,9,FALSE)</f>
        <v>#N/A</v>
      </c>
      <c r="H670" s="93" t="e">
        <f>VLOOKUP($D670,'Staff Data'!$A$1:$K$4000,10,FALSE)</f>
        <v>#N/A</v>
      </c>
    </row>
    <row r="671" spans="3:8" x14ac:dyDescent="0.2">
      <c r="C671" s="102" t="e">
        <f>VLOOKUP(B671,' Course Directory '!A:B,2,FALSE)</f>
        <v>#N/A</v>
      </c>
      <c r="E671" s="93" t="e">
        <f>VLOOKUP(D671,'Staff Data'!A$1:B$4000,2,FALSE)</f>
        <v>#N/A</v>
      </c>
      <c r="F671" s="93" t="e">
        <f>VLOOKUP($D671,'Staff Data'!$A$1:$K$4000,8,FALSE)</f>
        <v>#N/A</v>
      </c>
      <c r="G671" s="93" t="e">
        <f>VLOOKUP($D671,'Staff Data'!$A$1:$K$4000,9,FALSE)</f>
        <v>#N/A</v>
      </c>
      <c r="H671" s="93" t="e">
        <f>VLOOKUP($D671,'Staff Data'!$A$1:$K$4000,10,FALSE)</f>
        <v>#N/A</v>
      </c>
    </row>
    <row r="672" spans="3:8" x14ac:dyDescent="0.2">
      <c r="C672" s="102" t="e">
        <f>VLOOKUP(B672,' Course Directory '!A:B,2,FALSE)</f>
        <v>#N/A</v>
      </c>
      <c r="E672" s="93" t="e">
        <f>VLOOKUP(D672,'Staff Data'!A$1:B$4000,2,FALSE)</f>
        <v>#N/A</v>
      </c>
      <c r="F672" s="93" t="e">
        <f>VLOOKUP($D672,'Staff Data'!$A$1:$K$4000,8,FALSE)</f>
        <v>#N/A</v>
      </c>
      <c r="G672" s="93" t="e">
        <f>VLOOKUP($D672,'Staff Data'!$A$1:$K$4000,9,FALSE)</f>
        <v>#N/A</v>
      </c>
      <c r="H672" s="93" t="e">
        <f>VLOOKUP($D672,'Staff Data'!$A$1:$K$4000,10,FALSE)</f>
        <v>#N/A</v>
      </c>
    </row>
    <row r="673" spans="3:8" x14ac:dyDescent="0.2">
      <c r="C673" s="102" t="e">
        <f>VLOOKUP(B673,' Course Directory '!A:B,2,FALSE)</f>
        <v>#N/A</v>
      </c>
      <c r="E673" s="93" t="e">
        <f>VLOOKUP(D673,'Staff Data'!A$1:B$4000,2,FALSE)</f>
        <v>#N/A</v>
      </c>
      <c r="F673" s="93" t="e">
        <f>VLOOKUP($D673,'Staff Data'!$A$1:$K$4000,8,FALSE)</f>
        <v>#N/A</v>
      </c>
      <c r="G673" s="93" t="e">
        <f>VLOOKUP($D673,'Staff Data'!$A$1:$K$4000,9,FALSE)</f>
        <v>#N/A</v>
      </c>
      <c r="H673" s="93" t="e">
        <f>VLOOKUP($D673,'Staff Data'!$A$1:$K$4000,10,FALSE)</f>
        <v>#N/A</v>
      </c>
    </row>
    <row r="674" spans="3:8" x14ac:dyDescent="0.2">
      <c r="C674" s="102" t="e">
        <f>VLOOKUP(B674,' Course Directory '!A:B,2,FALSE)</f>
        <v>#N/A</v>
      </c>
      <c r="E674" s="93" t="e">
        <f>VLOOKUP(D674,'Staff Data'!A$1:B$4000,2,FALSE)</f>
        <v>#N/A</v>
      </c>
      <c r="F674" s="93" t="e">
        <f>VLOOKUP($D674,'Staff Data'!$A$1:$K$4000,8,FALSE)</f>
        <v>#N/A</v>
      </c>
      <c r="G674" s="93" t="e">
        <f>VLOOKUP($D674,'Staff Data'!$A$1:$K$4000,9,FALSE)</f>
        <v>#N/A</v>
      </c>
      <c r="H674" s="93" t="e">
        <f>VLOOKUP($D674,'Staff Data'!$A$1:$K$4000,10,FALSE)</f>
        <v>#N/A</v>
      </c>
    </row>
    <row r="675" spans="3:8" x14ac:dyDescent="0.2">
      <c r="C675" s="102" t="e">
        <f>VLOOKUP(B675,' Course Directory '!A:B,2,FALSE)</f>
        <v>#N/A</v>
      </c>
      <c r="E675" s="93" t="e">
        <f>VLOOKUP(D675,'Staff Data'!A$1:B$4000,2,FALSE)</f>
        <v>#N/A</v>
      </c>
      <c r="F675" s="93" t="e">
        <f>VLOOKUP($D675,'Staff Data'!$A$1:$K$4000,8,FALSE)</f>
        <v>#N/A</v>
      </c>
      <c r="G675" s="93" t="e">
        <f>VLOOKUP($D675,'Staff Data'!$A$1:$K$4000,9,FALSE)</f>
        <v>#N/A</v>
      </c>
      <c r="H675" s="93" t="e">
        <f>VLOOKUP($D675,'Staff Data'!$A$1:$K$4000,10,FALSE)</f>
        <v>#N/A</v>
      </c>
    </row>
    <row r="676" spans="3:8" x14ac:dyDescent="0.2">
      <c r="C676" s="102" t="e">
        <f>VLOOKUP(B676,' Course Directory '!A:B,2,FALSE)</f>
        <v>#N/A</v>
      </c>
      <c r="E676" s="93" t="e">
        <f>VLOOKUP(D676,'Staff Data'!A$1:B$4000,2,FALSE)</f>
        <v>#N/A</v>
      </c>
      <c r="F676" s="93" t="e">
        <f>VLOOKUP($D676,'Staff Data'!$A$1:$K$4000,8,FALSE)</f>
        <v>#N/A</v>
      </c>
      <c r="G676" s="93" t="e">
        <f>VLOOKUP($D676,'Staff Data'!$A$1:$K$4000,9,FALSE)</f>
        <v>#N/A</v>
      </c>
      <c r="H676" s="93" t="e">
        <f>VLOOKUP($D676,'Staff Data'!$A$1:$K$4000,10,FALSE)</f>
        <v>#N/A</v>
      </c>
    </row>
    <row r="677" spans="3:8" x14ac:dyDescent="0.2">
      <c r="C677" s="102" t="e">
        <f>VLOOKUP(B677,' Course Directory '!A:B,2,FALSE)</f>
        <v>#N/A</v>
      </c>
      <c r="E677" s="93" t="e">
        <f>VLOOKUP(D677,'Staff Data'!A$1:B$4000,2,FALSE)</f>
        <v>#N/A</v>
      </c>
      <c r="F677" s="93" t="e">
        <f>VLOOKUP($D677,'Staff Data'!$A$1:$K$4000,8,FALSE)</f>
        <v>#N/A</v>
      </c>
      <c r="G677" s="93" t="e">
        <f>VLOOKUP($D677,'Staff Data'!$A$1:$K$4000,9,FALSE)</f>
        <v>#N/A</v>
      </c>
      <c r="H677" s="93" t="e">
        <f>VLOOKUP($D677,'Staff Data'!$A$1:$K$4000,10,FALSE)</f>
        <v>#N/A</v>
      </c>
    </row>
    <row r="678" spans="3:8" x14ac:dyDescent="0.2">
      <c r="C678" s="102" t="e">
        <f>VLOOKUP(B678,' Course Directory '!A:B,2,FALSE)</f>
        <v>#N/A</v>
      </c>
      <c r="E678" s="93" t="e">
        <f>VLOOKUP(D678,'Staff Data'!A$1:B$4000,2,FALSE)</f>
        <v>#N/A</v>
      </c>
      <c r="F678" s="93" t="e">
        <f>VLOOKUP($D678,'Staff Data'!$A$1:$K$4000,8,FALSE)</f>
        <v>#N/A</v>
      </c>
      <c r="G678" s="93" t="e">
        <f>VLOOKUP($D678,'Staff Data'!$A$1:$K$4000,9,FALSE)</f>
        <v>#N/A</v>
      </c>
      <c r="H678" s="93" t="e">
        <f>VLOOKUP($D678,'Staff Data'!$A$1:$K$4000,10,FALSE)</f>
        <v>#N/A</v>
      </c>
    </row>
    <row r="679" spans="3:8" x14ac:dyDescent="0.2">
      <c r="C679" s="102" t="e">
        <f>VLOOKUP(B679,' Course Directory '!A:B,2,FALSE)</f>
        <v>#N/A</v>
      </c>
      <c r="E679" s="93" t="e">
        <f>VLOOKUP(D679,'Staff Data'!A$1:B$4000,2,FALSE)</f>
        <v>#N/A</v>
      </c>
      <c r="F679" s="93" t="e">
        <f>VLOOKUP($D679,'Staff Data'!$A$1:$K$4000,8,FALSE)</f>
        <v>#N/A</v>
      </c>
      <c r="G679" s="93" t="e">
        <f>VLOOKUP($D679,'Staff Data'!$A$1:$K$4000,9,FALSE)</f>
        <v>#N/A</v>
      </c>
      <c r="H679" s="93" t="e">
        <f>VLOOKUP($D679,'Staff Data'!$A$1:$K$4000,10,FALSE)</f>
        <v>#N/A</v>
      </c>
    </row>
    <row r="680" spans="3:8" x14ac:dyDescent="0.2">
      <c r="C680" s="102" t="e">
        <f>VLOOKUP(B680,' Course Directory '!A:B,2,FALSE)</f>
        <v>#N/A</v>
      </c>
      <c r="E680" s="93" t="e">
        <f>VLOOKUP(D680,'Staff Data'!A$1:B$4000,2,FALSE)</f>
        <v>#N/A</v>
      </c>
      <c r="F680" s="93" t="e">
        <f>VLOOKUP($D680,'Staff Data'!$A$1:$K$4000,8,FALSE)</f>
        <v>#N/A</v>
      </c>
      <c r="G680" s="93" t="e">
        <f>VLOOKUP($D680,'Staff Data'!$A$1:$K$4000,9,FALSE)</f>
        <v>#N/A</v>
      </c>
      <c r="H680" s="93" t="e">
        <f>VLOOKUP($D680,'Staff Data'!$A$1:$K$4000,10,FALSE)</f>
        <v>#N/A</v>
      </c>
    </row>
    <row r="681" spans="3:8" x14ac:dyDescent="0.2">
      <c r="C681" s="102" t="e">
        <f>VLOOKUP(B681,' Course Directory '!A:B,2,FALSE)</f>
        <v>#N/A</v>
      </c>
      <c r="E681" s="93" t="e">
        <f>VLOOKUP(D681,'Staff Data'!A$1:B$4000,2,FALSE)</f>
        <v>#N/A</v>
      </c>
      <c r="F681" s="93" t="e">
        <f>VLOOKUP($D681,'Staff Data'!$A$1:$K$4000,8,FALSE)</f>
        <v>#N/A</v>
      </c>
      <c r="G681" s="93" t="e">
        <f>VLOOKUP($D681,'Staff Data'!$A$1:$K$4000,9,FALSE)</f>
        <v>#N/A</v>
      </c>
      <c r="H681" s="93" t="e">
        <f>VLOOKUP($D681,'Staff Data'!$A$1:$K$4000,10,FALSE)</f>
        <v>#N/A</v>
      </c>
    </row>
    <row r="682" spans="3:8" x14ac:dyDescent="0.2">
      <c r="C682" s="102" t="e">
        <f>VLOOKUP(B682,' Course Directory '!A:B,2,FALSE)</f>
        <v>#N/A</v>
      </c>
      <c r="E682" s="93" t="e">
        <f>VLOOKUP(D682,'Staff Data'!A$1:B$4000,2,FALSE)</f>
        <v>#N/A</v>
      </c>
      <c r="F682" s="93" t="e">
        <f>VLOOKUP($D682,'Staff Data'!$A$1:$K$4000,8,FALSE)</f>
        <v>#N/A</v>
      </c>
      <c r="G682" s="93" t="e">
        <f>VLOOKUP($D682,'Staff Data'!$A$1:$K$4000,9,FALSE)</f>
        <v>#N/A</v>
      </c>
      <c r="H682" s="93" t="e">
        <f>VLOOKUP($D682,'Staff Data'!$A$1:$K$4000,10,FALSE)</f>
        <v>#N/A</v>
      </c>
    </row>
    <row r="683" spans="3:8" x14ac:dyDescent="0.2">
      <c r="C683" s="102" t="e">
        <f>VLOOKUP(B683,' Course Directory '!A:B,2,FALSE)</f>
        <v>#N/A</v>
      </c>
      <c r="E683" s="93" t="e">
        <f>VLOOKUP(D683,'Staff Data'!A$1:B$4000,2,FALSE)</f>
        <v>#N/A</v>
      </c>
      <c r="F683" s="93" t="e">
        <f>VLOOKUP($D683,'Staff Data'!$A$1:$K$4000,8,FALSE)</f>
        <v>#N/A</v>
      </c>
      <c r="G683" s="93" t="e">
        <f>VLOOKUP($D683,'Staff Data'!$A$1:$K$4000,9,FALSE)</f>
        <v>#N/A</v>
      </c>
      <c r="H683" s="93" t="e">
        <f>VLOOKUP($D683,'Staff Data'!$A$1:$K$4000,10,FALSE)</f>
        <v>#N/A</v>
      </c>
    </row>
    <row r="684" spans="3:8" x14ac:dyDescent="0.2">
      <c r="C684" s="102" t="e">
        <f>VLOOKUP(B684,' Course Directory '!A:B,2,FALSE)</f>
        <v>#N/A</v>
      </c>
      <c r="E684" s="93" t="e">
        <f>VLOOKUP(D684,'Staff Data'!A$1:B$4000,2,FALSE)</f>
        <v>#N/A</v>
      </c>
      <c r="F684" s="93" t="e">
        <f>VLOOKUP($D684,'Staff Data'!$A$1:$K$4000,8,FALSE)</f>
        <v>#N/A</v>
      </c>
      <c r="G684" s="93" t="e">
        <f>VLOOKUP($D684,'Staff Data'!$A$1:$K$4000,9,FALSE)</f>
        <v>#N/A</v>
      </c>
      <c r="H684" s="93" t="e">
        <f>VLOOKUP($D684,'Staff Data'!$A$1:$K$4000,10,FALSE)</f>
        <v>#N/A</v>
      </c>
    </row>
    <row r="685" spans="3:8" x14ac:dyDescent="0.2">
      <c r="C685" s="102" t="e">
        <f>VLOOKUP(B685,' Course Directory '!A:B,2,FALSE)</f>
        <v>#N/A</v>
      </c>
      <c r="E685" s="93" t="e">
        <f>VLOOKUP(D685,'Staff Data'!A$1:B$4000,2,FALSE)</f>
        <v>#N/A</v>
      </c>
      <c r="F685" s="93" t="e">
        <f>VLOOKUP($D685,'Staff Data'!$A$1:$K$4000,8,FALSE)</f>
        <v>#N/A</v>
      </c>
      <c r="G685" s="93" t="e">
        <f>VLOOKUP($D685,'Staff Data'!$A$1:$K$4000,9,FALSE)</f>
        <v>#N/A</v>
      </c>
      <c r="H685" s="93" t="e">
        <f>VLOOKUP($D685,'Staff Data'!$A$1:$K$4000,10,FALSE)</f>
        <v>#N/A</v>
      </c>
    </row>
    <row r="686" spans="3:8" x14ac:dyDescent="0.2">
      <c r="C686" s="102" t="e">
        <f>VLOOKUP(B686,' Course Directory '!A:B,2,FALSE)</f>
        <v>#N/A</v>
      </c>
      <c r="E686" s="93" t="e">
        <f>VLOOKUP(D686,'Staff Data'!A$1:B$4000,2,FALSE)</f>
        <v>#N/A</v>
      </c>
      <c r="F686" s="93" t="e">
        <f>VLOOKUP($D686,'Staff Data'!$A$1:$K$4000,8,FALSE)</f>
        <v>#N/A</v>
      </c>
      <c r="G686" s="93" t="e">
        <f>VLOOKUP($D686,'Staff Data'!$A$1:$K$4000,9,FALSE)</f>
        <v>#N/A</v>
      </c>
      <c r="H686" s="93" t="e">
        <f>VLOOKUP($D686,'Staff Data'!$A$1:$K$4000,10,FALSE)</f>
        <v>#N/A</v>
      </c>
    </row>
    <row r="687" spans="3:8" x14ac:dyDescent="0.2">
      <c r="C687" s="102" t="e">
        <f>VLOOKUP(B687,' Course Directory '!A:B,2,FALSE)</f>
        <v>#N/A</v>
      </c>
      <c r="E687" s="93" t="e">
        <f>VLOOKUP(D687,'Staff Data'!A$1:B$4000,2,FALSE)</f>
        <v>#N/A</v>
      </c>
      <c r="F687" s="93" t="e">
        <f>VLOOKUP($D687,'Staff Data'!$A$1:$K$4000,8,FALSE)</f>
        <v>#N/A</v>
      </c>
      <c r="G687" s="93" t="e">
        <f>VLOOKUP($D687,'Staff Data'!$A$1:$K$4000,9,FALSE)</f>
        <v>#N/A</v>
      </c>
      <c r="H687" s="93" t="e">
        <f>VLOOKUP($D687,'Staff Data'!$A$1:$K$4000,10,FALSE)</f>
        <v>#N/A</v>
      </c>
    </row>
    <row r="688" spans="3:8" x14ac:dyDescent="0.2">
      <c r="C688" s="102" t="e">
        <f>VLOOKUP(B688,' Course Directory '!A:B,2,FALSE)</f>
        <v>#N/A</v>
      </c>
      <c r="E688" s="93" t="e">
        <f>VLOOKUP(D688,'Staff Data'!A$1:B$4000,2,FALSE)</f>
        <v>#N/A</v>
      </c>
      <c r="F688" s="93" t="e">
        <f>VLOOKUP($D688,'Staff Data'!$A$1:$K$4000,8,FALSE)</f>
        <v>#N/A</v>
      </c>
      <c r="G688" s="93" t="e">
        <f>VLOOKUP($D688,'Staff Data'!$A$1:$K$4000,9,FALSE)</f>
        <v>#N/A</v>
      </c>
      <c r="H688" s="93" t="e">
        <f>VLOOKUP($D688,'Staff Data'!$A$1:$K$4000,10,FALSE)</f>
        <v>#N/A</v>
      </c>
    </row>
    <row r="689" spans="3:8" x14ac:dyDescent="0.2">
      <c r="C689" s="102" t="e">
        <f>VLOOKUP(B689,' Course Directory '!A:B,2,FALSE)</f>
        <v>#N/A</v>
      </c>
      <c r="E689" s="93" t="e">
        <f>VLOOKUP(D689,'Staff Data'!A$1:B$4000,2,FALSE)</f>
        <v>#N/A</v>
      </c>
      <c r="F689" s="93" t="e">
        <f>VLOOKUP($D689,'Staff Data'!$A$1:$K$4000,8,FALSE)</f>
        <v>#N/A</v>
      </c>
      <c r="G689" s="93" t="e">
        <f>VLOOKUP($D689,'Staff Data'!$A$1:$K$4000,9,FALSE)</f>
        <v>#N/A</v>
      </c>
      <c r="H689" s="93" t="e">
        <f>VLOOKUP($D689,'Staff Data'!$A$1:$K$4000,10,FALSE)</f>
        <v>#N/A</v>
      </c>
    </row>
    <row r="690" spans="3:8" x14ac:dyDescent="0.2">
      <c r="C690" s="102" t="e">
        <f>VLOOKUP(B690,' Course Directory '!A:B,2,FALSE)</f>
        <v>#N/A</v>
      </c>
      <c r="E690" s="93" t="e">
        <f>VLOOKUP(D690,'Staff Data'!A$1:B$4000,2,FALSE)</f>
        <v>#N/A</v>
      </c>
      <c r="F690" s="93" t="e">
        <f>VLOOKUP($D690,'Staff Data'!$A$1:$K$4000,8,FALSE)</f>
        <v>#N/A</v>
      </c>
      <c r="G690" s="93" t="e">
        <f>VLOOKUP($D690,'Staff Data'!$A$1:$K$4000,9,FALSE)</f>
        <v>#N/A</v>
      </c>
      <c r="H690" s="93" t="e">
        <f>VLOOKUP($D690,'Staff Data'!$A$1:$K$4000,10,FALSE)</f>
        <v>#N/A</v>
      </c>
    </row>
    <row r="691" spans="3:8" x14ac:dyDescent="0.2">
      <c r="C691" s="102" t="e">
        <f>VLOOKUP(B691,' Course Directory '!A:B,2,FALSE)</f>
        <v>#N/A</v>
      </c>
      <c r="E691" s="93" t="e">
        <f>VLOOKUP(D691,'Staff Data'!A$1:B$4000,2,FALSE)</f>
        <v>#N/A</v>
      </c>
      <c r="F691" s="93" t="e">
        <f>VLOOKUP($D691,'Staff Data'!$A$1:$K$4000,8,FALSE)</f>
        <v>#N/A</v>
      </c>
      <c r="G691" s="93" t="e">
        <f>VLOOKUP($D691,'Staff Data'!$A$1:$K$4000,9,FALSE)</f>
        <v>#N/A</v>
      </c>
      <c r="H691" s="93" t="e">
        <f>VLOOKUP($D691,'Staff Data'!$A$1:$K$4000,10,FALSE)</f>
        <v>#N/A</v>
      </c>
    </row>
    <row r="692" spans="3:8" x14ac:dyDescent="0.2">
      <c r="C692" s="102" t="e">
        <f>VLOOKUP(B692,' Course Directory '!A:B,2,FALSE)</f>
        <v>#N/A</v>
      </c>
      <c r="E692" s="93" t="e">
        <f>VLOOKUP(D692,'Staff Data'!A$1:B$4000,2,FALSE)</f>
        <v>#N/A</v>
      </c>
      <c r="F692" s="93" t="e">
        <f>VLOOKUP($D692,'Staff Data'!$A$1:$K$4000,8,FALSE)</f>
        <v>#N/A</v>
      </c>
      <c r="G692" s="93" t="e">
        <f>VLOOKUP($D692,'Staff Data'!$A$1:$K$4000,9,FALSE)</f>
        <v>#N/A</v>
      </c>
      <c r="H692" s="93" t="e">
        <f>VLOOKUP($D692,'Staff Data'!$A$1:$K$4000,10,FALSE)</f>
        <v>#N/A</v>
      </c>
    </row>
    <row r="693" spans="3:8" x14ac:dyDescent="0.2">
      <c r="C693" s="102" t="e">
        <f>VLOOKUP(B693,' Course Directory '!A:B,2,FALSE)</f>
        <v>#N/A</v>
      </c>
      <c r="E693" s="93" t="e">
        <f>VLOOKUP(D693,'Staff Data'!A$1:B$4000,2,FALSE)</f>
        <v>#N/A</v>
      </c>
      <c r="F693" s="93" t="e">
        <f>VLOOKUP($D693,'Staff Data'!$A$1:$K$4000,8,FALSE)</f>
        <v>#N/A</v>
      </c>
      <c r="G693" s="93" t="e">
        <f>VLOOKUP($D693,'Staff Data'!$A$1:$K$4000,9,FALSE)</f>
        <v>#N/A</v>
      </c>
      <c r="H693" s="93" t="e">
        <f>VLOOKUP($D693,'Staff Data'!$A$1:$K$4000,10,FALSE)</f>
        <v>#N/A</v>
      </c>
    </row>
    <row r="694" spans="3:8" x14ac:dyDescent="0.2">
      <c r="C694" s="102" t="e">
        <f>VLOOKUP(B694,' Course Directory '!A:B,2,FALSE)</f>
        <v>#N/A</v>
      </c>
      <c r="E694" s="93" t="e">
        <f>VLOOKUP(D694,'Staff Data'!A$1:B$4000,2,FALSE)</f>
        <v>#N/A</v>
      </c>
      <c r="F694" s="93" t="e">
        <f>VLOOKUP($D694,'Staff Data'!$A$1:$K$4000,8,FALSE)</f>
        <v>#N/A</v>
      </c>
      <c r="G694" s="93" t="e">
        <f>VLOOKUP($D694,'Staff Data'!$A$1:$K$4000,9,FALSE)</f>
        <v>#N/A</v>
      </c>
      <c r="H694" s="93" t="e">
        <f>VLOOKUP($D694,'Staff Data'!$A$1:$K$4000,10,FALSE)</f>
        <v>#N/A</v>
      </c>
    </row>
    <row r="695" spans="3:8" x14ac:dyDescent="0.2">
      <c r="C695" s="102" t="e">
        <f>VLOOKUP(B695,' Course Directory '!A:B,2,FALSE)</f>
        <v>#N/A</v>
      </c>
      <c r="E695" s="93" t="e">
        <f>VLOOKUP(D695,'Staff Data'!A$1:B$4000,2,FALSE)</f>
        <v>#N/A</v>
      </c>
      <c r="F695" s="93" t="e">
        <f>VLOOKUP($D695,'Staff Data'!$A$1:$K$4000,8,FALSE)</f>
        <v>#N/A</v>
      </c>
      <c r="G695" s="93" t="e">
        <f>VLOOKUP($D695,'Staff Data'!$A$1:$K$4000,9,FALSE)</f>
        <v>#N/A</v>
      </c>
      <c r="H695" s="93" t="e">
        <f>VLOOKUP($D695,'Staff Data'!$A$1:$K$4000,10,FALSE)</f>
        <v>#N/A</v>
      </c>
    </row>
    <row r="696" spans="3:8" x14ac:dyDescent="0.2">
      <c r="C696" s="102" t="e">
        <f>VLOOKUP(B696,' Course Directory '!A:B,2,FALSE)</f>
        <v>#N/A</v>
      </c>
      <c r="E696" s="93" t="e">
        <f>VLOOKUP(D696,'Staff Data'!A$1:B$4000,2,FALSE)</f>
        <v>#N/A</v>
      </c>
      <c r="F696" s="93" t="e">
        <f>VLOOKUP($D696,'Staff Data'!$A$1:$K$4000,8,FALSE)</f>
        <v>#N/A</v>
      </c>
      <c r="G696" s="93" t="e">
        <f>VLOOKUP($D696,'Staff Data'!$A$1:$K$4000,9,FALSE)</f>
        <v>#N/A</v>
      </c>
      <c r="H696" s="93" t="e">
        <f>VLOOKUP($D696,'Staff Data'!$A$1:$K$4000,10,FALSE)</f>
        <v>#N/A</v>
      </c>
    </row>
    <row r="697" spans="3:8" x14ac:dyDescent="0.2">
      <c r="C697" s="102" t="e">
        <f>VLOOKUP(B697,' Course Directory '!A:B,2,FALSE)</f>
        <v>#N/A</v>
      </c>
      <c r="E697" s="93" t="e">
        <f>VLOOKUP(D697,'Staff Data'!A$1:B$4000,2,FALSE)</f>
        <v>#N/A</v>
      </c>
      <c r="F697" s="93" t="e">
        <f>VLOOKUP($D697,'Staff Data'!$A$1:$K$4000,8,FALSE)</f>
        <v>#N/A</v>
      </c>
      <c r="G697" s="93" t="e">
        <f>VLOOKUP($D697,'Staff Data'!$A$1:$K$4000,9,FALSE)</f>
        <v>#N/A</v>
      </c>
      <c r="H697" s="93" t="e">
        <f>VLOOKUP($D697,'Staff Data'!$A$1:$K$4000,10,FALSE)</f>
        <v>#N/A</v>
      </c>
    </row>
    <row r="698" spans="3:8" x14ac:dyDescent="0.2">
      <c r="C698" s="102" t="e">
        <f>VLOOKUP(B698,' Course Directory '!A:B,2,FALSE)</f>
        <v>#N/A</v>
      </c>
      <c r="E698" s="93" t="e">
        <f>VLOOKUP(D698,'Staff Data'!A$1:B$4000,2,FALSE)</f>
        <v>#N/A</v>
      </c>
      <c r="F698" s="93" t="e">
        <f>VLOOKUP($D698,'Staff Data'!$A$1:$K$4000,8,FALSE)</f>
        <v>#N/A</v>
      </c>
      <c r="G698" s="93" t="e">
        <f>VLOOKUP($D698,'Staff Data'!$A$1:$K$4000,9,FALSE)</f>
        <v>#N/A</v>
      </c>
      <c r="H698" s="93" t="e">
        <f>VLOOKUP($D698,'Staff Data'!$A$1:$K$4000,10,FALSE)</f>
        <v>#N/A</v>
      </c>
    </row>
    <row r="699" spans="3:8" x14ac:dyDescent="0.2">
      <c r="C699" s="102" t="e">
        <f>VLOOKUP(B699,' Course Directory '!A:B,2,FALSE)</f>
        <v>#N/A</v>
      </c>
      <c r="E699" s="93" t="e">
        <f>VLOOKUP(D699,'Staff Data'!A$1:B$4000,2,FALSE)</f>
        <v>#N/A</v>
      </c>
      <c r="F699" s="93" t="e">
        <f>VLOOKUP($D699,'Staff Data'!$A$1:$K$4000,8,FALSE)</f>
        <v>#N/A</v>
      </c>
      <c r="G699" s="93" t="e">
        <f>VLOOKUP($D699,'Staff Data'!$A$1:$K$4000,9,FALSE)</f>
        <v>#N/A</v>
      </c>
      <c r="H699" s="93" t="e">
        <f>VLOOKUP($D699,'Staff Data'!$A$1:$K$4000,10,FALSE)</f>
        <v>#N/A</v>
      </c>
    </row>
    <row r="700" spans="3:8" x14ac:dyDescent="0.2">
      <c r="C700" s="102" t="e">
        <f>VLOOKUP(B700,' Course Directory '!A:B,2,FALSE)</f>
        <v>#N/A</v>
      </c>
      <c r="E700" s="93" t="e">
        <f>VLOOKUP(D700,'Staff Data'!A$1:B$4000,2,FALSE)</f>
        <v>#N/A</v>
      </c>
      <c r="F700" s="93" t="e">
        <f>VLOOKUP($D700,'Staff Data'!$A$1:$K$4000,8,FALSE)</f>
        <v>#N/A</v>
      </c>
      <c r="G700" s="93" t="e">
        <f>VLOOKUP($D700,'Staff Data'!$A$1:$K$4000,9,FALSE)</f>
        <v>#N/A</v>
      </c>
      <c r="H700" s="93" t="e">
        <f>VLOOKUP($D700,'Staff Data'!$A$1:$K$4000,10,FALSE)</f>
        <v>#N/A</v>
      </c>
    </row>
    <row r="701" spans="3:8" x14ac:dyDescent="0.2">
      <c r="C701" s="102" t="e">
        <f>VLOOKUP(B701,' Course Directory '!A:B,2,FALSE)</f>
        <v>#N/A</v>
      </c>
      <c r="E701" s="93" t="e">
        <f>VLOOKUP(D701,'Staff Data'!A$1:B$4000,2,FALSE)</f>
        <v>#N/A</v>
      </c>
      <c r="F701" s="93" t="e">
        <f>VLOOKUP($D701,'Staff Data'!$A$1:$K$4000,8,FALSE)</f>
        <v>#N/A</v>
      </c>
      <c r="G701" s="93" t="e">
        <f>VLOOKUP($D701,'Staff Data'!$A$1:$K$4000,9,FALSE)</f>
        <v>#N/A</v>
      </c>
      <c r="H701" s="93" t="e">
        <f>VLOOKUP($D701,'Staff Data'!$A$1:$K$4000,10,FALSE)</f>
        <v>#N/A</v>
      </c>
    </row>
    <row r="702" spans="3:8" x14ac:dyDescent="0.2">
      <c r="C702" s="102" t="e">
        <f>VLOOKUP(B702,' Course Directory '!A:B,2,FALSE)</f>
        <v>#N/A</v>
      </c>
      <c r="E702" s="93" t="e">
        <f>VLOOKUP(D702,'Staff Data'!A$1:B$4000,2,FALSE)</f>
        <v>#N/A</v>
      </c>
      <c r="F702" s="93" t="e">
        <f>VLOOKUP($D702,'Staff Data'!$A$1:$K$4000,8,FALSE)</f>
        <v>#N/A</v>
      </c>
      <c r="G702" s="93" t="e">
        <f>VLOOKUP($D702,'Staff Data'!$A$1:$K$4000,9,FALSE)</f>
        <v>#N/A</v>
      </c>
      <c r="H702" s="93" t="e">
        <f>VLOOKUP($D702,'Staff Data'!$A$1:$K$4000,10,FALSE)</f>
        <v>#N/A</v>
      </c>
    </row>
    <row r="703" spans="3:8" x14ac:dyDescent="0.2">
      <c r="C703" s="102" t="e">
        <f>VLOOKUP(B703,' Course Directory '!A:B,2,FALSE)</f>
        <v>#N/A</v>
      </c>
      <c r="E703" s="93" t="e">
        <f>VLOOKUP(D703,'Staff Data'!A$1:B$4000,2,FALSE)</f>
        <v>#N/A</v>
      </c>
      <c r="F703" s="93" t="e">
        <f>VLOOKUP($D703,'Staff Data'!$A$1:$K$4000,8,FALSE)</f>
        <v>#N/A</v>
      </c>
      <c r="G703" s="93" t="e">
        <f>VLOOKUP($D703,'Staff Data'!$A$1:$K$4000,9,FALSE)</f>
        <v>#N/A</v>
      </c>
      <c r="H703" s="93" t="e">
        <f>VLOOKUP($D703,'Staff Data'!$A$1:$K$4000,10,FALSE)</f>
        <v>#N/A</v>
      </c>
    </row>
    <row r="704" spans="3:8" x14ac:dyDescent="0.2">
      <c r="C704" s="102" t="e">
        <f>VLOOKUP(B704,' Course Directory '!A:B,2,FALSE)</f>
        <v>#N/A</v>
      </c>
      <c r="E704" s="93" t="e">
        <f>VLOOKUP(D704,'Staff Data'!A$1:B$4000,2,FALSE)</f>
        <v>#N/A</v>
      </c>
      <c r="F704" s="93" t="e">
        <f>VLOOKUP($D704,'Staff Data'!$A$1:$K$4000,8,FALSE)</f>
        <v>#N/A</v>
      </c>
      <c r="G704" s="93" t="e">
        <f>VLOOKUP($D704,'Staff Data'!$A$1:$K$4000,9,FALSE)</f>
        <v>#N/A</v>
      </c>
      <c r="H704" s="93" t="e">
        <f>VLOOKUP($D704,'Staff Data'!$A$1:$K$4000,10,FALSE)</f>
        <v>#N/A</v>
      </c>
    </row>
    <row r="705" spans="3:8" x14ac:dyDescent="0.2">
      <c r="C705" s="102" t="e">
        <f>VLOOKUP(B705,' Course Directory '!A:B,2,FALSE)</f>
        <v>#N/A</v>
      </c>
      <c r="E705" s="93" t="e">
        <f>VLOOKUP(D705,'Staff Data'!A$1:B$4000,2,FALSE)</f>
        <v>#N/A</v>
      </c>
      <c r="F705" s="93" t="e">
        <f>VLOOKUP($D705,'Staff Data'!$A$1:$K$4000,8,FALSE)</f>
        <v>#N/A</v>
      </c>
      <c r="G705" s="93" t="e">
        <f>VLOOKUP($D705,'Staff Data'!$A$1:$K$4000,9,FALSE)</f>
        <v>#N/A</v>
      </c>
      <c r="H705" s="93" t="e">
        <f>VLOOKUP($D705,'Staff Data'!$A$1:$K$4000,10,FALSE)</f>
        <v>#N/A</v>
      </c>
    </row>
    <row r="706" spans="3:8" x14ac:dyDescent="0.2">
      <c r="C706" s="102" t="e">
        <f>VLOOKUP(B706,' Course Directory '!A:B,2,FALSE)</f>
        <v>#N/A</v>
      </c>
      <c r="E706" s="93" t="e">
        <f>VLOOKUP(D706,'Staff Data'!A$1:B$4000,2,FALSE)</f>
        <v>#N/A</v>
      </c>
      <c r="F706" s="93" t="e">
        <f>VLOOKUP($D706,'Staff Data'!$A$1:$K$4000,8,FALSE)</f>
        <v>#N/A</v>
      </c>
      <c r="G706" s="93" t="e">
        <f>VLOOKUP($D706,'Staff Data'!$A$1:$K$4000,9,FALSE)</f>
        <v>#N/A</v>
      </c>
      <c r="H706" s="93" t="e">
        <f>VLOOKUP($D706,'Staff Data'!$A$1:$K$4000,10,FALSE)</f>
        <v>#N/A</v>
      </c>
    </row>
    <row r="707" spans="3:8" x14ac:dyDescent="0.2">
      <c r="C707" s="102" t="e">
        <f>VLOOKUP(B707,' Course Directory '!A:B,2,FALSE)</f>
        <v>#N/A</v>
      </c>
      <c r="E707" s="93" t="e">
        <f>VLOOKUP(D707,'Staff Data'!A$1:B$4000,2,FALSE)</f>
        <v>#N/A</v>
      </c>
      <c r="F707" s="93" t="e">
        <f>VLOOKUP($D707,'Staff Data'!$A$1:$K$4000,8,FALSE)</f>
        <v>#N/A</v>
      </c>
      <c r="G707" s="93" t="e">
        <f>VLOOKUP($D707,'Staff Data'!$A$1:$K$4000,9,FALSE)</f>
        <v>#N/A</v>
      </c>
      <c r="H707" s="93" t="e">
        <f>VLOOKUP($D707,'Staff Data'!$A$1:$K$4000,10,FALSE)</f>
        <v>#N/A</v>
      </c>
    </row>
    <row r="708" spans="3:8" x14ac:dyDescent="0.2">
      <c r="C708" s="102" t="e">
        <f>VLOOKUP(B708,' Course Directory '!A:B,2,FALSE)</f>
        <v>#N/A</v>
      </c>
      <c r="E708" s="93" t="e">
        <f>VLOOKUP(D708,'Staff Data'!A$1:B$4000,2,FALSE)</f>
        <v>#N/A</v>
      </c>
      <c r="F708" s="93" t="e">
        <f>VLOOKUP($D708,'Staff Data'!$A$1:$K$4000,8,FALSE)</f>
        <v>#N/A</v>
      </c>
      <c r="G708" s="93" t="e">
        <f>VLOOKUP($D708,'Staff Data'!$A$1:$K$4000,9,FALSE)</f>
        <v>#N/A</v>
      </c>
      <c r="H708" s="93" t="e">
        <f>VLOOKUP($D708,'Staff Data'!$A$1:$K$4000,10,FALSE)</f>
        <v>#N/A</v>
      </c>
    </row>
    <row r="709" spans="3:8" x14ac:dyDescent="0.2">
      <c r="C709" s="102" t="e">
        <f>VLOOKUP(B709,' Course Directory '!A:B,2,FALSE)</f>
        <v>#N/A</v>
      </c>
      <c r="E709" s="93" t="e">
        <f>VLOOKUP(D709,'Staff Data'!A$1:B$4000,2,FALSE)</f>
        <v>#N/A</v>
      </c>
      <c r="F709" s="93" t="e">
        <f>VLOOKUP($D709,'Staff Data'!$A$1:$K$4000,8,FALSE)</f>
        <v>#N/A</v>
      </c>
      <c r="G709" s="93" t="e">
        <f>VLOOKUP($D709,'Staff Data'!$A$1:$K$4000,9,FALSE)</f>
        <v>#N/A</v>
      </c>
      <c r="H709" s="93" t="e">
        <f>VLOOKUP($D709,'Staff Data'!$A$1:$K$4000,10,FALSE)</f>
        <v>#N/A</v>
      </c>
    </row>
    <row r="710" spans="3:8" x14ac:dyDescent="0.2">
      <c r="C710" s="102" t="e">
        <f>VLOOKUP(B710,' Course Directory '!A:B,2,FALSE)</f>
        <v>#N/A</v>
      </c>
      <c r="E710" s="93" t="e">
        <f>VLOOKUP(D710,'Staff Data'!A$1:B$4000,2,FALSE)</f>
        <v>#N/A</v>
      </c>
      <c r="F710" s="93" t="e">
        <f>VLOOKUP($D710,'Staff Data'!$A$1:$K$4000,8,FALSE)</f>
        <v>#N/A</v>
      </c>
      <c r="G710" s="93" t="e">
        <f>VLOOKUP($D710,'Staff Data'!$A$1:$K$4000,9,FALSE)</f>
        <v>#N/A</v>
      </c>
      <c r="H710" s="93" t="e">
        <f>VLOOKUP($D710,'Staff Data'!$A$1:$K$4000,10,FALSE)</f>
        <v>#N/A</v>
      </c>
    </row>
    <row r="711" spans="3:8" x14ac:dyDescent="0.2">
      <c r="C711" s="102" t="e">
        <f>VLOOKUP(B711,' Course Directory '!A:B,2,FALSE)</f>
        <v>#N/A</v>
      </c>
      <c r="E711" s="93" t="e">
        <f>VLOOKUP(D711,'Staff Data'!A$1:B$4000,2,FALSE)</f>
        <v>#N/A</v>
      </c>
      <c r="F711" s="93" t="e">
        <f>VLOOKUP($D711,'Staff Data'!$A$1:$K$4000,8,FALSE)</f>
        <v>#N/A</v>
      </c>
      <c r="G711" s="93" t="e">
        <f>VLOOKUP($D711,'Staff Data'!$A$1:$K$4000,9,FALSE)</f>
        <v>#N/A</v>
      </c>
      <c r="H711" s="93" t="e">
        <f>VLOOKUP($D711,'Staff Data'!$A$1:$K$4000,10,FALSE)</f>
        <v>#N/A</v>
      </c>
    </row>
    <row r="712" spans="3:8" x14ac:dyDescent="0.2">
      <c r="C712" s="102" t="e">
        <f>VLOOKUP(B712,' Course Directory '!A:B,2,FALSE)</f>
        <v>#N/A</v>
      </c>
      <c r="E712" s="93" t="e">
        <f>VLOOKUP(D712,'Staff Data'!A$1:B$4000,2,FALSE)</f>
        <v>#N/A</v>
      </c>
      <c r="F712" s="93" t="e">
        <f>VLOOKUP($D712,'Staff Data'!$A$1:$K$4000,8,FALSE)</f>
        <v>#N/A</v>
      </c>
      <c r="G712" s="93" t="e">
        <f>VLOOKUP($D712,'Staff Data'!$A$1:$K$4000,9,FALSE)</f>
        <v>#N/A</v>
      </c>
      <c r="H712" s="93" t="e">
        <f>VLOOKUP($D712,'Staff Data'!$A$1:$K$4000,10,FALSE)</f>
        <v>#N/A</v>
      </c>
    </row>
    <row r="713" spans="3:8" x14ac:dyDescent="0.2">
      <c r="C713" s="102" t="e">
        <f>VLOOKUP(B713,' Course Directory '!A:B,2,FALSE)</f>
        <v>#N/A</v>
      </c>
      <c r="E713" s="93" t="e">
        <f>VLOOKUP(D713,'Staff Data'!A$1:B$4000,2,FALSE)</f>
        <v>#N/A</v>
      </c>
      <c r="F713" s="93" t="e">
        <f>VLOOKUP($D713,'Staff Data'!$A$1:$K$4000,8,FALSE)</f>
        <v>#N/A</v>
      </c>
      <c r="G713" s="93" t="e">
        <f>VLOOKUP($D713,'Staff Data'!$A$1:$K$4000,9,FALSE)</f>
        <v>#N/A</v>
      </c>
      <c r="H713" s="93" t="e">
        <f>VLOOKUP($D713,'Staff Data'!$A$1:$K$4000,10,FALSE)</f>
        <v>#N/A</v>
      </c>
    </row>
    <row r="714" spans="3:8" x14ac:dyDescent="0.2">
      <c r="C714" s="102" t="e">
        <f>VLOOKUP(B714,' Course Directory '!A:B,2,FALSE)</f>
        <v>#N/A</v>
      </c>
      <c r="E714" s="93" t="e">
        <f>VLOOKUP(D714,'Staff Data'!A$1:B$4000,2,FALSE)</f>
        <v>#N/A</v>
      </c>
      <c r="F714" s="93" t="e">
        <f>VLOOKUP($D714,'Staff Data'!$A$1:$K$4000,8,FALSE)</f>
        <v>#N/A</v>
      </c>
      <c r="G714" s="93" t="e">
        <f>VLOOKUP($D714,'Staff Data'!$A$1:$K$4000,9,FALSE)</f>
        <v>#N/A</v>
      </c>
      <c r="H714" s="93" t="e">
        <f>VLOOKUP($D714,'Staff Data'!$A$1:$K$4000,10,FALSE)</f>
        <v>#N/A</v>
      </c>
    </row>
    <row r="715" spans="3:8" x14ac:dyDescent="0.2">
      <c r="C715" s="102" t="e">
        <f>VLOOKUP(B715,' Course Directory '!A:B,2,FALSE)</f>
        <v>#N/A</v>
      </c>
      <c r="E715" s="93" t="e">
        <f>VLOOKUP(D715,'Staff Data'!A$1:B$4000,2,FALSE)</f>
        <v>#N/A</v>
      </c>
      <c r="F715" s="93" t="e">
        <f>VLOOKUP($D715,'Staff Data'!$A$1:$K$4000,8,FALSE)</f>
        <v>#N/A</v>
      </c>
      <c r="G715" s="93" t="e">
        <f>VLOOKUP($D715,'Staff Data'!$A$1:$K$4000,9,FALSE)</f>
        <v>#N/A</v>
      </c>
      <c r="H715" s="93" t="e">
        <f>VLOOKUP($D715,'Staff Data'!$A$1:$K$4000,10,FALSE)</f>
        <v>#N/A</v>
      </c>
    </row>
    <row r="716" spans="3:8" x14ac:dyDescent="0.2">
      <c r="C716" s="102" t="e">
        <f>VLOOKUP(B716,' Course Directory '!A:B,2,FALSE)</f>
        <v>#N/A</v>
      </c>
      <c r="E716" s="93" t="e">
        <f>VLOOKUP(D716,'Staff Data'!A$1:B$4000,2,FALSE)</f>
        <v>#N/A</v>
      </c>
      <c r="F716" s="93" t="e">
        <f>VLOOKUP($D716,'Staff Data'!$A$1:$K$4000,8,FALSE)</f>
        <v>#N/A</v>
      </c>
      <c r="G716" s="93" t="e">
        <f>VLOOKUP($D716,'Staff Data'!$A$1:$K$4000,9,FALSE)</f>
        <v>#N/A</v>
      </c>
      <c r="H716" s="93" t="e">
        <f>VLOOKUP($D716,'Staff Data'!$A$1:$K$4000,10,FALSE)</f>
        <v>#N/A</v>
      </c>
    </row>
    <row r="717" spans="3:8" x14ac:dyDescent="0.2">
      <c r="C717" s="102" t="e">
        <f>VLOOKUP(B717,' Course Directory '!A:B,2,FALSE)</f>
        <v>#N/A</v>
      </c>
      <c r="E717" s="93" t="e">
        <f>VLOOKUP(D717,'Staff Data'!A$1:B$4000,2,FALSE)</f>
        <v>#N/A</v>
      </c>
      <c r="F717" s="93" t="e">
        <f>VLOOKUP($D717,'Staff Data'!$A$1:$K$4000,8,FALSE)</f>
        <v>#N/A</v>
      </c>
      <c r="G717" s="93" t="e">
        <f>VLOOKUP($D717,'Staff Data'!$A$1:$K$4000,9,FALSE)</f>
        <v>#N/A</v>
      </c>
      <c r="H717" s="93" t="e">
        <f>VLOOKUP($D717,'Staff Data'!$A$1:$K$4000,10,FALSE)</f>
        <v>#N/A</v>
      </c>
    </row>
    <row r="718" spans="3:8" x14ac:dyDescent="0.2">
      <c r="C718" s="102" t="e">
        <f>VLOOKUP(B718,' Course Directory '!A:B,2,FALSE)</f>
        <v>#N/A</v>
      </c>
      <c r="E718" s="93" t="e">
        <f>VLOOKUP(D718,'Staff Data'!A$1:B$4000,2,FALSE)</f>
        <v>#N/A</v>
      </c>
      <c r="F718" s="93" t="e">
        <f>VLOOKUP($D718,'Staff Data'!$A$1:$K$4000,8,FALSE)</f>
        <v>#N/A</v>
      </c>
      <c r="G718" s="93" t="e">
        <f>VLOOKUP($D718,'Staff Data'!$A$1:$K$4000,9,FALSE)</f>
        <v>#N/A</v>
      </c>
      <c r="H718" s="93" t="e">
        <f>VLOOKUP($D718,'Staff Data'!$A$1:$K$4000,10,FALSE)</f>
        <v>#N/A</v>
      </c>
    </row>
    <row r="719" spans="3:8" x14ac:dyDescent="0.2">
      <c r="C719" s="102" t="e">
        <f>VLOOKUP(B719,' Course Directory '!A:B,2,FALSE)</f>
        <v>#N/A</v>
      </c>
      <c r="E719" s="93" t="e">
        <f>VLOOKUP(D719,'Staff Data'!A$1:B$4000,2,FALSE)</f>
        <v>#N/A</v>
      </c>
      <c r="F719" s="93" t="e">
        <f>VLOOKUP($D719,'Staff Data'!$A$1:$K$4000,8,FALSE)</f>
        <v>#N/A</v>
      </c>
      <c r="G719" s="93" t="e">
        <f>VLOOKUP($D719,'Staff Data'!$A$1:$K$4000,9,FALSE)</f>
        <v>#N/A</v>
      </c>
      <c r="H719" s="93" t="e">
        <f>VLOOKUP($D719,'Staff Data'!$A$1:$K$4000,10,FALSE)</f>
        <v>#N/A</v>
      </c>
    </row>
    <row r="720" spans="3:8" x14ac:dyDescent="0.2">
      <c r="C720" s="102" t="e">
        <f>VLOOKUP(B720,' Course Directory '!A:B,2,FALSE)</f>
        <v>#N/A</v>
      </c>
      <c r="E720" s="93" t="e">
        <f>VLOOKUP(D720,'Staff Data'!A$1:B$4000,2,FALSE)</f>
        <v>#N/A</v>
      </c>
      <c r="F720" s="93" t="e">
        <f>VLOOKUP($D720,'Staff Data'!$A$1:$K$4000,8,FALSE)</f>
        <v>#N/A</v>
      </c>
      <c r="G720" s="93" t="e">
        <f>VLOOKUP($D720,'Staff Data'!$A$1:$K$4000,9,FALSE)</f>
        <v>#N/A</v>
      </c>
      <c r="H720" s="93" t="e">
        <f>VLOOKUP($D720,'Staff Data'!$A$1:$K$4000,10,FALSE)</f>
        <v>#N/A</v>
      </c>
    </row>
    <row r="721" spans="3:8" x14ac:dyDescent="0.2">
      <c r="C721" s="102" t="e">
        <f>VLOOKUP(B721,' Course Directory '!A:B,2,FALSE)</f>
        <v>#N/A</v>
      </c>
      <c r="E721" s="93" t="e">
        <f>VLOOKUP(D721,'Staff Data'!A$1:B$4000,2,FALSE)</f>
        <v>#N/A</v>
      </c>
      <c r="F721" s="93" t="e">
        <f>VLOOKUP($D721,'Staff Data'!$A$1:$K$4000,8,FALSE)</f>
        <v>#N/A</v>
      </c>
      <c r="G721" s="93" t="e">
        <f>VLOOKUP($D721,'Staff Data'!$A$1:$K$4000,9,FALSE)</f>
        <v>#N/A</v>
      </c>
      <c r="H721" s="93" t="e">
        <f>VLOOKUP($D721,'Staff Data'!$A$1:$K$4000,10,FALSE)</f>
        <v>#N/A</v>
      </c>
    </row>
    <row r="722" spans="3:8" x14ac:dyDescent="0.2">
      <c r="C722" s="102" t="e">
        <f>VLOOKUP(B722,' Course Directory '!A:B,2,FALSE)</f>
        <v>#N/A</v>
      </c>
      <c r="E722" s="93" t="e">
        <f>VLOOKUP(D722,'Staff Data'!A$1:B$4000,2,FALSE)</f>
        <v>#N/A</v>
      </c>
      <c r="F722" s="93" t="e">
        <f>VLOOKUP($D722,'Staff Data'!$A$1:$K$4000,8,FALSE)</f>
        <v>#N/A</v>
      </c>
      <c r="G722" s="93" t="e">
        <f>VLOOKUP($D722,'Staff Data'!$A$1:$K$4000,9,FALSE)</f>
        <v>#N/A</v>
      </c>
      <c r="H722" s="93" t="e">
        <f>VLOOKUP($D722,'Staff Data'!$A$1:$K$4000,10,FALSE)</f>
        <v>#N/A</v>
      </c>
    </row>
    <row r="723" spans="3:8" x14ac:dyDescent="0.2">
      <c r="C723" s="102" t="e">
        <f>VLOOKUP(B723,' Course Directory '!A:B,2,FALSE)</f>
        <v>#N/A</v>
      </c>
      <c r="E723" s="93" t="e">
        <f>VLOOKUP(D723,'Staff Data'!A$1:B$4000,2,FALSE)</f>
        <v>#N/A</v>
      </c>
      <c r="F723" s="93" t="e">
        <f>VLOOKUP($D723,'Staff Data'!$A$1:$K$4000,8,FALSE)</f>
        <v>#N/A</v>
      </c>
      <c r="G723" s="93" t="e">
        <f>VLOOKUP($D723,'Staff Data'!$A$1:$K$4000,9,FALSE)</f>
        <v>#N/A</v>
      </c>
      <c r="H723" s="93" t="e">
        <f>VLOOKUP($D723,'Staff Data'!$A$1:$K$4000,10,FALSE)</f>
        <v>#N/A</v>
      </c>
    </row>
    <row r="724" spans="3:8" x14ac:dyDescent="0.2">
      <c r="C724" s="102" t="e">
        <f>VLOOKUP(B724,' Course Directory '!A:B,2,FALSE)</f>
        <v>#N/A</v>
      </c>
      <c r="E724" s="93" t="e">
        <f>VLOOKUP(D724,'Staff Data'!A$1:B$4000,2,FALSE)</f>
        <v>#N/A</v>
      </c>
      <c r="F724" s="93" t="e">
        <f>VLOOKUP($D724,'Staff Data'!$A$1:$K$4000,8,FALSE)</f>
        <v>#N/A</v>
      </c>
      <c r="G724" s="93" t="e">
        <f>VLOOKUP($D724,'Staff Data'!$A$1:$K$4000,9,FALSE)</f>
        <v>#N/A</v>
      </c>
      <c r="H724" s="93" t="e">
        <f>VLOOKUP($D724,'Staff Data'!$A$1:$K$4000,10,FALSE)</f>
        <v>#N/A</v>
      </c>
    </row>
    <row r="725" spans="3:8" x14ac:dyDescent="0.2">
      <c r="C725" s="102" t="e">
        <f>VLOOKUP(B725,' Course Directory '!A:B,2,FALSE)</f>
        <v>#N/A</v>
      </c>
      <c r="E725" s="93" t="e">
        <f>VLOOKUP(D725,'Staff Data'!A$1:B$4000,2,FALSE)</f>
        <v>#N/A</v>
      </c>
      <c r="F725" s="93" t="e">
        <f>VLOOKUP($D725,'Staff Data'!$A$1:$K$4000,8,FALSE)</f>
        <v>#N/A</v>
      </c>
      <c r="G725" s="93" t="e">
        <f>VLOOKUP($D725,'Staff Data'!$A$1:$K$4000,9,FALSE)</f>
        <v>#N/A</v>
      </c>
      <c r="H725" s="93" t="e">
        <f>VLOOKUP($D725,'Staff Data'!$A$1:$K$4000,10,FALSE)</f>
        <v>#N/A</v>
      </c>
    </row>
    <row r="726" spans="3:8" x14ac:dyDescent="0.2">
      <c r="C726" s="102" t="e">
        <f>VLOOKUP(B726,' Course Directory '!A:B,2,FALSE)</f>
        <v>#N/A</v>
      </c>
      <c r="E726" s="93" t="e">
        <f>VLOOKUP(D726,'Staff Data'!A$1:B$4000,2,FALSE)</f>
        <v>#N/A</v>
      </c>
      <c r="F726" s="93" t="e">
        <f>VLOOKUP($D726,'Staff Data'!$A$1:$K$4000,8,FALSE)</f>
        <v>#N/A</v>
      </c>
      <c r="G726" s="93" t="e">
        <f>VLOOKUP($D726,'Staff Data'!$A$1:$K$4000,9,FALSE)</f>
        <v>#N/A</v>
      </c>
      <c r="H726" s="93" t="e">
        <f>VLOOKUP($D726,'Staff Data'!$A$1:$K$4000,10,FALSE)</f>
        <v>#N/A</v>
      </c>
    </row>
    <row r="727" spans="3:8" x14ac:dyDescent="0.2">
      <c r="C727" s="102" t="e">
        <f>VLOOKUP(B727,' Course Directory '!A:B,2,FALSE)</f>
        <v>#N/A</v>
      </c>
      <c r="E727" s="93" t="e">
        <f>VLOOKUP(D727,'Staff Data'!A$1:B$4000,2,FALSE)</f>
        <v>#N/A</v>
      </c>
      <c r="F727" s="93" t="e">
        <f>VLOOKUP($D727,'Staff Data'!$A$1:$K$4000,8,FALSE)</f>
        <v>#N/A</v>
      </c>
      <c r="G727" s="93" t="e">
        <f>VLOOKUP($D727,'Staff Data'!$A$1:$K$4000,9,FALSE)</f>
        <v>#N/A</v>
      </c>
      <c r="H727" s="93" t="e">
        <f>VLOOKUP($D727,'Staff Data'!$A$1:$K$4000,10,FALSE)</f>
        <v>#N/A</v>
      </c>
    </row>
    <row r="728" spans="3:8" x14ac:dyDescent="0.2">
      <c r="C728" s="102" t="e">
        <f>VLOOKUP(B728,' Course Directory '!A:B,2,FALSE)</f>
        <v>#N/A</v>
      </c>
      <c r="E728" s="93" t="e">
        <f>VLOOKUP(D728,'Staff Data'!A$1:B$4000,2,FALSE)</f>
        <v>#N/A</v>
      </c>
      <c r="F728" s="93" t="e">
        <f>VLOOKUP($D728,'Staff Data'!$A$1:$K$4000,8,FALSE)</f>
        <v>#N/A</v>
      </c>
      <c r="G728" s="93" t="e">
        <f>VLOOKUP($D728,'Staff Data'!$A$1:$K$4000,9,FALSE)</f>
        <v>#N/A</v>
      </c>
      <c r="H728" s="93" t="e">
        <f>VLOOKUP($D728,'Staff Data'!$A$1:$K$4000,10,FALSE)</f>
        <v>#N/A</v>
      </c>
    </row>
    <row r="729" spans="3:8" x14ac:dyDescent="0.2">
      <c r="C729" s="102" t="e">
        <f>VLOOKUP(B729,' Course Directory '!A:B,2,FALSE)</f>
        <v>#N/A</v>
      </c>
      <c r="E729" s="93" t="e">
        <f>VLOOKUP(D729,'Staff Data'!A$1:B$4000,2,FALSE)</f>
        <v>#N/A</v>
      </c>
      <c r="F729" s="93" t="e">
        <f>VLOOKUP($D729,'Staff Data'!$A$1:$K$4000,8,FALSE)</f>
        <v>#N/A</v>
      </c>
      <c r="G729" s="93" t="e">
        <f>VLOOKUP($D729,'Staff Data'!$A$1:$K$4000,9,FALSE)</f>
        <v>#N/A</v>
      </c>
      <c r="H729" s="93" t="e">
        <f>VLOOKUP($D729,'Staff Data'!$A$1:$K$4000,10,FALSE)</f>
        <v>#N/A</v>
      </c>
    </row>
    <row r="730" spans="3:8" x14ac:dyDescent="0.2">
      <c r="C730" s="102" t="e">
        <f>VLOOKUP(B730,' Course Directory '!A:B,2,FALSE)</f>
        <v>#N/A</v>
      </c>
      <c r="E730" s="93" t="e">
        <f>VLOOKUP(D730,'Staff Data'!A$1:B$4000,2,FALSE)</f>
        <v>#N/A</v>
      </c>
      <c r="F730" s="93" t="e">
        <f>VLOOKUP($D730,'Staff Data'!$A$1:$K$4000,8,FALSE)</f>
        <v>#N/A</v>
      </c>
      <c r="G730" s="93" t="e">
        <f>VLOOKUP($D730,'Staff Data'!$A$1:$K$4000,9,FALSE)</f>
        <v>#N/A</v>
      </c>
      <c r="H730" s="93" t="e">
        <f>VLOOKUP($D730,'Staff Data'!$A$1:$K$4000,10,FALSE)</f>
        <v>#N/A</v>
      </c>
    </row>
    <row r="731" spans="3:8" x14ac:dyDescent="0.2">
      <c r="C731" s="102" t="e">
        <f>VLOOKUP(B731,' Course Directory '!A:B,2,FALSE)</f>
        <v>#N/A</v>
      </c>
      <c r="E731" s="93" t="e">
        <f>VLOOKUP(D731,'Staff Data'!A$1:B$4000,2,FALSE)</f>
        <v>#N/A</v>
      </c>
      <c r="F731" s="93" t="e">
        <f>VLOOKUP($D731,'Staff Data'!$A$1:$K$4000,8,FALSE)</f>
        <v>#N/A</v>
      </c>
      <c r="G731" s="93" t="e">
        <f>VLOOKUP($D731,'Staff Data'!$A$1:$K$4000,9,FALSE)</f>
        <v>#N/A</v>
      </c>
      <c r="H731" s="93" t="e">
        <f>VLOOKUP($D731,'Staff Data'!$A$1:$K$4000,10,FALSE)</f>
        <v>#N/A</v>
      </c>
    </row>
    <row r="732" spans="3:8" x14ac:dyDescent="0.2">
      <c r="C732" s="102" t="e">
        <f>VLOOKUP(B732,' Course Directory '!A:B,2,FALSE)</f>
        <v>#N/A</v>
      </c>
      <c r="E732" s="93" t="e">
        <f>VLOOKUP(D732,'Staff Data'!A$1:B$4000,2,FALSE)</f>
        <v>#N/A</v>
      </c>
      <c r="F732" s="93" t="e">
        <f>VLOOKUP($D732,'Staff Data'!$A$1:$K$4000,8,FALSE)</f>
        <v>#N/A</v>
      </c>
      <c r="G732" s="93" t="e">
        <f>VLOOKUP($D732,'Staff Data'!$A$1:$K$4000,9,FALSE)</f>
        <v>#N/A</v>
      </c>
      <c r="H732" s="93" t="e">
        <f>VLOOKUP($D732,'Staff Data'!$A$1:$K$4000,10,FALSE)</f>
        <v>#N/A</v>
      </c>
    </row>
    <row r="733" spans="3:8" x14ac:dyDescent="0.2">
      <c r="C733" s="102" t="e">
        <f>VLOOKUP(B733,' Course Directory '!A:B,2,FALSE)</f>
        <v>#N/A</v>
      </c>
      <c r="E733" s="93" t="e">
        <f>VLOOKUP(D733,'Staff Data'!A$1:B$4000,2,FALSE)</f>
        <v>#N/A</v>
      </c>
      <c r="F733" s="93" t="e">
        <f>VLOOKUP($D733,'Staff Data'!$A$1:$K$4000,8,FALSE)</f>
        <v>#N/A</v>
      </c>
      <c r="G733" s="93" t="e">
        <f>VLOOKUP($D733,'Staff Data'!$A$1:$K$4000,9,FALSE)</f>
        <v>#N/A</v>
      </c>
      <c r="H733" s="93" t="e">
        <f>VLOOKUP($D733,'Staff Data'!$A$1:$K$4000,10,FALSE)</f>
        <v>#N/A</v>
      </c>
    </row>
    <row r="734" spans="3:8" x14ac:dyDescent="0.2">
      <c r="C734" s="102" t="e">
        <f>VLOOKUP(B734,' Course Directory '!A:B,2,FALSE)</f>
        <v>#N/A</v>
      </c>
      <c r="E734" s="93" t="e">
        <f>VLOOKUP(D734,'Staff Data'!A$1:B$4000,2,FALSE)</f>
        <v>#N/A</v>
      </c>
      <c r="F734" s="93" t="e">
        <f>VLOOKUP($D734,'Staff Data'!$A$1:$K$4000,8,FALSE)</f>
        <v>#N/A</v>
      </c>
      <c r="G734" s="93" t="e">
        <f>VLOOKUP($D734,'Staff Data'!$A$1:$K$4000,9,FALSE)</f>
        <v>#N/A</v>
      </c>
      <c r="H734" s="93" t="e">
        <f>VLOOKUP($D734,'Staff Data'!$A$1:$K$4000,10,FALSE)</f>
        <v>#N/A</v>
      </c>
    </row>
    <row r="735" spans="3:8" x14ac:dyDescent="0.2">
      <c r="C735" s="102" t="e">
        <f>VLOOKUP(B735,' Course Directory '!A:B,2,FALSE)</f>
        <v>#N/A</v>
      </c>
      <c r="E735" s="93" t="e">
        <f>VLOOKUP(D735,'Staff Data'!A$1:B$4000,2,FALSE)</f>
        <v>#N/A</v>
      </c>
      <c r="F735" s="93" t="e">
        <f>VLOOKUP($D735,'Staff Data'!$A$1:$K$4000,8,FALSE)</f>
        <v>#N/A</v>
      </c>
      <c r="G735" s="93" t="e">
        <f>VLOOKUP($D735,'Staff Data'!$A$1:$K$4000,9,FALSE)</f>
        <v>#N/A</v>
      </c>
      <c r="H735" s="93" t="e">
        <f>VLOOKUP($D735,'Staff Data'!$A$1:$K$4000,10,FALSE)</f>
        <v>#N/A</v>
      </c>
    </row>
    <row r="736" spans="3:8" x14ac:dyDescent="0.2">
      <c r="C736" s="102" t="e">
        <f>VLOOKUP(B736,' Course Directory '!A:B,2,FALSE)</f>
        <v>#N/A</v>
      </c>
      <c r="E736" s="93" t="e">
        <f>VLOOKUP(D736,'Staff Data'!A$1:B$4000,2,FALSE)</f>
        <v>#N/A</v>
      </c>
      <c r="F736" s="93" t="e">
        <f>VLOOKUP($D736,'Staff Data'!$A$1:$K$4000,8,FALSE)</f>
        <v>#N/A</v>
      </c>
      <c r="G736" s="93" t="e">
        <f>VLOOKUP($D736,'Staff Data'!$A$1:$K$4000,9,FALSE)</f>
        <v>#N/A</v>
      </c>
      <c r="H736" s="93" t="e">
        <f>VLOOKUP($D736,'Staff Data'!$A$1:$K$4000,10,FALSE)</f>
        <v>#N/A</v>
      </c>
    </row>
    <row r="737" spans="3:8" x14ac:dyDescent="0.2">
      <c r="C737" s="102" t="e">
        <f>VLOOKUP(B737,' Course Directory '!A:B,2,FALSE)</f>
        <v>#N/A</v>
      </c>
      <c r="E737" s="93" t="e">
        <f>VLOOKUP(D737,'Staff Data'!A$1:B$4000,2,FALSE)</f>
        <v>#N/A</v>
      </c>
      <c r="F737" s="93" t="e">
        <f>VLOOKUP($D737,'Staff Data'!$A$1:$K$4000,8,FALSE)</f>
        <v>#N/A</v>
      </c>
      <c r="G737" s="93" t="e">
        <f>VLOOKUP($D737,'Staff Data'!$A$1:$K$4000,9,FALSE)</f>
        <v>#N/A</v>
      </c>
      <c r="H737" s="93" t="e">
        <f>VLOOKUP($D737,'Staff Data'!$A$1:$K$4000,10,FALSE)</f>
        <v>#N/A</v>
      </c>
    </row>
    <row r="738" spans="3:8" x14ac:dyDescent="0.2">
      <c r="C738" s="102" t="e">
        <f>VLOOKUP(B738,' Course Directory '!A:B,2,FALSE)</f>
        <v>#N/A</v>
      </c>
      <c r="E738" s="93" t="e">
        <f>VLOOKUP(D738,'Staff Data'!A$1:B$4000,2,FALSE)</f>
        <v>#N/A</v>
      </c>
      <c r="F738" s="93" t="e">
        <f>VLOOKUP($D738,'Staff Data'!$A$1:$K$4000,8,FALSE)</f>
        <v>#N/A</v>
      </c>
      <c r="G738" s="93" t="e">
        <f>VLOOKUP($D738,'Staff Data'!$A$1:$K$4000,9,FALSE)</f>
        <v>#N/A</v>
      </c>
      <c r="H738" s="93" t="e">
        <f>VLOOKUP($D738,'Staff Data'!$A$1:$K$4000,10,FALSE)</f>
        <v>#N/A</v>
      </c>
    </row>
    <row r="739" spans="3:8" x14ac:dyDescent="0.2">
      <c r="C739" s="102" t="e">
        <f>VLOOKUP(B739,' Course Directory '!A:B,2,FALSE)</f>
        <v>#N/A</v>
      </c>
      <c r="E739" s="93" t="e">
        <f>VLOOKUP(D739,'Staff Data'!A$1:B$4000,2,FALSE)</f>
        <v>#N/A</v>
      </c>
      <c r="F739" s="93" t="e">
        <f>VLOOKUP($D739,'Staff Data'!$A$1:$K$4000,8,FALSE)</f>
        <v>#N/A</v>
      </c>
      <c r="G739" s="93" t="e">
        <f>VLOOKUP($D739,'Staff Data'!$A$1:$K$4000,9,FALSE)</f>
        <v>#N/A</v>
      </c>
      <c r="H739" s="93" t="e">
        <f>VLOOKUP($D739,'Staff Data'!$A$1:$K$4000,10,FALSE)</f>
        <v>#N/A</v>
      </c>
    </row>
    <row r="740" spans="3:8" x14ac:dyDescent="0.2">
      <c r="C740" s="102" t="e">
        <f>VLOOKUP(B740,' Course Directory '!A:B,2,FALSE)</f>
        <v>#N/A</v>
      </c>
      <c r="E740" s="93" t="e">
        <f>VLOOKUP(D740,'Staff Data'!A$1:B$4000,2,FALSE)</f>
        <v>#N/A</v>
      </c>
      <c r="F740" s="93" t="e">
        <f>VLOOKUP($D740,'Staff Data'!$A$1:$K$4000,8,FALSE)</f>
        <v>#N/A</v>
      </c>
      <c r="G740" s="93" t="e">
        <f>VLOOKUP($D740,'Staff Data'!$A$1:$K$4000,9,FALSE)</f>
        <v>#N/A</v>
      </c>
      <c r="H740" s="93" t="e">
        <f>VLOOKUP($D740,'Staff Data'!$A$1:$K$4000,10,FALSE)</f>
        <v>#N/A</v>
      </c>
    </row>
    <row r="741" spans="3:8" x14ac:dyDescent="0.2">
      <c r="C741" s="102" t="e">
        <f>VLOOKUP(B741,' Course Directory '!A:B,2,FALSE)</f>
        <v>#N/A</v>
      </c>
      <c r="E741" s="93" t="e">
        <f>VLOOKUP(D741,'Staff Data'!A$1:B$4000,2,FALSE)</f>
        <v>#N/A</v>
      </c>
      <c r="F741" s="93" t="e">
        <f>VLOOKUP($D741,'Staff Data'!$A$1:$K$4000,8,FALSE)</f>
        <v>#N/A</v>
      </c>
      <c r="G741" s="93" t="e">
        <f>VLOOKUP($D741,'Staff Data'!$A$1:$K$4000,9,FALSE)</f>
        <v>#N/A</v>
      </c>
      <c r="H741" s="93" t="e">
        <f>VLOOKUP($D741,'Staff Data'!$A$1:$K$4000,10,FALSE)</f>
        <v>#N/A</v>
      </c>
    </row>
    <row r="742" spans="3:8" x14ac:dyDescent="0.2">
      <c r="C742" s="102" t="e">
        <f>VLOOKUP(B742,' Course Directory '!A:B,2,FALSE)</f>
        <v>#N/A</v>
      </c>
      <c r="E742" s="93" t="e">
        <f>VLOOKUP(D742,'Staff Data'!A$1:B$4000,2,FALSE)</f>
        <v>#N/A</v>
      </c>
      <c r="F742" s="93" t="e">
        <f>VLOOKUP($D742,'Staff Data'!$A$1:$K$4000,8,FALSE)</f>
        <v>#N/A</v>
      </c>
      <c r="G742" s="93" t="e">
        <f>VLOOKUP($D742,'Staff Data'!$A$1:$K$4000,9,FALSE)</f>
        <v>#N/A</v>
      </c>
      <c r="H742" s="93" t="e">
        <f>VLOOKUP($D742,'Staff Data'!$A$1:$K$4000,10,FALSE)</f>
        <v>#N/A</v>
      </c>
    </row>
    <row r="743" spans="3:8" x14ac:dyDescent="0.2">
      <c r="C743" s="102" t="e">
        <f>VLOOKUP(B743,' Course Directory '!A:B,2,FALSE)</f>
        <v>#N/A</v>
      </c>
      <c r="E743" s="93" t="e">
        <f>VLOOKUP(D743,'Staff Data'!A$1:B$4000,2,FALSE)</f>
        <v>#N/A</v>
      </c>
      <c r="F743" s="93" t="e">
        <f>VLOOKUP($D743,'Staff Data'!$A$1:$K$4000,8,FALSE)</f>
        <v>#N/A</v>
      </c>
      <c r="G743" s="93" t="e">
        <f>VLOOKUP($D743,'Staff Data'!$A$1:$K$4000,9,FALSE)</f>
        <v>#N/A</v>
      </c>
      <c r="H743" s="93" t="e">
        <f>VLOOKUP($D743,'Staff Data'!$A$1:$K$4000,10,FALSE)</f>
        <v>#N/A</v>
      </c>
    </row>
    <row r="744" spans="3:8" x14ac:dyDescent="0.2">
      <c r="C744" s="102" t="e">
        <f>VLOOKUP(B744,' Course Directory '!A:B,2,FALSE)</f>
        <v>#N/A</v>
      </c>
      <c r="E744" s="93" t="e">
        <f>VLOOKUP(D744,'Staff Data'!A$1:B$4000,2,FALSE)</f>
        <v>#N/A</v>
      </c>
      <c r="F744" s="93" t="e">
        <f>VLOOKUP($D744,'Staff Data'!$A$1:$K$4000,8,FALSE)</f>
        <v>#N/A</v>
      </c>
      <c r="G744" s="93" t="e">
        <f>VLOOKUP($D744,'Staff Data'!$A$1:$K$4000,9,FALSE)</f>
        <v>#N/A</v>
      </c>
      <c r="H744" s="93" t="e">
        <f>VLOOKUP($D744,'Staff Data'!$A$1:$K$4000,10,FALSE)</f>
        <v>#N/A</v>
      </c>
    </row>
    <row r="745" spans="3:8" x14ac:dyDescent="0.2">
      <c r="C745" s="102" t="e">
        <f>VLOOKUP(B745,' Course Directory '!A:B,2,FALSE)</f>
        <v>#N/A</v>
      </c>
      <c r="E745" s="93" t="e">
        <f>VLOOKUP(D745,'Staff Data'!A$1:B$4000,2,FALSE)</f>
        <v>#N/A</v>
      </c>
      <c r="F745" s="93" t="e">
        <f>VLOOKUP($D745,'Staff Data'!$A$1:$K$4000,8,FALSE)</f>
        <v>#N/A</v>
      </c>
      <c r="G745" s="93" t="e">
        <f>VLOOKUP($D745,'Staff Data'!$A$1:$K$4000,9,FALSE)</f>
        <v>#N/A</v>
      </c>
      <c r="H745" s="93" t="e">
        <f>VLOOKUP($D745,'Staff Data'!$A$1:$K$4000,10,FALSE)</f>
        <v>#N/A</v>
      </c>
    </row>
    <row r="746" spans="3:8" x14ac:dyDescent="0.2">
      <c r="C746" s="102" t="e">
        <f>VLOOKUP(B746,' Course Directory '!A:B,2,FALSE)</f>
        <v>#N/A</v>
      </c>
      <c r="E746" s="93" t="e">
        <f>VLOOKUP(D746,'Staff Data'!A$1:B$4000,2,FALSE)</f>
        <v>#N/A</v>
      </c>
      <c r="F746" s="93" t="e">
        <f>VLOOKUP($D746,'Staff Data'!$A$1:$K$4000,8,FALSE)</f>
        <v>#N/A</v>
      </c>
      <c r="G746" s="93" t="e">
        <f>VLOOKUP($D746,'Staff Data'!$A$1:$K$4000,9,FALSE)</f>
        <v>#N/A</v>
      </c>
      <c r="H746" s="93" t="e">
        <f>VLOOKUP($D746,'Staff Data'!$A$1:$K$4000,10,FALSE)</f>
        <v>#N/A</v>
      </c>
    </row>
    <row r="747" spans="3:8" x14ac:dyDescent="0.2">
      <c r="C747" s="102" t="e">
        <f>VLOOKUP(B747,' Course Directory '!A:B,2,FALSE)</f>
        <v>#N/A</v>
      </c>
      <c r="E747" s="93" t="e">
        <f>VLOOKUP(D747,'Staff Data'!A$1:B$4000,2,FALSE)</f>
        <v>#N/A</v>
      </c>
      <c r="F747" s="93" t="e">
        <f>VLOOKUP($D747,'Staff Data'!$A$1:$K$4000,8,FALSE)</f>
        <v>#N/A</v>
      </c>
      <c r="G747" s="93" t="e">
        <f>VLOOKUP($D747,'Staff Data'!$A$1:$K$4000,9,FALSE)</f>
        <v>#N/A</v>
      </c>
      <c r="H747" s="93" t="e">
        <f>VLOOKUP($D747,'Staff Data'!$A$1:$K$4000,10,FALSE)</f>
        <v>#N/A</v>
      </c>
    </row>
    <row r="748" spans="3:8" x14ac:dyDescent="0.2">
      <c r="C748" s="102" t="e">
        <f>VLOOKUP(B748,' Course Directory '!A:B,2,FALSE)</f>
        <v>#N/A</v>
      </c>
      <c r="E748" s="93" t="e">
        <f>VLOOKUP(D748,'Staff Data'!A$1:B$4000,2,FALSE)</f>
        <v>#N/A</v>
      </c>
      <c r="F748" s="93" t="e">
        <f>VLOOKUP($D748,'Staff Data'!$A$1:$K$4000,8,FALSE)</f>
        <v>#N/A</v>
      </c>
      <c r="G748" s="93" t="e">
        <f>VLOOKUP($D748,'Staff Data'!$A$1:$K$4000,9,FALSE)</f>
        <v>#N/A</v>
      </c>
      <c r="H748" s="93" t="e">
        <f>VLOOKUP($D748,'Staff Data'!$A$1:$K$4000,10,FALSE)</f>
        <v>#N/A</v>
      </c>
    </row>
    <row r="749" spans="3:8" x14ac:dyDescent="0.2">
      <c r="C749" s="102" t="e">
        <f>VLOOKUP(B749,' Course Directory '!A:B,2,FALSE)</f>
        <v>#N/A</v>
      </c>
      <c r="E749" s="93" t="e">
        <f>VLOOKUP(D749,'Staff Data'!A$1:B$4000,2,FALSE)</f>
        <v>#N/A</v>
      </c>
      <c r="F749" s="93" t="e">
        <f>VLOOKUP($D749,'Staff Data'!$A$1:$K$4000,8,FALSE)</f>
        <v>#N/A</v>
      </c>
      <c r="G749" s="93" t="e">
        <f>VLOOKUP($D749,'Staff Data'!$A$1:$K$4000,9,FALSE)</f>
        <v>#N/A</v>
      </c>
      <c r="H749" s="93" t="e">
        <f>VLOOKUP($D749,'Staff Data'!$A$1:$K$4000,10,FALSE)</f>
        <v>#N/A</v>
      </c>
    </row>
    <row r="750" spans="3:8" x14ac:dyDescent="0.2">
      <c r="C750" s="102" t="e">
        <f>VLOOKUP(B750,' Course Directory '!A:B,2,FALSE)</f>
        <v>#N/A</v>
      </c>
      <c r="E750" s="93" t="e">
        <f>VLOOKUP(D750,'Staff Data'!A$1:B$4000,2,FALSE)</f>
        <v>#N/A</v>
      </c>
      <c r="F750" s="93" t="e">
        <f>VLOOKUP($D750,'Staff Data'!$A$1:$K$4000,8,FALSE)</f>
        <v>#N/A</v>
      </c>
      <c r="G750" s="93" t="e">
        <f>VLOOKUP($D750,'Staff Data'!$A$1:$K$4000,9,FALSE)</f>
        <v>#N/A</v>
      </c>
      <c r="H750" s="93" t="e">
        <f>VLOOKUP($D750,'Staff Data'!$A$1:$K$4000,10,FALSE)</f>
        <v>#N/A</v>
      </c>
    </row>
    <row r="751" spans="3:8" x14ac:dyDescent="0.2">
      <c r="C751" s="102" t="e">
        <f>VLOOKUP(B751,' Course Directory '!A:B,2,FALSE)</f>
        <v>#N/A</v>
      </c>
      <c r="E751" s="93" t="e">
        <f>VLOOKUP(D751,'Staff Data'!A$1:B$4000,2,FALSE)</f>
        <v>#N/A</v>
      </c>
      <c r="F751" s="93" t="e">
        <f>VLOOKUP($D751,'Staff Data'!$A$1:$K$4000,8,FALSE)</f>
        <v>#N/A</v>
      </c>
      <c r="G751" s="93" t="e">
        <f>VLOOKUP($D751,'Staff Data'!$A$1:$K$4000,9,FALSE)</f>
        <v>#N/A</v>
      </c>
      <c r="H751" s="93" t="e">
        <f>VLOOKUP($D751,'Staff Data'!$A$1:$K$4000,10,FALSE)</f>
        <v>#N/A</v>
      </c>
    </row>
    <row r="752" spans="3:8" x14ac:dyDescent="0.2">
      <c r="C752" s="102" t="e">
        <f>VLOOKUP(B752,' Course Directory '!A:B,2,FALSE)</f>
        <v>#N/A</v>
      </c>
      <c r="E752" s="93" t="e">
        <f>VLOOKUP(D752,'Staff Data'!A$1:B$4000,2,FALSE)</f>
        <v>#N/A</v>
      </c>
      <c r="F752" s="93" t="e">
        <f>VLOOKUP($D752,'Staff Data'!$A$1:$K$4000,8,FALSE)</f>
        <v>#N/A</v>
      </c>
      <c r="G752" s="93" t="e">
        <f>VLOOKUP($D752,'Staff Data'!$A$1:$K$4000,9,FALSE)</f>
        <v>#N/A</v>
      </c>
      <c r="H752" s="93" t="e">
        <f>VLOOKUP($D752,'Staff Data'!$A$1:$K$4000,10,FALSE)</f>
        <v>#N/A</v>
      </c>
    </row>
    <row r="753" spans="3:8" x14ac:dyDescent="0.2">
      <c r="C753" s="102" t="e">
        <f>VLOOKUP(B753,' Course Directory '!A:B,2,FALSE)</f>
        <v>#N/A</v>
      </c>
      <c r="E753" s="93" t="e">
        <f>VLOOKUP(D753,'Staff Data'!A$1:B$4000,2,FALSE)</f>
        <v>#N/A</v>
      </c>
      <c r="F753" s="93" t="e">
        <f>VLOOKUP($D753,'Staff Data'!$A$1:$K$4000,8,FALSE)</f>
        <v>#N/A</v>
      </c>
      <c r="G753" s="93" t="e">
        <f>VLOOKUP($D753,'Staff Data'!$A$1:$K$4000,9,FALSE)</f>
        <v>#N/A</v>
      </c>
      <c r="H753" s="93" t="e">
        <f>VLOOKUP($D753,'Staff Data'!$A$1:$K$4000,10,FALSE)</f>
        <v>#N/A</v>
      </c>
    </row>
    <row r="754" spans="3:8" x14ac:dyDescent="0.2">
      <c r="C754" s="102" t="e">
        <f>VLOOKUP(B754,' Course Directory '!A:B,2,FALSE)</f>
        <v>#N/A</v>
      </c>
      <c r="E754" s="93" t="e">
        <f>VLOOKUP(D754,'Staff Data'!A$1:B$4000,2,FALSE)</f>
        <v>#N/A</v>
      </c>
      <c r="F754" s="93" t="e">
        <f>VLOOKUP($D754,'Staff Data'!$A$1:$K$4000,8,FALSE)</f>
        <v>#N/A</v>
      </c>
      <c r="G754" s="93" t="e">
        <f>VLOOKUP($D754,'Staff Data'!$A$1:$K$4000,9,FALSE)</f>
        <v>#N/A</v>
      </c>
      <c r="H754" s="93" t="e">
        <f>VLOOKUP($D754,'Staff Data'!$A$1:$K$4000,10,FALSE)</f>
        <v>#N/A</v>
      </c>
    </row>
    <row r="755" spans="3:8" x14ac:dyDescent="0.2">
      <c r="C755" s="102" t="e">
        <f>VLOOKUP(B755,' Course Directory '!A:B,2,FALSE)</f>
        <v>#N/A</v>
      </c>
      <c r="E755" s="93" t="e">
        <f>VLOOKUP(D755,'Staff Data'!A$1:B$4000,2,FALSE)</f>
        <v>#N/A</v>
      </c>
      <c r="F755" s="93" t="e">
        <f>VLOOKUP($D755,'Staff Data'!$A$1:$K$4000,8,FALSE)</f>
        <v>#N/A</v>
      </c>
      <c r="G755" s="93" t="e">
        <f>VLOOKUP($D755,'Staff Data'!$A$1:$K$4000,9,FALSE)</f>
        <v>#N/A</v>
      </c>
      <c r="H755" s="93" t="e">
        <f>VLOOKUP($D755,'Staff Data'!$A$1:$K$4000,10,FALSE)</f>
        <v>#N/A</v>
      </c>
    </row>
    <row r="756" spans="3:8" x14ac:dyDescent="0.2">
      <c r="C756" s="102" t="e">
        <f>VLOOKUP(B756,' Course Directory '!A:B,2,FALSE)</f>
        <v>#N/A</v>
      </c>
      <c r="E756" s="93" t="e">
        <f>VLOOKUP(D756,'Staff Data'!A$1:B$4000,2,FALSE)</f>
        <v>#N/A</v>
      </c>
      <c r="F756" s="93" t="e">
        <f>VLOOKUP($D756,'Staff Data'!$A$1:$K$4000,8,FALSE)</f>
        <v>#N/A</v>
      </c>
      <c r="G756" s="93" t="e">
        <f>VLOOKUP($D756,'Staff Data'!$A$1:$K$4000,9,FALSE)</f>
        <v>#N/A</v>
      </c>
      <c r="H756" s="93" t="e">
        <f>VLOOKUP($D756,'Staff Data'!$A$1:$K$4000,10,FALSE)</f>
        <v>#N/A</v>
      </c>
    </row>
    <row r="757" spans="3:8" x14ac:dyDescent="0.2">
      <c r="C757" s="102" t="e">
        <f>VLOOKUP(B757,' Course Directory '!A:B,2,FALSE)</f>
        <v>#N/A</v>
      </c>
      <c r="E757" s="93" t="e">
        <f>VLOOKUP(D757,'Staff Data'!A$1:B$4000,2,FALSE)</f>
        <v>#N/A</v>
      </c>
      <c r="F757" s="93" t="e">
        <f>VLOOKUP($D757,'Staff Data'!$A$1:$K$4000,8,FALSE)</f>
        <v>#N/A</v>
      </c>
      <c r="G757" s="93" t="e">
        <f>VLOOKUP($D757,'Staff Data'!$A$1:$K$4000,9,FALSE)</f>
        <v>#N/A</v>
      </c>
      <c r="H757" s="93" t="e">
        <f>VLOOKUP($D757,'Staff Data'!$A$1:$K$4000,10,FALSE)</f>
        <v>#N/A</v>
      </c>
    </row>
    <row r="758" spans="3:8" x14ac:dyDescent="0.2">
      <c r="C758" s="102" t="e">
        <f>VLOOKUP(B758,' Course Directory '!A:B,2,FALSE)</f>
        <v>#N/A</v>
      </c>
      <c r="E758" s="93" t="e">
        <f>VLOOKUP(D758,'Staff Data'!A$1:B$4000,2,FALSE)</f>
        <v>#N/A</v>
      </c>
      <c r="F758" s="93" t="e">
        <f>VLOOKUP($D758,'Staff Data'!$A$1:$K$4000,8,FALSE)</f>
        <v>#N/A</v>
      </c>
      <c r="G758" s="93" t="e">
        <f>VLOOKUP($D758,'Staff Data'!$A$1:$K$4000,9,FALSE)</f>
        <v>#N/A</v>
      </c>
      <c r="H758" s="93" t="e">
        <f>VLOOKUP($D758,'Staff Data'!$A$1:$K$4000,10,FALSE)</f>
        <v>#N/A</v>
      </c>
    </row>
    <row r="759" spans="3:8" x14ac:dyDescent="0.2">
      <c r="C759" s="102" t="e">
        <f>VLOOKUP(B759,' Course Directory '!A:B,2,FALSE)</f>
        <v>#N/A</v>
      </c>
      <c r="E759" s="93" t="e">
        <f>VLOOKUP(D759,'Staff Data'!A$1:B$4000,2,FALSE)</f>
        <v>#N/A</v>
      </c>
      <c r="F759" s="93" t="e">
        <f>VLOOKUP($D759,'Staff Data'!$A$1:$K$4000,8,FALSE)</f>
        <v>#N/A</v>
      </c>
      <c r="G759" s="93" t="e">
        <f>VLOOKUP($D759,'Staff Data'!$A$1:$K$4000,9,FALSE)</f>
        <v>#N/A</v>
      </c>
      <c r="H759" s="93" t="e">
        <f>VLOOKUP($D759,'Staff Data'!$A$1:$K$4000,10,FALSE)</f>
        <v>#N/A</v>
      </c>
    </row>
    <row r="760" spans="3:8" x14ac:dyDescent="0.2">
      <c r="C760" s="102" t="e">
        <f>VLOOKUP(B760,' Course Directory '!A:B,2,FALSE)</f>
        <v>#N/A</v>
      </c>
      <c r="E760" s="93" t="e">
        <f>VLOOKUP(D760,'Staff Data'!A$1:B$4000,2,FALSE)</f>
        <v>#N/A</v>
      </c>
      <c r="F760" s="93" t="e">
        <f>VLOOKUP($D760,'Staff Data'!$A$1:$K$4000,8,FALSE)</f>
        <v>#N/A</v>
      </c>
      <c r="G760" s="93" t="e">
        <f>VLOOKUP($D760,'Staff Data'!$A$1:$K$4000,9,FALSE)</f>
        <v>#N/A</v>
      </c>
      <c r="H760" s="93" t="e">
        <f>VLOOKUP($D760,'Staff Data'!$A$1:$K$4000,10,FALSE)</f>
        <v>#N/A</v>
      </c>
    </row>
    <row r="761" spans="3:8" x14ac:dyDescent="0.2">
      <c r="C761" s="102" t="e">
        <f>VLOOKUP(B761,' Course Directory '!A:B,2,FALSE)</f>
        <v>#N/A</v>
      </c>
      <c r="E761" s="93" t="e">
        <f>VLOOKUP(D761,'Staff Data'!A$1:B$4000,2,FALSE)</f>
        <v>#N/A</v>
      </c>
      <c r="F761" s="93" t="e">
        <f>VLOOKUP($D761,'Staff Data'!$A$1:$K$4000,8,FALSE)</f>
        <v>#N/A</v>
      </c>
      <c r="G761" s="93" t="e">
        <f>VLOOKUP($D761,'Staff Data'!$A$1:$K$4000,9,FALSE)</f>
        <v>#N/A</v>
      </c>
      <c r="H761" s="93" t="e">
        <f>VLOOKUP($D761,'Staff Data'!$A$1:$K$4000,10,FALSE)</f>
        <v>#N/A</v>
      </c>
    </row>
    <row r="762" spans="3:8" x14ac:dyDescent="0.2">
      <c r="C762" s="102" t="e">
        <f>VLOOKUP(B762,' Course Directory '!A:B,2,FALSE)</f>
        <v>#N/A</v>
      </c>
      <c r="E762" s="93" t="e">
        <f>VLOOKUP(D762,'Staff Data'!A$1:B$4000,2,FALSE)</f>
        <v>#N/A</v>
      </c>
      <c r="F762" s="93" t="e">
        <f>VLOOKUP($D762,'Staff Data'!$A$1:$K$4000,8,FALSE)</f>
        <v>#N/A</v>
      </c>
      <c r="G762" s="93" t="e">
        <f>VLOOKUP($D762,'Staff Data'!$A$1:$K$4000,9,FALSE)</f>
        <v>#N/A</v>
      </c>
      <c r="H762" s="93" t="e">
        <f>VLOOKUP($D762,'Staff Data'!$A$1:$K$4000,10,FALSE)</f>
        <v>#N/A</v>
      </c>
    </row>
    <row r="763" spans="3:8" x14ac:dyDescent="0.2">
      <c r="C763" s="102" t="e">
        <f>VLOOKUP(B763,' Course Directory '!A:B,2,FALSE)</f>
        <v>#N/A</v>
      </c>
      <c r="E763" s="93" t="e">
        <f>VLOOKUP(D763,'Staff Data'!A$1:B$4000,2,FALSE)</f>
        <v>#N/A</v>
      </c>
      <c r="F763" s="93" t="e">
        <f>VLOOKUP($D763,'Staff Data'!$A$1:$K$4000,8,FALSE)</f>
        <v>#N/A</v>
      </c>
      <c r="G763" s="93" t="e">
        <f>VLOOKUP($D763,'Staff Data'!$A$1:$K$4000,9,FALSE)</f>
        <v>#N/A</v>
      </c>
      <c r="H763" s="93" t="e">
        <f>VLOOKUP($D763,'Staff Data'!$A$1:$K$4000,10,FALSE)</f>
        <v>#N/A</v>
      </c>
    </row>
    <row r="764" spans="3:8" x14ac:dyDescent="0.2">
      <c r="C764" s="102" t="e">
        <f>VLOOKUP(B764,' Course Directory '!A:B,2,FALSE)</f>
        <v>#N/A</v>
      </c>
      <c r="E764" s="93" t="e">
        <f>VLOOKUP(D764,'Staff Data'!A$1:B$4000,2,FALSE)</f>
        <v>#N/A</v>
      </c>
      <c r="F764" s="93" t="e">
        <f>VLOOKUP($D764,'Staff Data'!$A$1:$K$4000,8,FALSE)</f>
        <v>#N/A</v>
      </c>
      <c r="G764" s="93" t="e">
        <f>VLOOKUP($D764,'Staff Data'!$A$1:$K$4000,9,FALSE)</f>
        <v>#N/A</v>
      </c>
      <c r="H764" s="93" t="e">
        <f>VLOOKUP($D764,'Staff Data'!$A$1:$K$4000,10,FALSE)</f>
        <v>#N/A</v>
      </c>
    </row>
    <row r="765" spans="3:8" x14ac:dyDescent="0.2">
      <c r="C765" s="102" t="e">
        <f>VLOOKUP(B765,' Course Directory '!A:B,2,FALSE)</f>
        <v>#N/A</v>
      </c>
      <c r="E765" s="93" t="e">
        <f>VLOOKUP(D765,'Staff Data'!A$1:B$4000,2,FALSE)</f>
        <v>#N/A</v>
      </c>
      <c r="F765" s="93" t="e">
        <f>VLOOKUP($D765,'Staff Data'!$A$1:$K$4000,8,FALSE)</f>
        <v>#N/A</v>
      </c>
      <c r="G765" s="93" t="e">
        <f>VLOOKUP($D765,'Staff Data'!$A$1:$K$4000,9,FALSE)</f>
        <v>#N/A</v>
      </c>
      <c r="H765" s="93" t="e">
        <f>VLOOKUP($D765,'Staff Data'!$A$1:$K$4000,10,FALSE)</f>
        <v>#N/A</v>
      </c>
    </row>
    <row r="766" spans="3:8" x14ac:dyDescent="0.2">
      <c r="C766" s="102" t="e">
        <f>VLOOKUP(B766,' Course Directory '!A:B,2,FALSE)</f>
        <v>#N/A</v>
      </c>
      <c r="E766" s="93" t="e">
        <f>VLOOKUP(D766,'Staff Data'!A$1:B$4000,2,FALSE)</f>
        <v>#N/A</v>
      </c>
      <c r="F766" s="93" t="e">
        <f>VLOOKUP($D766,'Staff Data'!$A$1:$K$4000,8,FALSE)</f>
        <v>#N/A</v>
      </c>
      <c r="G766" s="93" t="e">
        <f>VLOOKUP($D766,'Staff Data'!$A$1:$K$4000,9,FALSE)</f>
        <v>#N/A</v>
      </c>
      <c r="H766" s="93" t="e">
        <f>VLOOKUP($D766,'Staff Data'!$A$1:$K$4000,10,FALSE)</f>
        <v>#N/A</v>
      </c>
    </row>
    <row r="767" spans="3:8" x14ac:dyDescent="0.2">
      <c r="C767" s="102" t="e">
        <f>VLOOKUP(B767,' Course Directory '!A:B,2,FALSE)</f>
        <v>#N/A</v>
      </c>
      <c r="E767" s="93" t="e">
        <f>VLOOKUP(D767,'Staff Data'!A$1:B$4000,2,FALSE)</f>
        <v>#N/A</v>
      </c>
      <c r="F767" s="93" t="e">
        <f>VLOOKUP($D767,'Staff Data'!$A$1:$K$4000,8,FALSE)</f>
        <v>#N/A</v>
      </c>
      <c r="G767" s="93" t="e">
        <f>VLOOKUP($D767,'Staff Data'!$A$1:$K$4000,9,FALSE)</f>
        <v>#N/A</v>
      </c>
      <c r="H767" s="93" t="e">
        <f>VLOOKUP($D767,'Staff Data'!$A$1:$K$4000,10,FALSE)</f>
        <v>#N/A</v>
      </c>
    </row>
    <row r="768" spans="3:8" x14ac:dyDescent="0.2">
      <c r="C768" s="102" t="e">
        <f>VLOOKUP(B768,' Course Directory '!A:B,2,FALSE)</f>
        <v>#N/A</v>
      </c>
      <c r="E768" s="93" t="e">
        <f>VLOOKUP(D768,'Staff Data'!A$1:B$4000,2,FALSE)</f>
        <v>#N/A</v>
      </c>
      <c r="F768" s="93" t="e">
        <f>VLOOKUP($D768,'Staff Data'!$A$1:$K$4000,8,FALSE)</f>
        <v>#N/A</v>
      </c>
      <c r="G768" s="93" t="e">
        <f>VLOOKUP($D768,'Staff Data'!$A$1:$K$4000,9,FALSE)</f>
        <v>#N/A</v>
      </c>
      <c r="H768" s="93" t="e">
        <f>VLOOKUP($D768,'Staff Data'!$A$1:$K$4000,10,FALSE)</f>
        <v>#N/A</v>
      </c>
    </row>
    <row r="769" spans="3:8" x14ac:dyDescent="0.2">
      <c r="C769" s="102" t="e">
        <f>VLOOKUP(B769,' Course Directory '!A:B,2,FALSE)</f>
        <v>#N/A</v>
      </c>
      <c r="E769" s="93" t="e">
        <f>VLOOKUP(D769,'Staff Data'!A$1:B$4000,2,FALSE)</f>
        <v>#N/A</v>
      </c>
      <c r="F769" s="93" t="e">
        <f>VLOOKUP($D769,'Staff Data'!$A$1:$K$4000,8,FALSE)</f>
        <v>#N/A</v>
      </c>
      <c r="G769" s="93" t="e">
        <f>VLOOKUP($D769,'Staff Data'!$A$1:$K$4000,9,FALSE)</f>
        <v>#N/A</v>
      </c>
      <c r="H769" s="93" t="e">
        <f>VLOOKUP($D769,'Staff Data'!$A$1:$K$4000,10,FALSE)</f>
        <v>#N/A</v>
      </c>
    </row>
    <row r="770" spans="3:8" x14ac:dyDescent="0.2">
      <c r="C770" s="102" t="e">
        <f>VLOOKUP(B770,' Course Directory '!A:B,2,FALSE)</f>
        <v>#N/A</v>
      </c>
      <c r="E770" s="93" t="e">
        <f>VLOOKUP(D770,'Staff Data'!A$1:B$4000,2,FALSE)</f>
        <v>#N/A</v>
      </c>
      <c r="F770" s="93" t="e">
        <f>VLOOKUP($D770,'Staff Data'!$A$1:$K$4000,8,FALSE)</f>
        <v>#N/A</v>
      </c>
      <c r="G770" s="93" t="e">
        <f>VLOOKUP($D770,'Staff Data'!$A$1:$K$4000,9,FALSE)</f>
        <v>#N/A</v>
      </c>
      <c r="H770" s="93" t="e">
        <f>VLOOKUP($D770,'Staff Data'!$A$1:$K$4000,10,FALSE)</f>
        <v>#N/A</v>
      </c>
    </row>
    <row r="771" spans="3:8" x14ac:dyDescent="0.2">
      <c r="C771" s="102" t="e">
        <f>VLOOKUP(B771,' Course Directory '!A:B,2,FALSE)</f>
        <v>#N/A</v>
      </c>
      <c r="E771" s="93" t="e">
        <f>VLOOKUP(D771,'Staff Data'!A$1:B$4000,2,FALSE)</f>
        <v>#N/A</v>
      </c>
      <c r="F771" s="93" t="e">
        <f>VLOOKUP($D771,'Staff Data'!$A$1:$K$4000,8,FALSE)</f>
        <v>#N/A</v>
      </c>
      <c r="G771" s="93" t="e">
        <f>VLOOKUP($D771,'Staff Data'!$A$1:$K$4000,9,FALSE)</f>
        <v>#N/A</v>
      </c>
      <c r="H771" s="93" t="e">
        <f>VLOOKUP($D771,'Staff Data'!$A$1:$K$4000,10,FALSE)</f>
        <v>#N/A</v>
      </c>
    </row>
    <row r="772" spans="3:8" x14ac:dyDescent="0.2">
      <c r="C772" s="102" t="e">
        <f>VLOOKUP(B772,' Course Directory '!A:B,2,FALSE)</f>
        <v>#N/A</v>
      </c>
      <c r="E772" s="93" t="e">
        <f>VLOOKUP(D772,'Staff Data'!A$1:B$4000,2,FALSE)</f>
        <v>#N/A</v>
      </c>
      <c r="F772" s="93" t="e">
        <f>VLOOKUP($D772,'Staff Data'!$A$1:$K$4000,8,FALSE)</f>
        <v>#N/A</v>
      </c>
      <c r="G772" s="93" t="e">
        <f>VLOOKUP($D772,'Staff Data'!$A$1:$K$4000,9,FALSE)</f>
        <v>#N/A</v>
      </c>
      <c r="H772" s="93" t="e">
        <f>VLOOKUP($D772,'Staff Data'!$A$1:$K$4000,10,FALSE)</f>
        <v>#N/A</v>
      </c>
    </row>
    <row r="773" spans="3:8" x14ac:dyDescent="0.2">
      <c r="C773" s="102" t="e">
        <f>VLOOKUP(B773,' Course Directory '!A:B,2,FALSE)</f>
        <v>#N/A</v>
      </c>
      <c r="E773" s="93" t="e">
        <f>VLOOKUP(D773,'Staff Data'!A$1:B$4000,2,FALSE)</f>
        <v>#N/A</v>
      </c>
      <c r="F773" s="93" t="e">
        <f>VLOOKUP($D773,'Staff Data'!$A$1:$K$4000,8,FALSE)</f>
        <v>#N/A</v>
      </c>
      <c r="G773" s="93" t="e">
        <f>VLOOKUP($D773,'Staff Data'!$A$1:$K$4000,9,FALSE)</f>
        <v>#N/A</v>
      </c>
      <c r="H773" s="93" t="e">
        <f>VLOOKUP($D773,'Staff Data'!$A$1:$K$4000,10,FALSE)</f>
        <v>#N/A</v>
      </c>
    </row>
    <row r="774" spans="3:8" x14ac:dyDescent="0.2">
      <c r="C774" s="102" t="e">
        <f>VLOOKUP(B774,' Course Directory '!A:B,2,FALSE)</f>
        <v>#N/A</v>
      </c>
      <c r="E774" s="93" t="e">
        <f>VLOOKUP(D774,'Staff Data'!A$1:B$4000,2,FALSE)</f>
        <v>#N/A</v>
      </c>
      <c r="F774" s="93" t="e">
        <f>VLOOKUP($D774,'Staff Data'!$A$1:$K$4000,8,FALSE)</f>
        <v>#N/A</v>
      </c>
      <c r="G774" s="93" t="e">
        <f>VLOOKUP($D774,'Staff Data'!$A$1:$K$4000,9,FALSE)</f>
        <v>#N/A</v>
      </c>
      <c r="H774" s="93" t="e">
        <f>VLOOKUP($D774,'Staff Data'!$A$1:$K$4000,10,FALSE)</f>
        <v>#N/A</v>
      </c>
    </row>
    <row r="775" spans="3:8" x14ac:dyDescent="0.2">
      <c r="C775" s="102" t="e">
        <f>VLOOKUP(B775,' Course Directory '!A:B,2,FALSE)</f>
        <v>#N/A</v>
      </c>
      <c r="E775" s="93" t="e">
        <f>VLOOKUP(D775,'Staff Data'!A$1:B$4000,2,FALSE)</f>
        <v>#N/A</v>
      </c>
      <c r="F775" s="93" t="e">
        <f>VLOOKUP($D775,'Staff Data'!$A$1:$K$4000,8,FALSE)</f>
        <v>#N/A</v>
      </c>
      <c r="G775" s="93" t="e">
        <f>VLOOKUP($D775,'Staff Data'!$A$1:$K$4000,9,FALSE)</f>
        <v>#N/A</v>
      </c>
      <c r="H775" s="93" t="e">
        <f>VLOOKUP($D775,'Staff Data'!$A$1:$K$4000,10,FALSE)</f>
        <v>#N/A</v>
      </c>
    </row>
    <row r="776" spans="3:8" x14ac:dyDescent="0.2">
      <c r="C776" s="102" t="e">
        <f>VLOOKUP(B776,' Course Directory '!A:B,2,FALSE)</f>
        <v>#N/A</v>
      </c>
      <c r="E776" s="93" t="e">
        <f>VLOOKUP(D776,'Staff Data'!A$1:B$4000,2,FALSE)</f>
        <v>#N/A</v>
      </c>
      <c r="F776" s="93" t="e">
        <f>VLOOKUP($D776,'Staff Data'!$A$1:$K$4000,8,FALSE)</f>
        <v>#N/A</v>
      </c>
      <c r="G776" s="93" t="e">
        <f>VLOOKUP($D776,'Staff Data'!$A$1:$K$4000,9,FALSE)</f>
        <v>#N/A</v>
      </c>
      <c r="H776" s="93" t="e">
        <f>VLOOKUP($D776,'Staff Data'!$A$1:$K$4000,10,FALSE)</f>
        <v>#N/A</v>
      </c>
    </row>
    <row r="777" spans="3:8" x14ac:dyDescent="0.2">
      <c r="C777" s="102" t="e">
        <f>VLOOKUP(B777,' Course Directory '!A:B,2,FALSE)</f>
        <v>#N/A</v>
      </c>
      <c r="E777" s="93" t="e">
        <f>VLOOKUP(D777,'Staff Data'!A$1:B$4000,2,FALSE)</f>
        <v>#N/A</v>
      </c>
      <c r="F777" s="93" t="e">
        <f>VLOOKUP($D777,'Staff Data'!$A$1:$K$4000,8,FALSE)</f>
        <v>#N/A</v>
      </c>
      <c r="G777" s="93" t="e">
        <f>VLOOKUP($D777,'Staff Data'!$A$1:$K$4000,9,FALSE)</f>
        <v>#N/A</v>
      </c>
      <c r="H777" s="93" t="e">
        <f>VLOOKUP($D777,'Staff Data'!$A$1:$K$4000,10,FALSE)</f>
        <v>#N/A</v>
      </c>
    </row>
    <row r="778" spans="3:8" x14ac:dyDescent="0.2">
      <c r="C778" s="102" t="e">
        <f>VLOOKUP(B778,' Course Directory '!A:B,2,FALSE)</f>
        <v>#N/A</v>
      </c>
      <c r="E778" s="93" t="e">
        <f>VLOOKUP(D778,'Staff Data'!A$1:B$4000,2,FALSE)</f>
        <v>#N/A</v>
      </c>
      <c r="F778" s="93" t="e">
        <f>VLOOKUP($D778,'Staff Data'!$A$1:$K$4000,8,FALSE)</f>
        <v>#N/A</v>
      </c>
      <c r="G778" s="93" t="e">
        <f>VLOOKUP($D778,'Staff Data'!$A$1:$K$4000,9,FALSE)</f>
        <v>#N/A</v>
      </c>
      <c r="H778" s="93" t="e">
        <f>VLOOKUP($D778,'Staff Data'!$A$1:$K$4000,10,FALSE)</f>
        <v>#N/A</v>
      </c>
    </row>
    <row r="779" spans="3:8" x14ac:dyDescent="0.2">
      <c r="C779" s="102" t="e">
        <f>VLOOKUP(B779,' Course Directory '!A:B,2,FALSE)</f>
        <v>#N/A</v>
      </c>
      <c r="E779" s="93" t="e">
        <f>VLOOKUP(D779,'Staff Data'!A$1:B$4000,2,FALSE)</f>
        <v>#N/A</v>
      </c>
      <c r="F779" s="93" t="e">
        <f>VLOOKUP($D779,'Staff Data'!$A$1:$K$4000,8,FALSE)</f>
        <v>#N/A</v>
      </c>
      <c r="G779" s="93" t="e">
        <f>VLOOKUP($D779,'Staff Data'!$A$1:$K$4000,9,FALSE)</f>
        <v>#N/A</v>
      </c>
      <c r="H779" s="93" t="e">
        <f>VLOOKUP($D779,'Staff Data'!$A$1:$K$4000,10,FALSE)</f>
        <v>#N/A</v>
      </c>
    </row>
    <row r="780" spans="3:8" x14ac:dyDescent="0.2">
      <c r="C780" s="102" t="e">
        <f>VLOOKUP(B780,' Course Directory '!A:B,2,FALSE)</f>
        <v>#N/A</v>
      </c>
      <c r="E780" s="93" t="e">
        <f>VLOOKUP(D780,'Staff Data'!A$1:B$4000,2,FALSE)</f>
        <v>#N/A</v>
      </c>
      <c r="F780" s="93" t="e">
        <f>VLOOKUP($D780,'Staff Data'!$A$1:$K$4000,8,FALSE)</f>
        <v>#N/A</v>
      </c>
      <c r="G780" s="93" t="e">
        <f>VLOOKUP($D780,'Staff Data'!$A$1:$K$4000,9,FALSE)</f>
        <v>#N/A</v>
      </c>
      <c r="H780" s="93" t="e">
        <f>VLOOKUP($D780,'Staff Data'!$A$1:$K$4000,10,FALSE)</f>
        <v>#N/A</v>
      </c>
    </row>
    <row r="781" spans="3:8" x14ac:dyDescent="0.2">
      <c r="C781" s="102" t="e">
        <f>VLOOKUP(B781,' Course Directory '!A:B,2,FALSE)</f>
        <v>#N/A</v>
      </c>
      <c r="E781" s="93" t="e">
        <f>VLOOKUP(D781,'Staff Data'!A$1:B$4000,2,FALSE)</f>
        <v>#N/A</v>
      </c>
      <c r="F781" s="93" t="e">
        <f>VLOOKUP($D781,'Staff Data'!$A$1:$K$4000,8,FALSE)</f>
        <v>#N/A</v>
      </c>
      <c r="G781" s="93" t="e">
        <f>VLOOKUP($D781,'Staff Data'!$A$1:$K$4000,9,FALSE)</f>
        <v>#N/A</v>
      </c>
      <c r="H781" s="93" t="e">
        <f>VLOOKUP($D781,'Staff Data'!$A$1:$K$4000,10,FALSE)</f>
        <v>#N/A</v>
      </c>
    </row>
    <row r="782" spans="3:8" x14ac:dyDescent="0.2">
      <c r="C782" s="102" t="e">
        <f>VLOOKUP(B782,' Course Directory '!A:B,2,FALSE)</f>
        <v>#N/A</v>
      </c>
      <c r="E782" s="93" t="e">
        <f>VLOOKUP(D782,'Staff Data'!A$1:B$4000,2,FALSE)</f>
        <v>#N/A</v>
      </c>
      <c r="F782" s="93" t="e">
        <f>VLOOKUP($D782,'Staff Data'!$A$1:$K$4000,8,FALSE)</f>
        <v>#N/A</v>
      </c>
      <c r="G782" s="93" t="e">
        <f>VLOOKUP($D782,'Staff Data'!$A$1:$K$4000,9,FALSE)</f>
        <v>#N/A</v>
      </c>
      <c r="H782" s="93" t="e">
        <f>VLOOKUP($D782,'Staff Data'!$A$1:$K$4000,10,FALSE)</f>
        <v>#N/A</v>
      </c>
    </row>
    <row r="783" spans="3:8" x14ac:dyDescent="0.2">
      <c r="C783" s="102" t="e">
        <f>VLOOKUP(B783,' Course Directory '!A:B,2,FALSE)</f>
        <v>#N/A</v>
      </c>
      <c r="E783" s="93" t="e">
        <f>VLOOKUP(D783,'Staff Data'!A$1:B$4000,2,FALSE)</f>
        <v>#N/A</v>
      </c>
      <c r="F783" s="93" t="e">
        <f>VLOOKUP($D783,'Staff Data'!$A$1:$K$4000,8,FALSE)</f>
        <v>#N/A</v>
      </c>
      <c r="G783" s="93" t="e">
        <f>VLOOKUP($D783,'Staff Data'!$A$1:$K$4000,9,FALSE)</f>
        <v>#N/A</v>
      </c>
      <c r="H783" s="93" t="e">
        <f>VLOOKUP($D783,'Staff Data'!$A$1:$K$4000,10,FALSE)</f>
        <v>#N/A</v>
      </c>
    </row>
    <row r="784" spans="3:8" x14ac:dyDescent="0.2">
      <c r="C784" s="102" t="e">
        <f>VLOOKUP(B784,' Course Directory '!A:B,2,FALSE)</f>
        <v>#N/A</v>
      </c>
      <c r="E784" s="93" t="e">
        <f>VLOOKUP(D784,'Staff Data'!A$1:B$4000,2,FALSE)</f>
        <v>#N/A</v>
      </c>
      <c r="F784" s="93" t="e">
        <f>VLOOKUP($D784,'Staff Data'!$A$1:$K$4000,8,FALSE)</f>
        <v>#N/A</v>
      </c>
      <c r="G784" s="93" t="e">
        <f>VLOOKUP($D784,'Staff Data'!$A$1:$K$4000,9,FALSE)</f>
        <v>#N/A</v>
      </c>
      <c r="H784" s="93" t="e">
        <f>VLOOKUP($D784,'Staff Data'!$A$1:$K$4000,10,FALSE)</f>
        <v>#N/A</v>
      </c>
    </row>
    <row r="785" spans="3:8" x14ac:dyDescent="0.2">
      <c r="C785" s="102" t="e">
        <f>VLOOKUP(B785,' Course Directory '!A:B,2,FALSE)</f>
        <v>#N/A</v>
      </c>
      <c r="E785" s="93" t="e">
        <f>VLOOKUP(D785,'Staff Data'!A$1:B$4000,2,FALSE)</f>
        <v>#N/A</v>
      </c>
      <c r="F785" s="93" t="e">
        <f>VLOOKUP($D785,'Staff Data'!$A$1:$K$4000,8,FALSE)</f>
        <v>#N/A</v>
      </c>
      <c r="G785" s="93" t="e">
        <f>VLOOKUP($D785,'Staff Data'!$A$1:$K$4000,9,FALSE)</f>
        <v>#N/A</v>
      </c>
      <c r="H785" s="93" t="e">
        <f>VLOOKUP($D785,'Staff Data'!$A$1:$K$4000,10,FALSE)</f>
        <v>#N/A</v>
      </c>
    </row>
    <row r="786" spans="3:8" x14ac:dyDescent="0.2">
      <c r="C786" s="102" t="e">
        <f>VLOOKUP(B786,' Course Directory '!A:B,2,FALSE)</f>
        <v>#N/A</v>
      </c>
      <c r="E786" s="93" t="e">
        <f>VLOOKUP(D786,'Staff Data'!A$1:B$4000,2,FALSE)</f>
        <v>#N/A</v>
      </c>
      <c r="F786" s="93" t="e">
        <f>VLOOKUP($D786,'Staff Data'!$A$1:$K$4000,8,FALSE)</f>
        <v>#N/A</v>
      </c>
      <c r="G786" s="93" t="e">
        <f>VLOOKUP($D786,'Staff Data'!$A$1:$K$4000,9,FALSE)</f>
        <v>#N/A</v>
      </c>
      <c r="H786" s="93" t="e">
        <f>VLOOKUP($D786,'Staff Data'!$A$1:$K$4000,10,FALSE)</f>
        <v>#N/A</v>
      </c>
    </row>
    <row r="787" spans="3:8" x14ac:dyDescent="0.2">
      <c r="C787" s="102" t="e">
        <f>VLOOKUP(B787,' Course Directory '!A:B,2,FALSE)</f>
        <v>#N/A</v>
      </c>
      <c r="E787" s="93" t="e">
        <f>VLOOKUP(D787,'Staff Data'!A$1:B$4000,2,FALSE)</f>
        <v>#N/A</v>
      </c>
      <c r="F787" s="93" t="e">
        <f>VLOOKUP($D787,'Staff Data'!$A$1:$K$4000,8,FALSE)</f>
        <v>#N/A</v>
      </c>
      <c r="G787" s="93" t="e">
        <f>VLOOKUP($D787,'Staff Data'!$A$1:$K$4000,9,FALSE)</f>
        <v>#N/A</v>
      </c>
      <c r="H787" s="93" t="e">
        <f>VLOOKUP($D787,'Staff Data'!$A$1:$K$4000,10,FALSE)</f>
        <v>#N/A</v>
      </c>
    </row>
    <row r="788" spans="3:8" x14ac:dyDescent="0.2">
      <c r="C788" s="102" t="e">
        <f>VLOOKUP(B788,' Course Directory '!A:B,2,FALSE)</f>
        <v>#N/A</v>
      </c>
      <c r="E788" s="93" t="e">
        <f>VLOOKUP(D788,'Staff Data'!A$1:B$4000,2,FALSE)</f>
        <v>#N/A</v>
      </c>
      <c r="F788" s="93" t="e">
        <f>VLOOKUP($D788,'Staff Data'!$A$1:$K$4000,8,FALSE)</f>
        <v>#N/A</v>
      </c>
      <c r="G788" s="93" t="e">
        <f>VLOOKUP($D788,'Staff Data'!$A$1:$K$4000,9,FALSE)</f>
        <v>#N/A</v>
      </c>
      <c r="H788" s="93" t="e">
        <f>VLOOKUP($D788,'Staff Data'!$A$1:$K$4000,10,FALSE)</f>
        <v>#N/A</v>
      </c>
    </row>
    <row r="789" spans="3:8" x14ac:dyDescent="0.2">
      <c r="C789" s="102" t="e">
        <f>VLOOKUP(B789,' Course Directory '!A:B,2,FALSE)</f>
        <v>#N/A</v>
      </c>
      <c r="E789" s="93" t="e">
        <f>VLOOKUP(D789,'Staff Data'!A$1:B$4000,2,FALSE)</f>
        <v>#N/A</v>
      </c>
      <c r="F789" s="93" t="e">
        <f>VLOOKUP($D789,'Staff Data'!$A$1:$K$4000,8,FALSE)</f>
        <v>#N/A</v>
      </c>
      <c r="G789" s="93" t="e">
        <f>VLOOKUP($D789,'Staff Data'!$A$1:$K$4000,9,FALSE)</f>
        <v>#N/A</v>
      </c>
      <c r="H789" s="93" t="e">
        <f>VLOOKUP($D789,'Staff Data'!$A$1:$K$4000,10,FALSE)</f>
        <v>#N/A</v>
      </c>
    </row>
    <row r="790" spans="3:8" x14ac:dyDescent="0.2">
      <c r="C790" s="102" t="e">
        <f>VLOOKUP(B790,' Course Directory '!A:B,2,FALSE)</f>
        <v>#N/A</v>
      </c>
      <c r="E790" s="93" t="e">
        <f>VLOOKUP(D790,'Staff Data'!A$1:B$4000,2,FALSE)</f>
        <v>#N/A</v>
      </c>
      <c r="F790" s="93" t="e">
        <f>VLOOKUP($D790,'Staff Data'!$A$1:$K$4000,8,FALSE)</f>
        <v>#N/A</v>
      </c>
      <c r="G790" s="93" t="e">
        <f>VLOOKUP($D790,'Staff Data'!$A$1:$K$4000,9,FALSE)</f>
        <v>#N/A</v>
      </c>
      <c r="H790" s="93" t="e">
        <f>VLOOKUP($D790,'Staff Data'!$A$1:$K$4000,10,FALSE)</f>
        <v>#N/A</v>
      </c>
    </row>
    <row r="791" spans="3:8" x14ac:dyDescent="0.2">
      <c r="C791" s="102" t="e">
        <f>VLOOKUP(B791,' Course Directory '!A:B,2,FALSE)</f>
        <v>#N/A</v>
      </c>
      <c r="E791" s="93" t="e">
        <f>VLOOKUP(D791,'Staff Data'!A$1:B$4000,2,FALSE)</f>
        <v>#N/A</v>
      </c>
      <c r="F791" s="93" t="e">
        <f>VLOOKUP($D791,'Staff Data'!$A$1:$K$4000,8,FALSE)</f>
        <v>#N/A</v>
      </c>
      <c r="G791" s="93" t="e">
        <f>VLOOKUP($D791,'Staff Data'!$A$1:$K$4000,9,FALSE)</f>
        <v>#N/A</v>
      </c>
      <c r="H791" s="93" t="e">
        <f>VLOOKUP($D791,'Staff Data'!$A$1:$K$4000,10,FALSE)</f>
        <v>#N/A</v>
      </c>
    </row>
    <row r="792" spans="3:8" x14ac:dyDescent="0.2">
      <c r="C792" s="102" t="e">
        <f>VLOOKUP(B792,' Course Directory '!A:B,2,FALSE)</f>
        <v>#N/A</v>
      </c>
      <c r="E792" s="93" t="e">
        <f>VLOOKUP(D792,'Staff Data'!A$1:B$4000,2,FALSE)</f>
        <v>#N/A</v>
      </c>
      <c r="F792" s="93" t="e">
        <f>VLOOKUP($D792,'Staff Data'!$A$1:$K$4000,8,FALSE)</f>
        <v>#N/A</v>
      </c>
      <c r="G792" s="93" t="e">
        <f>VLOOKUP($D792,'Staff Data'!$A$1:$K$4000,9,FALSE)</f>
        <v>#N/A</v>
      </c>
      <c r="H792" s="93" t="e">
        <f>VLOOKUP($D792,'Staff Data'!$A$1:$K$4000,10,FALSE)</f>
        <v>#N/A</v>
      </c>
    </row>
    <row r="793" spans="3:8" x14ac:dyDescent="0.2">
      <c r="C793" s="102" t="e">
        <f>VLOOKUP(B793,' Course Directory '!A:B,2,FALSE)</f>
        <v>#N/A</v>
      </c>
      <c r="E793" s="93" t="e">
        <f>VLOOKUP(D793,'Staff Data'!A$1:B$4000,2,FALSE)</f>
        <v>#N/A</v>
      </c>
      <c r="F793" s="93" t="e">
        <f>VLOOKUP($D793,'Staff Data'!$A$1:$K$4000,8,FALSE)</f>
        <v>#N/A</v>
      </c>
      <c r="G793" s="93" t="e">
        <f>VLOOKUP($D793,'Staff Data'!$A$1:$K$4000,9,FALSE)</f>
        <v>#N/A</v>
      </c>
      <c r="H793" s="93" t="e">
        <f>VLOOKUP($D793,'Staff Data'!$A$1:$K$4000,10,FALSE)</f>
        <v>#N/A</v>
      </c>
    </row>
    <row r="794" spans="3:8" x14ac:dyDescent="0.2">
      <c r="C794" s="102" t="e">
        <f>VLOOKUP(B794,' Course Directory '!A:B,2,FALSE)</f>
        <v>#N/A</v>
      </c>
      <c r="E794" s="93" t="e">
        <f>VLOOKUP(D794,'Staff Data'!A$1:B$4000,2,FALSE)</f>
        <v>#N/A</v>
      </c>
      <c r="F794" s="93" t="e">
        <f>VLOOKUP($D794,'Staff Data'!$A$1:$K$4000,8,FALSE)</f>
        <v>#N/A</v>
      </c>
      <c r="G794" s="93" t="e">
        <f>VLOOKUP($D794,'Staff Data'!$A$1:$K$4000,9,FALSE)</f>
        <v>#N/A</v>
      </c>
      <c r="H794" s="93" t="e">
        <f>VLOOKUP($D794,'Staff Data'!$A$1:$K$4000,10,FALSE)</f>
        <v>#N/A</v>
      </c>
    </row>
    <row r="795" spans="3:8" x14ac:dyDescent="0.2">
      <c r="C795" s="102" t="e">
        <f>VLOOKUP(B795,' Course Directory '!A:B,2,FALSE)</f>
        <v>#N/A</v>
      </c>
      <c r="E795" s="93" t="e">
        <f>VLOOKUP(D795,'Staff Data'!A$1:B$4000,2,FALSE)</f>
        <v>#N/A</v>
      </c>
      <c r="F795" s="93" t="e">
        <f>VLOOKUP($D795,'Staff Data'!$A$1:$K$4000,8,FALSE)</f>
        <v>#N/A</v>
      </c>
      <c r="G795" s="93" t="e">
        <f>VLOOKUP($D795,'Staff Data'!$A$1:$K$4000,9,FALSE)</f>
        <v>#N/A</v>
      </c>
      <c r="H795" s="93" t="e">
        <f>VLOOKUP($D795,'Staff Data'!$A$1:$K$4000,10,FALSE)</f>
        <v>#N/A</v>
      </c>
    </row>
    <row r="796" spans="3:8" x14ac:dyDescent="0.2">
      <c r="C796" s="102" t="e">
        <f>VLOOKUP(B796,' Course Directory '!A:B,2,FALSE)</f>
        <v>#N/A</v>
      </c>
      <c r="E796" s="93" t="e">
        <f>VLOOKUP(D796,'Staff Data'!A$1:B$4000,2,FALSE)</f>
        <v>#N/A</v>
      </c>
      <c r="F796" s="93" t="e">
        <f>VLOOKUP($D796,'Staff Data'!$A$1:$K$4000,8,FALSE)</f>
        <v>#N/A</v>
      </c>
      <c r="G796" s="93" t="e">
        <f>VLOOKUP($D796,'Staff Data'!$A$1:$K$4000,9,FALSE)</f>
        <v>#N/A</v>
      </c>
      <c r="H796" s="93" t="e">
        <f>VLOOKUP($D796,'Staff Data'!$A$1:$K$4000,10,FALSE)</f>
        <v>#N/A</v>
      </c>
    </row>
    <row r="797" spans="3:8" x14ac:dyDescent="0.2">
      <c r="C797" s="102" t="e">
        <f>VLOOKUP(B797,' Course Directory '!A:B,2,FALSE)</f>
        <v>#N/A</v>
      </c>
      <c r="E797" s="93" t="e">
        <f>VLOOKUP(D797,'Staff Data'!A$1:B$4000,2,FALSE)</f>
        <v>#N/A</v>
      </c>
      <c r="F797" s="93" t="e">
        <f>VLOOKUP($D797,'Staff Data'!$A$1:$K$4000,8,FALSE)</f>
        <v>#N/A</v>
      </c>
      <c r="G797" s="93" t="e">
        <f>VLOOKUP($D797,'Staff Data'!$A$1:$K$4000,9,FALSE)</f>
        <v>#N/A</v>
      </c>
      <c r="H797" s="93" t="e">
        <f>VLOOKUP($D797,'Staff Data'!$A$1:$K$4000,10,FALSE)</f>
        <v>#N/A</v>
      </c>
    </row>
    <row r="798" spans="3:8" x14ac:dyDescent="0.2">
      <c r="C798" s="102" t="e">
        <f>VLOOKUP(B798,' Course Directory '!A:B,2,FALSE)</f>
        <v>#N/A</v>
      </c>
      <c r="E798" s="93" t="e">
        <f>VLOOKUP(D798,'Staff Data'!A$1:B$4000,2,FALSE)</f>
        <v>#N/A</v>
      </c>
      <c r="F798" s="93" t="e">
        <f>VLOOKUP($D798,'Staff Data'!$A$1:$K$4000,8,FALSE)</f>
        <v>#N/A</v>
      </c>
      <c r="G798" s="93" t="e">
        <f>VLOOKUP($D798,'Staff Data'!$A$1:$K$4000,9,FALSE)</f>
        <v>#N/A</v>
      </c>
      <c r="H798" s="93" t="e">
        <f>VLOOKUP($D798,'Staff Data'!$A$1:$K$4000,10,FALSE)</f>
        <v>#N/A</v>
      </c>
    </row>
    <row r="799" spans="3:8" x14ac:dyDescent="0.2">
      <c r="C799" s="102" t="e">
        <f>VLOOKUP(B799,' Course Directory '!A:B,2,FALSE)</f>
        <v>#N/A</v>
      </c>
      <c r="E799" s="93" t="e">
        <f>VLOOKUP(D799,'Staff Data'!A$1:B$4000,2,FALSE)</f>
        <v>#N/A</v>
      </c>
      <c r="F799" s="93" t="e">
        <f>VLOOKUP($D799,'Staff Data'!$A$1:$K$4000,8,FALSE)</f>
        <v>#N/A</v>
      </c>
      <c r="G799" s="93" t="e">
        <f>VLOOKUP($D799,'Staff Data'!$A$1:$K$4000,9,FALSE)</f>
        <v>#N/A</v>
      </c>
      <c r="H799" s="93" t="e">
        <f>VLOOKUP($D799,'Staff Data'!$A$1:$K$4000,10,FALSE)</f>
        <v>#N/A</v>
      </c>
    </row>
    <row r="800" spans="3:8" x14ac:dyDescent="0.2">
      <c r="C800" s="102" t="e">
        <f>VLOOKUP(B800,' Course Directory '!A:B,2,FALSE)</f>
        <v>#N/A</v>
      </c>
      <c r="E800" s="93" t="e">
        <f>VLOOKUP(D800,'Staff Data'!A$1:B$4000,2,FALSE)</f>
        <v>#N/A</v>
      </c>
      <c r="F800" s="93" t="e">
        <f>VLOOKUP($D800,'Staff Data'!$A$1:$K$4000,8,FALSE)</f>
        <v>#N/A</v>
      </c>
      <c r="G800" s="93" t="e">
        <f>VLOOKUP($D800,'Staff Data'!$A$1:$K$4000,9,FALSE)</f>
        <v>#N/A</v>
      </c>
      <c r="H800" s="93" t="e">
        <f>VLOOKUP($D800,'Staff Data'!$A$1:$K$4000,10,FALSE)</f>
        <v>#N/A</v>
      </c>
    </row>
    <row r="801" spans="3:8" x14ac:dyDescent="0.2">
      <c r="C801" s="102" t="e">
        <f>VLOOKUP(B801,' Course Directory '!A:B,2,FALSE)</f>
        <v>#N/A</v>
      </c>
      <c r="E801" s="93" t="e">
        <f>VLOOKUP(D801,'Staff Data'!A$1:B$4000,2,FALSE)</f>
        <v>#N/A</v>
      </c>
      <c r="F801" s="93" t="e">
        <f>VLOOKUP($D801,'Staff Data'!$A$1:$K$4000,8,FALSE)</f>
        <v>#N/A</v>
      </c>
      <c r="G801" s="93" t="e">
        <f>VLOOKUP($D801,'Staff Data'!$A$1:$K$4000,9,FALSE)</f>
        <v>#N/A</v>
      </c>
      <c r="H801" s="93" t="e">
        <f>VLOOKUP($D801,'Staff Data'!$A$1:$K$4000,10,FALSE)</f>
        <v>#N/A</v>
      </c>
    </row>
    <row r="802" spans="3:8" x14ac:dyDescent="0.2">
      <c r="C802" s="102" t="e">
        <f>VLOOKUP(B802,' Course Directory '!A:B,2,FALSE)</f>
        <v>#N/A</v>
      </c>
      <c r="E802" s="93" t="e">
        <f>VLOOKUP(D802,'Staff Data'!A$1:B$4000,2,FALSE)</f>
        <v>#N/A</v>
      </c>
      <c r="F802" s="93" t="e">
        <f>VLOOKUP($D802,'Staff Data'!$A$1:$K$4000,8,FALSE)</f>
        <v>#N/A</v>
      </c>
      <c r="G802" s="93" t="e">
        <f>VLOOKUP($D802,'Staff Data'!$A$1:$K$4000,9,FALSE)</f>
        <v>#N/A</v>
      </c>
      <c r="H802" s="93" t="e">
        <f>VLOOKUP($D802,'Staff Data'!$A$1:$K$4000,10,FALSE)</f>
        <v>#N/A</v>
      </c>
    </row>
    <row r="803" spans="3:8" x14ac:dyDescent="0.2">
      <c r="C803" s="102" t="e">
        <f>VLOOKUP(B803,' Course Directory '!A:B,2,FALSE)</f>
        <v>#N/A</v>
      </c>
      <c r="E803" s="93" t="e">
        <f>VLOOKUP(D803,'Staff Data'!A$1:B$4000,2,FALSE)</f>
        <v>#N/A</v>
      </c>
      <c r="F803" s="93" t="e">
        <f>VLOOKUP($D803,'Staff Data'!$A$1:$K$4000,8,FALSE)</f>
        <v>#N/A</v>
      </c>
      <c r="G803" s="93" t="e">
        <f>VLOOKUP($D803,'Staff Data'!$A$1:$K$4000,9,FALSE)</f>
        <v>#N/A</v>
      </c>
      <c r="H803" s="93" t="e">
        <f>VLOOKUP($D803,'Staff Data'!$A$1:$K$4000,10,FALSE)</f>
        <v>#N/A</v>
      </c>
    </row>
    <row r="804" spans="3:8" x14ac:dyDescent="0.2">
      <c r="C804" s="102" t="e">
        <f>VLOOKUP(B804,' Course Directory '!A:B,2,FALSE)</f>
        <v>#N/A</v>
      </c>
      <c r="E804" s="93" t="e">
        <f>VLOOKUP(D804,'Staff Data'!A$1:B$4000,2,FALSE)</f>
        <v>#N/A</v>
      </c>
      <c r="F804" s="93" t="e">
        <f>VLOOKUP($D804,'Staff Data'!$A$1:$K$4000,8,FALSE)</f>
        <v>#N/A</v>
      </c>
      <c r="G804" s="93" t="e">
        <f>VLOOKUP($D804,'Staff Data'!$A$1:$K$4000,9,FALSE)</f>
        <v>#N/A</v>
      </c>
      <c r="H804" s="93" t="e">
        <f>VLOOKUP($D804,'Staff Data'!$A$1:$K$4000,10,FALSE)</f>
        <v>#N/A</v>
      </c>
    </row>
    <row r="805" spans="3:8" x14ac:dyDescent="0.2">
      <c r="C805" s="102" t="e">
        <f>VLOOKUP(B805,' Course Directory '!A:B,2,FALSE)</f>
        <v>#N/A</v>
      </c>
      <c r="E805" s="93" t="e">
        <f>VLOOKUP(D805,'Staff Data'!A$1:B$4000,2,FALSE)</f>
        <v>#N/A</v>
      </c>
      <c r="F805" s="93" t="e">
        <f>VLOOKUP($D805,'Staff Data'!$A$1:$K$4000,8,FALSE)</f>
        <v>#N/A</v>
      </c>
      <c r="G805" s="93" t="e">
        <f>VLOOKUP($D805,'Staff Data'!$A$1:$K$4000,9,FALSE)</f>
        <v>#N/A</v>
      </c>
      <c r="H805" s="93" t="e">
        <f>VLOOKUP($D805,'Staff Data'!$A$1:$K$4000,10,FALSE)</f>
        <v>#N/A</v>
      </c>
    </row>
    <row r="806" spans="3:8" x14ac:dyDescent="0.2">
      <c r="C806" s="102" t="e">
        <f>VLOOKUP(B806,' Course Directory '!A:B,2,FALSE)</f>
        <v>#N/A</v>
      </c>
      <c r="E806" s="93" t="e">
        <f>VLOOKUP(D806,'Staff Data'!A$1:B$4000,2,FALSE)</f>
        <v>#N/A</v>
      </c>
      <c r="F806" s="93" t="e">
        <f>VLOOKUP($D806,'Staff Data'!$A$1:$K$4000,8,FALSE)</f>
        <v>#N/A</v>
      </c>
      <c r="G806" s="93" t="e">
        <f>VLOOKUP($D806,'Staff Data'!$A$1:$K$4000,9,FALSE)</f>
        <v>#N/A</v>
      </c>
      <c r="H806" s="93" t="e">
        <f>VLOOKUP($D806,'Staff Data'!$A$1:$K$4000,10,FALSE)</f>
        <v>#N/A</v>
      </c>
    </row>
    <row r="807" spans="3:8" x14ac:dyDescent="0.2">
      <c r="C807" s="102" t="e">
        <f>VLOOKUP(B807,' Course Directory '!A:B,2,FALSE)</f>
        <v>#N/A</v>
      </c>
      <c r="E807" s="93" t="e">
        <f>VLOOKUP(D807,'Staff Data'!A$1:B$4000,2,FALSE)</f>
        <v>#N/A</v>
      </c>
      <c r="F807" s="93" t="e">
        <f>VLOOKUP($D807,'Staff Data'!$A$1:$K$4000,8,FALSE)</f>
        <v>#N/A</v>
      </c>
      <c r="G807" s="93" t="e">
        <f>VLOOKUP($D807,'Staff Data'!$A$1:$K$4000,9,FALSE)</f>
        <v>#N/A</v>
      </c>
      <c r="H807" s="93" t="e">
        <f>VLOOKUP($D807,'Staff Data'!$A$1:$K$4000,10,FALSE)</f>
        <v>#N/A</v>
      </c>
    </row>
    <row r="808" spans="3:8" x14ac:dyDescent="0.2">
      <c r="C808" s="102" t="e">
        <f>VLOOKUP(B808,' Course Directory '!A:B,2,FALSE)</f>
        <v>#N/A</v>
      </c>
      <c r="E808" s="93" t="e">
        <f>VLOOKUP(D808,'Staff Data'!A$1:B$4000,2,FALSE)</f>
        <v>#N/A</v>
      </c>
      <c r="F808" s="93" t="e">
        <f>VLOOKUP($D808,'Staff Data'!$A$1:$K$4000,8,FALSE)</f>
        <v>#N/A</v>
      </c>
      <c r="G808" s="93" t="e">
        <f>VLOOKUP($D808,'Staff Data'!$A$1:$K$4000,9,FALSE)</f>
        <v>#N/A</v>
      </c>
      <c r="H808" s="93" t="e">
        <f>VLOOKUP($D808,'Staff Data'!$A$1:$K$4000,10,FALSE)</f>
        <v>#N/A</v>
      </c>
    </row>
    <row r="809" spans="3:8" x14ac:dyDescent="0.2">
      <c r="C809" s="102" t="e">
        <f>VLOOKUP(B809,' Course Directory '!A:B,2,FALSE)</f>
        <v>#N/A</v>
      </c>
      <c r="E809" s="93" t="e">
        <f>VLOOKUP(D809,'Staff Data'!A$1:B$4000,2,FALSE)</f>
        <v>#N/A</v>
      </c>
      <c r="F809" s="93" t="e">
        <f>VLOOKUP($D809,'Staff Data'!$A$1:$K$4000,8,FALSE)</f>
        <v>#N/A</v>
      </c>
      <c r="G809" s="93" t="e">
        <f>VLOOKUP($D809,'Staff Data'!$A$1:$K$4000,9,FALSE)</f>
        <v>#N/A</v>
      </c>
      <c r="H809" s="93" t="e">
        <f>VLOOKUP($D809,'Staff Data'!$A$1:$K$4000,10,FALSE)</f>
        <v>#N/A</v>
      </c>
    </row>
    <row r="810" spans="3:8" x14ac:dyDescent="0.2">
      <c r="C810" s="102" t="e">
        <f>VLOOKUP(B810,' Course Directory '!A:B,2,FALSE)</f>
        <v>#N/A</v>
      </c>
      <c r="E810" s="93" t="e">
        <f>VLOOKUP(D810,'Staff Data'!A$1:B$4000,2,FALSE)</f>
        <v>#N/A</v>
      </c>
      <c r="F810" s="93" t="e">
        <f>VLOOKUP($D810,'Staff Data'!$A$1:$K$4000,8,FALSE)</f>
        <v>#N/A</v>
      </c>
      <c r="G810" s="93" t="e">
        <f>VLOOKUP($D810,'Staff Data'!$A$1:$K$4000,9,FALSE)</f>
        <v>#N/A</v>
      </c>
      <c r="H810" s="93" t="e">
        <f>VLOOKUP($D810,'Staff Data'!$A$1:$K$4000,10,FALSE)</f>
        <v>#N/A</v>
      </c>
    </row>
    <row r="811" spans="3:8" x14ac:dyDescent="0.2">
      <c r="C811" s="102" t="e">
        <f>VLOOKUP(B811,' Course Directory '!A:B,2,FALSE)</f>
        <v>#N/A</v>
      </c>
      <c r="E811" s="93" t="e">
        <f>VLOOKUP(D811,'Staff Data'!A$1:B$4000,2,FALSE)</f>
        <v>#N/A</v>
      </c>
      <c r="F811" s="93" t="e">
        <f>VLOOKUP($D811,'Staff Data'!$A$1:$K$4000,8,FALSE)</f>
        <v>#N/A</v>
      </c>
      <c r="G811" s="93" t="e">
        <f>VLOOKUP($D811,'Staff Data'!$A$1:$K$4000,9,FALSE)</f>
        <v>#N/A</v>
      </c>
      <c r="H811" s="93" t="e">
        <f>VLOOKUP($D811,'Staff Data'!$A$1:$K$4000,10,FALSE)</f>
        <v>#N/A</v>
      </c>
    </row>
    <row r="812" spans="3:8" x14ac:dyDescent="0.2">
      <c r="C812" s="102" t="e">
        <f>VLOOKUP(B812,' Course Directory '!A:B,2,FALSE)</f>
        <v>#N/A</v>
      </c>
      <c r="E812" s="93" t="e">
        <f>VLOOKUP(D812,'Staff Data'!A$1:B$4000,2,FALSE)</f>
        <v>#N/A</v>
      </c>
      <c r="F812" s="93" t="e">
        <f>VLOOKUP($D812,'Staff Data'!$A$1:$K$4000,8,FALSE)</f>
        <v>#N/A</v>
      </c>
      <c r="G812" s="93" t="e">
        <f>VLOOKUP($D812,'Staff Data'!$A$1:$K$4000,9,FALSE)</f>
        <v>#N/A</v>
      </c>
      <c r="H812" s="93" t="e">
        <f>VLOOKUP($D812,'Staff Data'!$A$1:$K$4000,10,FALSE)</f>
        <v>#N/A</v>
      </c>
    </row>
    <row r="813" spans="3:8" x14ac:dyDescent="0.2">
      <c r="C813" s="102" t="e">
        <f>VLOOKUP(B813,' Course Directory '!A:B,2,FALSE)</f>
        <v>#N/A</v>
      </c>
      <c r="E813" s="93" t="e">
        <f>VLOOKUP(D813,'Staff Data'!A$1:B$4000,2,FALSE)</f>
        <v>#N/A</v>
      </c>
      <c r="F813" s="93" t="e">
        <f>VLOOKUP($D813,'Staff Data'!$A$1:$K$4000,8,FALSE)</f>
        <v>#N/A</v>
      </c>
      <c r="G813" s="93" t="e">
        <f>VLOOKUP($D813,'Staff Data'!$A$1:$K$4000,9,FALSE)</f>
        <v>#N/A</v>
      </c>
      <c r="H813" s="93" t="e">
        <f>VLOOKUP($D813,'Staff Data'!$A$1:$K$4000,10,FALSE)</f>
        <v>#N/A</v>
      </c>
    </row>
    <row r="814" spans="3:8" x14ac:dyDescent="0.2">
      <c r="C814" s="102" t="e">
        <f>VLOOKUP(B814,' Course Directory '!A:B,2,FALSE)</f>
        <v>#N/A</v>
      </c>
      <c r="E814" s="93" t="e">
        <f>VLOOKUP(D814,'Staff Data'!A$1:B$4000,2,FALSE)</f>
        <v>#N/A</v>
      </c>
      <c r="F814" s="93" t="e">
        <f>VLOOKUP($D814,'Staff Data'!$A$1:$K$4000,8,FALSE)</f>
        <v>#N/A</v>
      </c>
      <c r="G814" s="93" t="e">
        <f>VLOOKUP($D814,'Staff Data'!$A$1:$K$4000,9,FALSE)</f>
        <v>#N/A</v>
      </c>
      <c r="H814" s="93" t="e">
        <f>VLOOKUP($D814,'Staff Data'!$A$1:$K$4000,10,FALSE)</f>
        <v>#N/A</v>
      </c>
    </row>
    <row r="815" spans="3:8" x14ac:dyDescent="0.2">
      <c r="C815" s="102" t="e">
        <f>VLOOKUP(B815,' Course Directory '!A:B,2,FALSE)</f>
        <v>#N/A</v>
      </c>
      <c r="E815" s="93" t="e">
        <f>VLOOKUP(D815,'Staff Data'!A$1:B$4000,2,FALSE)</f>
        <v>#N/A</v>
      </c>
      <c r="F815" s="93" t="e">
        <f>VLOOKUP($D815,'Staff Data'!$A$1:$K$4000,8,FALSE)</f>
        <v>#N/A</v>
      </c>
      <c r="G815" s="93" t="e">
        <f>VLOOKUP($D815,'Staff Data'!$A$1:$K$4000,9,FALSE)</f>
        <v>#N/A</v>
      </c>
      <c r="H815" s="93" t="e">
        <f>VLOOKUP($D815,'Staff Data'!$A$1:$K$4000,10,FALSE)</f>
        <v>#N/A</v>
      </c>
    </row>
    <row r="816" spans="3:8" x14ac:dyDescent="0.2">
      <c r="C816" s="102" t="e">
        <f>VLOOKUP(B816,' Course Directory '!A:B,2,FALSE)</f>
        <v>#N/A</v>
      </c>
      <c r="E816" s="93" t="e">
        <f>VLOOKUP(D816,'Staff Data'!A$1:B$4000,2,FALSE)</f>
        <v>#N/A</v>
      </c>
      <c r="F816" s="93" t="e">
        <f>VLOOKUP($D816,'Staff Data'!$A$1:$K$4000,8,FALSE)</f>
        <v>#N/A</v>
      </c>
      <c r="G816" s="93" t="e">
        <f>VLOOKUP($D816,'Staff Data'!$A$1:$K$4000,9,FALSE)</f>
        <v>#N/A</v>
      </c>
      <c r="H816" s="93" t="e">
        <f>VLOOKUP($D816,'Staff Data'!$A$1:$K$4000,10,FALSE)</f>
        <v>#N/A</v>
      </c>
    </row>
    <row r="817" spans="3:8" x14ac:dyDescent="0.2">
      <c r="C817" s="102" t="e">
        <f>VLOOKUP(B817,' Course Directory '!A:B,2,FALSE)</f>
        <v>#N/A</v>
      </c>
      <c r="E817" s="93" t="e">
        <f>VLOOKUP(D817,'Staff Data'!A$1:B$4000,2,FALSE)</f>
        <v>#N/A</v>
      </c>
      <c r="F817" s="93" t="e">
        <f>VLOOKUP($D817,'Staff Data'!$A$1:$K$4000,8,FALSE)</f>
        <v>#N/A</v>
      </c>
      <c r="G817" s="93" t="e">
        <f>VLOOKUP($D817,'Staff Data'!$A$1:$K$4000,9,FALSE)</f>
        <v>#N/A</v>
      </c>
      <c r="H817" s="93" t="e">
        <f>VLOOKUP($D817,'Staff Data'!$A$1:$K$4000,10,FALSE)</f>
        <v>#N/A</v>
      </c>
    </row>
    <row r="818" spans="3:8" x14ac:dyDescent="0.2">
      <c r="C818" s="102" t="e">
        <f>VLOOKUP(B818,' Course Directory '!A:B,2,FALSE)</f>
        <v>#N/A</v>
      </c>
      <c r="E818" s="93" t="e">
        <f>VLOOKUP(D818,'Staff Data'!A$1:B$4000,2,FALSE)</f>
        <v>#N/A</v>
      </c>
      <c r="F818" s="93" t="e">
        <f>VLOOKUP($D818,'Staff Data'!$A$1:$K$4000,8,FALSE)</f>
        <v>#N/A</v>
      </c>
      <c r="G818" s="93" t="e">
        <f>VLOOKUP($D818,'Staff Data'!$A$1:$K$4000,9,FALSE)</f>
        <v>#N/A</v>
      </c>
      <c r="H818" s="93" t="e">
        <f>VLOOKUP($D818,'Staff Data'!$A$1:$K$4000,10,FALSE)</f>
        <v>#N/A</v>
      </c>
    </row>
    <row r="819" spans="3:8" x14ac:dyDescent="0.2">
      <c r="C819" s="102" t="e">
        <f>VLOOKUP(B819,' Course Directory '!A:B,2,FALSE)</f>
        <v>#N/A</v>
      </c>
      <c r="E819" s="93" t="e">
        <f>VLOOKUP(D819,'Staff Data'!A$1:B$4000,2,FALSE)</f>
        <v>#N/A</v>
      </c>
      <c r="F819" s="93" t="e">
        <f>VLOOKUP($D819,'Staff Data'!$A$1:$K$4000,8,FALSE)</f>
        <v>#N/A</v>
      </c>
      <c r="G819" s="93" t="e">
        <f>VLOOKUP($D819,'Staff Data'!$A$1:$K$4000,9,FALSE)</f>
        <v>#N/A</v>
      </c>
      <c r="H819" s="93" t="e">
        <f>VLOOKUP($D819,'Staff Data'!$A$1:$K$4000,10,FALSE)</f>
        <v>#N/A</v>
      </c>
    </row>
    <row r="820" spans="3:8" x14ac:dyDescent="0.2">
      <c r="C820" s="102" t="e">
        <f>VLOOKUP(B820,' Course Directory '!A:B,2,FALSE)</f>
        <v>#N/A</v>
      </c>
      <c r="E820" s="93" t="e">
        <f>VLOOKUP(D820,'Staff Data'!A$1:B$4000,2,FALSE)</f>
        <v>#N/A</v>
      </c>
      <c r="F820" s="93" t="e">
        <f>VLOOKUP($D820,'Staff Data'!$A$1:$K$4000,8,FALSE)</f>
        <v>#N/A</v>
      </c>
      <c r="G820" s="93" t="e">
        <f>VLOOKUP($D820,'Staff Data'!$A$1:$K$4000,9,FALSE)</f>
        <v>#N/A</v>
      </c>
      <c r="H820" s="93" t="e">
        <f>VLOOKUP($D820,'Staff Data'!$A$1:$K$4000,10,FALSE)</f>
        <v>#N/A</v>
      </c>
    </row>
    <row r="821" spans="3:8" x14ac:dyDescent="0.2">
      <c r="C821" s="102" t="e">
        <f>VLOOKUP(B821,' Course Directory '!A:B,2,FALSE)</f>
        <v>#N/A</v>
      </c>
      <c r="E821" s="93" t="e">
        <f>VLOOKUP(D821,'Staff Data'!A$1:B$4000,2,FALSE)</f>
        <v>#N/A</v>
      </c>
      <c r="F821" s="93" t="e">
        <f>VLOOKUP($D821,'Staff Data'!$A$1:$K$4000,8,FALSE)</f>
        <v>#N/A</v>
      </c>
      <c r="G821" s="93" t="e">
        <f>VLOOKUP($D821,'Staff Data'!$A$1:$K$4000,9,FALSE)</f>
        <v>#N/A</v>
      </c>
      <c r="H821" s="93" t="e">
        <f>VLOOKUP($D821,'Staff Data'!$A$1:$K$4000,10,FALSE)</f>
        <v>#N/A</v>
      </c>
    </row>
    <row r="822" spans="3:8" x14ac:dyDescent="0.2">
      <c r="C822" s="102" t="e">
        <f>VLOOKUP(B822,' Course Directory '!A:B,2,FALSE)</f>
        <v>#N/A</v>
      </c>
      <c r="E822" s="93" t="e">
        <f>VLOOKUP(D822,'Staff Data'!A$1:B$4000,2,FALSE)</f>
        <v>#N/A</v>
      </c>
      <c r="F822" s="93" t="e">
        <f>VLOOKUP($D822,'Staff Data'!$A$1:$K$4000,8,FALSE)</f>
        <v>#N/A</v>
      </c>
      <c r="G822" s="93" t="e">
        <f>VLOOKUP($D822,'Staff Data'!$A$1:$K$4000,9,FALSE)</f>
        <v>#N/A</v>
      </c>
      <c r="H822" s="93" t="e">
        <f>VLOOKUP($D822,'Staff Data'!$A$1:$K$4000,10,FALSE)</f>
        <v>#N/A</v>
      </c>
    </row>
    <row r="823" spans="3:8" x14ac:dyDescent="0.2">
      <c r="C823" s="102" t="e">
        <f>VLOOKUP(B823,' Course Directory '!A:B,2,FALSE)</f>
        <v>#N/A</v>
      </c>
      <c r="E823" s="93" t="e">
        <f>VLOOKUP(D823,'Staff Data'!A$1:B$4000,2,FALSE)</f>
        <v>#N/A</v>
      </c>
      <c r="F823" s="93" t="e">
        <f>VLOOKUP($D823,'Staff Data'!$A$1:$K$4000,8,FALSE)</f>
        <v>#N/A</v>
      </c>
      <c r="G823" s="93" t="e">
        <f>VLOOKUP($D823,'Staff Data'!$A$1:$K$4000,9,FALSE)</f>
        <v>#N/A</v>
      </c>
      <c r="H823" s="93" t="e">
        <f>VLOOKUP($D823,'Staff Data'!$A$1:$K$4000,10,FALSE)</f>
        <v>#N/A</v>
      </c>
    </row>
    <row r="824" spans="3:8" x14ac:dyDescent="0.2">
      <c r="C824" s="102" t="e">
        <f>VLOOKUP(B824,' Course Directory '!A:B,2,FALSE)</f>
        <v>#N/A</v>
      </c>
      <c r="E824" s="93" t="e">
        <f>VLOOKUP(D824,'Staff Data'!A$1:B$4000,2,FALSE)</f>
        <v>#N/A</v>
      </c>
      <c r="F824" s="93" t="e">
        <f>VLOOKUP($D824,'Staff Data'!$A$1:$K$4000,8,FALSE)</f>
        <v>#N/A</v>
      </c>
      <c r="G824" s="93" t="e">
        <f>VLOOKUP($D824,'Staff Data'!$A$1:$K$4000,9,FALSE)</f>
        <v>#N/A</v>
      </c>
      <c r="H824" s="93" t="e">
        <f>VLOOKUP($D824,'Staff Data'!$A$1:$K$4000,10,FALSE)</f>
        <v>#N/A</v>
      </c>
    </row>
    <row r="825" spans="3:8" x14ac:dyDescent="0.2">
      <c r="C825" s="102" t="e">
        <f>VLOOKUP(B825,' Course Directory '!A:B,2,FALSE)</f>
        <v>#N/A</v>
      </c>
      <c r="E825" s="93" t="e">
        <f>VLOOKUP(D825,'Staff Data'!A$1:B$4000,2,FALSE)</f>
        <v>#N/A</v>
      </c>
      <c r="F825" s="93" t="e">
        <f>VLOOKUP($D825,'Staff Data'!$A$1:$K$4000,8,FALSE)</f>
        <v>#N/A</v>
      </c>
      <c r="G825" s="93" t="e">
        <f>VLOOKUP($D825,'Staff Data'!$A$1:$K$4000,9,FALSE)</f>
        <v>#N/A</v>
      </c>
      <c r="H825" s="93" t="e">
        <f>VLOOKUP($D825,'Staff Data'!$A$1:$K$4000,10,FALSE)</f>
        <v>#N/A</v>
      </c>
    </row>
    <row r="826" spans="3:8" x14ac:dyDescent="0.2">
      <c r="C826" s="102" t="e">
        <f>VLOOKUP(B826,' Course Directory '!A:B,2,FALSE)</f>
        <v>#N/A</v>
      </c>
      <c r="E826" s="93" t="e">
        <f>VLOOKUP(D826,'Staff Data'!A$1:B$4000,2,FALSE)</f>
        <v>#N/A</v>
      </c>
      <c r="F826" s="93" t="e">
        <f>VLOOKUP($D826,'Staff Data'!$A$1:$K$4000,8,FALSE)</f>
        <v>#N/A</v>
      </c>
      <c r="G826" s="93" t="e">
        <f>VLOOKUP($D826,'Staff Data'!$A$1:$K$4000,9,FALSE)</f>
        <v>#N/A</v>
      </c>
      <c r="H826" s="93" t="e">
        <f>VLOOKUP($D826,'Staff Data'!$A$1:$K$4000,10,FALSE)</f>
        <v>#N/A</v>
      </c>
    </row>
    <row r="827" spans="3:8" x14ac:dyDescent="0.2">
      <c r="C827" s="102" t="e">
        <f>VLOOKUP(B827,' Course Directory '!A:B,2,FALSE)</f>
        <v>#N/A</v>
      </c>
      <c r="E827" s="93" t="e">
        <f>VLOOKUP(D827,'Staff Data'!A$1:B$4000,2,FALSE)</f>
        <v>#N/A</v>
      </c>
      <c r="F827" s="93" t="e">
        <f>VLOOKUP($D827,'Staff Data'!$A$1:$K$4000,8,FALSE)</f>
        <v>#N/A</v>
      </c>
      <c r="G827" s="93" t="e">
        <f>VLOOKUP($D827,'Staff Data'!$A$1:$K$4000,9,FALSE)</f>
        <v>#N/A</v>
      </c>
      <c r="H827" s="93" t="e">
        <f>VLOOKUP($D827,'Staff Data'!$A$1:$K$4000,10,FALSE)</f>
        <v>#N/A</v>
      </c>
    </row>
    <row r="828" spans="3:8" x14ac:dyDescent="0.2">
      <c r="C828" s="102" t="e">
        <f>VLOOKUP(B828,' Course Directory '!A:B,2,FALSE)</f>
        <v>#N/A</v>
      </c>
      <c r="E828" s="93" t="e">
        <f>VLOOKUP(D828,'Staff Data'!A$1:B$4000,2,FALSE)</f>
        <v>#N/A</v>
      </c>
      <c r="F828" s="93" t="e">
        <f>VLOOKUP($D828,'Staff Data'!$A$1:$K$4000,8,FALSE)</f>
        <v>#N/A</v>
      </c>
      <c r="G828" s="93" t="e">
        <f>VLOOKUP($D828,'Staff Data'!$A$1:$K$4000,9,FALSE)</f>
        <v>#N/A</v>
      </c>
      <c r="H828" s="93" t="e">
        <f>VLOOKUP($D828,'Staff Data'!$A$1:$K$4000,10,FALSE)</f>
        <v>#N/A</v>
      </c>
    </row>
    <row r="829" spans="3:8" x14ac:dyDescent="0.2">
      <c r="C829" s="102" t="e">
        <f>VLOOKUP(B829,' Course Directory '!A:B,2,FALSE)</f>
        <v>#N/A</v>
      </c>
      <c r="E829" s="93" t="e">
        <f>VLOOKUP(D829,'Staff Data'!A$1:B$4000,2,FALSE)</f>
        <v>#N/A</v>
      </c>
      <c r="F829" s="93" t="e">
        <f>VLOOKUP($D829,'Staff Data'!$A$1:$K$4000,8,FALSE)</f>
        <v>#N/A</v>
      </c>
      <c r="G829" s="93" t="e">
        <f>VLOOKUP($D829,'Staff Data'!$A$1:$K$4000,9,FALSE)</f>
        <v>#N/A</v>
      </c>
      <c r="H829" s="93" t="e">
        <f>VLOOKUP($D829,'Staff Data'!$A$1:$K$4000,10,FALSE)</f>
        <v>#N/A</v>
      </c>
    </row>
    <row r="830" spans="3:8" x14ac:dyDescent="0.2">
      <c r="C830" s="102" t="e">
        <f>VLOOKUP(B830,' Course Directory '!A:B,2,FALSE)</f>
        <v>#N/A</v>
      </c>
      <c r="E830" s="93" t="e">
        <f>VLOOKUP(D830,'Staff Data'!A$1:B$4000,2,FALSE)</f>
        <v>#N/A</v>
      </c>
      <c r="F830" s="93" t="e">
        <f>VLOOKUP($D830,'Staff Data'!$A$1:$K$4000,8,FALSE)</f>
        <v>#N/A</v>
      </c>
      <c r="G830" s="93" t="e">
        <f>VLOOKUP($D830,'Staff Data'!$A$1:$K$4000,9,FALSE)</f>
        <v>#N/A</v>
      </c>
      <c r="H830" s="93" t="e">
        <f>VLOOKUP($D830,'Staff Data'!$A$1:$K$4000,10,FALSE)</f>
        <v>#N/A</v>
      </c>
    </row>
    <row r="831" spans="3:8" x14ac:dyDescent="0.2">
      <c r="C831" s="102" t="e">
        <f>VLOOKUP(B831,' Course Directory '!A:B,2,FALSE)</f>
        <v>#N/A</v>
      </c>
      <c r="E831" s="93" t="e">
        <f>VLOOKUP(D831,'Staff Data'!A$1:B$4000,2,FALSE)</f>
        <v>#N/A</v>
      </c>
      <c r="F831" s="93" t="e">
        <f>VLOOKUP($D831,'Staff Data'!$A$1:$K$4000,8,FALSE)</f>
        <v>#N/A</v>
      </c>
      <c r="G831" s="93" t="e">
        <f>VLOOKUP($D831,'Staff Data'!$A$1:$K$4000,9,FALSE)</f>
        <v>#N/A</v>
      </c>
      <c r="H831" s="93" t="e">
        <f>VLOOKUP($D831,'Staff Data'!$A$1:$K$4000,10,FALSE)</f>
        <v>#N/A</v>
      </c>
    </row>
    <row r="832" spans="3:8" x14ac:dyDescent="0.2">
      <c r="C832" s="102" t="e">
        <f>VLOOKUP(B832,' Course Directory '!A:B,2,FALSE)</f>
        <v>#N/A</v>
      </c>
      <c r="E832" s="93" t="e">
        <f>VLOOKUP(D832,'Staff Data'!A$1:B$4000,2,FALSE)</f>
        <v>#N/A</v>
      </c>
      <c r="F832" s="93" t="e">
        <f>VLOOKUP($D832,'Staff Data'!$A$1:$K$4000,8,FALSE)</f>
        <v>#N/A</v>
      </c>
      <c r="G832" s="93" t="e">
        <f>VLOOKUP($D832,'Staff Data'!$A$1:$K$4000,9,FALSE)</f>
        <v>#N/A</v>
      </c>
      <c r="H832" s="93" t="e">
        <f>VLOOKUP($D832,'Staff Data'!$A$1:$K$4000,10,FALSE)</f>
        <v>#N/A</v>
      </c>
    </row>
    <row r="833" spans="3:8" x14ac:dyDescent="0.2">
      <c r="C833" s="102" t="e">
        <f>VLOOKUP(B833,' Course Directory '!A:B,2,FALSE)</f>
        <v>#N/A</v>
      </c>
      <c r="E833" s="93" t="e">
        <f>VLOOKUP(D833,'Staff Data'!A$1:B$4000,2,FALSE)</f>
        <v>#N/A</v>
      </c>
      <c r="F833" s="93" t="e">
        <f>VLOOKUP($D833,'Staff Data'!$A$1:$K$4000,8,FALSE)</f>
        <v>#N/A</v>
      </c>
      <c r="G833" s="93" t="e">
        <f>VLOOKUP($D833,'Staff Data'!$A$1:$K$4000,9,FALSE)</f>
        <v>#N/A</v>
      </c>
      <c r="H833" s="93" t="e">
        <f>VLOOKUP($D833,'Staff Data'!$A$1:$K$4000,10,FALSE)</f>
        <v>#N/A</v>
      </c>
    </row>
    <row r="834" spans="3:8" x14ac:dyDescent="0.2">
      <c r="C834" s="102" t="e">
        <f>VLOOKUP(B834,' Course Directory '!A:B,2,FALSE)</f>
        <v>#N/A</v>
      </c>
      <c r="E834" s="93" t="e">
        <f>VLOOKUP(D834,'Staff Data'!A$1:B$4000,2,FALSE)</f>
        <v>#N/A</v>
      </c>
      <c r="F834" s="93" t="e">
        <f>VLOOKUP($D834,'Staff Data'!$A$1:$K$4000,8,FALSE)</f>
        <v>#N/A</v>
      </c>
      <c r="G834" s="93" t="e">
        <f>VLOOKUP($D834,'Staff Data'!$A$1:$K$4000,9,FALSE)</f>
        <v>#N/A</v>
      </c>
      <c r="H834" s="93" t="e">
        <f>VLOOKUP($D834,'Staff Data'!$A$1:$K$4000,10,FALSE)</f>
        <v>#N/A</v>
      </c>
    </row>
    <row r="835" spans="3:8" x14ac:dyDescent="0.2">
      <c r="C835" s="102" t="e">
        <f>VLOOKUP(B835,' Course Directory '!A:B,2,FALSE)</f>
        <v>#N/A</v>
      </c>
      <c r="E835" s="93" t="e">
        <f>VLOOKUP(D835,'Staff Data'!A$1:B$4000,2,FALSE)</f>
        <v>#N/A</v>
      </c>
      <c r="F835" s="93" t="e">
        <f>VLOOKUP($D835,'Staff Data'!$A$1:$K$4000,8,FALSE)</f>
        <v>#N/A</v>
      </c>
      <c r="G835" s="93" t="e">
        <f>VLOOKUP($D835,'Staff Data'!$A$1:$K$4000,9,FALSE)</f>
        <v>#N/A</v>
      </c>
      <c r="H835" s="93" t="e">
        <f>VLOOKUP($D835,'Staff Data'!$A$1:$K$4000,10,FALSE)</f>
        <v>#N/A</v>
      </c>
    </row>
    <row r="836" spans="3:8" x14ac:dyDescent="0.2">
      <c r="C836" s="102" t="e">
        <f>VLOOKUP(B836,' Course Directory '!A:B,2,FALSE)</f>
        <v>#N/A</v>
      </c>
      <c r="E836" s="93" t="e">
        <f>VLOOKUP(D836,'Staff Data'!A$1:B$4000,2,FALSE)</f>
        <v>#N/A</v>
      </c>
      <c r="F836" s="93" t="e">
        <f>VLOOKUP($D836,'Staff Data'!$A$1:$K$4000,8,FALSE)</f>
        <v>#N/A</v>
      </c>
      <c r="G836" s="93" t="e">
        <f>VLOOKUP($D836,'Staff Data'!$A$1:$K$4000,9,FALSE)</f>
        <v>#N/A</v>
      </c>
      <c r="H836" s="93" t="e">
        <f>VLOOKUP($D836,'Staff Data'!$A$1:$K$4000,10,FALSE)</f>
        <v>#N/A</v>
      </c>
    </row>
    <row r="837" spans="3:8" x14ac:dyDescent="0.2">
      <c r="C837" s="102" t="e">
        <f>VLOOKUP(B837,' Course Directory '!A:B,2,FALSE)</f>
        <v>#N/A</v>
      </c>
      <c r="E837" s="93" t="e">
        <f>VLOOKUP(D837,'Staff Data'!A$1:B$4000,2,FALSE)</f>
        <v>#N/A</v>
      </c>
      <c r="F837" s="93" t="e">
        <f>VLOOKUP($D837,'Staff Data'!$A$1:$K$4000,8,FALSE)</f>
        <v>#N/A</v>
      </c>
      <c r="G837" s="93" t="e">
        <f>VLOOKUP($D837,'Staff Data'!$A$1:$K$4000,9,FALSE)</f>
        <v>#N/A</v>
      </c>
      <c r="H837" s="93" t="e">
        <f>VLOOKUP($D837,'Staff Data'!$A$1:$K$4000,10,FALSE)</f>
        <v>#N/A</v>
      </c>
    </row>
    <row r="838" spans="3:8" x14ac:dyDescent="0.2">
      <c r="C838" s="102" t="e">
        <f>VLOOKUP(B838,' Course Directory '!A:B,2,FALSE)</f>
        <v>#N/A</v>
      </c>
      <c r="E838" s="93" t="e">
        <f>VLOOKUP(D838,'Staff Data'!A$1:B$4000,2,FALSE)</f>
        <v>#N/A</v>
      </c>
      <c r="F838" s="93" t="e">
        <f>VLOOKUP($D838,'Staff Data'!$A$1:$K$4000,8,FALSE)</f>
        <v>#N/A</v>
      </c>
      <c r="G838" s="93" t="e">
        <f>VLOOKUP($D838,'Staff Data'!$A$1:$K$4000,9,FALSE)</f>
        <v>#N/A</v>
      </c>
      <c r="H838" s="93" t="e">
        <f>VLOOKUP($D838,'Staff Data'!$A$1:$K$4000,10,FALSE)</f>
        <v>#N/A</v>
      </c>
    </row>
    <row r="839" spans="3:8" x14ac:dyDescent="0.2">
      <c r="C839" s="102" t="e">
        <f>VLOOKUP(B839,' Course Directory '!A:B,2,FALSE)</f>
        <v>#N/A</v>
      </c>
      <c r="E839" s="93" t="e">
        <f>VLOOKUP(D839,'Staff Data'!A$1:B$4000,2,FALSE)</f>
        <v>#N/A</v>
      </c>
      <c r="F839" s="93" t="e">
        <f>VLOOKUP($D839,'Staff Data'!$A$1:$K$4000,8,FALSE)</f>
        <v>#N/A</v>
      </c>
      <c r="G839" s="93" t="e">
        <f>VLOOKUP($D839,'Staff Data'!$A$1:$K$4000,9,FALSE)</f>
        <v>#N/A</v>
      </c>
      <c r="H839" s="93" t="e">
        <f>VLOOKUP($D839,'Staff Data'!$A$1:$K$4000,10,FALSE)</f>
        <v>#N/A</v>
      </c>
    </row>
    <row r="840" spans="3:8" x14ac:dyDescent="0.2">
      <c r="C840" s="102" t="e">
        <f>VLOOKUP(B840,' Course Directory '!A:B,2,FALSE)</f>
        <v>#N/A</v>
      </c>
      <c r="E840" s="93" t="e">
        <f>VLOOKUP(D840,'Staff Data'!A$1:B$4000,2,FALSE)</f>
        <v>#N/A</v>
      </c>
      <c r="F840" s="93" t="e">
        <f>VLOOKUP($D840,'Staff Data'!$A$1:$K$4000,8,FALSE)</f>
        <v>#N/A</v>
      </c>
      <c r="G840" s="93" t="e">
        <f>VLOOKUP($D840,'Staff Data'!$A$1:$K$4000,9,FALSE)</f>
        <v>#N/A</v>
      </c>
      <c r="H840" s="93" t="e">
        <f>VLOOKUP($D840,'Staff Data'!$A$1:$K$4000,10,FALSE)</f>
        <v>#N/A</v>
      </c>
    </row>
    <row r="841" spans="3:8" x14ac:dyDescent="0.2">
      <c r="C841" s="102" t="e">
        <f>VLOOKUP(B841,' Course Directory '!A:B,2,FALSE)</f>
        <v>#N/A</v>
      </c>
      <c r="E841" s="93" t="e">
        <f>VLOOKUP(D841,'Staff Data'!A$1:B$4000,2,FALSE)</f>
        <v>#N/A</v>
      </c>
      <c r="F841" s="93" t="e">
        <f>VLOOKUP($D841,'Staff Data'!$A$1:$K$4000,8,FALSE)</f>
        <v>#N/A</v>
      </c>
      <c r="G841" s="93" t="e">
        <f>VLOOKUP($D841,'Staff Data'!$A$1:$K$4000,9,FALSE)</f>
        <v>#N/A</v>
      </c>
      <c r="H841" s="93" t="e">
        <f>VLOOKUP($D841,'Staff Data'!$A$1:$K$4000,10,FALSE)</f>
        <v>#N/A</v>
      </c>
    </row>
    <row r="842" spans="3:8" x14ac:dyDescent="0.2">
      <c r="C842" s="102" t="e">
        <f>VLOOKUP(B842,' Course Directory '!A:B,2,FALSE)</f>
        <v>#N/A</v>
      </c>
      <c r="E842" s="93" t="e">
        <f>VLOOKUP(D842,'Staff Data'!A$1:B$4000,2,FALSE)</f>
        <v>#N/A</v>
      </c>
      <c r="F842" s="93" t="e">
        <f>VLOOKUP($D842,'Staff Data'!$A$1:$K$4000,8,FALSE)</f>
        <v>#N/A</v>
      </c>
      <c r="G842" s="93" t="e">
        <f>VLOOKUP($D842,'Staff Data'!$A$1:$K$4000,9,FALSE)</f>
        <v>#N/A</v>
      </c>
      <c r="H842" s="93" t="e">
        <f>VLOOKUP($D842,'Staff Data'!$A$1:$K$4000,10,FALSE)</f>
        <v>#N/A</v>
      </c>
    </row>
    <row r="843" spans="3:8" x14ac:dyDescent="0.2">
      <c r="C843" s="102" t="e">
        <f>VLOOKUP(B843,' Course Directory '!A:B,2,FALSE)</f>
        <v>#N/A</v>
      </c>
      <c r="E843" s="93" t="e">
        <f>VLOOKUP(D843,'Staff Data'!A$1:B$4000,2,FALSE)</f>
        <v>#N/A</v>
      </c>
      <c r="F843" s="93" t="e">
        <f>VLOOKUP($D843,'Staff Data'!$A$1:$K$4000,8,FALSE)</f>
        <v>#N/A</v>
      </c>
      <c r="G843" s="93" t="e">
        <f>VLOOKUP($D843,'Staff Data'!$A$1:$K$4000,9,FALSE)</f>
        <v>#N/A</v>
      </c>
      <c r="H843" s="93" t="e">
        <f>VLOOKUP($D843,'Staff Data'!$A$1:$K$4000,10,FALSE)</f>
        <v>#N/A</v>
      </c>
    </row>
    <row r="844" spans="3:8" x14ac:dyDescent="0.2">
      <c r="C844" s="102" t="e">
        <f>VLOOKUP(B844,' Course Directory '!A:B,2,FALSE)</f>
        <v>#N/A</v>
      </c>
      <c r="E844" s="93" t="e">
        <f>VLOOKUP(D844,'Staff Data'!A$1:B$4000,2,FALSE)</f>
        <v>#N/A</v>
      </c>
      <c r="F844" s="93" t="e">
        <f>VLOOKUP($D844,'Staff Data'!$A$1:$K$4000,8,FALSE)</f>
        <v>#N/A</v>
      </c>
      <c r="G844" s="93" t="e">
        <f>VLOOKUP($D844,'Staff Data'!$A$1:$K$4000,9,FALSE)</f>
        <v>#N/A</v>
      </c>
      <c r="H844" s="93" t="e">
        <f>VLOOKUP($D844,'Staff Data'!$A$1:$K$4000,10,FALSE)</f>
        <v>#N/A</v>
      </c>
    </row>
    <row r="845" spans="3:8" x14ac:dyDescent="0.2">
      <c r="C845" s="102" t="e">
        <f>VLOOKUP(B845,' Course Directory '!A:B,2,FALSE)</f>
        <v>#N/A</v>
      </c>
      <c r="E845" s="93" t="e">
        <f>VLOOKUP(D845,'Staff Data'!A$1:B$4000,2,FALSE)</f>
        <v>#N/A</v>
      </c>
      <c r="F845" s="93" t="e">
        <f>VLOOKUP($D845,'Staff Data'!$A$1:$K$4000,8,FALSE)</f>
        <v>#N/A</v>
      </c>
      <c r="G845" s="93" t="e">
        <f>VLOOKUP($D845,'Staff Data'!$A$1:$K$4000,9,FALSE)</f>
        <v>#N/A</v>
      </c>
      <c r="H845" s="93" t="e">
        <f>VLOOKUP($D845,'Staff Data'!$A$1:$K$4000,10,FALSE)</f>
        <v>#N/A</v>
      </c>
    </row>
    <row r="846" spans="3:8" x14ac:dyDescent="0.2">
      <c r="C846" s="102" t="e">
        <f>VLOOKUP(B846,' Course Directory '!A:B,2,FALSE)</f>
        <v>#N/A</v>
      </c>
      <c r="E846" s="93" t="e">
        <f>VLOOKUP(D846,'Staff Data'!A$1:B$4000,2,FALSE)</f>
        <v>#N/A</v>
      </c>
      <c r="F846" s="93" t="e">
        <f>VLOOKUP($D846,'Staff Data'!$A$1:$K$4000,8,FALSE)</f>
        <v>#N/A</v>
      </c>
      <c r="G846" s="93" t="e">
        <f>VLOOKUP($D846,'Staff Data'!$A$1:$K$4000,9,FALSE)</f>
        <v>#N/A</v>
      </c>
      <c r="H846" s="93" t="e">
        <f>VLOOKUP($D846,'Staff Data'!$A$1:$K$4000,10,FALSE)</f>
        <v>#N/A</v>
      </c>
    </row>
    <row r="847" spans="3:8" x14ac:dyDescent="0.2">
      <c r="C847" s="102" t="e">
        <f>VLOOKUP(B847,' Course Directory '!A:B,2,FALSE)</f>
        <v>#N/A</v>
      </c>
      <c r="E847" s="93" t="e">
        <f>VLOOKUP(D847,'Staff Data'!A$1:B$4000,2,FALSE)</f>
        <v>#N/A</v>
      </c>
      <c r="F847" s="93" t="e">
        <f>VLOOKUP($D847,'Staff Data'!$A$1:$K$4000,8,FALSE)</f>
        <v>#N/A</v>
      </c>
      <c r="G847" s="93" t="e">
        <f>VLOOKUP($D847,'Staff Data'!$A$1:$K$4000,9,FALSE)</f>
        <v>#N/A</v>
      </c>
      <c r="H847" s="93" t="e">
        <f>VLOOKUP($D847,'Staff Data'!$A$1:$K$4000,10,FALSE)</f>
        <v>#N/A</v>
      </c>
    </row>
    <row r="848" spans="3:8" x14ac:dyDescent="0.2">
      <c r="C848" s="102" t="e">
        <f>VLOOKUP(B848,' Course Directory '!A:B,2,FALSE)</f>
        <v>#N/A</v>
      </c>
      <c r="E848" s="93" t="e">
        <f>VLOOKUP(D848,'Staff Data'!A$1:B$4000,2,FALSE)</f>
        <v>#N/A</v>
      </c>
      <c r="F848" s="93" t="e">
        <f>VLOOKUP($D848,'Staff Data'!$A$1:$K$4000,8,FALSE)</f>
        <v>#N/A</v>
      </c>
      <c r="G848" s="93" t="e">
        <f>VLOOKUP($D848,'Staff Data'!$A$1:$K$4000,9,FALSE)</f>
        <v>#N/A</v>
      </c>
      <c r="H848" s="93" t="e">
        <f>VLOOKUP($D848,'Staff Data'!$A$1:$K$4000,10,FALSE)</f>
        <v>#N/A</v>
      </c>
    </row>
    <row r="849" spans="3:8" x14ac:dyDescent="0.2">
      <c r="C849" s="102" t="e">
        <f>VLOOKUP(B849,' Course Directory '!A:B,2,FALSE)</f>
        <v>#N/A</v>
      </c>
      <c r="E849" s="93" t="e">
        <f>VLOOKUP(D849,'Staff Data'!A$1:B$4000,2,FALSE)</f>
        <v>#N/A</v>
      </c>
      <c r="F849" s="93" t="e">
        <f>VLOOKUP($D849,'Staff Data'!$A$1:$K$4000,8,FALSE)</f>
        <v>#N/A</v>
      </c>
      <c r="G849" s="93" t="e">
        <f>VLOOKUP($D849,'Staff Data'!$A$1:$K$4000,9,FALSE)</f>
        <v>#N/A</v>
      </c>
      <c r="H849" s="93" t="e">
        <f>VLOOKUP($D849,'Staff Data'!$A$1:$K$4000,10,FALSE)</f>
        <v>#N/A</v>
      </c>
    </row>
    <row r="850" spans="3:8" x14ac:dyDescent="0.2">
      <c r="C850" s="102" t="e">
        <f>VLOOKUP(B850,' Course Directory '!A:B,2,FALSE)</f>
        <v>#N/A</v>
      </c>
      <c r="E850" s="93" t="e">
        <f>VLOOKUP(D850,'Staff Data'!A$1:B$4000,2,FALSE)</f>
        <v>#N/A</v>
      </c>
      <c r="F850" s="93" t="e">
        <f>VLOOKUP($D850,'Staff Data'!$A$1:$K$4000,8,FALSE)</f>
        <v>#N/A</v>
      </c>
      <c r="G850" s="93" t="e">
        <f>VLOOKUP($D850,'Staff Data'!$A$1:$K$4000,9,FALSE)</f>
        <v>#N/A</v>
      </c>
      <c r="H850" s="93" t="e">
        <f>VLOOKUP($D850,'Staff Data'!$A$1:$K$4000,10,FALSE)</f>
        <v>#N/A</v>
      </c>
    </row>
    <row r="851" spans="3:8" x14ac:dyDescent="0.2">
      <c r="C851" s="102" t="e">
        <f>VLOOKUP(B851,' Course Directory '!A:B,2,FALSE)</f>
        <v>#N/A</v>
      </c>
      <c r="E851" s="93" t="e">
        <f>VLOOKUP(D851,'Staff Data'!A$1:B$4000,2,FALSE)</f>
        <v>#N/A</v>
      </c>
      <c r="F851" s="93" t="e">
        <f>VLOOKUP($D851,'Staff Data'!$A$1:$K$4000,8,FALSE)</f>
        <v>#N/A</v>
      </c>
      <c r="G851" s="93" t="e">
        <f>VLOOKUP($D851,'Staff Data'!$A$1:$K$4000,9,FALSE)</f>
        <v>#N/A</v>
      </c>
      <c r="H851" s="93" t="e">
        <f>VLOOKUP($D851,'Staff Data'!$A$1:$K$4000,10,FALSE)</f>
        <v>#N/A</v>
      </c>
    </row>
    <row r="852" spans="3:8" x14ac:dyDescent="0.2">
      <c r="C852" s="102" t="e">
        <f>VLOOKUP(B852,' Course Directory '!A:B,2,FALSE)</f>
        <v>#N/A</v>
      </c>
      <c r="E852" s="93" t="e">
        <f>VLOOKUP(D852,'Staff Data'!A$1:B$4000,2,FALSE)</f>
        <v>#N/A</v>
      </c>
      <c r="F852" s="93" t="e">
        <f>VLOOKUP($D852,'Staff Data'!$A$1:$K$4000,8,FALSE)</f>
        <v>#N/A</v>
      </c>
      <c r="G852" s="93" t="e">
        <f>VLOOKUP($D852,'Staff Data'!$A$1:$K$4000,9,FALSE)</f>
        <v>#N/A</v>
      </c>
      <c r="H852" s="93" t="e">
        <f>VLOOKUP($D852,'Staff Data'!$A$1:$K$4000,10,FALSE)</f>
        <v>#N/A</v>
      </c>
    </row>
    <row r="853" spans="3:8" x14ac:dyDescent="0.2">
      <c r="C853" s="102" t="e">
        <f>VLOOKUP(B853,' Course Directory '!A:B,2,FALSE)</f>
        <v>#N/A</v>
      </c>
      <c r="E853" s="93" t="e">
        <f>VLOOKUP(D853,'Staff Data'!A$1:B$4000,2,FALSE)</f>
        <v>#N/A</v>
      </c>
      <c r="F853" s="93" t="e">
        <f>VLOOKUP($D853,'Staff Data'!$A$1:$K$4000,8,FALSE)</f>
        <v>#N/A</v>
      </c>
      <c r="G853" s="93" t="e">
        <f>VLOOKUP($D853,'Staff Data'!$A$1:$K$4000,9,FALSE)</f>
        <v>#N/A</v>
      </c>
      <c r="H853" s="93" t="e">
        <f>VLOOKUP($D853,'Staff Data'!$A$1:$K$4000,10,FALSE)</f>
        <v>#N/A</v>
      </c>
    </row>
    <row r="854" spans="3:8" x14ac:dyDescent="0.2">
      <c r="C854" s="102" t="e">
        <f>VLOOKUP(B854,' Course Directory '!A:B,2,FALSE)</f>
        <v>#N/A</v>
      </c>
      <c r="E854" s="93" t="e">
        <f>VLOOKUP(D854,'Staff Data'!A$1:B$4000,2,FALSE)</f>
        <v>#N/A</v>
      </c>
      <c r="F854" s="93" t="e">
        <f>VLOOKUP($D854,'Staff Data'!$A$1:$K$4000,8,FALSE)</f>
        <v>#N/A</v>
      </c>
      <c r="G854" s="93" t="e">
        <f>VLOOKUP($D854,'Staff Data'!$A$1:$K$4000,9,FALSE)</f>
        <v>#N/A</v>
      </c>
      <c r="H854" s="93" t="e">
        <f>VLOOKUP($D854,'Staff Data'!$A$1:$K$4000,10,FALSE)</f>
        <v>#N/A</v>
      </c>
    </row>
    <row r="855" spans="3:8" x14ac:dyDescent="0.2">
      <c r="C855" s="102" t="e">
        <f>VLOOKUP(B855,' Course Directory '!A:B,2,FALSE)</f>
        <v>#N/A</v>
      </c>
      <c r="E855" s="93" t="e">
        <f>VLOOKUP(D855,'Staff Data'!A$1:B$4000,2,FALSE)</f>
        <v>#N/A</v>
      </c>
      <c r="F855" s="93" t="e">
        <f>VLOOKUP($D855,'Staff Data'!$A$1:$K$4000,8,FALSE)</f>
        <v>#N/A</v>
      </c>
      <c r="G855" s="93" t="e">
        <f>VLOOKUP($D855,'Staff Data'!$A$1:$K$4000,9,FALSE)</f>
        <v>#N/A</v>
      </c>
      <c r="H855" s="93" t="e">
        <f>VLOOKUP($D855,'Staff Data'!$A$1:$K$4000,10,FALSE)</f>
        <v>#N/A</v>
      </c>
    </row>
    <row r="856" spans="3:8" x14ac:dyDescent="0.2">
      <c r="C856" s="102" t="e">
        <f>VLOOKUP(B856,' Course Directory '!A:B,2,FALSE)</f>
        <v>#N/A</v>
      </c>
      <c r="E856" s="93" t="e">
        <f>VLOOKUP(D856,'Staff Data'!A$1:B$4000,2,FALSE)</f>
        <v>#N/A</v>
      </c>
      <c r="F856" s="93" t="e">
        <f>VLOOKUP($D856,'Staff Data'!$A$1:$K$4000,8,FALSE)</f>
        <v>#N/A</v>
      </c>
      <c r="G856" s="93" t="e">
        <f>VLOOKUP($D856,'Staff Data'!$A$1:$K$4000,9,FALSE)</f>
        <v>#N/A</v>
      </c>
      <c r="H856" s="93" t="e">
        <f>VLOOKUP($D856,'Staff Data'!$A$1:$K$4000,10,FALSE)</f>
        <v>#N/A</v>
      </c>
    </row>
    <row r="857" spans="3:8" x14ac:dyDescent="0.2">
      <c r="C857" s="102" t="e">
        <f>VLOOKUP(B857,' Course Directory '!A:B,2,FALSE)</f>
        <v>#N/A</v>
      </c>
      <c r="E857" s="93" t="e">
        <f>VLOOKUP(D857,'Staff Data'!A$1:B$4000,2,FALSE)</f>
        <v>#N/A</v>
      </c>
      <c r="F857" s="93" t="e">
        <f>VLOOKUP($D857,'Staff Data'!$A$1:$K$4000,8,FALSE)</f>
        <v>#N/A</v>
      </c>
      <c r="G857" s="93" t="e">
        <f>VLOOKUP($D857,'Staff Data'!$A$1:$K$4000,9,FALSE)</f>
        <v>#N/A</v>
      </c>
      <c r="H857" s="93" t="e">
        <f>VLOOKUP($D857,'Staff Data'!$A$1:$K$4000,10,FALSE)</f>
        <v>#N/A</v>
      </c>
    </row>
    <row r="858" spans="3:8" x14ac:dyDescent="0.2">
      <c r="C858" s="102" t="e">
        <f>VLOOKUP(B858,' Course Directory '!A:B,2,FALSE)</f>
        <v>#N/A</v>
      </c>
      <c r="E858" s="93" t="e">
        <f>VLOOKUP(D858,'Staff Data'!A$1:B$4000,2,FALSE)</f>
        <v>#N/A</v>
      </c>
      <c r="F858" s="93" t="e">
        <f>VLOOKUP($D858,'Staff Data'!$A$1:$K$4000,8,FALSE)</f>
        <v>#N/A</v>
      </c>
      <c r="G858" s="93" t="e">
        <f>VLOOKUP($D858,'Staff Data'!$A$1:$K$4000,9,FALSE)</f>
        <v>#N/A</v>
      </c>
      <c r="H858" s="93" t="e">
        <f>VLOOKUP($D858,'Staff Data'!$A$1:$K$4000,10,FALSE)</f>
        <v>#N/A</v>
      </c>
    </row>
    <row r="859" spans="3:8" x14ac:dyDescent="0.2">
      <c r="C859" s="102" t="e">
        <f>VLOOKUP(B859,' Course Directory '!A:B,2,FALSE)</f>
        <v>#N/A</v>
      </c>
      <c r="E859" s="93" t="e">
        <f>VLOOKUP(D859,'Staff Data'!A$1:B$4000,2,FALSE)</f>
        <v>#N/A</v>
      </c>
      <c r="F859" s="93" t="e">
        <f>VLOOKUP($D859,'Staff Data'!$A$1:$K$4000,8,FALSE)</f>
        <v>#N/A</v>
      </c>
      <c r="G859" s="93" t="e">
        <f>VLOOKUP($D859,'Staff Data'!$A$1:$K$4000,9,FALSE)</f>
        <v>#N/A</v>
      </c>
      <c r="H859" s="93" t="e">
        <f>VLOOKUP($D859,'Staff Data'!$A$1:$K$4000,10,FALSE)</f>
        <v>#N/A</v>
      </c>
    </row>
    <row r="860" spans="3:8" x14ac:dyDescent="0.2">
      <c r="C860" s="102" t="e">
        <f>VLOOKUP(B860,' Course Directory '!A:B,2,FALSE)</f>
        <v>#N/A</v>
      </c>
      <c r="E860" s="93" t="e">
        <f>VLOOKUP(D860,'Staff Data'!A$1:B$4000,2,FALSE)</f>
        <v>#N/A</v>
      </c>
      <c r="F860" s="93" t="e">
        <f>VLOOKUP($D860,'Staff Data'!$A$1:$K$4000,8,FALSE)</f>
        <v>#N/A</v>
      </c>
      <c r="G860" s="93" t="e">
        <f>VLOOKUP($D860,'Staff Data'!$A$1:$K$4000,9,FALSE)</f>
        <v>#N/A</v>
      </c>
      <c r="H860" s="93" t="e">
        <f>VLOOKUP($D860,'Staff Data'!$A$1:$K$4000,10,FALSE)</f>
        <v>#N/A</v>
      </c>
    </row>
    <row r="861" spans="3:8" x14ac:dyDescent="0.2">
      <c r="C861" s="102" t="e">
        <f>VLOOKUP(B861,' Course Directory '!A:B,2,FALSE)</f>
        <v>#N/A</v>
      </c>
      <c r="E861" s="93" t="e">
        <f>VLOOKUP(D861,'Staff Data'!A$1:B$4000,2,FALSE)</f>
        <v>#N/A</v>
      </c>
      <c r="F861" s="93" t="e">
        <f>VLOOKUP($D861,'Staff Data'!$A$1:$K$4000,8,FALSE)</f>
        <v>#N/A</v>
      </c>
      <c r="G861" s="93" t="e">
        <f>VLOOKUP($D861,'Staff Data'!$A$1:$K$4000,9,FALSE)</f>
        <v>#N/A</v>
      </c>
      <c r="H861" s="93" t="e">
        <f>VLOOKUP($D861,'Staff Data'!$A$1:$K$4000,10,FALSE)</f>
        <v>#N/A</v>
      </c>
    </row>
    <row r="862" spans="3:8" x14ac:dyDescent="0.2">
      <c r="C862" s="102" t="e">
        <f>VLOOKUP(B862,' Course Directory '!A:B,2,FALSE)</f>
        <v>#N/A</v>
      </c>
      <c r="E862" s="93" t="e">
        <f>VLOOKUP(D862,'Staff Data'!A$1:B$4000,2,FALSE)</f>
        <v>#N/A</v>
      </c>
      <c r="F862" s="93" t="e">
        <f>VLOOKUP($D862,'Staff Data'!$A$1:$K$4000,8,FALSE)</f>
        <v>#N/A</v>
      </c>
      <c r="G862" s="93" t="e">
        <f>VLOOKUP($D862,'Staff Data'!$A$1:$K$4000,9,FALSE)</f>
        <v>#N/A</v>
      </c>
      <c r="H862" s="93" t="e">
        <f>VLOOKUP($D862,'Staff Data'!$A$1:$K$4000,10,FALSE)</f>
        <v>#N/A</v>
      </c>
    </row>
    <row r="863" spans="3:8" x14ac:dyDescent="0.2">
      <c r="C863" s="102" t="e">
        <f>VLOOKUP(B863,' Course Directory '!A:B,2,FALSE)</f>
        <v>#N/A</v>
      </c>
      <c r="E863" s="93" t="e">
        <f>VLOOKUP(D863,'Staff Data'!A$1:B$4000,2,FALSE)</f>
        <v>#N/A</v>
      </c>
      <c r="F863" s="93" t="e">
        <f>VLOOKUP($D863,'Staff Data'!$A$1:$K$4000,8,FALSE)</f>
        <v>#N/A</v>
      </c>
      <c r="G863" s="93" t="e">
        <f>VLOOKUP($D863,'Staff Data'!$A$1:$K$4000,9,FALSE)</f>
        <v>#N/A</v>
      </c>
      <c r="H863" s="93" t="e">
        <f>VLOOKUP($D863,'Staff Data'!$A$1:$K$4000,10,FALSE)</f>
        <v>#N/A</v>
      </c>
    </row>
    <row r="864" spans="3:8" x14ac:dyDescent="0.2">
      <c r="C864" s="102" t="e">
        <f>VLOOKUP(B864,' Course Directory '!A:B,2,FALSE)</f>
        <v>#N/A</v>
      </c>
      <c r="E864" s="93" t="e">
        <f>VLOOKUP(D864,'Staff Data'!A$1:B$4000,2,FALSE)</f>
        <v>#N/A</v>
      </c>
      <c r="F864" s="93" t="e">
        <f>VLOOKUP($D864,'Staff Data'!$A$1:$K$4000,8,FALSE)</f>
        <v>#N/A</v>
      </c>
      <c r="G864" s="93" t="e">
        <f>VLOOKUP($D864,'Staff Data'!$A$1:$K$4000,9,FALSE)</f>
        <v>#N/A</v>
      </c>
      <c r="H864" s="93" t="e">
        <f>VLOOKUP($D864,'Staff Data'!$A$1:$K$4000,10,FALSE)</f>
        <v>#N/A</v>
      </c>
    </row>
    <row r="865" spans="3:8" x14ac:dyDescent="0.2">
      <c r="C865" s="102" t="e">
        <f>VLOOKUP(B865,' Course Directory '!A:B,2,FALSE)</f>
        <v>#N/A</v>
      </c>
      <c r="E865" s="93" t="e">
        <f>VLOOKUP(D865,'Staff Data'!A$1:B$4000,2,FALSE)</f>
        <v>#N/A</v>
      </c>
      <c r="F865" s="93" t="e">
        <f>VLOOKUP($D865,'Staff Data'!$A$1:$K$4000,8,FALSE)</f>
        <v>#N/A</v>
      </c>
      <c r="G865" s="93" t="e">
        <f>VLOOKUP($D865,'Staff Data'!$A$1:$K$4000,9,FALSE)</f>
        <v>#N/A</v>
      </c>
      <c r="H865" s="93" t="e">
        <f>VLOOKUP($D865,'Staff Data'!$A$1:$K$4000,10,FALSE)</f>
        <v>#N/A</v>
      </c>
    </row>
    <row r="866" spans="3:8" x14ac:dyDescent="0.2">
      <c r="C866" s="102" t="e">
        <f>VLOOKUP(B866,' Course Directory '!A:B,2,FALSE)</f>
        <v>#N/A</v>
      </c>
      <c r="E866" s="93" t="e">
        <f>VLOOKUP(D866,'Staff Data'!A$1:B$4000,2,FALSE)</f>
        <v>#N/A</v>
      </c>
      <c r="F866" s="93" t="e">
        <f>VLOOKUP($D866,'Staff Data'!$A$1:$K$4000,8,FALSE)</f>
        <v>#N/A</v>
      </c>
      <c r="G866" s="93" t="e">
        <f>VLOOKUP($D866,'Staff Data'!$A$1:$K$4000,9,FALSE)</f>
        <v>#N/A</v>
      </c>
      <c r="H866" s="93" t="e">
        <f>VLOOKUP($D866,'Staff Data'!$A$1:$K$4000,10,FALSE)</f>
        <v>#N/A</v>
      </c>
    </row>
    <row r="867" spans="3:8" x14ac:dyDescent="0.2">
      <c r="C867" s="102" t="e">
        <f>VLOOKUP(B867,' Course Directory '!A:B,2,FALSE)</f>
        <v>#N/A</v>
      </c>
      <c r="E867" s="93" t="e">
        <f>VLOOKUP(D867,'Staff Data'!A$1:B$4000,2,FALSE)</f>
        <v>#N/A</v>
      </c>
      <c r="F867" s="93" t="e">
        <f>VLOOKUP($D867,'Staff Data'!$A$1:$K$4000,8,FALSE)</f>
        <v>#N/A</v>
      </c>
      <c r="G867" s="93" t="e">
        <f>VLOOKUP($D867,'Staff Data'!$A$1:$K$4000,9,FALSE)</f>
        <v>#N/A</v>
      </c>
      <c r="H867" s="93" t="e">
        <f>VLOOKUP($D867,'Staff Data'!$A$1:$K$4000,10,FALSE)</f>
        <v>#N/A</v>
      </c>
    </row>
    <row r="868" spans="3:8" x14ac:dyDescent="0.2">
      <c r="C868" s="102" t="e">
        <f>VLOOKUP(B868,' Course Directory '!A:B,2,FALSE)</f>
        <v>#N/A</v>
      </c>
      <c r="E868" s="93" t="e">
        <f>VLOOKUP(D868,'Staff Data'!A$1:B$4000,2,FALSE)</f>
        <v>#N/A</v>
      </c>
      <c r="F868" s="93" t="e">
        <f>VLOOKUP($D868,'Staff Data'!$A$1:$K$4000,8,FALSE)</f>
        <v>#N/A</v>
      </c>
      <c r="G868" s="93" t="e">
        <f>VLOOKUP($D868,'Staff Data'!$A$1:$K$4000,9,FALSE)</f>
        <v>#N/A</v>
      </c>
      <c r="H868" s="93" t="e">
        <f>VLOOKUP($D868,'Staff Data'!$A$1:$K$4000,10,FALSE)</f>
        <v>#N/A</v>
      </c>
    </row>
    <row r="869" spans="3:8" x14ac:dyDescent="0.2">
      <c r="C869" s="102" t="e">
        <f>VLOOKUP(B869,' Course Directory '!A:B,2,FALSE)</f>
        <v>#N/A</v>
      </c>
      <c r="E869" s="93" t="e">
        <f>VLOOKUP(D869,'Staff Data'!A$1:B$4000,2,FALSE)</f>
        <v>#N/A</v>
      </c>
      <c r="F869" s="93" t="e">
        <f>VLOOKUP($D869,'Staff Data'!$A$1:$K$4000,8,FALSE)</f>
        <v>#N/A</v>
      </c>
      <c r="G869" s="93" t="e">
        <f>VLOOKUP($D869,'Staff Data'!$A$1:$K$4000,9,FALSE)</f>
        <v>#N/A</v>
      </c>
      <c r="H869" s="93" t="e">
        <f>VLOOKUP($D869,'Staff Data'!$A$1:$K$4000,10,FALSE)</f>
        <v>#N/A</v>
      </c>
    </row>
    <row r="870" spans="3:8" x14ac:dyDescent="0.2">
      <c r="C870" s="102" t="e">
        <f>VLOOKUP(B870,' Course Directory '!A:B,2,FALSE)</f>
        <v>#N/A</v>
      </c>
      <c r="E870" s="93" t="e">
        <f>VLOOKUP(D870,'Staff Data'!A$1:B$4000,2,FALSE)</f>
        <v>#N/A</v>
      </c>
      <c r="F870" s="93" t="e">
        <f>VLOOKUP($D870,'Staff Data'!$A$1:$K$4000,8,FALSE)</f>
        <v>#N/A</v>
      </c>
      <c r="G870" s="93" t="e">
        <f>VLOOKUP($D870,'Staff Data'!$A$1:$K$4000,9,FALSE)</f>
        <v>#N/A</v>
      </c>
      <c r="H870" s="93" t="e">
        <f>VLOOKUP($D870,'Staff Data'!$A$1:$K$4000,10,FALSE)</f>
        <v>#N/A</v>
      </c>
    </row>
    <row r="871" spans="3:8" x14ac:dyDescent="0.2">
      <c r="C871" s="102" t="e">
        <f>VLOOKUP(B871,' Course Directory '!A:B,2,FALSE)</f>
        <v>#N/A</v>
      </c>
      <c r="E871" s="93" t="e">
        <f>VLOOKUP(D871,'Staff Data'!A$1:B$4000,2,FALSE)</f>
        <v>#N/A</v>
      </c>
      <c r="F871" s="93" t="e">
        <f>VLOOKUP($D871,'Staff Data'!$A$1:$K$4000,8,FALSE)</f>
        <v>#N/A</v>
      </c>
      <c r="G871" s="93" t="e">
        <f>VLOOKUP($D871,'Staff Data'!$A$1:$K$4000,9,FALSE)</f>
        <v>#N/A</v>
      </c>
      <c r="H871" s="93" t="e">
        <f>VLOOKUP($D871,'Staff Data'!$A$1:$K$4000,10,FALSE)</f>
        <v>#N/A</v>
      </c>
    </row>
    <row r="872" spans="3:8" x14ac:dyDescent="0.2">
      <c r="C872" s="102" t="e">
        <f>VLOOKUP(B872,' Course Directory '!A:B,2,FALSE)</f>
        <v>#N/A</v>
      </c>
      <c r="E872" s="93" t="e">
        <f>VLOOKUP(D872,'Staff Data'!A$1:B$4000,2,FALSE)</f>
        <v>#N/A</v>
      </c>
      <c r="F872" s="93" t="e">
        <f>VLOOKUP($D872,'Staff Data'!$A$1:$K$4000,8,FALSE)</f>
        <v>#N/A</v>
      </c>
      <c r="G872" s="93" t="e">
        <f>VLOOKUP($D872,'Staff Data'!$A$1:$K$4000,9,FALSE)</f>
        <v>#N/A</v>
      </c>
      <c r="H872" s="93" t="e">
        <f>VLOOKUP($D872,'Staff Data'!$A$1:$K$4000,10,FALSE)</f>
        <v>#N/A</v>
      </c>
    </row>
    <row r="873" spans="3:8" x14ac:dyDescent="0.2">
      <c r="C873" s="102" t="e">
        <f>VLOOKUP(B873,' Course Directory '!A:B,2,FALSE)</f>
        <v>#N/A</v>
      </c>
      <c r="E873" s="93" t="e">
        <f>VLOOKUP(D873,'Staff Data'!A$1:B$4000,2,FALSE)</f>
        <v>#N/A</v>
      </c>
      <c r="F873" s="93" t="e">
        <f>VLOOKUP($D873,'Staff Data'!$A$1:$K$4000,8,FALSE)</f>
        <v>#N/A</v>
      </c>
      <c r="G873" s="93" t="e">
        <f>VLOOKUP($D873,'Staff Data'!$A$1:$K$4000,9,FALSE)</f>
        <v>#N/A</v>
      </c>
      <c r="H873" s="93" t="e">
        <f>VLOOKUP($D873,'Staff Data'!$A$1:$K$4000,10,FALSE)</f>
        <v>#N/A</v>
      </c>
    </row>
    <row r="874" spans="3:8" x14ac:dyDescent="0.2">
      <c r="C874" s="102" t="e">
        <f>VLOOKUP(B874,' Course Directory '!A:B,2,FALSE)</f>
        <v>#N/A</v>
      </c>
      <c r="E874" s="93" t="e">
        <f>VLOOKUP(D874,'Staff Data'!A$1:B$4000,2,FALSE)</f>
        <v>#N/A</v>
      </c>
      <c r="F874" s="93" t="e">
        <f>VLOOKUP($D874,'Staff Data'!$A$1:$K$4000,8,FALSE)</f>
        <v>#N/A</v>
      </c>
      <c r="G874" s="93" t="e">
        <f>VLOOKUP($D874,'Staff Data'!$A$1:$K$4000,9,FALSE)</f>
        <v>#N/A</v>
      </c>
      <c r="H874" s="93" t="e">
        <f>VLOOKUP($D874,'Staff Data'!$A$1:$K$4000,10,FALSE)</f>
        <v>#N/A</v>
      </c>
    </row>
    <row r="875" spans="3:8" x14ac:dyDescent="0.2">
      <c r="C875" s="102" t="e">
        <f>VLOOKUP(B875,' Course Directory '!A:B,2,FALSE)</f>
        <v>#N/A</v>
      </c>
      <c r="E875" s="93" t="e">
        <f>VLOOKUP(D875,'Staff Data'!A$1:B$4000,2,FALSE)</f>
        <v>#N/A</v>
      </c>
      <c r="F875" s="93" t="e">
        <f>VLOOKUP($D875,'Staff Data'!$A$1:$K$4000,8,FALSE)</f>
        <v>#N/A</v>
      </c>
      <c r="G875" s="93" t="e">
        <f>VLOOKUP($D875,'Staff Data'!$A$1:$K$4000,9,FALSE)</f>
        <v>#N/A</v>
      </c>
      <c r="H875" s="93" t="e">
        <f>VLOOKUP($D875,'Staff Data'!$A$1:$K$4000,10,FALSE)</f>
        <v>#N/A</v>
      </c>
    </row>
    <row r="876" spans="3:8" x14ac:dyDescent="0.2">
      <c r="C876" s="102" t="e">
        <f>VLOOKUP(B876,' Course Directory '!A:B,2,FALSE)</f>
        <v>#N/A</v>
      </c>
      <c r="E876" s="93" t="e">
        <f>VLOOKUP(D876,'Staff Data'!A$1:B$4000,2,FALSE)</f>
        <v>#N/A</v>
      </c>
      <c r="F876" s="93" t="e">
        <f>VLOOKUP($D876,'Staff Data'!$A$1:$K$4000,8,FALSE)</f>
        <v>#N/A</v>
      </c>
      <c r="G876" s="93" t="e">
        <f>VLOOKUP($D876,'Staff Data'!$A$1:$K$4000,9,FALSE)</f>
        <v>#N/A</v>
      </c>
      <c r="H876" s="93" t="e">
        <f>VLOOKUP($D876,'Staff Data'!$A$1:$K$4000,10,FALSE)</f>
        <v>#N/A</v>
      </c>
    </row>
    <row r="877" spans="3:8" x14ac:dyDescent="0.2">
      <c r="C877" s="102" t="e">
        <f>VLOOKUP(B877,' Course Directory '!A:B,2,FALSE)</f>
        <v>#N/A</v>
      </c>
      <c r="E877" s="93" t="e">
        <f>VLOOKUP(D877,'Staff Data'!A$1:B$4000,2,FALSE)</f>
        <v>#N/A</v>
      </c>
      <c r="F877" s="93" t="e">
        <f>VLOOKUP($D877,'Staff Data'!$A$1:$K$4000,8,FALSE)</f>
        <v>#N/A</v>
      </c>
      <c r="G877" s="93" t="e">
        <f>VLOOKUP($D877,'Staff Data'!$A$1:$K$4000,9,FALSE)</f>
        <v>#N/A</v>
      </c>
      <c r="H877" s="93" t="e">
        <f>VLOOKUP($D877,'Staff Data'!$A$1:$K$4000,10,FALSE)</f>
        <v>#N/A</v>
      </c>
    </row>
    <row r="878" spans="3:8" x14ac:dyDescent="0.2">
      <c r="C878" s="102" t="e">
        <f>VLOOKUP(B878,' Course Directory '!A:B,2,FALSE)</f>
        <v>#N/A</v>
      </c>
      <c r="E878" s="93" t="e">
        <f>VLOOKUP(D878,'Staff Data'!A$1:B$4000,2,FALSE)</f>
        <v>#N/A</v>
      </c>
      <c r="F878" s="93" t="e">
        <f>VLOOKUP($D878,'Staff Data'!$A$1:$K$4000,8,FALSE)</f>
        <v>#N/A</v>
      </c>
      <c r="G878" s="93" t="e">
        <f>VLOOKUP($D878,'Staff Data'!$A$1:$K$4000,9,FALSE)</f>
        <v>#N/A</v>
      </c>
      <c r="H878" s="93" t="e">
        <f>VLOOKUP($D878,'Staff Data'!$A$1:$K$4000,10,FALSE)</f>
        <v>#N/A</v>
      </c>
    </row>
    <row r="879" spans="3:8" x14ac:dyDescent="0.2">
      <c r="C879" s="102" t="e">
        <f>VLOOKUP(B879,' Course Directory '!A:B,2,FALSE)</f>
        <v>#N/A</v>
      </c>
      <c r="E879" s="93" t="e">
        <f>VLOOKUP(D879,'Staff Data'!A$1:B$4000,2,FALSE)</f>
        <v>#N/A</v>
      </c>
      <c r="F879" s="93" t="e">
        <f>VLOOKUP($D879,'Staff Data'!$A$1:$K$4000,8,FALSE)</f>
        <v>#N/A</v>
      </c>
      <c r="G879" s="93" t="e">
        <f>VLOOKUP($D879,'Staff Data'!$A$1:$K$4000,9,FALSE)</f>
        <v>#N/A</v>
      </c>
      <c r="H879" s="93" t="e">
        <f>VLOOKUP($D879,'Staff Data'!$A$1:$K$4000,10,FALSE)</f>
        <v>#N/A</v>
      </c>
    </row>
    <row r="880" spans="3:8" x14ac:dyDescent="0.2">
      <c r="C880" s="102" t="e">
        <f>VLOOKUP(B880,' Course Directory '!A:B,2,FALSE)</f>
        <v>#N/A</v>
      </c>
      <c r="E880" s="93" t="e">
        <f>VLOOKUP(D880,'Staff Data'!A$1:B$4000,2,FALSE)</f>
        <v>#N/A</v>
      </c>
      <c r="F880" s="93" t="e">
        <f>VLOOKUP($D880,'Staff Data'!$A$1:$K$4000,8,FALSE)</f>
        <v>#N/A</v>
      </c>
      <c r="G880" s="93" t="e">
        <f>VLOOKUP($D880,'Staff Data'!$A$1:$K$4000,9,FALSE)</f>
        <v>#N/A</v>
      </c>
      <c r="H880" s="93" t="e">
        <f>VLOOKUP($D880,'Staff Data'!$A$1:$K$4000,10,FALSE)</f>
        <v>#N/A</v>
      </c>
    </row>
    <row r="881" spans="3:8" x14ac:dyDescent="0.2">
      <c r="C881" s="102" t="e">
        <f>VLOOKUP(B881,' Course Directory '!A:B,2,FALSE)</f>
        <v>#N/A</v>
      </c>
      <c r="E881" s="93" t="e">
        <f>VLOOKUP(D881,'Staff Data'!A$1:B$4000,2,FALSE)</f>
        <v>#N/A</v>
      </c>
      <c r="F881" s="93" t="e">
        <f>VLOOKUP($D881,'Staff Data'!$A$1:$K$4000,8,FALSE)</f>
        <v>#N/A</v>
      </c>
      <c r="G881" s="93" t="e">
        <f>VLOOKUP($D881,'Staff Data'!$A$1:$K$4000,9,FALSE)</f>
        <v>#N/A</v>
      </c>
      <c r="H881" s="93" t="e">
        <f>VLOOKUP($D881,'Staff Data'!$A$1:$K$4000,10,FALSE)</f>
        <v>#N/A</v>
      </c>
    </row>
    <row r="882" spans="3:8" x14ac:dyDescent="0.2">
      <c r="C882" s="102" t="e">
        <f>VLOOKUP(B882,' Course Directory '!A:B,2,FALSE)</f>
        <v>#N/A</v>
      </c>
      <c r="E882" s="93" t="e">
        <f>VLOOKUP(D882,'Staff Data'!A$1:B$4000,2,FALSE)</f>
        <v>#N/A</v>
      </c>
      <c r="F882" s="93" t="e">
        <f>VLOOKUP($D882,'Staff Data'!$A$1:$K$4000,8,FALSE)</f>
        <v>#N/A</v>
      </c>
      <c r="G882" s="93" t="e">
        <f>VLOOKUP($D882,'Staff Data'!$A$1:$K$4000,9,FALSE)</f>
        <v>#N/A</v>
      </c>
      <c r="H882" s="93" t="e">
        <f>VLOOKUP($D882,'Staff Data'!$A$1:$K$4000,10,FALSE)</f>
        <v>#N/A</v>
      </c>
    </row>
    <row r="883" spans="3:8" x14ac:dyDescent="0.2">
      <c r="C883" s="102" t="e">
        <f>VLOOKUP(B883,' Course Directory '!A:B,2,FALSE)</f>
        <v>#N/A</v>
      </c>
      <c r="E883" s="93" t="e">
        <f>VLOOKUP(D883,'Staff Data'!A$1:B$4000,2,FALSE)</f>
        <v>#N/A</v>
      </c>
      <c r="F883" s="93" t="e">
        <f>VLOOKUP($D883,'Staff Data'!$A$1:$K$4000,8,FALSE)</f>
        <v>#N/A</v>
      </c>
      <c r="G883" s="93" t="e">
        <f>VLOOKUP($D883,'Staff Data'!$A$1:$K$4000,9,FALSE)</f>
        <v>#N/A</v>
      </c>
      <c r="H883" s="93" t="e">
        <f>VLOOKUP($D883,'Staff Data'!$A$1:$K$4000,10,FALSE)</f>
        <v>#N/A</v>
      </c>
    </row>
    <row r="884" spans="3:8" x14ac:dyDescent="0.2">
      <c r="C884" s="102" t="e">
        <f>VLOOKUP(B884,' Course Directory '!A:B,2,FALSE)</f>
        <v>#N/A</v>
      </c>
      <c r="E884" s="93" t="e">
        <f>VLOOKUP(D884,'Staff Data'!A$1:B$4000,2,FALSE)</f>
        <v>#N/A</v>
      </c>
      <c r="F884" s="93" t="e">
        <f>VLOOKUP($D884,'Staff Data'!$A$1:$K$4000,8,FALSE)</f>
        <v>#N/A</v>
      </c>
      <c r="G884" s="93" t="e">
        <f>VLOOKUP($D884,'Staff Data'!$A$1:$K$4000,9,FALSE)</f>
        <v>#N/A</v>
      </c>
      <c r="H884" s="93" t="e">
        <f>VLOOKUP($D884,'Staff Data'!$A$1:$K$4000,10,FALSE)</f>
        <v>#N/A</v>
      </c>
    </row>
    <row r="885" spans="3:8" x14ac:dyDescent="0.2">
      <c r="C885" s="102" t="e">
        <f>VLOOKUP(B885,' Course Directory '!A:B,2,FALSE)</f>
        <v>#N/A</v>
      </c>
      <c r="E885" s="93" t="e">
        <f>VLOOKUP(D885,'Staff Data'!A$1:B$4000,2,FALSE)</f>
        <v>#N/A</v>
      </c>
      <c r="F885" s="93" t="e">
        <f>VLOOKUP($D885,'Staff Data'!$A$1:$K$4000,8,FALSE)</f>
        <v>#N/A</v>
      </c>
      <c r="G885" s="93" t="e">
        <f>VLOOKUP($D885,'Staff Data'!$A$1:$K$4000,9,FALSE)</f>
        <v>#N/A</v>
      </c>
      <c r="H885" s="93" t="e">
        <f>VLOOKUP($D885,'Staff Data'!$A$1:$K$4000,10,FALSE)</f>
        <v>#N/A</v>
      </c>
    </row>
    <row r="886" spans="3:8" x14ac:dyDescent="0.2">
      <c r="C886" s="102" t="e">
        <f>VLOOKUP(B886,' Course Directory '!A:B,2,FALSE)</f>
        <v>#N/A</v>
      </c>
      <c r="E886" s="93" t="e">
        <f>VLOOKUP(D886,'Staff Data'!A$1:B$4000,2,FALSE)</f>
        <v>#N/A</v>
      </c>
      <c r="F886" s="93" t="e">
        <f>VLOOKUP($D886,'Staff Data'!$A$1:$K$4000,8,FALSE)</f>
        <v>#N/A</v>
      </c>
      <c r="G886" s="93" t="e">
        <f>VLOOKUP($D886,'Staff Data'!$A$1:$K$4000,9,FALSE)</f>
        <v>#N/A</v>
      </c>
      <c r="H886" s="93" t="e">
        <f>VLOOKUP($D886,'Staff Data'!$A$1:$K$4000,10,FALSE)</f>
        <v>#N/A</v>
      </c>
    </row>
    <row r="887" spans="3:8" x14ac:dyDescent="0.2">
      <c r="C887" s="102" t="e">
        <f>VLOOKUP(B887,' Course Directory '!A:B,2,FALSE)</f>
        <v>#N/A</v>
      </c>
      <c r="E887" s="93" t="e">
        <f>VLOOKUP(D887,'Staff Data'!A$1:B$4000,2,FALSE)</f>
        <v>#N/A</v>
      </c>
      <c r="F887" s="93" t="e">
        <f>VLOOKUP($D887,'Staff Data'!$A$1:$K$4000,8,FALSE)</f>
        <v>#N/A</v>
      </c>
      <c r="G887" s="93" t="e">
        <f>VLOOKUP($D887,'Staff Data'!$A$1:$K$4000,9,FALSE)</f>
        <v>#N/A</v>
      </c>
      <c r="H887" s="93" t="e">
        <f>VLOOKUP($D887,'Staff Data'!$A$1:$K$4000,10,FALSE)</f>
        <v>#N/A</v>
      </c>
    </row>
    <row r="888" spans="3:8" x14ac:dyDescent="0.2">
      <c r="C888" s="102" t="e">
        <f>VLOOKUP(B888,' Course Directory '!A:B,2,FALSE)</f>
        <v>#N/A</v>
      </c>
      <c r="E888" s="93" t="e">
        <f>VLOOKUP(D888,'Staff Data'!A$1:B$4000,2,FALSE)</f>
        <v>#N/A</v>
      </c>
      <c r="F888" s="93" t="e">
        <f>VLOOKUP($D888,'Staff Data'!$A$1:$K$4000,8,FALSE)</f>
        <v>#N/A</v>
      </c>
      <c r="G888" s="93" t="e">
        <f>VLOOKUP($D888,'Staff Data'!$A$1:$K$4000,9,FALSE)</f>
        <v>#N/A</v>
      </c>
      <c r="H888" s="93" t="e">
        <f>VLOOKUP($D888,'Staff Data'!$A$1:$K$4000,10,FALSE)</f>
        <v>#N/A</v>
      </c>
    </row>
    <row r="889" spans="3:8" x14ac:dyDescent="0.2">
      <c r="C889" s="102" t="e">
        <f>VLOOKUP(B889,' Course Directory '!A:B,2,FALSE)</f>
        <v>#N/A</v>
      </c>
      <c r="E889" s="93" t="e">
        <f>VLOOKUP(D889,'Staff Data'!A$1:B$4000,2,FALSE)</f>
        <v>#N/A</v>
      </c>
      <c r="F889" s="93" t="e">
        <f>VLOOKUP($D889,'Staff Data'!$A$1:$K$4000,8,FALSE)</f>
        <v>#N/A</v>
      </c>
      <c r="G889" s="93" t="e">
        <f>VLOOKUP($D889,'Staff Data'!$A$1:$K$4000,9,FALSE)</f>
        <v>#N/A</v>
      </c>
      <c r="H889" s="93" t="e">
        <f>VLOOKUP($D889,'Staff Data'!$A$1:$K$4000,10,FALSE)</f>
        <v>#N/A</v>
      </c>
    </row>
    <row r="890" spans="3:8" x14ac:dyDescent="0.2">
      <c r="C890" s="102" t="e">
        <f>VLOOKUP(B890,' Course Directory '!A:B,2,FALSE)</f>
        <v>#N/A</v>
      </c>
      <c r="E890" s="93" t="e">
        <f>VLOOKUP(D890,'Staff Data'!A$1:B$4000,2,FALSE)</f>
        <v>#N/A</v>
      </c>
      <c r="F890" s="93" t="e">
        <f>VLOOKUP($D890,'Staff Data'!$A$1:$K$4000,8,FALSE)</f>
        <v>#N/A</v>
      </c>
      <c r="G890" s="93" t="e">
        <f>VLOOKUP($D890,'Staff Data'!$A$1:$K$4000,9,FALSE)</f>
        <v>#N/A</v>
      </c>
      <c r="H890" s="93" t="e">
        <f>VLOOKUP($D890,'Staff Data'!$A$1:$K$4000,10,FALSE)</f>
        <v>#N/A</v>
      </c>
    </row>
    <row r="891" spans="3:8" x14ac:dyDescent="0.2">
      <c r="C891" s="102" t="e">
        <f>VLOOKUP(B891,' Course Directory '!A:B,2,FALSE)</f>
        <v>#N/A</v>
      </c>
      <c r="E891" s="93" t="e">
        <f>VLOOKUP(D891,'Staff Data'!A$1:B$4000,2,FALSE)</f>
        <v>#N/A</v>
      </c>
      <c r="F891" s="93" t="e">
        <f>VLOOKUP($D891,'Staff Data'!$A$1:$K$4000,8,FALSE)</f>
        <v>#N/A</v>
      </c>
      <c r="G891" s="93" t="e">
        <f>VLOOKUP($D891,'Staff Data'!$A$1:$K$4000,9,FALSE)</f>
        <v>#N/A</v>
      </c>
      <c r="H891" s="93" t="e">
        <f>VLOOKUP($D891,'Staff Data'!$A$1:$K$4000,10,FALSE)</f>
        <v>#N/A</v>
      </c>
    </row>
    <row r="892" spans="3:8" x14ac:dyDescent="0.2">
      <c r="C892" s="102" t="e">
        <f>VLOOKUP(B892,' Course Directory '!A:B,2,FALSE)</f>
        <v>#N/A</v>
      </c>
      <c r="E892" s="93" t="e">
        <f>VLOOKUP(D892,'Staff Data'!A$1:B$4000,2,FALSE)</f>
        <v>#N/A</v>
      </c>
      <c r="F892" s="93" t="e">
        <f>VLOOKUP($D892,'Staff Data'!$A$1:$K$4000,8,FALSE)</f>
        <v>#N/A</v>
      </c>
      <c r="G892" s="93" t="e">
        <f>VLOOKUP($D892,'Staff Data'!$A$1:$K$4000,9,FALSE)</f>
        <v>#N/A</v>
      </c>
      <c r="H892" s="93" t="e">
        <f>VLOOKUP($D892,'Staff Data'!$A$1:$K$4000,10,FALSE)</f>
        <v>#N/A</v>
      </c>
    </row>
    <row r="893" spans="3:8" x14ac:dyDescent="0.2">
      <c r="C893" s="102" t="e">
        <f>VLOOKUP(B893,' Course Directory '!A:B,2,FALSE)</f>
        <v>#N/A</v>
      </c>
      <c r="E893" s="93" t="e">
        <f>VLOOKUP(D893,'Staff Data'!A$1:B$4000,2,FALSE)</f>
        <v>#N/A</v>
      </c>
      <c r="F893" s="93" t="e">
        <f>VLOOKUP($D893,'Staff Data'!$A$1:$K$4000,8,FALSE)</f>
        <v>#N/A</v>
      </c>
      <c r="G893" s="93" t="e">
        <f>VLOOKUP($D893,'Staff Data'!$A$1:$K$4000,9,FALSE)</f>
        <v>#N/A</v>
      </c>
      <c r="H893" s="93" t="e">
        <f>VLOOKUP($D893,'Staff Data'!$A$1:$K$4000,10,FALSE)</f>
        <v>#N/A</v>
      </c>
    </row>
    <row r="894" spans="3:8" x14ac:dyDescent="0.2">
      <c r="C894" s="102" t="e">
        <f>VLOOKUP(B894,' Course Directory '!A:B,2,FALSE)</f>
        <v>#N/A</v>
      </c>
      <c r="E894" s="93" t="e">
        <f>VLOOKUP(D894,'Staff Data'!A$1:B$4000,2,FALSE)</f>
        <v>#N/A</v>
      </c>
      <c r="F894" s="93" t="e">
        <f>VLOOKUP($D894,'Staff Data'!$A$1:$K$4000,8,FALSE)</f>
        <v>#N/A</v>
      </c>
      <c r="G894" s="93" t="e">
        <f>VLOOKUP($D894,'Staff Data'!$A$1:$K$4000,9,FALSE)</f>
        <v>#N/A</v>
      </c>
      <c r="H894" s="93" t="e">
        <f>VLOOKUP($D894,'Staff Data'!$A$1:$K$4000,10,FALSE)</f>
        <v>#N/A</v>
      </c>
    </row>
    <row r="895" spans="3:8" x14ac:dyDescent="0.2">
      <c r="C895" s="102" t="e">
        <f>VLOOKUP(B895,' Course Directory '!A:B,2,FALSE)</f>
        <v>#N/A</v>
      </c>
      <c r="E895" s="93" t="e">
        <f>VLOOKUP(D895,'Staff Data'!A$1:B$4000,2,FALSE)</f>
        <v>#N/A</v>
      </c>
      <c r="F895" s="93" t="e">
        <f>VLOOKUP($D895,'Staff Data'!$A$1:$K$4000,8,FALSE)</f>
        <v>#N/A</v>
      </c>
      <c r="G895" s="93" t="e">
        <f>VLOOKUP($D895,'Staff Data'!$A$1:$K$4000,9,FALSE)</f>
        <v>#N/A</v>
      </c>
      <c r="H895" s="93" t="e">
        <f>VLOOKUP($D895,'Staff Data'!$A$1:$K$4000,10,FALSE)</f>
        <v>#N/A</v>
      </c>
    </row>
    <row r="896" spans="3:8" x14ac:dyDescent="0.2">
      <c r="C896" s="102" t="e">
        <f>VLOOKUP(B896,' Course Directory '!A:B,2,FALSE)</f>
        <v>#N/A</v>
      </c>
      <c r="E896" s="93" t="e">
        <f>VLOOKUP(D896,'Staff Data'!A$1:B$4000,2,FALSE)</f>
        <v>#N/A</v>
      </c>
      <c r="F896" s="93" t="e">
        <f>VLOOKUP($D896,'Staff Data'!$A$1:$K$4000,8,FALSE)</f>
        <v>#N/A</v>
      </c>
      <c r="G896" s="93" t="e">
        <f>VLOOKUP($D896,'Staff Data'!$A$1:$K$4000,9,FALSE)</f>
        <v>#N/A</v>
      </c>
      <c r="H896" s="93" t="e">
        <f>VLOOKUP($D896,'Staff Data'!$A$1:$K$4000,10,FALSE)</f>
        <v>#N/A</v>
      </c>
    </row>
    <row r="897" spans="3:8" x14ac:dyDescent="0.2">
      <c r="C897" s="102" t="e">
        <f>VLOOKUP(B897,' Course Directory '!A:B,2,FALSE)</f>
        <v>#N/A</v>
      </c>
      <c r="E897" s="93" t="e">
        <f>VLOOKUP(D897,'Staff Data'!A$1:B$4000,2,FALSE)</f>
        <v>#N/A</v>
      </c>
      <c r="F897" s="93" t="e">
        <f>VLOOKUP($D897,'Staff Data'!$A$1:$K$4000,8,FALSE)</f>
        <v>#N/A</v>
      </c>
      <c r="G897" s="93" t="e">
        <f>VLOOKUP($D897,'Staff Data'!$A$1:$K$4000,9,FALSE)</f>
        <v>#N/A</v>
      </c>
      <c r="H897" s="93" t="e">
        <f>VLOOKUP($D897,'Staff Data'!$A$1:$K$4000,10,FALSE)</f>
        <v>#N/A</v>
      </c>
    </row>
    <row r="898" spans="3:8" x14ac:dyDescent="0.2">
      <c r="C898" s="102" t="e">
        <f>VLOOKUP(B898,' Course Directory '!A:B,2,FALSE)</f>
        <v>#N/A</v>
      </c>
      <c r="E898" s="93" t="e">
        <f>VLOOKUP(D898,'Staff Data'!A$1:B$4000,2,FALSE)</f>
        <v>#N/A</v>
      </c>
      <c r="F898" s="93" t="e">
        <f>VLOOKUP($D898,'Staff Data'!$A$1:$K$4000,8,FALSE)</f>
        <v>#N/A</v>
      </c>
      <c r="G898" s="93" t="e">
        <f>VLOOKUP($D898,'Staff Data'!$A$1:$K$4000,9,FALSE)</f>
        <v>#N/A</v>
      </c>
      <c r="H898" s="93" t="e">
        <f>VLOOKUP($D898,'Staff Data'!$A$1:$K$4000,10,FALSE)</f>
        <v>#N/A</v>
      </c>
    </row>
    <row r="899" spans="3:8" x14ac:dyDescent="0.2">
      <c r="C899" s="102" t="e">
        <f>VLOOKUP(B899,' Course Directory '!A:B,2,FALSE)</f>
        <v>#N/A</v>
      </c>
      <c r="E899" s="93" t="e">
        <f>VLOOKUP(D899,'Staff Data'!A$1:B$4000,2,FALSE)</f>
        <v>#N/A</v>
      </c>
      <c r="F899" s="93" t="e">
        <f>VLOOKUP($D899,'Staff Data'!$A$1:$K$4000,8,FALSE)</f>
        <v>#N/A</v>
      </c>
      <c r="G899" s="93" t="e">
        <f>VLOOKUP($D899,'Staff Data'!$A$1:$K$4000,9,FALSE)</f>
        <v>#N/A</v>
      </c>
      <c r="H899" s="93" t="e">
        <f>VLOOKUP($D899,'Staff Data'!$A$1:$K$4000,10,FALSE)</f>
        <v>#N/A</v>
      </c>
    </row>
    <row r="900" spans="3:8" x14ac:dyDescent="0.2">
      <c r="C900" s="102" t="e">
        <f>VLOOKUP(B900,' Course Directory '!A:B,2,FALSE)</f>
        <v>#N/A</v>
      </c>
      <c r="E900" s="93" t="e">
        <f>VLOOKUP(D900,'Staff Data'!A$1:B$4000,2,FALSE)</f>
        <v>#N/A</v>
      </c>
      <c r="F900" s="93" t="e">
        <f>VLOOKUP($D900,'Staff Data'!$A$1:$K$4000,8,FALSE)</f>
        <v>#N/A</v>
      </c>
      <c r="G900" s="93" t="e">
        <f>VLOOKUP($D900,'Staff Data'!$A$1:$K$4000,9,FALSE)</f>
        <v>#N/A</v>
      </c>
      <c r="H900" s="93" t="e">
        <f>VLOOKUP($D900,'Staff Data'!$A$1:$K$4000,10,FALSE)</f>
        <v>#N/A</v>
      </c>
    </row>
    <row r="901" spans="3:8" x14ac:dyDescent="0.2">
      <c r="C901" s="102" t="e">
        <f>VLOOKUP(B901,' Course Directory '!A:B,2,FALSE)</f>
        <v>#N/A</v>
      </c>
      <c r="E901" s="93" t="e">
        <f>VLOOKUP(D901,'Staff Data'!A$1:B$4000,2,FALSE)</f>
        <v>#N/A</v>
      </c>
      <c r="F901" s="93" t="e">
        <f>VLOOKUP($D901,'Staff Data'!$A$1:$K$4000,8,FALSE)</f>
        <v>#N/A</v>
      </c>
      <c r="G901" s="93" t="e">
        <f>VLOOKUP($D901,'Staff Data'!$A$1:$K$4000,9,FALSE)</f>
        <v>#N/A</v>
      </c>
      <c r="H901" s="93" t="e">
        <f>VLOOKUP($D901,'Staff Data'!$A$1:$K$4000,10,FALSE)</f>
        <v>#N/A</v>
      </c>
    </row>
    <row r="902" spans="3:8" x14ac:dyDescent="0.2">
      <c r="C902" s="102" t="e">
        <f>VLOOKUP(B902,' Course Directory '!A:B,2,FALSE)</f>
        <v>#N/A</v>
      </c>
      <c r="E902" s="93" t="e">
        <f>VLOOKUP(D902,'Staff Data'!A$1:B$4000,2,FALSE)</f>
        <v>#N/A</v>
      </c>
      <c r="F902" s="93" t="e">
        <f>VLOOKUP($D902,'Staff Data'!$A$1:$K$4000,8,FALSE)</f>
        <v>#N/A</v>
      </c>
      <c r="G902" s="93" t="e">
        <f>VLOOKUP($D902,'Staff Data'!$A$1:$K$4000,9,FALSE)</f>
        <v>#N/A</v>
      </c>
      <c r="H902" s="93" t="e">
        <f>VLOOKUP($D902,'Staff Data'!$A$1:$K$4000,10,FALSE)</f>
        <v>#N/A</v>
      </c>
    </row>
    <row r="903" spans="3:8" x14ac:dyDescent="0.2">
      <c r="C903" s="102" t="e">
        <f>VLOOKUP(B903,' Course Directory '!A:B,2,FALSE)</f>
        <v>#N/A</v>
      </c>
      <c r="E903" s="93" t="e">
        <f>VLOOKUP(D903,'Staff Data'!A$1:B$4000,2,FALSE)</f>
        <v>#N/A</v>
      </c>
      <c r="F903" s="93" t="e">
        <f>VLOOKUP($D903,'Staff Data'!$A$1:$K$4000,8,FALSE)</f>
        <v>#N/A</v>
      </c>
      <c r="G903" s="93" t="e">
        <f>VLOOKUP($D903,'Staff Data'!$A$1:$K$4000,9,FALSE)</f>
        <v>#N/A</v>
      </c>
      <c r="H903" s="93" t="e">
        <f>VLOOKUP($D903,'Staff Data'!$A$1:$K$4000,10,FALSE)</f>
        <v>#N/A</v>
      </c>
    </row>
    <row r="904" spans="3:8" x14ac:dyDescent="0.2">
      <c r="C904" s="102" t="e">
        <f>VLOOKUP(B904,' Course Directory '!A:B,2,FALSE)</f>
        <v>#N/A</v>
      </c>
      <c r="E904" s="93" t="e">
        <f>VLOOKUP(D904,'Staff Data'!A$1:B$4000,2,FALSE)</f>
        <v>#N/A</v>
      </c>
      <c r="F904" s="93" t="e">
        <f>VLOOKUP($D904,'Staff Data'!$A$1:$K$4000,8,FALSE)</f>
        <v>#N/A</v>
      </c>
      <c r="G904" s="93" t="e">
        <f>VLOOKUP($D904,'Staff Data'!$A$1:$K$4000,9,FALSE)</f>
        <v>#N/A</v>
      </c>
      <c r="H904" s="93" t="e">
        <f>VLOOKUP($D904,'Staff Data'!$A$1:$K$4000,10,FALSE)</f>
        <v>#N/A</v>
      </c>
    </row>
    <row r="905" spans="3:8" x14ac:dyDescent="0.2">
      <c r="C905" s="102" t="e">
        <f>VLOOKUP(B905,' Course Directory '!A:B,2,FALSE)</f>
        <v>#N/A</v>
      </c>
      <c r="E905" s="93" t="e">
        <f>VLOOKUP(D905,'Staff Data'!A$1:B$4000,2,FALSE)</f>
        <v>#N/A</v>
      </c>
      <c r="F905" s="93" t="e">
        <f>VLOOKUP($D905,'Staff Data'!$A$1:$K$4000,8,FALSE)</f>
        <v>#N/A</v>
      </c>
      <c r="G905" s="93" t="e">
        <f>VLOOKUP($D905,'Staff Data'!$A$1:$K$4000,9,FALSE)</f>
        <v>#N/A</v>
      </c>
      <c r="H905" s="93" t="e">
        <f>VLOOKUP($D905,'Staff Data'!$A$1:$K$4000,10,FALSE)</f>
        <v>#N/A</v>
      </c>
    </row>
    <row r="906" spans="3:8" x14ac:dyDescent="0.2">
      <c r="C906" s="102" t="e">
        <f>VLOOKUP(B906,' Course Directory '!A:B,2,FALSE)</f>
        <v>#N/A</v>
      </c>
      <c r="E906" s="93" t="e">
        <f>VLOOKUP(D906,'Staff Data'!A$1:B$4000,2,FALSE)</f>
        <v>#N/A</v>
      </c>
      <c r="F906" s="93" t="e">
        <f>VLOOKUP($D906,'Staff Data'!$A$1:$K$4000,8,FALSE)</f>
        <v>#N/A</v>
      </c>
      <c r="G906" s="93" t="e">
        <f>VLOOKUP($D906,'Staff Data'!$A$1:$K$4000,9,FALSE)</f>
        <v>#N/A</v>
      </c>
      <c r="H906" s="93" t="e">
        <f>VLOOKUP($D906,'Staff Data'!$A$1:$K$4000,10,FALSE)</f>
        <v>#N/A</v>
      </c>
    </row>
    <row r="907" spans="3:8" x14ac:dyDescent="0.2">
      <c r="C907" s="102" t="e">
        <f>VLOOKUP(B907,' Course Directory '!A:B,2,FALSE)</f>
        <v>#N/A</v>
      </c>
      <c r="E907" s="93" t="e">
        <f>VLOOKUP(D907,'Staff Data'!A$1:B$4000,2,FALSE)</f>
        <v>#N/A</v>
      </c>
      <c r="F907" s="93" t="e">
        <f>VLOOKUP($D907,'Staff Data'!$A$1:$K$4000,8,FALSE)</f>
        <v>#N/A</v>
      </c>
      <c r="G907" s="93" t="e">
        <f>VLOOKUP($D907,'Staff Data'!$A$1:$K$4000,9,FALSE)</f>
        <v>#N/A</v>
      </c>
      <c r="H907" s="93" t="e">
        <f>VLOOKUP($D907,'Staff Data'!$A$1:$K$4000,10,FALSE)</f>
        <v>#N/A</v>
      </c>
    </row>
    <row r="908" spans="3:8" x14ac:dyDescent="0.2">
      <c r="C908" s="102" t="e">
        <f>VLOOKUP(B908,' Course Directory '!A:B,2,FALSE)</f>
        <v>#N/A</v>
      </c>
      <c r="E908" s="93" t="e">
        <f>VLOOKUP(D908,'Staff Data'!A$1:B$4000,2,FALSE)</f>
        <v>#N/A</v>
      </c>
      <c r="F908" s="93" t="e">
        <f>VLOOKUP($D908,'Staff Data'!$A$1:$K$4000,8,FALSE)</f>
        <v>#N/A</v>
      </c>
      <c r="G908" s="93" t="e">
        <f>VLOOKUP($D908,'Staff Data'!$A$1:$K$4000,9,FALSE)</f>
        <v>#N/A</v>
      </c>
      <c r="H908" s="93" t="e">
        <f>VLOOKUP($D908,'Staff Data'!$A$1:$K$4000,10,FALSE)</f>
        <v>#N/A</v>
      </c>
    </row>
    <row r="909" spans="3:8" x14ac:dyDescent="0.2">
      <c r="C909" s="102" t="e">
        <f>VLOOKUP(B909,' Course Directory '!A:B,2,FALSE)</f>
        <v>#N/A</v>
      </c>
      <c r="E909" s="93" t="e">
        <f>VLOOKUP(D909,'Staff Data'!A$1:B$4000,2,FALSE)</f>
        <v>#N/A</v>
      </c>
      <c r="F909" s="93" t="e">
        <f>VLOOKUP($D909,'Staff Data'!$A$1:$K$4000,8,FALSE)</f>
        <v>#N/A</v>
      </c>
      <c r="G909" s="93" t="e">
        <f>VLOOKUP($D909,'Staff Data'!$A$1:$K$4000,9,FALSE)</f>
        <v>#N/A</v>
      </c>
      <c r="H909" s="93" t="e">
        <f>VLOOKUP($D909,'Staff Data'!$A$1:$K$4000,10,FALSE)</f>
        <v>#N/A</v>
      </c>
    </row>
    <row r="910" spans="3:8" x14ac:dyDescent="0.2">
      <c r="C910" s="102" t="e">
        <f>VLOOKUP(B910,' Course Directory '!A:B,2,FALSE)</f>
        <v>#N/A</v>
      </c>
      <c r="E910" s="93" t="e">
        <f>VLOOKUP(D910,'Staff Data'!A$1:B$4000,2,FALSE)</f>
        <v>#N/A</v>
      </c>
      <c r="F910" s="93" t="e">
        <f>VLOOKUP($D910,'Staff Data'!$A$1:$K$4000,8,FALSE)</f>
        <v>#N/A</v>
      </c>
      <c r="G910" s="93" t="e">
        <f>VLOOKUP($D910,'Staff Data'!$A$1:$K$4000,9,FALSE)</f>
        <v>#N/A</v>
      </c>
      <c r="H910" s="93" t="e">
        <f>VLOOKUP($D910,'Staff Data'!$A$1:$K$4000,10,FALSE)</f>
        <v>#N/A</v>
      </c>
    </row>
    <row r="911" spans="3:8" x14ac:dyDescent="0.2">
      <c r="C911" s="102" t="e">
        <f>VLOOKUP(B911,' Course Directory '!A:B,2,FALSE)</f>
        <v>#N/A</v>
      </c>
      <c r="E911" s="93" t="e">
        <f>VLOOKUP(D911,'Staff Data'!A$1:B$4000,2,FALSE)</f>
        <v>#N/A</v>
      </c>
      <c r="F911" s="93" t="e">
        <f>VLOOKUP($D911,'Staff Data'!$A$1:$K$4000,8,FALSE)</f>
        <v>#N/A</v>
      </c>
      <c r="G911" s="93" t="e">
        <f>VLOOKUP($D911,'Staff Data'!$A$1:$K$4000,9,FALSE)</f>
        <v>#N/A</v>
      </c>
      <c r="H911" s="93" t="e">
        <f>VLOOKUP($D911,'Staff Data'!$A$1:$K$4000,10,FALSE)</f>
        <v>#N/A</v>
      </c>
    </row>
    <row r="912" spans="3:8" x14ac:dyDescent="0.2">
      <c r="C912" s="102" t="e">
        <f>VLOOKUP(B912,' Course Directory '!A:B,2,FALSE)</f>
        <v>#N/A</v>
      </c>
      <c r="E912" s="93" t="e">
        <f>VLOOKUP(D912,'Staff Data'!A$1:B$4000,2,FALSE)</f>
        <v>#N/A</v>
      </c>
      <c r="F912" s="93" t="e">
        <f>VLOOKUP($D912,'Staff Data'!$A$1:$K$4000,8,FALSE)</f>
        <v>#N/A</v>
      </c>
      <c r="G912" s="93" t="e">
        <f>VLOOKUP($D912,'Staff Data'!$A$1:$K$4000,9,FALSE)</f>
        <v>#N/A</v>
      </c>
      <c r="H912" s="93" t="e">
        <f>VLOOKUP($D912,'Staff Data'!$A$1:$K$4000,10,FALSE)</f>
        <v>#N/A</v>
      </c>
    </row>
    <row r="913" spans="3:8" x14ac:dyDescent="0.2">
      <c r="C913" s="102" t="e">
        <f>VLOOKUP(B913,' Course Directory '!A:B,2,FALSE)</f>
        <v>#N/A</v>
      </c>
      <c r="E913" s="93" t="e">
        <f>VLOOKUP(D913,'Staff Data'!A$1:B$4000,2,FALSE)</f>
        <v>#N/A</v>
      </c>
      <c r="F913" s="93" t="e">
        <f>VLOOKUP($D913,'Staff Data'!$A$1:$K$4000,8,FALSE)</f>
        <v>#N/A</v>
      </c>
      <c r="G913" s="93" t="e">
        <f>VLOOKUP($D913,'Staff Data'!$A$1:$K$4000,9,FALSE)</f>
        <v>#N/A</v>
      </c>
      <c r="H913" s="93" t="e">
        <f>VLOOKUP($D913,'Staff Data'!$A$1:$K$4000,10,FALSE)</f>
        <v>#N/A</v>
      </c>
    </row>
    <row r="914" spans="3:8" x14ac:dyDescent="0.2">
      <c r="C914" s="102" t="e">
        <f>VLOOKUP(B914,' Course Directory '!A:B,2,FALSE)</f>
        <v>#N/A</v>
      </c>
      <c r="E914" s="93" t="e">
        <f>VLOOKUP(D914,'Staff Data'!A$1:B$4000,2,FALSE)</f>
        <v>#N/A</v>
      </c>
      <c r="F914" s="93" t="e">
        <f>VLOOKUP($D914,'Staff Data'!$A$1:$K$4000,8,FALSE)</f>
        <v>#N/A</v>
      </c>
      <c r="G914" s="93" t="e">
        <f>VLOOKUP($D914,'Staff Data'!$A$1:$K$4000,9,FALSE)</f>
        <v>#N/A</v>
      </c>
      <c r="H914" s="93" t="e">
        <f>VLOOKUP($D914,'Staff Data'!$A$1:$K$4000,10,FALSE)</f>
        <v>#N/A</v>
      </c>
    </row>
    <row r="915" spans="3:8" x14ac:dyDescent="0.2">
      <c r="C915" s="102" t="e">
        <f>VLOOKUP(B915,' Course Directory '!A:B,2,FALSE)</f>
        <v>#N/A</v>
      </c>
      <c r="E915" s="93" t="e">
        <f>VLOOKUP(D915,'Staff Data'!A$1:B$4000,2,FALSE)</f>
        <v>#N/A</v>
      </c>
      <c r="F915" s="93" t="e">
        <f>VLOOKUP($D915,'Staff Data'!$A$1:$K$4000,8,FALSE)</f>
        <v>#N/A</v>
      </c>
      <c r="G915" s="93" t="e">
        <f>VLOOKUP($D915,'Staff Data'!$A$1:$K$4000,9,FALSE)</f>
        <v>#N/A</v>
      </c>
      <c r="H915" s="93" t="e">
        <f>VLOOKUP($D915,'Staff Data'!$A$1:$K$4000,10,FALSE)</f>
        <v>#N/A</v>
      </c>
    </row>
    <row r="916" spans="3:8" x14ac:dyDescent="0.2">
      <c r="C916" s="102" t="e">
        <f>VLOOKUP(B916,' Course Directory '!A:B,2,FALSE)</f>
        <v>#N/A</v>
      </c>
      <c r="E916" s="93" t="e">
        <f>VLOOKUP(D916,'Staff Data'!A$1:B$4000,2,FALSE)</f>
        <v>#N/A</v>
      </c>
      <c r="F916" s="93" t="e">
        <f>VLOOKUP($D916,'Staff Data'!$A$1:$K$4000,8,FALSE)</f>
        <v>#N/A</v>
      </c>
      <c r="G916" s="93" t="e">
        <f>VLOOKUP($D916,'Staff Data'!$A$1:$K$4000,9,FALSE)</f>
        <v>#N/A</v>
      </c>
      <c r="H916" s="93" t="e">
        <f>VLOOKUP($D916,'Staff Data'!$A$1:$K$4000,10,FALSE)</f>
        <v>#N/A</v>
      </c>
    </row>
    <row r="917" spans="3:8" x14ac:dyDescent="0.2">
      <c r="C917" s="102" t="e">
        <f>VLOOKUP(B917,' Course Directory '!A:B,2,FALSE)</f>
        <v>#N/A</v>
      </c>
      <c r="E917" s="93" t="e">
        <f>VLOOKUP(D917,'Staff Data'!A$1:B$4000,2,FALSE)</f>
        <v>#N/A</v>
      </c>
      <c r="F917" s="93" t="e">
        <f>VLOOKUP($D917,'Staff Data'!$A$1:$K$4000,8,FALSE)</f>
        <v>#N/A</v>
      </c>
      <c r="G917" s="93" t="e">
        <f>VLOOKUP($D917,'Staff Data'!$A$1:$K$4000,9,FALSE)</f>
        <v>#N/A</v>
      </c>
      <c r="H917" s="93" t="e">
        <f>VLOOKUP($D917,'Staff Data'!$A$1:$K$4000,10,FALSE)</f>
        <v>#N/A</v>
      </c>
    </row>
    <row r="918" spans="3:8" x14ac:dyDescent="0.2">
      <c r="C918" s="102" t="e">
        <f>VLOOKUP(B918,' Course Directory '!A:B,2,FALSE)</f>
        <v>#N/A</v>
      </c>
      <c r="E918" s="93" t="e">
        <f>VLOOKUP(D918,'Staff Data'!A$1:B$4000,2,FALSE)</f>
        <v>#N/A</v>
      </c>
      <c r="F918" s="93" t="e">
        <f>VLOOKUP($D918,'Staff Data'!$A$1:$K$4000,8,FALSE)</f>
        <v>#N/A</v>
      </c>
      <c r="G918" s="93" t="e">
        <f>VLOOKUP($D918,'Staff Data'!$A$1:$K$4000,9,FALSE)</f>
        <v>#N/A</v>
      </c>
      <c r="H918" s="93" t="e">
        <f>VLOOKUP($D918,'Staff Data'!$A$1:$K$4000,10,FALSE)</f>
        <v>#N/A</v>
      </c>
    </row>
    <row r="919" spans="3:8" x14ac:dyDescent="0.2">
      <c r="C919" s="102" t="e">
        <f>VLOOKUP(B919,' Course Directory '!A:B,2,FALSE)</f>
        <v>#N/A</v>
      </c>
      <c r="E919" s="93" t="e">
        <f>VLOOKUP(D919,'Staff Data'!A$1:B$4000,2,FALSE)</f>
        <v>#N/A</v>
      </c>
      <c r="F919" s="93" t="e">
        <f>VLOOKUP($D919,'Staff Data'!$A$1:$K$4000,8,FALSE)</f>
        <v>#N/A</v>
      </c>
      <c r="G919" s="93" t="e">
        <f>VLOOKUP($D919,'Staff Data'!$A$1:$K$4000,9,FALSE)</f>
        <v>#N/A</v>
      </c>
      <c r="H919" s="93" t="e">
        <f>VLOOKUP($D919,'Staff Data'!$A$1:$K$4000,10,FALSE)</f>
        <v>#N/A</v>
      </c>
    </row>
    <row r="920" spans="3:8" x14ac:dyDescent="0.2">
      <c r="C920" s="102" t="e">
        <f>VLOOKUP(B920,' Course Directory '!A:B,2,FALSE)</f>
        <v>#N/A</v>
      </c>
      <c r="E920" s="93" t="e">
        <f>VLOOKUP(D920,'Staff Data'!A$1:B$4000,2,FALSE)</f>
        <v>#N/A</v>
      </c>
      <c r="F920" s="93" t="e">
        <f>VLOOKUP($D920,'Staff Data'!$A$1:$K$4000,8,FALSE)</f>
        <v>#N/A</v>
      </c>
      <c r="G920" s="93" t="e">
        <f>VLOOKUP($D920,'Staff Data'!$A$1:$K$4000,9,FALSE)</f>
        <v>#N/A</v>
      </c>
      <c r="H920" s="93" t="e">
        <f>VLOOKUP($D920,'Staff Data'!$A$1:$K$4000,10,FALSE)</f>
        <v>#N/A</v>
      </c>
    </row>
    <row r="921" spans="3:8" x14ac:dyDescent="0.2">
      <c r="C921" s="102" t="e">
        <f>VLOOKUP(B921,' Course Directory '!A:B,2,FALSE)</f>
        <v>#N/A</v>
      </c>
      <c r="E921" s="93" t="e">
        <f>VLOOKUP(D921,'Staff Data'!A$1:B$4000,2,FALSE)</f>
        <v>#N/A</v>
      </c>
      <c r="F921" s="93" t="e">
        <f>VLOOKUP($D921,'Staff Data'!$A$1:$K$4000,8,FALSE)</f>
        <v>#N/A</v>
      </c>
      <c r="G921" s="93" t="e">
        <f>VLOOKUP($D921,'Staff Data'!$A$1:$K$4000,9,FALSE)</f>
        <v>#N/A</v>
      </c>
      <c r="H921" s="93" t="e">
        <f>VLOOKUP($D921,'Staff Data'!$A$1:$K$4000,10,FALSE)</f>
        <v>#N/A</v>
      </c>
    </row>
    <row r="922" spans="3:8" x14ac:dyDescent="0.2">
      <c r="C922" s="102" t="e">
        <f>VLOOKUP(B922,' Course Directory '!A:B,2,FALSE)</f>
        <v>#N/A</v>
      </c>
      <c r="E922" s="93" t="e">
        <f>VLOOKUP(D922,'Staff Data'!A$1:B$4000,2,FALSE)</f>
        <v>#N/A</v>
      </c>
      <c r="F922" s="93" t="e">
        <f>VLOOKUP($D922,'Staff Data'!$A$1:$K$4000,8,FALSE)</f>
        <v>#N/A</v>
      </c>
      <c r="G922" s="93" t="e">
        <f>VLOOKUP($D922,'Staff Data'!$A$1:$K$4000,9,FALSE)</f>
        <v>#N/A</v>
      </c>
      <c r="H922" s="93" t="e">
        <f>VLOOKUP($D922,'Staff Data'!$A$1:$K$4000,10,FALSE)</f>
        <v>#N/A</v>
      </c>
    </row>
    <row r="923" spans="3:8" x14ac:dyDescent="0.2">
      <c r="C923" s="102" t="e">
        <f>VLOOKUP(B923,' Course Directory '!A:B,2,FALSE)</f>
        <v>#N/A</v>
      </c>
      <c r="E923" s="93" t="e">
        <f>VLOOKUP(D923,'Staff Data'!A$1:B$4000,2,FALSE)</f>
        <v>#N/A</v>
      </c>
      <c r="F923" s="93" t="e">
        <f>VLOOKUP($D923,'Staff Data'!$A$1:$K$4000,8,FALSE)</f>
        <v>#N/A</v>
      </c>
      <c r="G923" s="93" t="e">
        <f>VLOOKUP($D923,'Staff Data'!$A$1:$K$4000,9,FALSE)</f>
        <v>#N/A</v>
      </c>
      <c r="H923" s="93" t="e">
        <f>VLOOKUP($D923,'Staff Data'!$A$1:$K$4000,10,FALSE)</f>
        <v>#N/A</v>
      </c>
    </row>
    <row r="924" spans="3:8" x14ac:dyDescent="0.2">
      <c r="C924" s="102" t="e">
        <f>VLOOKUP(B924,' Course Directory '!A:B,2,FALSE)</f>
        <v>#N/A</v>
      </c>
      <c r="E924" s="93" t="e">
        <f>VLOOKUP(D924,'Staff Data'!A$1:B$4000,2,FALSE)</f>
        <v>#N/A</v>
      </c>
      <c r="F924" s="93" t="e">
        <f>VLOOKUP($D924,'Staff Data'!$A$1:$K$4000,8,FALSE)</f>
        <v>#N/A</v>
      </c>
      <c r="G924" s="93" t="e">
        <f>VLOOKUP($D924,'Staff Data'!$A$1:$K$4000,9,FALSE)</f>
        <v>#N/A</v>
      </c>
      <c r="H924" s="93" t="e">
        <f>VLOOKUP($D924,'Staff Data'!$A$1:$K$4000,10,FALSE)</f>
        <v>#N/A</v>
      </c>
    </row>
    <row r="925" spans="3:8" x14ac:dyDescent="0.2">
      <c r="C925" s="102" t="e">
        <f>VLOOKUP(B925,' Course Directory '!A:B,2,FALSE)</f>
        <v>#N/A</v>
      </c>
      <c r="E925" s="93" t="e">
        <f>VLOOKUP(D925,'Staff Data'!A$1:B$4000,2,FALSE)</f>
        <v>#N/A</v>
      </c>
      <c r="F925" s="93" t="e">
        <f>VLOOKUP($D925,'Staff Data'!$A$1:$K$4000,8,FALSE)</f>
        <v>#N/A</v>
      </c>
      <c r="G925" s="93" t="e">
        <f>VLOOKUP($D925,'Staff Data'!$A$1:$K$4000,9,FALSE)</f>
        <v>#N/A</v>
      </c>
      <c r="H925" s="93" t="e">
        <f>VLOOKUP($D925,'Staff Data'!$A$1:$K$4000,10,FALSE)</f>
        <v>#N/A</v>
      </c>
    </row>
    <row r="926" spans="3:8" x14ac:dyDescent="0.2">
      <c r="C926" s="102" t="e">
        <f>VLOOKUP(B926,' Course Directory '!A:B,2,FALSE)</f>
        <v>#N/A</v>
      </c>
      <c r="E926" s="93" t="e">
        <f>VLOOKUP(D926,'Staff Data'!A$1:B$4000,2,FALSE)</f>
        <v>#N/A</v>
      </c>
      <c r="F926" s="93" t="e">
        <f>VLOOKUP($D926,'Staff Data'!$A$1:$K$4000,8,FALSE)</f>
        <v>#N/A</v>
      </c>
      <c r="G926" s="93" t="e">
        <f>VLOOKUP($D926,'Staff Data'!$A$1:$K$4000,9,FALSE)</f>
        <v>#N/A</v>
      </c>
      <c r="H926" s="93" t="e">
        <f>VLOOKUP($D926,'Staff Data'!$A$1:$K$4000,10,FALSE)</f>
        <v>#N/A</v>
      </c>
    </row>
    <row r="927" spans="3:8" x14ac:dyDescent="0.2">
      <c r="C927" s="102" t="e">
        <f>VLOOKUP(B927,' Course Directory '!A:B,2,FALSE)</f>
        <v>#N/A</v>
      </c>
      <c r="E927" s="93" t="e">
        <f>VLOOKUP(D927,'Staff Data'!A$1:B$4000,2,FALSE)</f>
        <v>#N/A</v>
      </c>
      <c r="F927" s="93" t="e">
        <f>VLOOKUP($D927,'Staff Data'!$A$1:$K$4000,8,FALSE)</f>
        <v>#N/A</v>
      </c>
      <c r="G927" s="93" t="e">
        <f>VLOOKUP($D927,'Staff Data'!$A$1:$K$4000,9,FALSE)</f>
        <v>#N/A</v>
      </c>
      <c r="H927" s="93" t="e">
        <f>VLOOKUP($D927,'Staff Data'!$A$1:$K$4000,10,FALSE)</f>
        <v>#N/A</v>
      </c>
    </row>
    <row r="928" spans="3:8" x14ac:dyDescent="0.2">
      <c r="C928" s="102" t="e">
        <f>VLOOKUP(B928,' Course Directory '!A:B,2,FALSE)</f>
        <v>#N/A</v>
      </c>
      <c r="E928" s="93" t="e">
        <f>VLOOKUP(D928,'Staff Data'!A$1:B$4000,2,FALSE)</f>
        <v>#N/A</v>
      </c>
      <c r="F928" s="93" t="e">
        <f>VLOOKUP($D928,'Staff Data'!$A$1:$K$4000,8,FALSE)</f>
        <v>#N/A</v>
      </c>
      <c r="G928" s="93" t="e">
        <f>VLOOKUP($D928,'Staff Data'!$A$1:$K$4000,9,FALSE)</f>
        <v>#N/A</v>
      </c>
      <c r="H928" s="93" t="e">
        <f>VLOOKUP($D928,'Staff Data'!$A$1:$K$4000,10,FALSE)</f>
        <v>#N/A</v>
      </c>
    </row>
    <row r="929" spans="3:8" x14ac:dyDescent="0.2">
      <c r="C929" s="102" t="e">
        <f>VLOOKUP(B929,' Course Directory '!A:B,2,FALSE)</f>
        <v>#N/A</v>
      </c>
      <c r="E929" s="93" t="e">
        <f>VLOOKUP(D929,'Staff Data'!A$1:B$4000,2,FALSE)</f>
        <v>#N/A</v>
      </c>
      <c r="F929" s="93" t="e">
        <f>VLOOKUP($D929,'Staff Data'!$A$1:$K$4000,8,FALSE)</f>
        <v>#N/A</v>
      </c>
      <c r="G929" s="93" t="e">
        <f>VLOOKUP($D929,'Staff Data'!$A$1:$K$4000,9,FALSE)</f>
        <v>#N/A</v>
      </c>
      <c r="H929" s="93" t="e">
        <f>VLOOKUP($D929,'Staff Data'!$A$1:$K$4000,10,FALSE)</f>
        <v>#N/A</v>
      </c>
    </row>
    <row r="930" spans="3:8" x14ac:dyDescent="0.2">
      <c r="C930" s="102" t="e">
        <f>VLOOKUP(B930,' Course Directory '!A:B,2,FALSE)</f>
        <v>#N/A</v>
      </c>
      <c r="E930" s="93" t="e">
        <f>VLOOKUP(D930,'Staff Data'!A$1:B$4000,2,FALSE)</f>
        <v>#N/A</v>
      </c>
      <c r="F930" s="93" t="e">
        <f>VLOOKUP($D930,'Staff Data'!$A$1:$K$4000,8,FALSE)</f>
        <v>#N/A</v>
      </c>
      <c r="G930" s="93" t="e">
        <f>VLOOKUP($D930,'Staff Data'!$A$1:$K$4000,9,FALSE)</f>
        <v>#N/A</v>
      </c>
      <c r="H930" s="93" t="e">
        <f>VLOOKUP($D930,'Staff Data'!$A$1:$K$4000,10,FALSE)</f>
        <v>#N/A</v>
      </c>
    </row>
    <row r="931" spans="3:8" x14ac:dyDescent="0.2">
      <c r="C931" s="102" t="e">
        <f>VLOOKUP(B931,' Course Directory '!A:B,2,FALSE)</f>
        <v>#N/A</v>
      </c>
      <c r="E931" s="93" t="e">
        <f>VLOOKUP(D931,'Staff Data'!A$1:B$4000,2,FALSE)</f>
        <v>#N/A</v>
      </c>
      <c r="F931" s="93" t="e">
        <f>VLOOKUP($D931,'Staff Data'!$A$1:$K$4000,8,FALSE)</f>
        <v>#N/A</v>
      </c>
      <c r="G931" s="93" t="e">
        <f>VLOOKUP($D931,'Staff Data'!$A$1:$K$4000,9,FALSE)</f>
        <v>#N/A</v>
      </c>
      <c r="H931" s="93" t="e">
        <f>VLOOKUP($D931,'Staff Data'!$A$1:$K$4000,10,FALSE)</f>
        <v>#N/A</v>
      </c>
    </row>
    <row r="932" spans="3:8" x14ac:dyDescent="0.2">
      <c r="C932" s="102" t="e">
        <f>VLOOKUP(B932,' Course Directory '!A:B,2,FALSE)</f>
        <v>#N/A</v>
      </c>
      <c r="E932" s="93" t="e">
        <f>VLOOKUP(D932,'Staff Data'!A$1:B$4000,2,FALSE)</f>
        <v>#N/A</v>
      </c>
      <c r="F932" s="93" t="e">
        <f>VLOOKUP($D932,'Staff Data'!$A$1:$K$4000,8,FALSE)</f>
        <v>#N/A</v>
      </c>
      <c r="G932" s="93" t="e">
        <f>VLOOKUP($D932,'Staff Data'!$A$1:$K$4000,9,FALSE)</f>
        <v>#N/A</v>
      </c>
      <c r="H932" s="93" t="e">
        <f>VLOOKUP($D932,'Staff Data'!$A$1:$K$4000,10,FALSE)</f>
        <v>#N/A</v>
      </c>
    </row>
    <row r="933" spans="3:8" x14ac:dyDescent="0.2">
      <c r="C933" s="102" t="e">
        <f>VLOOKUP(B933,' Course Directory '!A:B,2,FALSE)</f>
        <v>#N/A</v>
      </c>
      <c r="E933" s="93" t="e">
        <f>VLOOKUP(D933,'Staff Data'!A$1:B$4000,2,FALSE)</f>
        <v>#N/A</v>
      </c>
      <c r="F933" s="93" t="e">
        <f>VLOOKUP($D933,'Staff Data'!$A$1:$K$4000,8,FALSE)</f>
        <v>#N/A</v>
      </c>
      <c r="G933" s="93" t="e">
        <f>VLOOKUP($D933,'Staff Data'!$A$1:$K$4000,9,FALSE)</f>
        <v>#N/A</v>
      </c>
      <c r="H933" s="93" t="e">
        <f>VLOOKUP($D933,'Staff Data'!$A$1:$K$4000,10,FALSE)</f>
        <v>#N/A</v>
      </c>
    </row>
    <row r="934" spans="3:8" x14ac:dyDescent="0.2">
      <c r="C934" s="102" t="e">
        <f>VLOOKUP(B934,' Course Directory '!A:B,2,FALSE)</f>
        <v>#N/A</v>
      </c>
      <c r="E934" s="93" t="e">
        <f>VLOOKUP(D934,'Staff Data'!A$1:B$4000,2,FALSE)</f>
        <v>#N/A</v>
      </c>
      <c r="F934" s="93" t="e">
        <f>VLOOKUP($D934,'Staff Data'!$A$1:$K$4000,8,FALSE)</f>
        <v>#N/A</v>
      </c>
      <c r="G934" s="93" t="e">
        <f>VLOOKUP($D934,'Staff Data'!$A$1:$K$4000,9,FALSE)</f>
        <v>#N/A</v>
      </c>
      <c r="H934" s="93" t="e">
        <f>VLOOKUP($D934,'Staff Data'!$A$1:$K$4000,10,FALSE)</f>
        <v>#N/A</v>
      </c>
    </row>
    <row r="935" spans="3:8" x14ac:dyDescent="0.2">
      <c r="C935" s="102" t="e">
        <f>VLOOKUP(B935,' Course Directory '!A:B,2,FALSE)</f>
        <v>#N/A</v>
      </c>
      <c r="E935" s="93" t="e">
        <f>VLOOKUP(D935,'Staff Data'!A$1:B$4000,2,FALSE)</f>
        <v>#N/A</v>
      </c>
      <c r="F935" s="93" t="e">
        <f>VLOOKUP($D935,'Staff Data'!$A$1:$K$4000,8,FALSE)</f>
        <v>#N/A</v>
      </c>
      <c r="G935" s="93" t="e">
        <f>VLOOKUP($D935,'Staff Data'!$A$1:$K$4000,9,FALSE)</f>
        <v>#N/A</v>
      </c>
      <c r="H935" s="93" t="e">
        <f>VLOOKUP($D935,'Staff Data'!$A$1:$K$4000,10,FALSE)</f>
        <v>#N/A</v>
      </c>
    </row>
    <row r="936" spans="3:8" x14ac:dyDescent="0.2">
      <c r="C936" s="102" t="e">
        <f>VLOOKUP(B936,' Course Directory '!A:B,2,FALSE)</f>
        <v>#N/A</v>
      </c>
      <c r="E936" s="93" t="e">
        <f>VLOOKUP(D936,'Staff Data'!A$1:B$4000,2,FALSE)</f>
        <v>#N/A</v>
      </c>
      <c r="F936" s="93" t="e">
        <f>VLOOKUP($D936,'Staff Data'!$A$1:$K$4000,8,FALSE)</f>
        <v>#N/A</v>
      </c>
      <c r="G936" s="93" t="e">
        <f>VLOOKUP($D936,'Staff Data'!$A$1:$K$4000,9,FALSE)</f>
        <v>#N/A</v>
      </c>
      <c r="H936" s="93" t="e">
        <f>VLOOKUP($D936,'Staff Data'!$A$1:$K$4000,10,FALSE)</f>
        <v>#N/A</v>
      </c>
    </row>
    <row r="937" spans="3:8" x14ac:dyDescent="0.2">
      <c r="C937" s="102" t="e">
        <f>VLOOKUP(B937,' Course Directory '!A:B,2,FALSE)</f>
        <v>#N/A</v>
      </c>
      <c r="E937" s="93" t="e">
        <f>VLOOKUP(D937,'Staff Data'!A$1:B$4000,2,FALSE)</f>
        <v>#N/A</v>
      </c>
      <c r="F937" s="93" t="e">
        <f>VLOOKUP($D937,'Staff Data'!$A$1:$K$4000,8,FALSE)</f>
        <v>#N/A</v>
      </c>
      <c r="G937" s="93" t="e">
        <f>VLOOKUP($D937,'Staff Data'!$A$1:$K$4000,9,FALSE)</f>
        <v>#N/A</v>
      </c>
      <c r="H937" s="93" t="e">
        <f>VLOOKUP($D937,'Staff Data'!$A$1:$K$4000,10,FALSE)</f>
        <v>#N/A</v>
      </c>
    </row>
    <row r="938" spans="3:8" x14ac:dyDescent="0.2">
      <c r="C938" s="102" t="e">
        <f>VLOOKUP(B938,' Course Directory '!A:B,2,FALSE)</f>
        <v>#N/A</v>
      </c>
      <c r="E938" s="93" t="e">
        <f>VLOOKUP(D938,'Staff Data'!A$1:B$4000,2,FALSE)</f>
        <v>#N/A</v>
      </c>
      <c r="F938" s="93" t="e">
        <f>VLOOKUP($D938,'Staff Data'!$A$1:$K$4000,8,FALSE)</f>
        <v>#N/A</v>
      </c>
      <c r="G938" s="93" t="e">
        <f>VLOOKUP($D938,'Staff Data'!$A$1:$K$4000,9,FALSE)</f>
        <v>#N/A</v>
      </c>
      <c r="H938" s="93" t="e">
        <f>VLOOKUP($D938,'Staff Data'!$A$1:$K$4000,10,FALSE)</f>
        <v>#N/A</v>
      </c>
    </row>
    <row r="939" spans="3:8" x14ac:dyDescent="0.2">
      <c r="C939" s="102" t="e">
        <f>VLOOKUP(B939,' Course Directory '!A:B,2,FALSE)</f>
        <v>#N/A</v>
      </c>
      <c r="E939" s="93" t="e">
        <f>VLOOKUP(D939,'Staff Data'!A$1:B$4000,2,FALSE)</f>
        <v>#N/A</v>
      </c>
      <c r="F939" s="93" t="e">
        <f>VLOOKUP($D939,'Staff Data'!$A$1:$K$4000,8,FALSE)</f>
        <v>#N/A</v>
      </c>
      <c r="G939" s="93" t="e">
        <f>VLOOKUP($D939,'Staff Data'!$A$1:$K$4000,9,FALSE)</f>
        <v>#N/A</v>
      </c>
      <c r="H939" s="93" t="e">
        <f>VLOOKUP($D939,'Staff Data'!$A$1:$K$4000,10,FALSE)</f>
        <v>#N/A</v>
      </c>
    </row>
    <row r="940" spans="3:8" x14ac:dyDescent="0.2">
      <c r="C940" s="102" t="e">
        <f>VLOOKUP(B940,' Course Directory '!A:B,2,FALSE)</f>
        <v>#N/A</v>
      </c>
      <c r="E940" s="93" t="e">
        <f>VLOOKUP(D940,'Staff Data'!A$1:B$4000,2,FALSE)</f>
        <v>#N/A</v>
      </c>
      <c r="F940" s="93" t="e">
        <f>VLOOKUP($D940,'Staff Data'!$A$1:$K$4000,8,FALSE)</f>
        <v>#N/A</v>
      </c>
      <c r="G940" s="93" t="e">
        <f>VLOOKUP($D940,'Staff Data'!$A$1:$K$4000,9,FALSE)</f>
        <v>#N/A</v>
      </c>
      <c r="H940" s="93" t="e">
        <f>VLOOKUP($D940,'Staff Data'!$A$1:$K$4000,10,FALSE)</f>
        <v>#N/A</v>
      </c>
    </row>
    <row r="941" spans="3:8" x14ac:dyDescent="0.2">
      <c r="C941" s="102" t="e">
        <f>VLOOKUP(B941,' Course Directory '!A:B,2,FALSE)</f>
        <v>#N/A</v>
      </c>
      <c r="E941" s="93" t="e">
        <f>VLOOKUP(D941,'Staff Data'!A$1:B$4000,2,FALSE)</f>
        <v>#N/A</v>
      </c>
      <c r="F941" s="93" t="e">
        <f>VLOOKUP($D941,'Staff Data'!$A$1:$K$4000,8,FALSE)</f>
        <v>#N/A</v>
      </c>
      <c r="G941" s="93" t="e">
        <f>VLOOKUP($D941,'Staff Data'!$A$1:$K$4000,9,FALSE)</f>
        <v>#N/A</v>
      </c>
      <c r="H941" s="93" t="e">
        <f>VLOOKUP($D941,'Staff Data'!$A$1:$K$4000,10,FALSE)</f>
        <v>#N/A</v>
      </c>
    </row>
    <row r="942" spans="3:8" x14ac:dyDescent="0.2">
      <c r="C942" s="102" t="e">
        <f>VLOOKUP(B942,' Course Directory '!A:B,2,FALSE)</f>
        <v>#N/A</v>
      </c>
      <c r="E942" s="93" t="e">
        <f>VLOOKUP(D942,'Staff Data'!A$1:B$4000,2,FALSE)</f>
        <v>#N/A</v>
      </c>
      <c r="F942" s="93" t="e">
        <f>VLOOKUP($D942,'Staff Data'!$A$1:$K$4000,8,FALSE)</f>
        <v>#N/A</v>
      </c>
      <c r="G942" s="93" t="e">
        <f>VLOOKUP($D942,'Staff Data'!$A$1:$K$4000,9,FALSE)</f>
        <v>#N/A</v>
      </c>
      <c r="H942" s="93" t="e">
        <f>VLOOKUP($D942,'Staff Data'!$A$1:$K$4000,10,FALSE)</f>
        <v>#N/A</v>
      </c>
    </row>
    <row r="943" spans="3:8" x14ac:dyDescent="0.2">
      <c r="C943" s="102" t="e">
        <f>VLOOKUP(B943,' Course Directory '!A:B,2,FALSE)</f>
        <v>#N/A</v>
      </c>
      <c r="E943" s="93" t="e">
        <f>VLOOKUP(D943,'Staff Data'!A$1:B$4000,2,FALSE)</f>
        <v>#N/A</v>
      </c>
      <c r="F943" s="93" t="e">
        <f>VLOOKUP($D943,'Staff Data'!$A$1:$K$4000,8,FALSE)</f>
        <v>#N/A</v>
      </c>
      <c r="G943" s="93" t="e">
        <f>VLOOKUP($D943,'Staff Data'!$A$1:$K$4000,9,FALSE)</f>
        <v>#N/A</v>
      </c>
      <c r="H943" s="93" t="e">
        <f>VLOOKUP($D943,'Staff Data'!$A$1:$K$4000,10,FALSE)</f>
        <v>#N/A</v>
      </c>
    </row>
    <row r="944" spans="3:8" x14ac:dyDescent="0.2">
      <c r="C944" s="102" t="e">
        <f>VLOOKUP(B944,' Course Directory '!A:B,2,FALSE)</f>
        <v>#N/A</v>
      </c>
      <c r="E944" s="93" t="e">
        <f>VLOOKUP(D944,'Staff Data'!A$1:B$4000,2,FALSE)</f>
        <v>#N/A</v>
      </c>
      <c r="F944" s="93" t="e">
        <f>VLOOKUP($D944,'Staff Data'!$A$1:$K$4000,8,FALSE)</f>
        <v>#N/A</v>
      </c>
      <c r="G944" s="93" t="e">
        <f>VLOOKUP($D944,'Staff Data'!$A$1:$K$4000,9,FALSE)</f>
        <v>#N/A</v>
      </c>
      <c r="H944" s="93" t="e">
        <f>VLOOKUP($D944,'Staff Data'!$A$1:$K$4000,10,FALSE)</f>
        <v>#N/A</v>
      </c>
    </row>
    <row r="945" spans="3:8" x14ac:dyDescent="0.2">
      <c r="C945" s="102" t="e">
        <f>VLOOKUP(B945,' Course Directory '!A:B,2,FALSE)</f>
        <v>#N/A</v>
      </c>
      <c r="E945" s="93" t="e">
        <f>VLOOKUP(D945,'Staff Data'!A$1:B$4000,2,FALSE)</f>
        <v>#N/A</v>
      </c>
      <c r="F945" s="93" t="e">
        <f>VLOOKUP($D945,'Staff Data'!$A$1:$K$4000,8,FALSE)</f>
        <v>#N/A</v>
      </c>
      <c r="G945" s="93" t="e">
        <f>VLOOKUP($D945,'Staff Data'!$A$1:$K$4000,9,FALSE)</f>
        <v>#N/A</v>
      </c>
      <c r="H945" s="93" t="e">
        <f>VLOOKUP($D945,'Staff Data'!$A$1:$K$4000,10,FALSE)</f>
        <v>#N/A</v>
      </c>
    </row>
    <row r="946" spans="3:8" x14ac:dyDescent="0.2">
      <c r="C946" s="102" t="e">
        <f>VLOOKUP(B946,' Course Directory '!A:B,2,FALSE)</f>
        <v>#N/A</v>
      </c>
      <c r="E946" s="93" t="e">
        <f>VLOOKUP(D946,'Staff Data'!A$1:B$4000,2,FALSE)</f>
        <v>#N/A</v>
      </c>
      <c r="F946" s="93" t="e">
        <f>VLOOKUP($D946,'Staff Data'!$A$1:$K$4000,8,FALSE)</f>
        <v>#N/A</v>
      </c>
      <c r="G946" s="93" t="e">
        <f>VLOOKUP($D946,'Staff Data'!$A$1:$K$4000,9,FALSE)</f>
        <v>#N/A</v>
      </c>
      <c r="H946" s="93" t="e">
        <f>VLOOKUP($D946,'Staff Data'!$A$1:$K$4000,10,FALSE)</f>
        <v>#N/A</v>
      </c>
    </row>
    <row r="947" spans="3:8" x14ac:dyDescent="0.2">
      <c r="C947" s="102" t="e">
        <f>VLOOKUP(B947,' Course Directory '!A:B,2,FALSE)</f>
        <v>#N/A</v>
      </c>
      <c r="E947" s="93" t="e">
        <f>VLOOKUP(D947,'Staff Data'!A$1:B$4000,2,FALSE)</f>
        <v>#N/A</v>
      </c>
      <c r="F947" s="93" t="e">
        <f>VLOOKUP($D947,'Staff Data'!$A$1:$K$4000,8,FALSE)</f>
        <v>#N/A</v>
      </c>
      <c r="G947" s="93" t="e">
        <f>VLOOKUP($D947,'Staff Data'!$A$1:$K$4000,9,FALSE)</f>
        <v>#N/A</v>
      </c>
      <c r="H947" s="93" t="e">
        <f>VLOOKUP($D947,'Staff Data'!$A$1:$K$4000,10,FALSE)</f>
        <v>#N/A</v>
      </c>
    </row>
    <row r="948" spans="3:8" x14ac:dyDescent="0.2">
      <c r="C948" s="102" t="e">
        <f>VLOOKUP(B948,' Course Directory '!A:B,2,FALSE)</f>
        <v>#N/A</v>
      </c>
      <c r="E948" s="93" t="e">
        <f>VLOOKUP(D948,'Staff Data'!A$1:B$4000,2,FALSE)</f>
        <v>#N/A</v>
      </c>
      <c r="F948" s="93" t="e">
        <f>VLOOKUP($D948,'Staff Data'!$A$1:$K$4000,8,FALSE)</f>
        <v>#N/A</v>
      </c>
      <c r="G948" s="93" t="e">
        <f>VLOOKUP($D948,'Staff Data'!$A$1:$K$4000,9,FALSE)</f>
        <v>#N/A</v>
      </c>
      <c r="H948" s="93" t="e">
        <f>VLOOKUP($D948,'Staff Data'!$A$1:$K$4000,10,FALSE)</f>
        <v>#N/A</v>
      </c>
    </row>
    <row r="949" spans="3:8" x14ac:dyDescent="0.2">
      <c r="C949" s="102" t="e">
        <f>VLOOKUP(B949,' Course Directory '!A:B,2,FALSE)</f>
        <v>#N/A</v>
      </c>
      <c r="E949" s="93" t="e">
        <f>VLOOKUP(D949,'Staff Data'!A$1:B$4000,2,FALSE)</f>
        <v>#N/A</v>
      </c>
      <c r="F949" s="93" t="e">
        <f>VLOOKUP($D949,'Staff Data'!$A$1:$K$4000,8,FALSE)</f>
        <v>#N/A</v>
      </c>
      <c r="G949" s="93" t="e">
        <f>VLOOKUP($D949,'Staff Data'!$A$1:$K$4000,9,FALSE)</f>
        <v>#N/A</v>
      </c>
      <c r="H949" s="93" t="e">
        <f>VLOOKUP($D949,'Staff Data'!$A$1:$K$4000,10,FALSE)</f>
        <v>#N/A</v>
      </c>
    </row>
    <row r="950" spans="3:8" x14ac:dyDescent="0.2">
      <c r="C950" s="102" t="e">
        <f>VLOOKUP(B950,' Course Directory '!A:B,2,FALSE)</f>
        <v>#N/A</v>
      </c>
      <c r="E950" s="93" t="e">
        <f>VLOOKUP(D950,'Staff Data'!A$1:B$4000,2,FALSE)</f>
        <v>#N/A</v>
      </c>
      <c r="F950" s="93" t="e">
        <f>VLOOKUP($D950,'Staff Data'!$A$1:$K$4000,8,FALSE)</f>
        <v>#N/A</v>
      </c>
      <c r="G950" s="93" t="e">
        <f>VLOOKUP($D950,'Staff Data'!$A$1:$K$4000,9,FALSE)</f>
        <v>#N/A</v>
      </c>
      <c r="H950" s="93" t="e">
        <f>VLOOKUP($D950,'Staff Data'!$A$1:$K$4000,10,FALSE)</f>
        <v>#N/A</v>
      </c>
    </row>
    <row r="951" spans="3:8" x14ac:dyDescent="0.2">
      <c r="C951" s="102" t="e">
        <f>VLOOKUP(B951,' Course Directory '!A:B,2,FALSE)</f>
        <v>#N/A</v>
      </c>
      <c r="E951" s="93" t="e">
        <f>VLOOKUP(D951,'Staff Data'!A$1:B$4000,2,FALSE)</f>
        <v>#N/A</v>
      </c>
      <c r="F951" s="93" t="e">
        <f>VLOOKUP($D951,'Staff Data'!$A$1:$K$4000,8,FALSE)</f>
        <v>#N/A</v>
      </c>
      <c r="G951" s="93" t="e">
        <f>VLOOKUP($D951,'Staff Data'!$A$1:$K$4000,9,FALSE)</f>
        <v>#N/A</v>
      </c>
      <c r="H951" s="93" t="e">
        <f>VLOOKUP($D951,'Staff Data'!$A$1:$K$4000,10,FALSE)</f>
        <v>#N/A</v>
      </c>
    </row>
    <row r="952" spans="3:8" x14ac:dyDescent="0.2">
      <c r="C952" s="102" t="e">
        <f>VLOOKUP(B952,' Course Directory '!A:B,2,FALSE)</f>
        <v>#N/A</v>
      </c>
      <c r="E952" s="93" t="e">
        <f>VLOOKUP(D952,'Staff Data'!A$1:B$4000,2,FALSE)</f>
        <v>#N/A</v>
      </c>
      <c r="F952" s="93" t="e">
        <f>VLOOKUP($D952,'Staff Data'!$A$1:$K$4000,8,FALSE)</f>
        <v>#N/A</v>
      </c>
      <c r="G952" s="93" t="e">
        <f>VLOOKUP($D952,'Staff Data'!$A$1:$K$4000,9,FALSE)</f>
        <v>#N/A</v>
      </c>
      <c r="H952" s="93" t="e">
        <f>VLOOKUP($D952,'Staff Data'!$A$1:$K$4000,10,FALSE)</f>
        <v>#N/A</v>
      </c>
    </row>
    <row r="953" spans="3:8" x14ac:dyDescent="0.2">
      <c r="C953" s="102" t="e">
        <f>VLOOKUP(B953,' Course Directory '!A:B,2,FALSE)</f>
        <v>#N/A</v>
      </c>
      <c r="E953" s="93" t="e">
        <f>VLOOKUP(D953,'Staff Data'!A$1:B$4000,2,FALSE)</f>
        <v>#N/A</v>
      </c>
      <c r="F953" s="93" t="e">
        <f>VLOOKUP($D953,'Staff Data'!$A$1:$K$4000,8,FALSE)</f>
        <v>#N/A</v>
      </c>
      <c r="G953" s="93" t="e">
        <f>VLOOKUP($D953,'Staff Data'!$A$1:$K$4000,9,FALSE)</f>
        <v>#N/A</v>
      </c>
      <c r="H953" s="93" t="e">
        <f>VLOOKUP($D953,'Staff Data'!$A$1:$K$4000,10,FALSE)</f>
        <v>#N/A</v>
      </c>
    </row>
    <row r="954" spans="3:8" x14ac:dyDescent="0.2">
      <c r="C954" s="102" t="e">
        <f>VLOOKUP(B954,' Course Directory '!A:B,2,FALSE)</f>
        <v>#N/A</v>
      </c>
      <c r="E954" s="93" t="e">
        <f>VLOOKUP(D954,'Staff Data'!A$1:B$4000,2,FALSE)</f>
        <v>#N/A</v>
      </c>
      <c r="F954" s="93" t="e">
        <f>VLOOKUP($D954,'Staff Data'!$A$1:$K$4000,8,FALSE)</f>
        <v>#N/A</v>
      </c>
      <c r="G954" s="93" t="e">
        <f>VLOOKUP($D954,'Staff Data'!$A$1:$K$4000,9,FALSE)</f>
        <v>#N/A</v>
      </c>
      <c r="H954" s="93" t="e">
        <f>VLOOKUP($D954,'Staff Data'!$A$1:$K$4000,10,FALSE)</f>
        <v>#N/A</v>
      </c>
    </row>
    <row r="955" spans="3:8" x14ac:dyDescent="0.2">
      <c r="C955" s="102" t="e">
        <f>VLOOKUP(B955,' Course Directory '!A:B,2,FALSE)</f>
        <v>#N/A</v>
      </c>
      <c r="E955" s="93" t="e">
        <f>VLOOKUP(D955,'Staff Data'!A$1:B$4000,2,FALSE)</f>
        <v>#N/A</v>
      </c>
      <c r="F955" s="93" t="e">
        <f>VLOOKUP($D955,'Staff Data'!$A$1:$K$4000,8,FALSE)</f>
        <v>#N/A</v>
      </c>
      <c r="G955" s="93" t="e">
        <f>VLOOKUP($D955,'Staff Data'!$A$1:$K$4000,9,FALSE)</f>
        <v>#N/A</v>
      </c>
      <c r="H955" s="93" t="e">
        <f>VLOOKUP($D955,'Staff Data'!$A$1:$K$4000,10,FALSE)</f>
        <v>#N/A</v>
      </c>
    </row>
    <row r="956" spans="3:8" x14ac:dyDescent="0.2">
      <c r="C956" s="102" t="e">
        <f>VLOOKUP(B956,' Course Directory '!A:B,2,FALSE)</f>
        <v>#N/A</v>
      </c>
      <c r="E956" s="93" t="e">
        <f>VLOOKUP(D956,'Staff Data'!A$1:B$4000,2,FALSE)</f>
        <v>#N/A</v>
      </c>
      <c r="F956" s="93" t="e">
        <f>VLOOKUP($D956,'Staff Data'!$A$1:$K$4000,8,FALSE)</f>
        <v>#N/A</v>
      </c>
      <c r="G956" s="93" t="e">
        <f>VLOOKUP($D956,'Staff Data'!$A$1:$K$4000,9,FALSE)</f>
        <v>#N/A</v>
      </c>
      <c r="H956" s="93" t="e">
        <f>VLOOKUP($D956,'Staff Data'!$A$1:$K$4000,10,FALSE)</f>
        <v>#N/A</v>
      </c>
    </row>
    <row r="957" spans="3:8" x14ac:dyDescent="0.2">
      <c r="C957" s="102" t="e">
        <f>VLOOKUP(B957,' Course Directory '!A:B,2,FALSE)</f>
        <v>#N/A</v>
      </c>
      <c r="E957" s="93" t="e">
        <f>VLOOKUP(D957,'Staff Data'!A$1:B$4000,2,FALSE)</f>
        <v>#N/A</v>
      </c>
      <c r="F957" s="93" t="e">
        <f>VLOOKUP($D957,'Staff Data'!$A$1:$K$4000,8,FALSE)</f>
        <v>#N/A</v>
      </c>
      <c r="G957" s="93" t="e">
        <f>VLOOKUP($D957,'Staff Data'!$A$1:$K$4000,9,FALSE)</f>
        <v>#N/A</v>
      </c>
      <c r="H957" s="93" t="e">
        <f>VLOOKUP($D957,'Staff Data'!$A$1:$K$4000,10,FALSE)</f>
        <v>#N/A</v>
      </c>
    </row>
    <row r="958" spans="3:8" x14ac:dyDescent="0.2">
      <c r="C958" s="102" t="e">
        <f>VLOOKUP(B958,' Course Directory '!A:B,2,FALSE)</f>
        <v>#N/A</v>
      </c>
      <c r="E958" s="93" t="e">
        <f>VLOOKUP(D958,'Staff Data'!A$1:B$4000,2,FALSE)</f>
        <v>#N/A</v>
      </c>
      <c r="F958" s="93" t="e">
        <f>VLOOKUP($D958,'Staff Data'!$A$1:$K$4000,8,FALSE)</f>
        <v>#N/A</v>
      </c>
      <c r="G958" s="93" t="e">
        <f>VLOOKUP($D958,'Staff Data'!$A$1:$K$4000,9,FALSE)</f>
        <v>#N/A</v>
      </c>
      <c r="H958" s="93" t="e">
        <f>VLOOKUP($D958,'Staff Data'!$A$1:$K$4000,10,FALSE)</f>
        <v>#N/A</v>
      </c>
    </row>
    <row r="959" spans="3:8" x14ac:dyDescent="0.2">
      <c r="C959" s="102" t="e">
        <f>VLOOKUP(B959,' Course Directory '!A:B,2,FALSE)</f>
        <v>#N/A</v>
      </c>
      <c r="E959" s="93" t="e">
        <f>VLOOKUP(D959,'Staff Data'!A$1:B$4000,2,FALSE)</f>
        <v>#N/A</v>
      </c>
      <c r="F959" s="93" t="e">
        <f>VLOOKUP($D959,'Staff Data'!$A$1:$K$4000,8,FALSE)</f>
        <v>#N/A</v>
      </c>
      <c r="G959" s="93" t="e">
        <f>VLOOKUP($D959,'Staff Data'!$A$1:$K$4000,9,FALSE)</f>
        <v>#N/A</v>
      </c>
      <c r="H959" s="93" t="e">
        <f>VLOOKUP($D959,'Staff Data'!$A$1:$K$4000,10,FALSE)</f>
        <v>#N/A</v>
      </c>
    </row>
    <row r="960" spans="3:8" x14ac:dyDescent="0.2">
      <c r="C960" s="102" t="e">
        <f>VLOOKUP(B960,' Course Directory '!A:B,2,FALSE)</f>
        <v>#N/A</v>
      </c>
      <c r="E960" s="93" t="e">
        <f>VLOOKUP(D960,'Staff Data'!A$1:B$4000,2,FALSE)</f>
        <v>#N/A</v>
      </c>
      <c r="F960" s="93" t="e">
        <f>VLOOKUP($D960,'Staff Data'!$A$1:$K$4000,8,FALSE)</f>
        <v>#N/A</v>
      </c>
      <c r="G960" s="93" t="e">
        <f>VLOOKUP($D960,'Staff Data'!$A$1:$K$4000,9,FALSE)</f>
        <v>#N/A</v>
      </c>
      <c r="H960" s="93" t="e">
        <f>VLOOKUP($D960,'Staff Data'!$A$1:$K$4000,10,FALSE)</f>
        <v>#N/A</v>
      </c>
    </row>
    <row r="961" spans="3:8" x14ac:dyDescent="0.2">
      <c r="C961" s="102" t="e">
        <f>VLOOKUP(B961,' Course Directory '!A:B,2,FALSE)</f>
        <v>#N/A</v>
      </c>
      <c r="E961" s="93" t="e">
        <f>VLOOKUP(D961,'Staff Data'!A$1:B$4000,2,FALSE)</f>
        <v>#N/A</v>
      </c>
      <c r="F961" s="93" t="e">
        <f>VLOOKUP($D961,'Staff Data'!$A$1:$K$4000,8,FALSE)</f>
        <v>#N/A</v>
      </c>
      <c r="G961" s="93" t="e">
        <f>VLOOKUP($D961,'Staff Data'!$A$1:$K$4000,9,FALSE)</f>
        <v>#N/A</v>
      </c>
      <c r="H961" s="93" t="e">
        <f>VLOOKUP($D961,'Staff Data'!$A$1:$K$4000,10,FALSE)</f>
        <v>#N/A</v>
      </c>
    </row>
    <row r="962" spans="3:8" x14ac:dyDescent="0.2">
      <c r="C962" s="102" t="e">
        <f>VLOOKUP(B962,' Course Directory '!A:B,2,FALSE)</f>
        <v>#N/A</v>
      </c>
      <c r="E962" s="93" t="e">
        <f>VLOOKUP(D962,'Staff Data'!A$1:B$4000,2,FALSE)</f>
        <v>#N/A</v>
      </c>
      <c r="F962" s="93" t="e">
        <f>VLOOKUP($D962,'Staff Data'!$A$1:$K$4000,8,FALSE)</f>
        <v>#N/A</v>
      </c>
      <c r="G962" s="93" t="e">
        <f>VLOOKUP($D962,'Staff Data'!$A$1:$K$4000,9,FALSE)</f>
        <v>#N/A</v>
      </c>
      <c r="H962" s="93" t="e">
        <f>VLOOKUP($D962,'Staff Data'!$A$1:$K$4000,10,FALSE)</f>
        <v>#N/A</v>
      </c>
    </row>
    <row r="963" spans="3:8" x14ac:dyDescent="0.2">
      <c r="C963" s="102" t="e">
        <f>VLOOKUP(B963,' Course Directory '!A:B,2,FALSE)</f>
        <v>#N/A</v>
      </c>
      <c r="E963" s="93" t="e">
        <f>VLOOKUP(D963,'Staff Data'!A$1:B$4000,2,FALSE)</f>
        <v>#N/A</v>
      </c>
      <c r="F963" s="93" t="e">
        <f>VLOOKUP($D963,'Staff Data'!$A$1:$K$4000,8,FALSE)</f>
        <v>#N/A</v>
      </c>
      <c r="G963" s="93" t="e">
        <f>VLOOKUP($D963,'Staff Data'!$A$1:$K$4000,9,FALSE)</f>
        <v>#N/A</v>
      </c>
      <c r="H963" s="93" t="e">
        <f>VLOOKUP($D963,'Staff Data'!$A$1:$K$4000,10,FALSE)</f>
        <v>#N/A</v>
      </c>
    </row>
    <row r="964" spans="3:8" x14ac:dyDescent="0.2">
      <c r="C964" s="102" t="e">
        <f>VLOOKUP(B964,' Course Directory '!A:B,2,FALSE)</f>
        <v>#N/A</v>
      </c>
      <c r="E964" s="93" t="e">
        <f>VLOOKUP(D964,'Staff Data'!A$1:B$4000,2,FALSE)</f>
        <v>#N/A</v>
      </c>
      <c r="F964" s="93" t="e">
        <f>VLOOKUP($D964,'Staff Data'!$A$1:$K$4000,8,FALSE)</f>
        <v>#N/A</v>
      </c>
      <c r="G964" s="93" t="e">
        <f>VLOOKUP($D964,'Staff Data'!$A$1:$K$4000,9,FALSE)</f>
        <v>#N/A</v>
      </c>
      <c r="H964" s="93" t="e">
        <f>VLOOKUP($D964,'Staff Data'!$A$1:$K$4000,10,FALSE)</f>
        <v>#N/A</v>
      </c>
    </row>
    <row r="965" spans="3:8" x14ac:dyDescent="0.2">
      <c r="C965" s="102" t="e">
        <f>VLOOKUP(B965,' Course Directory '!A:B,2,FALSE)</f>
        <v>#N/A</v>
      </c>
      <c r="E965" s="93" t="e">
        <f>VLOOKUP(D965,'Staff Data'!A$1:B$4000,2,FALSE)</f>
        <v>#N/A</v>
      </c>
      <c r="F965" s="93" t="e">
        <f>VLOOKUP($D965,'Staff Data'!$A$1:$K$4000,8,FALSE)</f>
        <v>#N/A</v>
      </c>
      <c r="G965" s="93" t="e">
        <f>VLOOKUP($D965,'Staff Data'!$A$1:$K$4000,9,FALSE)</f>
        <v>#N/A</v>
      </c>
      <c r="H965" s="93" t="e">
        <f>VLOOKUP($D965,'Staff Data'!$A$1:$K$4000,10,FALSE)</f>
        <v>#N/A</v>
      </c>
    </row>
    <row r="966" spans="3:8" x14ac:dyDescent="0.2">
      <c r="C966" s="102" t="e">
        <f>VLOOKUP(B966,' Course Directory '!A:B,2,FALSE)</f>
        <v>#N/A</v>
      </c>
      <c r="E966" s="93" t="e">
        <f>VLOOKUP(D966,'Staff Data'!A$1:B$4000,2,FALSE)</f>
        <v>#N/A</v>
      </c>
      <c r="F966" s="93" t="e">
        <f>VLOOKUP($D966,'Staff Data'!$A$1:$K$4000,8,FALSE)</f>
        <v>#N/A</v>
      </c>
      <c r="G966" s="93" t="e">
        <f>VLOOKUP($D966,'Staff Data'!$A$1:$K$4000,9,FALSE)</f>
        <v>#N/A</v>
      </c>
      <c r="H966" s="93" t="e">
        <f>VLOOKUP($D966,'Staff Data'!$A$1:$K$4000,10,FALSE)</f>
        <v>#N/A</v>
      </c>
    </row>
    <row r="967" spans="3:8" x14ac:dyDescent="0.2">
      <c r="C967" s="102" t="e">
        <f>VLOOKUP(B967,' Course Directory '!A:B,2,FALSE)</f>
        <v>#N/A</v>
      </c>
      <c r="E967" s="93" t="e">
        <f>VLOOKUP(D967,'Staff Data'!A$1:B$4000,2,FALSE)</f>
        <v>#N/A</v>
      </c>
      <c r="F967" s="93" t="e">
        <f>VLOOKUP($D967,'Staff Data'!$A$1:$K$4000,8,FALSE)</f>
        <v>#N/A</v>
      </c>
      <c r="G967" s="93" t="e">
        <f>VLOOKUP($D967,'Staff Data'!$A$1:$K$4000,9,FALSE)</f>
        <v>#N/A</v>
      </c>
      <c r="H967" s="93" t="e">
        <f>VLOOKUP($D967,'Staff Data'!$A$1:$K$4000,10,FALSE)</f>
        <v>#N/A</v>
      </c>
    </row>
    <row r="968" spans="3:8" x14ac:dyDescent="0.2">
      <c r="C968" s="102" t="e">
        <f>VLOOKUP(B968,' Course Directory '!A:B,2,FALSE)</f>
        <v>#N/A</v>
      </c>
      <c r="E968" s="93" t="e">
        <f>VLOOKUP(D968,'Staff Data'!A$1:B$4000,2,FALSE)</f>
        <v>#N/A</v>
      </c>
      <c r="F968" s="93" t="e">
        <f>VLOOKUP($D968,'Staff Data'!$A$1:$K$4000,8,FALSE)</f>
        <v>#N/A</v>
      </c>
      <c r="G968" s="93" t="e">
        <f>VLOOKUP($D968,'Staff Data'!$A$1:$K$4000,9,FALSE)</f>
        <v>#N/A</v>
      </c>
      <c r="H968" s="93" t="e">
        <f>VLOOKUP($D968,'Staff Data'!$A$1:$K$4000,10,FALSE)</f>
        <v>#N/A</v>
      </c>
    </row>
    <row r="969" spans="3:8" x14ac:dyDescent="0.2">
      <c r="C969" s="102" t="e">
        <f>VLOOKUP(B969,' Course Directory '!A:B,2,FALSE)</f>
        <v>#N/A</v>
      </c>
      <c r="E969" s="93" t="e">
        <f>VLOOKUP(D969,'Staff Data'!A$1:B$4000,2,FALSE)</f>
        <v>#N/A</v>
      </c>
      <c r="F969" s="93" t="e">
        <f>VLOOKUP($D969,'Staff Data'!$A$1:$K$4000,8,FALSE)</f>
        <v>#N/A</v>
      </c>
      <c r="G969" s="93" t="e">
        <f>VLOOKUP($D969,'Staff Data'!$A$1:$K$4000,9,FALSE)</f>
        <v>#N/A</v>
      </c>
      <c r="H969" s="93" t="e">
        <f>VLOOKUP($D969,'Staff Data'!$A$1:$K$4000,10,FALSE)</f>
        <v>#N/A</v>
      </c>
    </row>
    <row r="970" spans="3:8" x14ac:dyDescent="0.2">
      <c r="C970" s="102" t="e">
        <f>VLOOKUP(B970,' Course Directory '!A:B,2,FALSE)</f>
        <v>#N/A</v>
      </c>
      <c r="E970" s="93" t="e">
        <f>VLOOKUP(D970,'Staff Data'!A$1:B$4000,2,FALSE)</f>
        <v>#N/A</v>
      </c>
      <c r="F970" s="93" t="e">
        <f>VLOOKUP($D970,'Staff Data'!$A$1:$K$4000,8,FALSE)</f>
        <v>#N/A</v>
      </c>
      <c r="G970" s="93" t="e">
        <f>VLOOKUP($D970,'Staff Data'!$A$1:$K$4000,9,FALSE)</f>
        <v>#N/A</v>
      </c>
      <c r="H970" s="93" t="e">
        <f>VLOOKUP($D970,'Staff Data'!$A$1:$K$4000,10,FALSE)</f>
        <v>#N/A</v>
      </c>
    </row>
    <row r="971" spans="3:8" x14ac:dyDescent="0.2">
      <c r="C971" s="102" t="e">
        <f>VLOOKUP(B971,' Course Directory '!A:B,2,FALSE)</f>
        <v>#N/A</v>
      </c>
      <c r="E971" s="93" t="e">
        <f>VLOOKUP(D971,'Staff Data'!A$1:B$4000,2,FALSE)</f>
        <v>#N/A</v>
      </c>
      <c r="F971" s="93" t="e">
        <f>VLOOKUP($D971,'Staff Data'!$A$1:$K$4000,8,FALSE)</f>
        <v>#N/A</v>
      </c>
      <c r="G971" s="93" t="e">
        <f>VLOOKUP($D971,'Staff Data'!$A$1:$K$4000,9,FALSE)</f>
        <v>#N/A</v>
      </c>
      <c r="H971" s="93" t="e">
        <f>VLOOKUP($D971,'Staff Data'!$A$1:$K$4000,10,FALSE)</f>
        <v>#N/A</v>
      </c>
    </row>
    <row r="972" spans="3:8" x14ac:dyDescent="0.2">
      <c r="C972" s="102" t="e">
        <f>VLOOKUP(B972,' Course Directory '!A:B,2,FALSE)</f>
        <v>#N/A</v>
      </c>
      <c r="E972" s="93" t="e">
        <f>VLOOKUP(D972,'Staff Data'!A$1:B$4000,2,FALSE)</f>
        <v>#N/A</v>
      </c>
      <c r="F972" s="93" t="e">
        <f>VLOOKUP($D972,'Staff Data'!$A$1:$K$4000,8,FALSE)</f>
        <v>#N/A</v>
      </c>
      <c r="G972" s="93" t="e">
        <f>VLOOKUP($D972,'Staff Data'!$A$1:$K$4000,9,FALSE)</f>
        <v>#N/A</v>
      </c>
      <c r="H972" s="93" t="e">
        <f>VLOOKUP($D972,'Staff Data'!$A$1:$K$4000,10,FALSE)</f>
        <v>#N/A</v>
      </c>
    </row>
    <row r="973" spans="3:8" x14ac:dyDescent="0.2">
      <c r="C973" s="102" t="e">
        <f>VLOOKUP(B973,' Course Directory '!A:B,2,FALSE)</f>
        <v>#N/A</v>
      </c>
      <c r="E973" s="93" t="e">
        <f>VLOOKUP(D973,'Staff Data'!A$1:B$4000,2,FALSE)</f>
        <v>#N/A</v>
      </c>
      <c r="F973" s="93" t="e">
        <f>VLOOKUP($D973,'Staff Data'!$A$1:$K$4000,8,FALSE)</f>
        <v>#N/A</v>
      </c>
      <c r="G973" s="93" t="e">
        <f>VLOOKUP($D973,'Staff Data'!$A$1:$K$4000,9,FALSE)</f>
        <v>#N/A</v>
      </c>
      <c r="H973" s="93" t="e">
        <f>VLOOKUP($D973,'Staff Data'!$A$1:$K$4000,10,FALSE)</f>
        <v>#N/A</v>
      </c>
    </row>
    <row r="974" spans="3:8" x14ac:dyDescent="0.2">
      <c r="C974" s="102" t="e">
        <f>VLOOKUP(B974,' Course Directory '!A:B,2,FALSE)</f>
        <v>#N/A</v>
      </c>
      <c r="E974" s="93" t="e">
        <f>VLOOKUP(D974,'Staff Data'!A$1:B$4000,2,FALSE)</f>
        <v>#N/A</v>
      </c>
      <c r="F974" s="93" t="e">
        <f>VLOOKUP($D974,'Staff Data'!$A$1:$K$4000,8,FALSE)</f>
        <v>#N/A</v>
      </c>
      <c r="G974" s="93" t="e">
        <f>VLOOKUP($D974,'Staff Data'!$A$1:$K$4000,9,FALSE)</f>
        <v>#N/A</v>
      </c>
      <c r="H974" s="93" t="e">
        <f>VLOOKUP($D974,'Staff Data'!$A$1:$K$4000,10,FALSE)</f>
        <v>#N/A</v>
      </c>
    </row>
    <row r="975" spans="3:8" x14ac:dyDescent="0.2">
      <c r="C975" s="102" t="e">
        <f>VLOOKUP(B975,' Course Directory '!A:B,2,FALSE)</f>
        <v>#N/A</v>
      </c>
      <c r="E975" s="93" t="e">
        <f>VLOOKUP(D975,'Staff Data'!A$1:B$4000,2,FALSE)</f>
        <v>#N/A</v>
      </c>
      <c r="F975" s="93" t="e">
        <f>VLOOKUP($D975,'Staff Data'!$A$1:$K$4000,8,FALSE)</f>
        <v>#N/A</v>
      </c>
      <c r="G975" s="93" t="e">
        <f>VLOOKUP($D975,'Staff Data'!$A$1:$K$4000,9,FALSE)</f>
        <v>#N/A</v>
      </c>
      <c r="H975" s="93" t="e">
        <f>VLOOKUP($D975,'Staff Data'!$A$1:$K$4000,10,FALSE)</f>
        <v>#N/A</v>
      </c>
    </row>
    <row r="976" spans="3:8" x14ac:dyDescent="0.2">
      <c r="C976" s="102" t="e">
        <f>VLOOKUP(B976,' Course Directory '!A:B,2,FALSE)</f>
        <v>#N/A</v>
      </c>
      <c r="E976" s="93" t="e">
        <f>VLOOKUP(D976,'Staff Data'!A$1:B$4000,2,FALSE)</f>
        <v>#N/A</v>
      </c>
      <c r="F976" s="93" t="e">
        <f>VLOOKUP($D976,'Staff Data'!$A$1:$K$4000,8,FALSE)</f>
        <v>#N/A</v>
      </c>
      <c r="G976" s="93" t="e">
        <f>VLOOKUP($D976,'Staff Data'!$A$1:$K$4000,9,FALSE)</f>
        <v>#N/A</v>
      </c>
      <c r="H976" s="93" t="e">
        <f>VLOOKUP($D976,'Staff Data'!$A$1:$K$4000,10,FALSE)</f>
        <v>#N/A</v>
      </c>
    </row>
    <row r="977" spans="3:8" x14ac:dyDescent="0.2">
      <c r="C977" s="102" t="e">
        <f>VLOOKUP(B977,' Course Directory '!A:B,2,FALSE)</f>
        <v>#N/A</v>
      </c>
      <c r="E977" s="93" t="e">
        <f>VLOOKUP(D977,'Staff Data'!A$1:B$4000,2,FALSE)</f>
        <v>#N/A</v>
      </c>
      <c r="F977" s="93" t="e">
        <f>VLOOKUP($D977,'Staff Data'!$A$1:$K$4000,8,FALSE)</f>
        <v>#N/A</v>
      </c>
      <c r="G977" s="93" t="e">
        <f>VLOOKUP($D977,'Staff Data'!$A$1:$K$4000,9,FALSE)</f>
        <v>#N/A</v>
      </c>
      <c r="H977" s="93" t="e">
        <f>VLOOKUP($D977,'Staff Data'!$A$1:$K$4000,10,FALSE)</f>
        <v>#N/A</v>
      </c>
    </row>
    <row r="978" spans="3:8" x14ac:dyDescent="0.2">
      <c r="C978" s="102" t="e">
        <f>VLOOKUP(B978,' Course Directory '!A:B,2,FALSE)</f>
        <v>#N/A</v>
      </c>
      <c r="E978" s="93" t="e">
        <f>VLOOKUP(D978,'Staff Data'!A$1:B$4000,2,FALSE)</f>
        <v>#N/A</v>
      </c>
      <c r="F978" s="93" t="e">
        <f>VLOOKUP($D978,'Staff Data'!$A$1:$K$4000,8,FALSE)</f>
        <v>#N/A</v>
      </c>
      <c r="G978" s="93" t="e">
        <f>VLOOKUP($D978,'Staff Data'!$A$1:$K$4000,9,FALSE)</f>
        <v>#N/A</v>
      </c>
      <c r="H978" s="93" t="e">
        <f>VLOOKUP($D978,'Staff Data'!$A$1:$K$4000,10,FALSE)</f>
        <v>#N/A</v>
      </c>
    </row>
    <row r="979" spans="3:8" x14ac:dyDescent="0.2">
      <c r="C979" s="102"/>
    </row>
  </sheetData>
  <sheetProtection algorithmName="SHA-512" hashValue="kBSRkWRN5I3iHp7wgcH7+FOc57w60FSAny6vnDxkBLI/aFvrcLo3CRkAXYjMXAHWqQ8M9F4ICG9K+g3QPdsSUQ==" saltValue="cYbL96rxwg2PG/6VzuTihw==" spinCount="100000" sheet="1" objects="1" scenarios="1"/>
  <protectedRanges>
    <protectedRange algorithmName="SHA-512" hashValue="lr/LnVhc6KJHO8B4pzZlzvWPb9d2EcEk6LaDN0HAsWToEaG5BWbIhTk/CuOYmPi2QSHZnq+cTCGe1cwAH3WMZA==" saltValue="nj6dTS2LLgg8gZLV8gW+uw==" spinCount="100000" sqref="L2:N2 L3:L7 N3:N7 M3:M248" name="Range3_1"/>
    <protectedRange algorithmName="SHA-512" hashValue="5C86S0GIamiL9BfdC1oHtpH7biOTMTD57pDV3Kf8JRCuEIeHmG+N++1KG9x5dtpdvZl/Pp4xvEveI8O5xVqfBw==" saltValue="wEA2ulFo9XMUh7GKo+9rNw==" spinCount="100000" sqref="A31:A37" name="Range1_1"/>
    <protectedRange algorithmName="SHA-512" hashValue="8aAcP7TskSCGtNPacNiXoZHXIUlL3vdW8cYroOOyks2hV54nLkqhnhOYefyhu5Jky6cc5KFH8vzYngp5v/VWFg==" saltValue="X4KTTBaOBYASV/wHkWgRSw==" spinCount="100000" sqref="D31:D36" name="Range2_1"/>
    <protectedRange algorithmName="SHA-512" hashValue="lr/LnVhc6KJHO8B4pzZlzvWPb9d2EcEk6LaDN0HAsWToEaG5BWbIhTk/CuOYmPi2QSHZnq+cTCGe1cwAH3WMZA==" saltValue="nj6dTS2LLgg8gZLV8gW+uw==" spinCount="100000" sqref="I31:K37" name="Range3_1_1"/>
    <protectedRange algorithmName="SHA-512" hashValue="lr/LnVhc6KJHO8B4pzZlzvWPb9d2EcEk6LaDN0HAsWToEaG5BWbIhTk/CuOYmPi2QSHZnq+cTCGe1cwAH3WMZA==" saltValue="nj6dTS2LLgg8gZLV8gW+uw==" spinCount="100000" sqref="L31:L36 N31:N36" name="Range3_2"/>
    <protectedRange algorithmName="SHA-512" hashValue="5C86S0GIamiL9BfdC1oHtpH7biOTMTD57pDV3Kf8JRCuEIeHmG+N++1KG9x5dtpdvZl/Pp4xvEveI8O5xVqfBw==" saltValue="wEA2ulFo9XMUh7GKo+9rNw==" spinCount="100000" sqref="B144:B169" name="Range1_2"/>
    <protectedRange algorithmName="SHA-512" hashValue="8aAcP7TskSCGtNPacNiXoZHXIUlL3vdW8cYroOOyks2hV54nLkqhnhOYefyhu5Jky6cc5KFH8vzYngp5v/VWFg==" saltValue="X4KTTBaOBYASV/wHkWgRSw==" spinCount="100000" sqref="D144:D149" name="Range2_2"/>
    <protectedRange algorithmName="SHA-512" hashValue="lr/LnVhc6KJHO8B4pzZlzvWPb9d2EcEk6LaDN0HAsWToEaG5BWbIhTk/CuOYmPi2QSHZnq+cTCGe1cwAH3WMZA==" saltValue="nj6dTS2LLgg8gZLV8gW+uw==" spinCount="100000" sqref="K144:L149 N144:N149" name="Range3_3"/>
    <protectedRange algorithmName="SHA-512" hashValue="lr/LnVhc6KJHO8B4pzZlzvWPb9d2EcEk6LaDN0HAsWToEaG5BWbIhTk/CuOYmPi2QSHZnq+cTCGe1cwAH3WMZA==" saltValue="nj6dTS2LLgg8gZLV8gW+uw==" spinCount="100000" sqref="I174:L202 N174:N179" name="Range3"/>
    <protectedRange algorithmName="SHA-512" hashValue="8aAcP7TskSCGtNPacNiXoZHXIUlL3vdW8cYroOOyks2hV54nLkqhnhOYefyhu5Jky6cc5KFH8vzYngp5v/VWFg==" saltValue="X4KTTBaOBYASV/wHkWgRSw==" spinCount="100000" sqref="D174:D179" name="Range2"/>
    <protectedRange algorithmName="SHA-512" hashValue="5C86S0GIamiL9BfdC1oHtpH7biOTMTD57pDV3Kf8JRCuEIeHmG+N++1KG9x5dtpdvZl/Pp4xvEveI8O5xVqfBw==" saltValue="wEA2ulFo9XMUh7GKo+9rNw==" spinCount="100000" sqref="A174:B202" name="Range1"/>
    <protectedRange algorithmName="SHA-512" hashValue="lr/LnVhc6KJHO8B4pzZlzvWPb9d2EcEk6LaDN0HAsWToEaG5BWbIhTk/CuOYmPi2QSHZnq+cTCGe1cwAH3WMZA==" saltValue="nj6dTS2LLgg8gZLV8gW+uw==" spinCount="100000" sqref="L203:L217 I203:J217" name="Range3_4"/>
    <protectedRange sqref="D218:D223" name="Range2_1_2"/>
    <protectedRange sqref="L218:L494" name="Range3_5"/>
    <protectedRange sqref="I247:J253" name="Range3_1_2"/>
  </protectedRanges>
  <autoFilter ref="A1:N978"/>
  <conditionalFormatting sqref="L495:L506 L1 L624:L1048576">
    <cfRule type="containsText" dxfId="41" priority="48" operator="containsText" text="Fail">
      <formula>NOT(ISERROR(SEARCH("Fail",L1)))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 K495:K506 K624:K1048576">
    <cfRule type="cellIs" dxfId="40" priority="47" operator="equal">
      <formula>"Absent"</formula>
    </cfRule>
  </conditionalFormatting>
  <conditionalFormatting sqref="L2:L30 L170:L173">
    <cfRule type="containsText" dxfId="39" priority="45" operator="containsText" text="Fail">
      <formula>NOT(ISERROR(SEARCH("Fail",L2)))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 K4:K13">
    <cfRule type="cellIs" dxfId="38" priority="44" operator="equal">
      <formula>"Absent"</formula>
    </cfRule>
  </conditionalFormatting>
  <conditionalFormatting sqref="K3">
    <cfRule type="cellIs" dxfId="37" priority="43" operator="equal">
      <formula>"Absent"</formula>
    </cfRule>
  </conditionalFormatting>
  <conditionalFormatting sqref="K14">
    <cfRule type="cellIs" dxfId="36" priority="42" operator="equal">
      <formula>"Absent"</formula>
    </cfRule>
  </conditionalFormatting>
  <conditionalFormatting sqref="K15:K28">
    <cfRule type="cellIs" dxfId="35" priority="41" operator="equal">
      <formula>"Absent"</formula>
    </cfRule>
  </conditionalFormatting>
  <conditionalFormatting sqref="K29:K30">
    <cfRule type="cellIs" dxfId="34" priority="40" operator="equal">
      <formula>"Absent"</formula>
    </cfRule>
  </conditionalFormatting>
  <conditionalFormatting sqref="K31:K38 K65:K79 K94:K95 K98 K100 K103:K105 K129 K138">
    <cfRule type="cellIs" dxfId="33" priority="39" operator="equal">
      <formula>"Absent"</formula>
    </cfRule>
  </conditionalFormatting>
  <conditionalFormatting sqref="K39:K64">
    <cfRule type="cellIs" dxfId="32" priority="38" operator="equal">
      <formula>"Absent"</formula>
    </cfRule>
  </conditionalFormatting>
  <conditionalFormatting sqref="K80:K93">
    <cfRule type="cellIs" dxfId="31" priority="37" operator="equal">
      <formula>"Absent"</formula>
    </cfRule>
  </conditionalFormatting>
  <conditionalFormatting sqref="K96:K97">
    <cfRule type="cellIs" dxfId="30" priority="36" operator="equal">
      <formula>"Absent"</formula>
    </cfRule>
  </conditionalFormatting>
  <conditionalFormatting sqref="K99">
    <cfRule type="cellIs" dxfId="29" priority="35" operator="equal">
      <formula>"Absent"</formula>
    </cfRule>
  </conditionalFormatting>
  <conditionalFormatting sqref="K101:K102">
    <cfRule type="cellIs" dxfId="28" priority="34" operator="equal">
      <formula>"Absent"</formula>
    </cfRule>
  </conditionalFormatting>
  <conditionalFormatting sqref="K106:K128">
    <cfRule type="cellIs" dxfId="27" priority="33" operator="equal">
      <formula>"Absent"</formula>
    </cfRule>
  </conditionalFormatting>
  <conditionalFormatting sqref="K130:K137">
    <cfRule type="cellIs" dxfId="26" priority="32" operator="equal">
      <formula>"Absent"</formula>
    </cfRule>
  </conditionalFormatting>
  <conditionalFormatting sqref="K139:K141">
    <cfRule type="cellIs" dxfId="25" priority="31" operator="equal">
      <formula>"Absent"</formula>
    </cfRule>
  </conditionalFormatting>
  <conditionalFormatting sqref="L31:L141">
    <cfRule type="containsText" dxfId="24" priority="29" operator="containsText" text="Fail">
      <formula>NOT(ISERROR(SEARCH("Fail",L31)))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2:L169">
    <cfRule type="containsText" dxfId="23" priority="27" operator="containsText" text="Fail">
      <formula>NOT(ISERROR(SEARCH("Fail",L142)))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2:K169">
    <cfRule type="cellIs" dxfId="22" priority="26" operator="equal">
      <formula>"Absent"</formula>
    </cfRule>
  </conditionalFormatting>
  <conditionalFormatting sqref="K170:K173">
    <cfRule type="cellIs" dxfId="21" priority="25" operator="equal">
      <formula>"Absent"</formula>
    </cfRule>
  </conditionalFormatting>
  <conditionalFormatting sqref="L174:L214">
    <cfRule type="containsText" dxfId="20" priority="23" operator="containsText" text="Fail">
      <formula>NOT(ISERROR(SEARCH("Fail",L174)))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4:K206">
    <cfRule type="cellIs" dxfId="19" priority="22" operator="equal">
      <formula>"Absent"</formula>
    </cfRule>
  </conditionalFormatting>
  <conditionalFormatting sqref="K207">
    <cfRule type="cellIs" dxfId="18" priority="21" operator="equal">
      <formula>"Absent"</formula>
    </cfRule>
  </conditionalFormatting>
  <conditionalFormatting sqref="K208:K210">
    <cfRule type="cellIs" dxfId="17" priority="20" operator="equal">
      <formula>"Absent"</formula>
    </cfRule>
  </conditionalFormatting>
  <conditionalFormatting sqref="K211">
    <cfRule type="cellIs" dxfId="16" priority="19" operator="equal">
      <formula>"Absent"</formula>
    </cfRule>
  </conditionalFormatting>
  <conditionalFormatting sqref="K212:K214">
    <cfRule type="cellIs" dxfId="15" priority="18" operator="equal">
      <formula>"Absent"</formula>
    </cfRule>
  </conditionalFormatting>
  <conditionalFormatting sqref="L215:L217">
    <cfRule type="containsText" dxfId="14" priority="16" operator="containsText" text="Fail">
      <formula>NOT(ISERROR(SEARCH("Fail",L215)))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5:K217">
    <cfRule type="cellIs" dxfId="13" priority="15" operator="equal">
      <formula>"Absent"</formula>
    </cfRule>
  </conditionalFormatting>
  <conditionalFormatting sqref="L218:L494">
    <cfRule type="containsText" dxfId="12" priority="13" operator="containsText" text="Fail">
      <formula>NOT(ISERROR(SEARCH("Fail",L218)))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8:K474">
    <cfRule type="cellIs" dxfId="11" priority="12" operator="equal">
      <formula>"Absent"</formula>
    </cfRule>
  </conditionalFormatting>
  <conditionalFormatting sqref="K476:K494">
    <cfRule type="cellIs" dxfId="10" priority="11" operator="equal">
      <formula>"Absent"</formula>
    </cfRule>
  </conditionalFormatting>
  <conditionalFormatting sqref="K475">
    <cfRule type="cellIs" dxfId="9" priority="10" operator="equal">
      <formula>"Absent"</formula>
    </cfRule>
  </conditionalFormatting>
  <conditionalFormatting sqref="L507:L517">
    <cfRule type="containsText" dxfId="8" priority="8" operator="containsText" text="Fail">
      <formula>NOT(ISERROR(SEARCH("Fail",L507)))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7:K517">
    <cfRule type="cellIs" dxfId="7" priority="7" operator="equal">
      <formula>"Absent"</formula>
    </cfRule>
  </conditionalFormatting>
  <conditionalFormatting sqref="L518:L573">
    <cfRule type="containsText" dxfId="6" priority="5" operator="containsText" text="Fail">
      <formula>NOT(ISERROR(SEARCH("Fail",L518)))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8:K573">
    <cfRule type="cellIs" dxfId="5" priority="4" operator="equal">
      <formula>"Absent"</formula>
    </cfRule>
  </conditionalFormatting>
  <conditionalFormatting sqref="L574:L623">
    <cfRule type="containsText" dxfId="4" priority="2" operator="containsText" text="Fail">
      <formula>NOT(ISERROR(SEARCH("Fail",L574)))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4:K623">
    <cfRule type="cellIs" dxfId="3" priority="1" operator="equal">
      <formula>"Absent"</formula>
    </cfRule>
  </conditionalFormatting>
  <dataValidations count="3">
    <dataValidation type="whole" allowBlank="1" showInputMessage="1" showErrorMessage="1" sqref="D1:D169 D174:D217 D238:D1048576">
      <formula1>1</formula1>
      <formula2>99999</formula2>
    </dataValidation>
    <dataValidation type="date" operator="greaterThan" allowBlank="1" showInputMessage="1" showErrorMessage="1" sqref="I1:J1048576">
      <formula1>36526</formula1>
    </dataValidation>
    <dataValidation errorStyle="warning" allowBlank="1" showInputMessage="1" showErrorMessage="1" errorTitle="Check Course Code" error="Please ensure the Course Name is CORRECT." sqref="C1:C1048576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Sheet3!$G$2:$G$3</xm:f>
          </x14:formula1>
          <xm:sqref>K1 K495:K1048576</xm:sqref>
        </x14:dataValidation>
        <x14:dataValidation type="list" allowBlank="1" showInputMessage="1" showErrorMessage="1">
          <x14:formula1>
            <xm:f>Sheet3!$H$2:$H$3</xm:f>
          </x14:formula1>
          <xm:sqref>L1 L495:L1048576</xm:sqref>
        </x14:dataValidation>
        <x14:dataValidation type="list" allowBlank="1" showInputMessage="1" showErrorMessage="1">
          <x14:formula1>
            <xm:f>'DATA Validation'!$H$2:$H$9</xm:f>
          </x14:formula1>
          <xm:sqref>M1 M249:M1048576</xm:sqref>
        </x14:dataValidation>
        <x14:dataValidation type="list" allowBlank="1" showInputMessage="1" showErrorMessage="1">
          <x14:formula1>
            <xm:f>'DATA Validation'!$I$2:$I$5</xm:f>
          </x14:formula1>
          <xm:sqref>N1 N218:N1048576</xm:sqref>
        </x14:dataValidation>
        <x14:dataValidation type="list" allowBlank="1" showInputMessage="1" showErrorMessage="1">
          <x14:formula1>
            <xm:f>'C:\Users\lowyl\AppData\Local\Microsoft\Windows\INetCache\Content.MSO\[Copy of EC - Course Data Collection - 2 May18.xlsx]Sheet3'!#REF!</xm:f>
          </x14:formula1>
          <xm:sqref>K170:K173</xm:sqref>
        </x14:dataValidation>
        <x14:dataValidation type="list" allowBlank="1" showInputMessage="1" showErrorMessage="1">
          <x14:formula1>
            <xm:f>'C:\Users\lowyl\Documents\KPIs\Monthly Report 2018\EC\[Course Data Collection - Mas 4 May18.xlsx]Sheet3'!#REF!</xm:f>
          </x14:formula1>
          <xm:sqref>K142:L169</xm:sqref>
        </x14:dataValidation>
        <x14:dataValidation type="list" allowBlank="1" showInputMessage="1" showErrorMessage="1">
          <x14:formula1>
            <xm:f>'C:\Users\lowyl\Documents\KPIs\Monthly Report 2018\EC\[Course Data Collection - Mas 4 May18.xlsx]DATA Validation'!#REF!</xm:f>
          </x14:formula1>
          <xm:sqref>N142:N169</xm:sqref>
        </x14:dataValidation>
        <x14:dataValidation type="list" allowBlank="1" showInputMessage="1" showErrorMessage="1">
          <x14:formula1>
            <xm:f>'C:\Users\lowyl\Documents\KPIs\Monthly Report 2018\EC\[Course Data Collection - Dayana 2 May18.xlsx]Sheet3'!#REF!</xm:f>
          </x14:formula1>
          <xm:sqref>K31:L141</xm:sqref>
        </x14:dataValidation>
        <x14:dataValidation type="list" allowBlank="1" showInputMessage="1" showErrorMessage="1">
          <x14:formula1>
            <xm:f>'C:\Users\lowyl\Documents\KPIs\Monthly Report 2018\EC\[Course Data Collection - Dayana 2 May18.xlsx]DATA Validation'!#REF!</xm:f>
          </x14:formula1>
          <xm:sqref>N31:N141</xm:sqref>
        </x14:dataValidation>
        <x14:dataValidation type="list" allowBlank="1" showInputMessage="1" showErrorMessage="1">
          <x14:formula1>
            <xm:f>'C:\Users\lowyl\Documents\KPIs\Monthly Report 2018\EC\[Course Data Collection - Calister 4 May18.xlsx]Sheet3'!#REF!</xm:f>
          </x14:formula1>
          <xm:sqref>K2:K30</xm:sqref>
        </x14:dataValidation>
        <x14:dataValidation type="list" allowBlank="1" showInputMessage="1" showErrorMessage="1">
          <x14:formula1>
            <xm:f>'C:\Users\lowyl\Documents\KPIs\Monthly Report 2018\EC\[EC - Course Data Collection - 2 May18.xlsx]DATA Validation'!#REF!</xm:f>
          </x14:formula1>
          <xm:sqref>N2:N30 N170:N173</xm:sqref>
        </x14:dataValidation>
        <x14:dataValidation type="list" allowBlank="1" showInputMessage="1" showErrorMessage="1">
          <x14:formula1>
            <xm:f>'DATA Validation'!$H$2:$H$9</xm:f>
          </x14:formula1>
          <xm:sqref>M2:M248</xm:sqref>
        </x14:dataValidation>
        <x14:dataValidation type="list" allowBlank="1" showInputMessage="1" showErrorMessage="1">
          <x14:formula1>
            <xm:f>'C:\Users\lowyl\Documents\KPIs\Monthly Report 2018\EC\[EC - Course Data Collection - 2 May18.xlsx]Sheet3'!#REF!</xm:f>
          </x14:formula1>
          <xm:sqref>L2:L30 L170:L173</xm:sqref>
        </x14:dataValidation>
        <x14:dataValidation type="list" allowBlank="1" showInputMessage="1" showErrorMessage="1">
          <x14:formula1>
            <xm:f>'C:\Users\lowyl\Documents\KPIs\Monthly Report 2018\EC\[Course Data Collection - Siti 10 May18.xlsx]DATA Validation'!#REF!</xm:f>
          </x14:formula1>
          <xm:sqref>N174:N217</xm:sqref>
        </x14:dataValidation>
        <x14:dataValidation type="list" allowBlank="1" showInputMessage="1" showErrorMessage="1">
          <x14:formula1>
            <xm:f>'C:\Users\lowyl\Documents\KPIs\Monthly Report 2018\EC\[Course Data Collection - Siti 10 May18.xlsx]Sheet3'!#REF!</xm:f>
          </x14:formula1>
          <xm:sqref>L174:L217</xm:sqref>
        </x14:dataValidation>
        <x14:dataValidation type="list" allowBlank="1" showInputMessage="1" showErrorMessage="1">
          <x14:formula1>
            <xm:f>'C:\Users\lowyl\Documents\KPIs\Monthly Report 2018\EC\[Course Data Collection - Siti 10 May18.xlsx]Sheet3'!#REF!</xm:f>
          </x14:formula1>
          <xm:sqref>K174:K217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30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RowHeight="12.75" x14ac:dyDescent="0.2"/>
  <cols>
    <col min="1" max="1" width="11.85546875" style="103" bestFit="1" customWidth="1"/>
    <col min="2" max="2" width="10.85546875" style="47" bestFit="1" customWidth="1"/>
    <col min="3" max="3" width="59.5703125" style="47" customWidth="1"/>
    <col min="4" max="5" width="12.28515625" style="191" customWidth="1"/>
    <col min="6" max="6" width="10.42578125" style="99" bestFit="1" customWidth="1"/>
    <col min="7" max="7" width="11.140625" style="99" customWidth="1"/>
    <col min="8" max="8" width="11.140625" style="48" customWidth="1"/>
    <col min="9" max="9" width="12.7109375" style="49" customWidth="1"/>
    <col min="10" max="10" width="11.28515625" style="49" customWidth="1"/>
    <col min="11" max="13" width="12.7109375" style="49" customWidth="1"/>
    <col min="14" max="19" width="12.5703125" style="93" customWidth="1"/>
    <col min="20" max="20" width="14.140625" style="93" customWidth="1"/>
    <col min="21" max="16384" width="9.140625" style="47"/>
  </cols>
  <sheetData>
    <row r="1" spans="1:20" s="46" customFormat="1" ht="38.25" x14ac:dyDescent="0.25">
      <c r="A1" s="100" t="s">
        <v>12</v>
      </c>
      <c r="B1" s="42" t="s">
        <v>14</v>
      </c>
      <c r="C1" s="42" t="s">
        <v>0</v>
      </c>
      <c r="D1" s="167" t="s">
        <v>750</v>
      </c>
      <c r="E1" s="167" t="s">
        <v>751</v>
      </c>
      <c r="F1" s="97" t="s">
        <v>1</v>
      </c>
      <c r="G1" s="97" t="s">
        <v>2</v>
      </c>
      <c r="H1" s="43" t="s">
        <v>3688</v>
      </c>
      <c r="I1" s="44" t="s">
        <v>3689</v>
      </c>
      <c r="J1" s="44" t="s">
        <v>3747</v>
      </c>
      <c r="K1" s="44" t="s">
        <v>3774</v>
      </c>
      <c r="L1" s="44" t="s">
        <v>3772</v>
      </c>
      <c r="M1" s="44" t="s">
        <v>3773</v>
      </c>
      <c r="N1" s="96" t="s">
        <v>3748</v>
      </c>
      <c r="O1" s="96" t="s">
        <v>3749</v>
      </c>
      <c r="P1" s="96" t="s">
        <v>3750</v>
      </c>
      <c r="Q1" s="96" t="s">
        <v>3751</v>
      </c>
      <c r="R1" s="96" t="s">
        <v>3752</v>
      </c>
      <c r="S1" s="96" t="s">
        <v>3753</v>
      </c>
      <c r="T1" s="96" t="s">
        <v>3754</v>
      </c>
    </row>
    <row r="2" spans="1:20" x14ac:dyDescent="0.2">
      <c r="A2" s="104" t="s">
        <v>9642</v>
      </c>
      <c r="B2" s="37" t="str">
        <f>VLOOKUP(A2,'[1]Course Placement DATA'!A:C,2,FALSE)</f>
        <v>ONB002</v>
      </c>
      <c r="C2" s="16" t="str">
        <f>VLOOKUP(B2,'[1]Course Placement DATA'!B:D,2,FALSE)</f>
        <v>Induction Programme</v>
      </c>
      <c r="D2" s="186" t="str">
        <f>VLOOKUP(B2,'[1] Course Directory '!A:E,4,FALSE)</f>
        <v>OR</v>
      </c>
      <c r="E2" s="186" t="str">
        <f>VLOOKUP(B2,'[1] Course Directory '!A:E,5,FALSE)</f>
        <v>ONB</v>
      </c>
      <c r="F2" s="98">
        <f>VLOOKUP(A2,'[1]Course Placement DATA'!A:J,9,FALSE)</f>
        <v>43206</v>
      </c>
      <c r="G2" s="98">
        <f>VLOOKUP(A2,'[1]Course Placement DATA'!A:J,10,FALSE)</f>
        <v>43210</v>
      </c>
      <c r="H2" s="40" t="str">
        <f>MONTH(F2)&amp;"/"&amp;YEAR(F2)</f>
        <v>4/2018</v>
      </c>
      <c r="I2" s="39">
        <f>VLOOKUP(B2,' Course Directory '!A:C,3,FALSE)</f>
        <v>5</v>
      </c>
      <c r="J2" s="40">
        <f>COUNTIFS('Course Placement DATA'!A:A,A2,'Course Placement DATA'!K:K,"*Present*")</f>
        <v>2</v>
      </c>
      <c r="K2" s="40">
        <f>COUNTIFS('Course Placement DATA'!A:A,A2,'Course Placement DATA'!K:K,"*Absent*")</f>
        <v>0</v>
      </c>
      <c r="L2" s="40">
        <f>COUNTIFS('Course Placement DATA'!A:A,A2,'Course Placement DATA'!M:M,"*No Valid Reason*")</f>
        <v>0</v>
      </c>
      <c r="M2" s="40">
        <f>COUNTIFS('Course Placement DATA'!A:A,A2,'Course Placement DATA'!L:L,"*Fail*")</f>
        <v>0</v>
      </c>
      <c r="N2" s="92">
        <v>100</v>
      </c>
      <c r="O2" s="92">
        <v>100</v>
      </c>
      <c r="P2" s="92">
        <v>100</v>
      </c>
      <c r="Q2" s="92">
        <v>100</v>
      </c>
      <c r="R2" s="92">
        <v>100</v>
      </c>
      <c r="S2" s="92">
        <v>100</v>
      </c>
      <c r="T2" s="203">
        <f>2/2</f>
        <v>1</v>
      </c>
    </row>
    <row r="3" spans="1:20" x14ac:dyDescent="0.2">
      <c r="A3" s="104" t="s">
        <v>9647</v>
      </c>
      <c r="B3" s="37" t="str">
        <f>VLOOKUP(A3,'[1]Course Placement DATA'!A:C,2,FALSE)</f>
        <v>OJT002</v>
      </c>
      <c r="C3" s="16" t="str">
        <f>VLOOKUP(B3,'[1]Course Placement DATA'!B:D,2,FALSE)</f>
        <v xml:space="preserve">SOJT: Transferred Staff </v>
      </c>
      <c r="D3" s="186" t="str">
        <f>VLOOKUP(B3,'[1] Course Directory '!A:E,4,FALSE)</f>
        <v>OR</v>
      </c>
      <c r="E3" s="186" t="str">
        <f>VLOOKUP(B3,'[1] Course Directory '!A:E,5,FALSE)</f>
        <v>OJT</v>
      </c>
      <c r="F3" s="98">
        <f>VLOOKUP(A3,'[1]Course Placement DATA'!A:J,9,FALSE)</f>
        <v>43210</v>
      </c>
      <c r="G3" s="98">
        <f>VLOOKUP(A3,'[1]Course Placement DATA'!A:J,10,FALSE)</f>
        <v>43210</v>
      </c>
      <c r="H3" s="40" t="str">
        <f t="shared" ref="H3:H23" si="0">MONTH(F3)&amp;"/"&amp;YEAR(F3)</f>
        <v>4/2018</v>
      </c>
      <c r="I3" s="39">
        <f>VLOOKUP(B3,' Course Directory '!A:C,3,FALSE)</f>
        <v>90</v>
      </c>
      <c r="J3" s="40">
        <f>COUNTIFS('Course Placement DATA'!A:A,A3,'Course Placement DATA'!K:K,"*Present*")</f>
        <v>10</v>
      </c>
      <c r="K3" s="40">
        <f>COUNTIFS('Course Placement DATA'!A:A,A3,'Course Placement DATA'!K:K,"*Absent*")</f>
        <v>0</v>
      </c>
      <c r="L3" s="40">
        <f>COUNTIFS('Course Placement DATA'!A:A,A3,'Course Placement DATA'!M:M,"*No Valid Reason*")</f>
        <v>0</v>
      </c>
      <c r="M3" s="40">
        <f>COUNTIFS('Course Placement DATA'!A:A,A3,'Course Placement DATA'!L:L,"*Fail*")</f>
        <v>0</v>
      </c>
      <c r="N3" s="92">
        <v>82</v>
      </c>
      <c r="O3" s="92">
        <v>83</v>
      </c>
      <c r="P3" s="92">
        <v>81</v>
      </c>
      <c r="Q3" s="92"/>
      <c r="R3" s="92">
        <v>81</v>
      </c>
      <c r="S3" s="92">
        <v>83</v>
      </c>
      <c r="T3" s="203">
        <f>9/10</f>
        <v>0.9</v>
      </c>
    </row>
    <row r="4" spans="1:20" x14ac:dyDescent="0.2">
      <c r="A4" s="104" t="s">
        <v>9648</v>
      </c>
      <c r="B4" s="37" t="str">
        <f>VLOOKUP(A4,'[1]Course Placement DATA'!A:C,2,FALSE)</f>
        <v>INT006</v>
      </c>
      <c r="C4" s="16" t="str">
        <f>VLOOKUP(B4,'[1]Course Placement DATA'!B:D,2,FALSE)</f>
        <v>SgWM Water Supply Network Management</v>
      </c>
      <c r="D4" s="186" t="str">
        <f>VLOOKUP(B4,'[1] Course Directory '!A:E,4,FALSE)</f>
        <v>ID</v>
      </c>
      <c r="E4" s="186" t="str">
        <f>VLOOKUP(B4,'[1] Course Directory '!A:E,5,FALSE)</f>
        <v>INT</v>
      </c>
      <c r="F4" s="98">
        <f>VLOOKUP(A4,'[1]Course Placement DATA'!A:J,9,FALSE)</f>
        <v>43213</v>
      </c>
      <c r="G4" s="98">
        <f>VLOOKUP(A4,'[1]Course Placement DATA'!A:J,10,FALSE)</f>
        <v>43217</v>
      </c>
      <c r="H4" s="40" t="str">
        <f t="shared" si="0"/>
        <v>4/2018</v>
      </c>
      <c r="I4" s="39">
        <f>VLOOKUP(B4,' Course Directory '!A:C,3,FALSE)</f>
        <v>5</v>
      </c>
      <c r="J4" s="40">
        <f>COUNTIFS('Course Placement DATA'!A:A,A4,'Course Placement DATA'!K:K,"*Present*")</f>
        <v>17</v>
      </c>
      <c r="K4" s="40">
        <f>COUNTIFS('Course Placement DATA'!A:A,A4,'Course Placement DATA'!K:K,"*Absent*")</f>
        <v>0</v>
      </c>
      <c r="L4" s="40">
        <f>COUNTIFS('Course Placement DATA'!A:A,A4,'Course Placement DATA'!M:M,"*No Valid Reason*")</f>
        <v>0</v>
      </c>
      <c r="M4" s="40">
        <f>COUNTIFS('Course Placement DATA'!A:A,A4,'Course Placement DATA'!L:L,"*Fail*")</f>
        <v>0</v>
      </c>
      <c r="N4" s="94">
        <v>97</v>
      </c>
      <c r="O4" s="94">
        <v>97</v>
      </c>
      <c r="P4" s="94">
        <v>97</v>
      </c>
      <c r="Q4" s="94">
        <v>96</v>
      </c>
      <c r="R4" s="94">
        <v>100</v>
      </c>
      <c r="S4" s="94">
        <v>100</v>
      </c>
      <c r="T4" s="203">
        <f>14/17</f>
        <v>0.82352941176470584</v>
      </c>
    </row>
    <row r="5" spans="1:20" x14ac:dyDescent="0.2">
      <c r="A5" s="197" t="s">
        <v>9664</v>
      </c>
      <c r="B5" s="198" t="str">
        <f>VLOOKUP(A5,'[1]Course Placement DATA'!A:C,2,FALSE)</f>
        <v>TEC017</v>
      </c>
      <c r="C5" s="199" t="str">
        <f>VLOOKUP(B5,'[1]Course Placement DATA'!B:D,2,FALSE)</f>
        <v>BIM Management Certification</v>
      </c>
      <c r="D5" s="200" t="str">
        <f>VLOOKUP(B5,'[1] Course Directory '!A:E,4,FALSE)</f>
        <v>TD</v>
      </c>
      <c r="E5" s="200" t="str">
        <f>VLOOKUP(B5,'[1] Course Directory '!A:E,5,FALSE)</f>
        <v>TEC</v>
      </c>
      <c r="F5" s="201">
        <f>VLOOKUP(A5,'[1]Course Placement DATA'!A:J,9,FALSE)</f>
        <v>43192</v>
      </c>
      <c r="G5" s="201">
        <f>VLOOKUP(A5,'[1]Course Placement DATA'!A:J,10,FALSE)</f>
        <v>43195</v>
      </c>
      <c r="H5" s="202" t="str">
        <f t="shared" si="0"/>
        <v>4/2018</v>
      </c>
      <c r="I5" s="39">
        <f>VLOOKUP(B5,' Course Directory '!A:C,3,FALSE)</f>
        <v>4</v>
      </c>
      <c r="J5" s="40">
        <f>COUNTIFS('Course Placement DATA'!A:A,A5,'Course Placement DATA'!K:K,"*Present*")</f>
        <v>7</v>
      </c>
      <c r="K5" s="40">
        <f>COUNTIFS('Course Placement DATA'!A:A,A5,'Course Placement DATA'!K:K,"*Absent*")</f>
        <v>0</v>
      </c>
      <c r="L5" s="40">
        <f>COUNTIFS('Course Placement DATA'!A:A,A5,'Course Placement DATA'!M:M,"*No Valid Reason*")</f>
        <v>0</v>
      </c>
      <c r="M5" s="40">
        <f>COUNTIFS('Course Placement DATA'!A:A,A5,'Course Placement DATA'!L:L,"*Fail*")</f>
        <v>0</v>
      </c>
      <c r="N5" s="92"/>
      <c r="O5" s="187">
        <v>0.81</v>
      </c>
      <c r="P5" s="187">
        <v>0.69</v>
      </c>
      <c r="Q5" s="92"/>
      <c r="R5" s="187">
        <v>0.81</v>
      </c>
      <c r="S5" s="187">
        <v>0.88</v>
      </c>
      <c r="T5" s="188">
        <v>0.56999999999999995</v>
      </c>
    </row>
    <row r="6" spans="1:20" x14ac:dyDescent="0.2">
      <c r="A6" s="197" t="s">
        <v>9665</v>
      </c>
      <c r="B6" s="198" t="str">
        <f>VLOOKUP(A6,'[1]Course Placement DATA'!A:C,2,FALSE)</f>
        <v>OEX025</v>
      </c>
      <c r="C6" s="199" t="str">
        <f>VLOOKUP(B6,'[1]Course Placement DATA'!B:D,2,FALSE)</f>
        <v xml:space="preserve">Introduction To Contract Management  </v>
      </c>
      <c r="D6" s="200" t="str">
        <f>VLOOKUP(B6,'[1] Course Directory '!A:E,4,FALSE)</f>
        <v>OR</v>
      </c>
      <c r="E6" s="200" t="str">
        <f>VLOOKUP(B6,'[1] Course Directory '!A:E,5,FALSE)</f>
        <v>OEX</v>
      </c>
      <c r="F6" s="201">
        <f>VLOOKUP(A6,'[1]Course Placement DATA'!A:J,9,FALSE)</f>
        <v>43209</v>
      </c>
      <c r="G6" s="201">
        <f>VLOOKUP(A6,'[1]Course Placement DATA'!A:J,10,FALSE)</f>
        <v>43210</v>
      </c>
      <c r="H6" s="202" t="str">
        <f t="shared" si="0"/>
        <v>4/2018</v>
      </c>
      <c r="I6" s="39">
        <f>VLOOKUP(B6,' Course Directory '!A:C,3,FALSE)</f>
        <v>2</v>
      </c>
      <c r="J6" s="40">
        <f>COUNTIFS('Course Placement DATA'!A:A,A6,'Course Placement DATA'!K:K,"*Present*")</f>
        <v>27</v>
      </c>
      <c r="K6" s="40">
        <f>COUNTIFS('Course Placement DATA'!A:A,A6,'Course Placement DATA'!K:K,"*Absent*")</f>
        <v>0</v>
      </c>
      <c r="L6" s="40">
        <f>COUNTIFS('Course Placement DATA'!A:A,A6,'Course Placement DATA'!M:M,"*No Valid Reason*")</f>
        <v>0</v>
      </c>
      <c r="M6" s="40">
        <f>COUNTIFS('Course Placement DATA'!A:A,A6,'Course Placement DATA'!L:L,"*Fail*")</f>
        <v>0</v>
      </c>
      <c r="N6" s="92"/>
      <c r="O6" s="187">
        <v>0.75</v>
      </c>
      <c r="P6" s="187">
        <v>0.75</v>
      </c>
      <c r="Q6" s="92"/>
      <c r="R6" s="187">
        <v>0.75</v>
      </c>
      <c r="S6" s="187">
        <v>0.75</v>
      </c>
      <c r="T6" s="189">
        <v>3.6999999999999998E-2</v>
      </c>
    </row>
    <row r="7" spans="1:20" x14ac:dyDescent="0.2">
      <c r="A7" s="197" t="s">
        <v>9666</v>
      </c>
      <c r="B7" s="198" t="str">
        <f>VLOOKUP(A7,'[1]Course Placement DATA'!A:C,2,FALSE)</f>
        <v>CSV013</v>
      </c>
      <c r="C7" s="199" t="str">
        <f>VLOOKUP(B7,'[1]Course Placement DATA'!B:D,2,FALSE)</f>
        <v>Future Service Leaders Programme</v>
      </c>
      <c r="D7" s="200" t="str">
        <f>VLOOKUP(B7,'[1] Course Directory '!A:E,4,FALSE)</f>
        <v>OR</v>
      </c>
      <c r="E7" s="200" t="str">
        <f>VLOOKUP(B7,'[1] Course Directory '!A:E,5,FALSE)</f>
        <v>CSV</v>
      </c>
      <c r="F7" s="201">
        <f>VLOOKUP(A7,'[1]Course Placement DATA'!A:J,9,FALSE)</f>
        <v>43164</v>
      </c>
      <c r="G7" s="201">
        <f>VLOOKUP(A7,'[1]Course Placement DATA'!A:J,10,FALSE)</f>
        <v>43216</v>
      </c>
      <c r="H7" s="202" t="str">
        <f t="shared" si="0"/>
        <v>3/2018</v>
      </c>
      <c r="I7" s="39">
        <f>VLOOKUP(B7,' Course Directory '!A:C,3,FALSE)</f>
        <v>2</v>
      </c>
      <c r="J7" s="40">
        <f>COUNTIFS('Course Placement DATA'!A:A,A7,'Course Placement DATA'!K:K,"*Present*")</f>
        <v>1</v>
      </c>
      <c r="K7" s="40">
        <f>COUNTIFS('Course Placement DATA'!A:A,A7,'Course Placement DATA'!K:K,"*Absent*")</f>
        <v>0</v>
      </c>
      <c r="L7" s="40">
        <f>COUNTIFS('Course Placement DATA'!A:A,A7,'Course Placement DATA'!M:M,"*No Valid Reason*")</f>
        <v>0</v>
      </c>
      <c r="M7" s="40">
        <f>COUNTIFS('Course Placement DATA'!A:A,A7,'Course Placement DATA'!L:L,"*Fail*")</f>
        <v>0</v>
      </c>
      <c r="N7" s="94"/>
      <c r="O7" s="94"/>
      <c r="P7" s="94"/>
      <c r="Q7" s="94"/>
      <c r="R7" s="94"/>
      <c r="S7" s="94"/>
      <c r="T7" s="93">
        <v>0</v>
      </c>
    </row>
    <row r="8" spans="1:20" x14ac:dyDescent="0.2">
      <c r="A8" s="197" t="s">
        <v>9667</v>
      </c>
      <c r="B8" s="198" t="str">
        <f>VLOOKUP(A8,'[1]Course Placement DATA'!A:C,2,FALSE)</f>
        <v>OTH253</v>
      </c>
      <c r="C8" s="199" t="str">
        <f>VLOOKUP(B8,'[1]Course Placement DATA'!B:D,2,FALSE)</f>
        <v>Mechanical Engineering - Lifting and Hoisting Systems (Preparation Course for Practice of Professional Engineering (PPE) Part 2 Exam)</v>
      </c>
      <c r="D8" s="200" t="str">
        <f>VLOOKUP(B8,'[1] Course Directory '!A:E,4,FALSE)</f>
        <v>AD</v>
      </c>
      <c r="E8" s="200" t="str">
        <f>VLOOKUP(B8,'[1] Course Directory '!A:E,5,FALSE)</f>
        <v>OTH</v>
      </c>
      <c r="F8" s="201">
        <f>VLOOKUP(A8,'[1]Course Placement DATA'!A:J,9,FALSE)</f>
        <v>43200</v>
      </c>
      <c r="G8" s="201">
        <f>VLOOKUP(A8,'[1]Course Placement DATA'!A:J,10,FALSE)</f>
        <v>43209</v>
      </c>
      <c r="H8" s="202" t="str">
        <f t="shared" si="0"/>
        <v>4/2018</v>
      </c>
      <c r="I8" s="39">
        <f>VLOOKUP(B8,' Course Directory '!A:C,3,FALSE)</f>
        <v>4</v>
      </c>
      <c r="J8" s="40">
        <f>COUNTIFS('Course Placement DATA'!A:A,A8,'Course Placement DATA'!K:K,"*Present*")</f>
        <v>1</v>
      </c>
      <c r="K8" s="40">
        <f>COUNTIFS('Course Placement DATA'!A:A,A8,'Course Placement DATA'!K:K,"*Absent*")</f>
        <v>0</v>
      </c>
      <c r="L8" s="40">
        <f>COUNTIFS('Course Placement DATA'!A:A,A8,'Course Placement DATA'!M:M,"*No Valid Reason*")</f>
        <v>0</v>
      </c>
      <c r="M8" s="40">
        <f>COUNTIFS('Course Placement DATA'!A:A,A8,'Course Placement DATA'!L:L,"*Fail*")</f>
        <v>0</v>
      </c>
      <c r="N8" s="94"/>
      <c r="O8" s="94"/>
      <c r="P8" s="94"/>
      <c r="Q8" s="94"/>
      <c r="R8" s="94"/>
      <c r="S8" s="94"/>
      <c r="T8" s="93">
        <v>0</v>
      </c>
    </row>
    <row r="9" spans="1:20" x14ac:dyDescent="0.2">
      <c r="A9" s="197" t="s">
        <v>9668</v>
      </c>
      <c r="B9" s="198" t="str">
        <f>VLOOKUP(A9,'[1]Course Placement DATA'!A:C,2,FALSE)</f>
        <v>IAU019</v>
      </c>
      <c r="C9" s="199" t="str">
        <f>VLOOKUP(B9,'[1]Course Placement DATA'!B:D,2,FALSE)</f>
        <v xml:space="preserve">Public Sector Internal Audit Conference </v>
      </c>
      <c r="D9" s="200" t="str">
        <f>VLOOKUP(B9,'[1] Course Directory '!A:E,4,FALSE)</f>
        <v>OR</v>
      </c>
      <c r="E9" s="200" t="str">
        <f>VLOOKUP(B9,'[1] Course Directory '!A:E,5,FALSE)</f>
        <v>IAU</v>
      </c>
      <c r="F9" s="201">
        <f>VLOOKUP(A9,'[1]Course Placement DATA'!A:J,9,FALSE)</f>
        <v>43208</v>
      </c>
      <c r="G9" s="201">
        <f>VLOOKUP(A9,'[1]Course Placement DATA'!A:J,10,FALSE)</f>
        <v>43209</v>
      </c>
      <c r="H9" s="202" t="str">
        <f t="shared" si="0"/>
        <v>4/2018</v>
      </c>
      <c r="I9" s="39">
        <f>VLOOKUP(B9,' Course Directory '!A:C,3,FALSE)</f>
        <v>2</v>
      </c>
      <c r="J9" s="40">
        <f>COUNTIFS('Course Placement DATA'!A:A,A9,'Course Placement DATA'!K:K,"*Present*")</f>
        <v>3</v>
      </c>
      <c r="K9" s="40">
        <f>COUNTIFS('Course Placement DATA'!A:A,A9,'Course Placement DATA'!K:K,"*Absent*")</f>
        <v>0</v>
      </c>
      <c r="L9" s="40">
        <f>COUNTIFS('Course Placement DATA'!A:A,A9,'Course Placement DATA'!M:M,"*No Valid Reason*")</f>
        <v>0</v>
      </c>
      <c r="M9" s="40">
        <f>COUNTIFS('Course Placement DATA'!A:A,A9,'Course Placement DATA'!L:L,"*Fail*")</f>
        <v>0</v>
      </c>
      <c r="N9" s="95"/>
      <c r="O9" s="190">
        <v>0.75</v>
      </c>
      <c r="P9" s="190">
        <v>1</v>
      </c>
      <c r="Q9" s="95"/>
      <c r="R9" s="95"/>
      <c r="S9" s="95"/>
      <c r="T9" s="188">
        <v>0.67</v>
      </c>
    </row>
    <row r="10" spans="1:20" x14ac:dyDescent="0.2">
      <c r="A10" s="197" t="s">
        <v>9669</v>
      </c>
      <c r="B10" s="198" t="str">
        <f>VLOOKUP(A10,'[1]Course Placement DATA'!A:C,2,FALSE)</f>
        <v>OTH252</v>
      </c>
      <c r="C10" s="199" t="str">
        <f>VLOOKUP(B10,'[1]Course Placement DATA'!B:D,2,FALSE)</f>
        <v>Jumpstart on Data Mining</v>
      </c>
      <c r="D10" s="200" t="str">
        <f>VLOOKUP(B10,'[1] Course Directory '!A:E,4,FALSE)</f>
        <v>AD</v>
      </c>
      <c r="E10" s="200" t="str">
        <f>VLOOKUP(B10,'[1] Course Directory '!A:E,5,FALSE)</f>
        <v>OTH</v>
      </c>
      <c r="F10" s="201">
        <f>VLOOKUP(A10,'[1]Course Placement DATA'!A:J,9,FALSE)</f>
        <v>43201</v>
      </c>
      <c r="G10" s="201">
        <f>VLOOKUP(A10,'[1]Course Placement DATA'!A:J,10,FALSE)</f>
        <v>43201</v>
      </c>
      <c r="H10" s="202" t="str">
        <f t="shared" si="0"/>
        <v>4/2018</v>
      </c>
      <c r="I10" s="39">
        <f>VLOOKUP(B10,' Course Directory '!A:C,3,FALSE)</f>
        <v>1</v>
      </c>
      <c r="J10" s="40">
        <f>COUNTIFS('Course Placement DATA'!A:A,A10,'Course Placement DATA'!K:K,"*Present*")</f>
        <v>8</v>
      </c>
      <c r="K10" s="40">
        <f>COUNTIFS('Course Placement DATA'!A:A,A10,'Course Placement DATA'!K:K,"*Absent*")</f>
        <v>0</v>
      </c>
      <c r="L10" s="40">
        <f>COUNTIFS('Course Placement DATA'!A:A,A10,'Course Placement DATA'!M:M,"*No Valid Reason*")</f>
        <v>0</v>
      </c>
      <c r="M10" s="40">
        <f>COUNTIFS('Course Placement DATA'!A:A,A10,'Course Placement DATA'!L:L,"*Fail*")</f>
        <v>0</v>
      </c>
      <c r="O10" s="188">
        <v>0.7</v>
      </c>
      <c r="P10" s="188">
        <v>0.85</v>
      </c>
      <c r="R10" s="188">
        <v>0.8</v>
      </c>
      <c r="S10" s="188">
        <v>0.8</v>
      </c>
      <c r="T10" s="188">
        <v>0.63</v>
      </c>
    </row>
    <row r="11" spans="1:20" x14ac:dyDescent="0.2">
      <c r="A11" s="197" t="s">
        <v>9670</v>
      </c>
      <c r="B11" s="198" t="str">
        <f>VLOOKUP(A11,'[1]Course Placement DATA'!A:C,2,FALSE)</f>
        <v>OTH249</v>
      </c>
      <c r="C11" s="199" t="str">
        <f>VLOOKUP(B11,'[1]Course Placement DATA'!B:D,2,FALSE)</f>
        <v>Partial Discharge</v>
      </c>
      <c r="D11" s="200" t="str">
        <f>VLOOKUP(B11,'[1] Course Directory '!A:E,4,FALSE)</f>
        <v>AD</v>
      </c>
      <c r="E11" s="200" t="str">
        <f>VLOOKUP(B11,'[1] Course Directory '!A:E,5,FALSE)</f>
        <v>OTH</v>
      </c>
      <c r="F11" s="201">
        <f>VLOOKUP(A11,'[1]Course Placement DATA'!A:J,9,FALSE)</f>
        <v>43199</v>
      </c>
      <c r="G11" s="201">
        <f>VLOOKUP(A11,'[1]Course Placement DATA'!A:J,10,FALSE)</f>
        <v>43200</v>
      </c>
      <c r="H11" s="202" t="str">
        <f t="shared" si="0"/>
        <v>4/2018</v>
      </c>
      <c r="I11" s="39">
        <f>VLOOKUP(B11,' Course Directory '!A:C,3,FALSE)</f>
        <v>2</v>
      </c>
      <c r="J11" s="40">
        <f>COUNTIFS('Course Placement DATA'!A:A,A11,'Course Placement DATA'!K:K,"*Present*")</f>
        <v>1</v>
      </c>
      <c r="K11" s="40">
        <f>COUNTIFS('Course Placement DATA'!A:A,A11,'Course Placement DATA'!K:K,"*Absent*")</f>
        <v>0</v>
      </c>
      <c r="L11" s="40">
        <f>COUNTIFS('Course Placement DATA'!A:A,A11,'Course Placement DATA'!M:M,"*No Valid Reason*")</f>
        <v>0</v>
      </c>
      <c r="M11" s="40">
        <f>COUNTIFS('Course Placement DATA'!A:A,A11,'Course Placement DATA'!L:L,"*Fail*")</f>
        <v>0</v>
      </c>
      <c r="O11" s="188">
        <v>0.75</v>
      </c>
      <c r="P11" s="188">
        <v>0.75</v>
      </c>
      <c r="R11" s="188">
        <v>0.75</v>
      </c>
      <c r="S11" s="188">
        <v>0.75</v>
      </c>
      <c r="T11" s="188">
        <v>1</v>
      </c>
    </row>
    <row r="12" spans="1:20" x14ac:dyDescent="0.2">
      <c r="A12" s="197" t="s">
        <v>9671</v>
      </c>
      <c r="B12" s="198" t="str">
        <f>VLOOKUP(A12,'[1]Course Placement DATA'!A:C,2,FALSE)</f>
        <v>OTH250</v>
      </c>
      <c r="C12" s="199" t="str">
        <f>VLOOKUP(B12,'[1]Course Placement DATA'!B:D,2,FALSE)</f>
        <v>Licensed Electrical Worker (LEW) Preparatory Course</v>
      </c>
      <c r="D12" s="200" t="str">
        <f>VLOOKUP(B12,'[1] Course Directory '!A:E,4,FALSE)</f>
        <v>AD</v>
      </c>
      <c r="E12" s="200" t="str">
        <f>VLOOKUP(B12,'[1] Course Directory '!A:E,5,FALSE)</f>
        <v>OTH</v>
      </c>
      <c r="F12" s="201">
        <f>VLOOKUP(A12,'[1]Course Placement DATA'!A:J,9,FALSE)</f>
        <v>43216</v>
      </c>
      <c r="G12" s="201">
        <f>VLOOKUP(A12,'[1]Course Placement DATA'!A:J,10,FALSE)</f>
        <v>43217</v>
      </c>
      <c r="H12" s="202" t="str">
        <f t="shared" si="0"/>
        <v>4/2018</v>
      </c>
      <c r="I12" s="39">
        <f>VLOOKUP(B12,' Course Directory '!A:C,3,FALSE)</f>
        <v>2</v>
      </c>
      <c r="J12" s="40">
        <f>COUNTIFS('Course Placement DATA'!A:A,A12,'Course Placement DATA'!K:K,"*Present*")</f>
        <v>15</v>
      </c>
      <c r="K12" s="40">
        <f>COUNTIFS('Course Placement DATA'!A:A,A12,'Course Placement DATA'!K:K,"*Absent*")</f>
        <v>0</v>
      </c>
      <c r="L12" s="40">
        <f>COUNTIFS('Course Placement DATA'!A:A,A12,'Course Placement DATA'!M:M,"*No Valid Reason*")</f>
        <v>0</v>
      </c>
      <c r="M12" s="40">
        <f>COUNTIFS('Course Placement DATA'!A:A,A12,'Course Placement DATA'!L:L,"*Fail*")</f>
        <v>0</v>
      </c>
      <c r="O12" s="188">
        <v>0.75</v>
      </c>
      <c r="P12" s="188">
        <v>0.75</v>
      </c>
      <c r="R12" s="188">
        <v>0.88</v>
      </c>
      <c r="S12" s="188">
        <v>0.88</v>
      </c>
      <c r="T12" s="189">
        <v>0.13300000000000001</v>
      </c>
    </row>
    <row r="13" spans="1:20" x14ac:dyDescent="0.2">
      <c r="A13" s="197" t="s">
        <v>9672</v>
      </c>
      <c r="B13" s="198" t="str">
        <f>VLOOKUP(A13,'[1]Course Placement DATA'!A:C,2,FALSE)</f>
        <v>OTH251</v>
      </c>
      <c r="C13" s="199" t="str">
        <f>VLOOKUP(B13,'[1]Course Placement DATA'!B:D,2,FALSE)</f>
        <v>Certified Chief Information Security Officer Workshop</v>
      </c>
      <c r="D13" s="200" t="str">
        <f>VLOOKUP(B13,'[1] Course Directory '!A:E,4,FALSE)</f>
        <v>AD</v>
      </c>
      <c r="E13" s="200" t="str">
        <f>VLOOKUP(B13,'[1] Course Directory '!A:E,5,FALSE)</f>
        <v>OTH</v>
      </c>
      <c r="F13" s="201">
        <f>VLOOKUP(A13,'[1]Course Placement DATA'!A:J,9,FALSE)</f>
        <v>43192</v>
      </c>
      <c r="G13" s="201">
        <f>VLOOKUP(A13,'[1]Course Placement DATA'!A:J,10,FALSE)</f>
        <v>43196</v>
      </c>
      <c r="H13" s="202" t="str">
        <f t="shared" si="0"/>
        <v>4/2018</v>
      </c>
      <c r="I13" s="39">
        <f>VLOOKUP(B13,' Course Directory '!A:C,3,FALSE)</f>
        <v>6</v>
      </c>
      <c r="J13" s="40">
        <f>COUNTIFS('Course Placement DATA'!A:A,A13,'Course Placement DATA'!K:K,"*Present*")</f>
        <v>1</v>
      </c>
      <c r="K13" s="40">
        <f>COUNTIFS('Course Placement DATA'!A:A,A13,'Course Placement DATA'!K:K,"*Absent*")</f>
        <v>0</v>
      </c>
      <c r="L13" s="40">
        <f>COUNTIFS('Course Placement DATA'!A:A,A13,'Course Placement DATA'!M:M,"*No Valid Reason*")</f>
        <v>0</v>
      </c>
      <c r="M13" s="40">
        <f>COUNTIFS('Course Placement DATA'!A:A,A13,'Course Placement DATA'!L:L,"*Fail*")</f>
        <v>0</v>
      </c>
      <c r="O13" s="188">
        <v>1</v>
      </c>
      <c r="P13" s="188">
        <v>1</v>
      </c>
      <c r="R13" s="188">
        <v>0.75</v>
      </c>
      <c r="S13" s="188">
        <v>1</v>
      </c>
      <c r="T13" s="188">
        <v>1</v>
      </c>
    </row>
    <row r="14" spans="1:20" x14ac:dyDescent="0.2">
      <c r="A14" s="197" t="s">
        <v>9673</v>
      </c>
      <c r="B14" s="198" t="str">
        <f>VLOOKUP(A14,'[1]Course Placement DATA'!A:C,2,FALSE)</f>
        <v>OTH254</v>
      </c>
      <c r="C14" s="199" t="str">
        <f>VLOOKUP(B14,'[1]Course Placement DATA'!B:D,2,FALSE)</f>
        <v>7th Annual National Personal/Executive Assistant Masterclass</v>
      </c>
      <c r="D14" s="200" t="str">
        <f>VLOOKUP(B14,'[1] Course Directory '!A:E,4,FALSE)</f>
        <v>AD</v>
      </c>
      <c r="E14" s="200" t="str">
        <f>VLOOKUP(B14,'[1] Course Directory '!A:E,5,FALSE)</f>
        <v>OTH</v>
      </c>
      <c r="F14" s="201">
        <f>VLOOKUP(A14,'[1]Course Placement DATA'!A:J,9,FALSE)</f>
        <v>43213</v>
      </c>
      <c r="G14" s="201">
        <f>VLOOKUP(A14,'[1]Course Placement DATA'!A:J,10,FALSE)</f>
        <v>43214</v>
      </c>
      <c r="H14" s="202" t="str">
        <f t="shared" si="0"/>
        <v>4/2018</v>
      </c>
      <c r="I14" s="39">
        <f>VLOOKUP(B14,' Course Directory '!A:C,3,FALSE)</f>
        <v>2</v>
      </c>
      <c r="J14" s="40">
        <f>COUNTIFS('Course Placement DATA'!A:A,A14,'Course Placement DATA'!K:K,"*Present*")</f>
        <v>3</v>
      </c>
      <c r="K14" s="40">
        <f>COUNTIFS('Course Placement DATA'!A:A,A14,'Course Placement DATA'!K:K,"*Absent*")</f>
        <v>0</v>
      </c>
      <c r="L14" s="40">
        <f>COUNTIFS('Course Placement DATA'!A:A,A14,'Course Placement DATA'!M:M,"*No Valid Reason*")</f>
        <v>0</v>
      </c>
      <c r="M14" s="40">
        <f>COUNTIFS('Course Placement DATA'!A:A,A14,'Course Placement DATA'!L:L,"*Fail*")</f>
        <v>0</v>
      </c>
      <c r="O14" s="188">
        <v>0.75</v>
      </c>
      <c r="P14" s="188">
        <v>0.75</v>
      </c>
      <c r="R14" s="188">
        <v>1</v>
      </c>
      <c r="S14" s="188">
        <v>1</v>
      </c>
      <c r="T14" s="188">
        <v>0.67</v>
      </c>
    </row>
    <row r="15" spans="1:20" x14ac:dyDescent="0.2">
      <c r="A15" s="197" t="s">
        <v>9674</v>
      </c>
      <c r="B15" s="198" t="str">
        <f>VLOOKUP(A15,'[1]Course Placement DATA'!A:C,2,FALSE)</f>
        <v>OTH255</v>
      </c>
      <c r="C15" s="199" t="str">
        <f>VLOOKUP(B15,'[1]Course Placement DATA'!B:D,2,FALSE)</f>
        <v>Key Essentials of Collaborative Contracting</v>
      </c>
      <c r="D15" s="200" t="str">
        <f>VLOOKUP(B15,'[1] Course Directory '!A:E,4,FALSE)</f>
        <v>AD</v>
      </c>
      <c r="E15" s="200" t="str">
        <f>VLOOKUP(B15,'[1] Course Directory '!A:E,5,FALSE)</f>
        <v>OTH</v>
      </c>
      <c r="F15" s="201">
        <f>VLOOKUP(A15,'[1]Course Placement DATA'!A:J,9,FALSE)</f>
        <v>43202</v>
      </c>
      <c r="G15" s="201">
        <f>VLOOKUP(A15,'[1]Course Placement DATA'!A:J,10,FALSE)</f>
        <v>43202</v>
      </c>
      <c r="H15" s="202" t="str">
        <f t="shared" si="0"/>
        <v>4/2018</v>
      </c>
      <c r="I15" s="39">
        <f>VLOOKUP(B15,' Course Directory '!A:C,3,FALSE)</f>
        <v>1</v>
      </c>
      <c r="J15" s="40">
        <f>COUNTIFS('Course Placement DATA'!A:A,A15,'Course Placement DATA'!K:K,"*Present*")</f>
        <v>2</v>
      </c>
      <c r="K15" s="40">
        <f>COUNTIFS('Course Placement DATA'!A:A,A15,'Course Placement DATA'!K:K,"*Absent*")</f>
        <v>0</v>
      </c>
      <c r="L15" s="40">
        <f>COUNTIFS('Course Placement DATA'!A:A,A15,'Course Placement DATA'!M:M,"*No Valid Reason*")</f>
        <v>0</v>
      </c>
      <c r="M15" s="40">
        <f>COUNTIFS('Course Placement DATA'!A:A,A15,'Course Placement DATA'!L:L,"*Fail*")</f>
        <v>0</v>
      </c>
      <c r="O15" s="188">
        <v>0.75</v>
      </c>
      <c r="P15" s="188">
        <v>0.75</v>
      </c>
      <c r="R15" s="188">
        <v>1</v>
      </c>
      <c r="S15" s="188">
        <v>1</v>
      </c>
      <c r="T15" s="188">
        <v>0.5</v>
      </c>
    </row>
    <row r="16" spans="1:20" x14ac:dyDescent="0.2">
      <c r="A16" s="197" t="s">
        <v>9675</v>
      </c>
      <c r="B16" s="198" t="str">
        <f>VLOOKUP(A16,'[1]Course Placement DATA'!A:C,2,FALSE)</f>
        <v>CON001</v>
      </c>
      <c r="C16" s="199" t="str">
        <f>VLOOKUP(B16,'[1]Course Placement DATA'!B:D,2,FALSE)</f>
        <v>Apply Artificial Intelligence and Deep Learning for Enterprises Conference</v>
      </c>
      <c r="D16" s="200" t="str">
        <f>VLOOKUP(B16,'[1] Course Directory '!A:E,4,FALSE)</f>
        <v>AD</v>
      </c>
      <c r="E16" s="200" t="str">
        <f>VLOOKUP(B16,'[1] Course Directory '!A:E,5,FALSE)</f>
        <v>CON</v>
      </c>
      <c r="F16" s="201">
        <f>VLOOKUP(A16,'[1]Course Placement DATA'!A:J,9,FALSE)</f>
        <v>43213</v>
      </c>
      <c r="G16" s="201">
        <f>VLOOKUP(A16,'[1]Course Placement DATA'!A:J,10,FALSE)</f>
        <v>43214</v>
      </c>
      <c r="H16" s="202" t="str">
        <f t="shared" si="0"/>
        <v>4/2018</v>
      </c>
      <c r="I16" s="39">
        <f>VLOOKUP(B16,' Course Directory '!A:C,3,FALSE)</f>
        <v>2</v>
      </c>
      <c r="J16" s="40">
        <f>COUNTIFS('Course Placement DATA'!A:A,A16,'Course Placement DATA'!K:K,"*Present*")</f>
        <v>3</v>
      </c>
      <c r="K16" s="40">
        <f>COUNTIFS('Course Placement DATA'!A:A,A16,'Course Placement DATA'!K:K,"*Absent*")</f>
        <v>0</v>
      </c>
      <c r="L16" s="40">
        <f>COUNTIFS('Course Placement DATA'!A:A,A16,'Course Placement DATA'!M:M,"*No Valid Reason*")</f>
        <v>0</v>
      </c>
      <c r="M16" s="40">
        <f>COUNTIFS('Course Placement DATA'!A:A,A16,'Course Placement DATA'!L:L,"*Fail*")</f>
        <v>0</v>
      </c>
      <c r="T16" s="93">
        <v>0</v>
      </c>
    </row>
    <row r="17" spans="1:21" x14ac:dyDescent="0.2">
      <c r="A17" s="197" t="s">
        <v>9676</v>
      </c>
      <c r="B17" s="198" t="str">
        <f>VLOOKUP(A17,'[1]Course Placement DATA'!A:C,2,FALSE)</f>
        <v>OTH256</v>
      </c>
      <c r="C17" s="199" t="str">
        <f>VLOOKUP(B17,'[1]Course Placement DATA'!B:D,2,FALSE)</f>
        <v>Machine Learning and Deep Learning Bootcamp</v>
      </c>
      <c r="D17" s="200" t="str">
        <f>VLOOKUP(B17,'[1] Course Directory '!A:E,4,FALSE)</f>
        <v>AD</v>
      </c>
      <c r="E17" s="200" t="str">
        <f>VLOOKUP(B17,'[1] Course Directory '!A:E,5,FALSE)</f>
        <v>OTH</v>
      </c>
      <c r="F17" s="201">
        <f>VLOOKUP(A17,'[1]Course Placement DATA'!A:J,9,FALSE)</f>
        <v>43215</v>
      </c>
      <c r="G17" s="201">
        <f>VLOOKUP(A17,'[1]Course Placement DATA'!A:J,10,FALSE)</f>
        <v>43216</v>
      </c>
      <c r="H17" s="202" t="str">
        <f t="shared" si="0"/>
        <v>4/2018</v>
      </c>
      <c r="I17" s="39">
        <f>VLOOKUP(B17,' Course Directory '!A:C,3,FALSE)</f>
        <v>2</v>
      </c>
      <c r="J17" s="40">
        <f>COUNTIFS('Course Placement DATA'!A:A,A17,'Course Placement DATA'!K:K,"*Present*")</f>
        <v>2</v>
      </c>
      <c r="K17" s="40">
        <f>COUNTIFS('Course Placement DATA'!A:A,A17,'Course Placement DATA'!K:K,"*Absent*")</f>
        <v>0</v>
      </c>
      <c r="L17" s="40">
        <f>COUNTIFS('Course Placement DATA'!A:A,A17,'Course Placement DATA'!M:M,"*No Valid Reason*")</f>
        <v>0</v>
      </c>
      <c r="M17" s="40">
        <f>COUNTIFS('Course Placement DATA'!A:A,A17,'Course Placement DATA'!L:L,"*Fail*")</f>
        <v>0</v>
      </c>
      <c r="T17" s="93">
        <v>0</v>
      </c>
    </row>
    <row r="18" spans="1:21" x14ac:dyDescent="0.2">
      <c r="A18" s="197" t="s">
        <v>9677</v>
      </c>
      <c r="B18" s="198" t="str">
        <f>VLOOKUP(A18,'[1]Course Placement DATA'!A:C,2,FALSE)</f>
        <v>OTH230</v>
      </c>
      <c r="C18" s="199" t="str">
        <f>VLOOKUP(B18,'[1]Course Placement DATA'!B:D,2,FALSE)</f>
        <v xml:space="preserve">Water Chemistry and the Chemistry of Water Treatment </v>
      </c>
      <c r="D18" s="200" t="str">
        <f>VLOOKUP(B18,'[1] Course Directory '!A:E,4,FALSE)</f>
        <v>AD</v>
      </c>
      <c r="E18" s="200" t="str">
        <f>VLOOKUP(B18,'[1] Course Directory '!A:E,5,FALSE)</f>
        <v>OTH</v>
      </c>
      <c r="F18" s="201">
        <f>VLOOKUP(A18,'[1]Course Placement DATA'!A:J,9,FALSE)</f>
        <v>43207</v>
      </c>
      <c r="G18" s="201">
        <f>VLOOKUP(A18,'[1]Course Placement DATA'!A:J,10,FALSE)</f>
        <v>43207</v>
      </c>
      <c r="H18" s="202" t="str">
        <f t="shared" si="0"/>
        <v>4/2018</v>
      </c>
      <c r="I18" s="39">
        <f>VLOOKUP(B18,' Course Directory '!A:C,3,FALSE)</f>
        <v>1</v>
      </c>
      <c r="J18" s="40">
        <f>COUNTIFS('Course Placement DATA'!A:A,A18,'Course Placement DATA'!K:K,"*Present*")</f>
        <v>32</v>
      </c>
      <c r="K18" s="40">
        <f>COUNTIFS('Course Placement DATA'!A:A,A18,'Course Placement DATA'!K:K,"*Absent*")</f>
        <v>1</v>
      </c>
      <c r="L18" s="40">
        <f>COUNTIFS('Course Placement DATA'!A:A,A18,'Course Placement DATA'!M:M,"*No Valid Reason*")</f>
        <v>0</v>
      </c>
      <c r="M18" s="40">
        <f>COUNTIFS('Course Placement DATA'!A:A,A18,'Course Placement DATA'!L:L,"*Fail*")</f>
        <v>0</v>
      </c>
      <c r="O18" s="188">
        <v>0.98</v>
      </c>
      <c r="P18" s="188">
        <v>1</v>
      </c>
      <c r="R18" s="188">
        <v>0.89</v>
      </c>
      <c r="S18" s="188">
        <v>0.98</v>
      </c>
      <c r="T18" s="188">
        <v>0.34</v>
      </c>
    </row>
    <row r="19" spans="1:21" x14ac:dyDescent="0.2">
      <c r="A19" s="104" t="s">
        <v>9678</v>
      </c>
      <c r="B19" s="37" t="str">
        <f>VLOOKUP(A19,'[1]Course Placement DATA'!A:C,2,FALSE)</f>
        <v>OTH257</v>
      </c>
      <c r="C19" s="16" t="str">
        <f>VLOOKUP(B19,'[1]Course Placement DATA'!B:D,2,FALSE)</f>
        <v>The Clear Writing Workshop</v>
      </c>
      <c r="D19" s="186" t="str">
        <f>VLOOKUP(B19,'[1] Course Directory '!A:E,4,FALSE)</f>
        <v>AD</v>
      </c>
      <c r="E19" s="186" t="str">
        <f>VLOOKUP(B19,'[1] Course Directory '!A:E,5,FALSE)</f>
        <v>OTH</v>
      </c>
      <c r="F19" s="98">
        <f>VLOOKUP(A19,'[1]Course Placement DATA'!A:J,9,FALSE)</f>
        <v>43209</v>
      </c>
      <c r="G19" s="98">
        <f>VLOOKUP(A19,'[1]Course Placement DATA'!A:J,10,FALSE)</f>
        <v>43210</v>
      </c>
      <c r="H19" s="40" t="str">
        <f t="shared" si="0"/>
        <v>4/2018</v>
      </c>
      <c r="I19" s="39">
        <f>VLOOKUP(B19,' Course Directory '!A:C,3,FALSE)</f>
        <v>2</v>
      </c>
      <c r="J19" s="40">
        <f>COUNTIFS('Course Placement DATA'!A:A,A19,'Course Placement DATA'!K:K,"*Present*")</f>
        <v>4</v>
      </c>
      <c r="K19" s="40">
        <f>COUNTIFS('Course Placement DATA'!A:A,A19,'Course Placement DATA'!K:K,"*Absent*")</f>
        <v>0</v>
      </c>
      <c r="L19" s="40">
        <f>COUNTIFS('Course Placement DATA'!A:A,A19,'Course Placement DATA'!M:M,"*No Valid Reason*")</f>
        <v>0</v>
      </c>
      <c r="M19" s="40">
        <f>COUNTIFS('Course Placement DATA'!A:A,A19,'Course Placement DATA'!L:L,"*Fail*")</f>
        <v>0</v>
      </c>
    </row>
    <row r="20" spans="1:21" x14ac:dyDescent="0.2">
      <c r="A20" s="101" t="s">
        <v>9679</v>
      </c>
      <c r="B20" s="37" t="str">
        <f>VLOOKUP(A20,'[1]Course Placement DATA'!A:C,2,FALSE)</f>
        <v>WSQ037</v>
      </c>
      <c r="C20" s="16" t="str">
        <f>VLOOKUP(B20,'[1]Course Placement DATA'!B:D,2,FALSE)</f>
        <v xml:space="preserve">Operate Rain Water Storage Facilities </v>
      </c>
      <c r="D20" s="186" t="str">
        <f>VLOOKUP(B20,'[1] Course Directory '!A:E,4,FALSE)</f>
        <v>TD</v>
      </c>
      <c r="E20" s="186" t="str">
        <f>VLOOKUP(B20,'[1] Course Directory '!A:E,5,FALSE)</f>
        <v>WSQ</v>
      </c>
      <c r="F20" s="98">
        <f>VLOOKUP(A20,'[1]Course Placement DATA'!A:J,9,FALSE)</f>
        <v>43200</v>
      </c>
      <c r="G20" s="98">
        <f>VLOOKUP(A20,'[1]Course Placement DATA'!A:J,10,FALSE)</f>
        <v>43207</v>
      </c>
      <c r="H20" s="40" t="str">
        <f t="shared" si="0"/>
        <v>4/2018</v>
      </c>
      <c r="I20" s="39">
        <f>VLOOKUP(B20,' Course Directory '!A:C,3,FALSE)</f>
        <v>3.5</v>
      </c>
      <c r="J20" s="40">
        <f>COUNTIFS('Course Placement DATA'!A:A,A20,'Course Placement DATA'!K:K,"*Present*")</f>
        <v>11</v>
      </c>
      <c r="K20" s="40">
        <f>COUNTIFS('Course Placement DATA'!A:A,A20,'Course Placement DATA'!K:K,"*Absent*")</f>
        <v>1</v>
      </c>
      <c r="L20" s="40">
        <f>COUNTIFS('Course Placement DATA'!A:A,A20,'Course Placement DATA'!M:M,"*No Valid Reason*")</f>
        <v>0</v>
      </c>
      <c r="M20" s="40">
        <f>COUNTIFS('Course Placement DATA'!A:A,A20,'Course Placement DATA'!L:L,"*Fail*")</f>
        <v>0</v>
      </c>
      <c r="N20" s="92"/>
      <c r="O20" s="189">
        <v>0.83299999999999996</v>
      </c>
      <c r="P20" s="189">
        <v>0.82399999999999995</v>
      </c>
      <c r="R20" s="189">
        <v>0.88900000000000001</v>
      </c>
      <c r="S20" s="189">
        <v>0.86099999999999999</v>
      </c>
      <c r="T20" s="188">
        <v>0.82</v>
      </c>
    </row>
    <row r="21" spans="1:21" x14ac:dyDescent="0.2">
      <c r="A21" s="101" t="s">
        <v>9680</v>
      </c>
      <c r="B21" s="37" t="str">
        <f>VLOOKUP(A21,'[1]Course Placement DATA'!A:C,2,FALSE)</f>
        <v>WSQ040</v>
      </c>
      <c r="C21" s="16" t="str">
        <f>VLOOKUP(B21,'[1]Course Placement DATA'!B:D,2,FALSE)</f>
        <v>Perform Intermediate Laboratory Tests for Used Water</v>
      </c>
      <c r="D21" s="186" t="str">
        <f>VLOOKUP(B21,'[1] Course Directory '!A:E,4,FALSE)</f>
        <v>TD</v>
      </c>
      <c r="E21" s="186" t="str">
        <f>VLOOKUP(B21,'[1] Course Directory '!A:E,5,FALSE)</f>
        <v>WSQ</v>
      </c>
      <c r="F21" s="98">
        <f>VLOOKUP(A21,'[1]Course Placement DATA'!A:J,9,FALSE)</f>
        <v>43192</v>
      </c>
      <c r="G21" s="98">
        <f>VLOOKUP(A21,'[1]Course Placement DATA'!A:J,10,FALSE)</f>
        <v>43202</v>
      </c>
      <c r="H21" s="40" t="str">
        <f t="shared" si="0"/>
        <v>4/2018</v>
      </c>
      <c r="I21" s="39">
        <f>VLOOKUP(B21,' Course Directory '!A:C,3,FALSE)</f>
        <v>4</v>
      </c>
      <c r="J21" s="40">
        <f>COUNTIFS('Course Placement DATA'!A:A,A21,'Course Placement DATA'!K:K,"*Present*")</f>
        <v>9</v>
      </c>
      <c r="K21" s="40">
        <f>COUNTIFS('Course Placement DATA'!A:A,A21,'Course Placement DATA'!K:K,"*Absent*")</f>
        <v>0</v>
      </c>
      <c r="L21" s="40">
        <f>COUNTIFS('Course Placement DATA'!A:A,A21,'Course Placement DATA'!M:M,"*No Valid Reason*")</f>
        <v>0</v>
      </c>
      <c r="M21" s="40">
        <f>COUNTIFS('Course Placement DATA'!A:A,A21,'Course Placement DATA'!L:L,"*Fail*")</f>
        <v>0</v>
      </c>
      <c r="N21" s="92"/>
      <c r="O21" s="187">
        <v>1</v>
      </c>
      <c r="P21" s="187">
        <v>1</v>
      </c>
      <c r="Q21" s="92"/>
      <c r="R21" s="187">
        <v>1</v>
      </c>
      <c r="S21" s="187">
        <v>1</v>
      </c>
      <c r="T21" s="188">
        <v>0.22</v>
      </c>
    </row>
    <row r="22" spans="1:21" x14ac:dyDescent="0.2">
      <c r="A22" s="102" t="s">
        <v>9681</v>
      </c>
      <c r="B22" s="37" t="str">
        <f>VLOOKUP(A22,'[1]Course Placement DATA'!A:C,2,FALSE)</f>
        <v>WSQ030</v>
      </c>
      <c r="C22" s="16" t="str">
        <f>VLOOKUP(B22,'[1]Course Placement DATA'!B:D,2,FALSE)</f>
        <v xml:space="preserve">Manage Water Quality in Reservoirs and Waterways </v>
      </c>
      <c r="D22" s="186" t="str">
        <f>VLOOKUP(B22,'[1] Course Directory '!A:E,4,FALSE)</f>
        <v>TD</v>
      </c>
      <c r="E22" s="186" t="str">
        <f>VLOOKUP(B22,'[1] Course Directory '!A:E,5,FALSE)</f>
        <v>WSQ</v>
      </c>
      <c r="F22" s="98">
        <f>VLOOKUP(A22,'[1]Course Placement DATA'!A:J,9,FALSE)</f>
        <v>43194</v>
      </c>
      <c r="G22" s="98">
        <f>VLOOKUP(A22,'[1]Course Placement DATA'!A:J,10,FALSE)</f>
        <v>43213</v>
      </c>
      <c r="H22" s="40" t="str">
        <f t="shared" si="0"/>
        <v>4/2018</v>
      </c>
      <c r="I22" s="39">
        <f>VLOOKUP(B22,' Course Directory '!A:C,3,FALSE)</f>
        <v>4.5</v>
      </c>
      <c r="J22" s="40">
        <f>COUNTIFS('Course Placement DATA'!A:A,A22,'Course Placement DATA'!K:K,"*Present*")</f>
        <v>7</v>
      </c>
      <c r="K22" s="40">
        <f>COUNTIFS('Course Placement DATA'!A:A,A22,'Course Placement DATA'!K:K,"*Absent*")</f>
        <v>0</v>
      </c>
      <c r="L22" s="40">
        <f>COUNTIFS('Course Placement DATA'!A:A,A22,'Course Placement DATA'!M:M,"*No Valid Reason*")</f>
        <v>0</v>
      </c>
      <c r="M22" s="40">
        <f>COUNTIFS('Course Placement DATA'!A:A,A22,'Course Placement DATA'!L:L,"*Fail*")</f>
        <v>0</v>
      </c>
      <c r="N22" s="94"/>
      <c r="O22" s="187">
        <v>0.95</v>
      </c>
      <c r="P22" s="187">
        <v>1</v>
      </c>
      <c r="Q22" s="92"/>
      <c r="R22" s="187">
        <v>0.96</v>
      </c>
      <c r="S22" s="187">
        <v>0.96</v>
      </c>
      <c r="T22" s="188">
        <v>1</v>
      </c>
    </row>
    <row r="23" spans="1:21" x14ac:dyDescent="0.2">
      <c r="A23" s="93" t="s">
        <v>9682</v>
      </c>
      <c r="B23" s="37" t="str">
        <f>VLOOKUP(A23,'[1]Course Placement DATA'!A:C,2,FALSE)</f>
        <v>CON002</v>
      </c>
      <c r="C23" s="16" t="str">
        <f>VLOOKUP(B23,'[1]Course Placement DATA'!B:D,2,FALSE)</f>
        <v xml:space="preserve">L&amp;OD Conference 2018 - Rising Above Disruptions: The Brave New Workplace </v>
      </c>
      <c r="D23" s="186" t="str">
        <f>VLOOKUP(B23,'[1] Course Directory '!A:E,4,FALSE)</f>
        <v>AD</v>
      </c>
      <c r="E23" s="186" t="str">
        <f>VLOOKUP(B23,'[1] Course Directory '!A:E,5,FALSE)</f>
        <v>CON</v>
      </c>
      <c r="F23" s="98">
        <f>VLOOKUP(A23,'[1]Course Placement DATA'!A:J,9,FALSE)</f>
        <v>43195</v>
      </c>
      <c r="G23" s="98">
        <f>VLOOKUP(A23,'[1]Course Placement DATA'!A:J,10,FALSE)</f>
        <v>43196</v>
      </c>
      <c r="H23" s="40" t="str">
        <f t="shared" si="0"/>
        <v>4/2018</v>
      </c>
      <c r="I23" s="39">
        <f>VLOOKUP(B23,' Course Directory '!A:C,3,FALSE)</f>
        <v>2</v>
      </c>
      <c r="J23" s="40">
        <f>COUNTIFS('Course Placement DATA'!A:A,A23,'Course Placement DATA'!K:K,"*Present*")</f>
        <v>4</v>
      </c>
      <c r="K23" s="40">
        <f>COUNTIFS('Course Placement DATA'!A:A,A23,'Course Placement DATA'!K:K,"*Absent*")</f>
        <v>0</v>
      </c>
      <c r="L23" s="40">
        <f>COUNTIFS('Course Placement DATA'!A:A,A23,'Course Placement DATA'!M:M,"*No Valid Reason*")</f>
        <v>0</v>
      </c>
      <c r="M23" s="40">
        <f>COUNTIFS('Course Placement DATA'!A:A,A23,'Course Placement DATA'!L:L,"*Fail*")</f>
        <v>0</v>
      </c>
      <c r="U23" s="47" t="s">
        <v>9683</v>
      </c>
    </row>
    <row r="24" spans="1:21" x14ac:dyDescent="0.2">
      <c r="A24" s="104" t="s">
        <v>9684</v>
      </c>
      <c r="B24" s="37" t="str">
        <f>VLOOKUP(A24,'Course Placement DATA'!A:C,2,FALSE)</f>
        <v>SAF019</v>
      </c>
      <c r="C24" s="16" t="str">
        <f>VLOOKUP(B24,'Course Placement DATA'!B:D,2,FALSE)</f>
        <v xml:space="preserve">Cycle Safe  </v>
      </c>
      <c r="D24" s="186" t="str">
        <f>VLOOKUP(B24,' Course Directory '!A:E,4,FALSE)</f>
        <v>OR</v>
      </c>
      <c r="E24" s="186" t="str">
        <f>VLOOKUP(B24,' Course Directory '!A:E,5,FALSE)</f>
        <v>SAF</v>
      </c>
      <c r="F24" s="98">
        <f>VLOOKUP(A24,'Course Placement DATA'!A:J,9,FALSE)</f>
        <v>43208</v>
      </c>
      <c r="G24" s="98">
        <f>VLOOKUP(A24,'Course Placement DATA'!A:J,10,FALSE)</f>
        <v>43208</v>
      </c>
      <c r="H24" s="40" t="str">
        <f t="shared" ref="H24:H66" si="1">MONTH(F24)&amp;"/"&amp;YEAR(F24)</f>
        <v>4/2018</v>
      </c>
      <c r="I24" s="39">
        <f>VLOOKUP(B24,' Course Directory '!A:C,3,FALSE)</f>
        <v>0.5</v>
      </c>
      <c r="J24" s="40">
        <f>COUNTIFS('Course Placement DATA'!A:A,A24,'Course Placement DATA'!K:K,"*Present*")</f>
        <v>31</v>
      </c>
      <c r="K24" s="40">
        <f>COUNTIFS('Course Placement DATA'!A:A,A24,'Course Placement DATA'!K:K,"*Absent*")</f>
        <v>0</v>
      </c>
      <c r="L24" s="40">
        <f>COUNTIFS('Course Placement DATA'!A:A,A24,'Course Placement DATA'!M:M,"*No Valid Reason*")</f>
        <v>0</v>
      </c>
      <c r="M24" s="40">
        <f>COUNTIFS('Course Placement DATA'!A:A,A24,'Course Placement DATA'!L:L,"*Fail*")</f>
        <v>0</v>
      </c>
    </row>
    <row r="25" spans="1:21" x14ac:dyDescent="0.2">
      <c r="A25" s="104" t="s">
        <v>9685</v>
      </c>
      <c r="B25" s="37" t="str">
        <f>VLOOKUP(A25,'Course Placement DATA'!A:C,2,FALSE)</f>
        <v>SAF020</v>
      </c>
      <c r="C25" s="16" t="str">
        <f>VLOOKUP(B25,'Course Placement DATA'!B:D,2,FALSE)</f>
        <v>Defensive Driving Course (Theory + Practical) with VVS</v>
      </c>
      <c r="D25" s="186" t="str">
        <f>VLOOKUP(B25,' Course Directory '!A:E,4,FALSE)</f>
        <v>OR</v>
      </c>
      <c r="E25" s="186" t="str">
        <f>VLOOKUP(B25,' Course Directory '!A:E,5,FALSE)</f>
        <v>SAF</v>
      </c>
      <c r="F25" s="98">
        <f>VLOOKUP(A25,'Course Placement DATA'!A:J,9,FALSE)</f>
        <v>43200</v>
      </c>
      <c r="G25" s="98">
        <f>VLOOKUP(A25,'Course Placement DATA'!A:J,10,FALSE)</f>
        <v>43200</v>
      </c>
      <c r="H25" s="40" t="str">
        <f t="shared" si="1"/>
        <v>4/2018</v>
      </c>
      <c r="I25" s="39">
        <f>VLOOKUP(B25,' Course Directory '!A:C,3,FALSE)</f>
        <v>1</v>
      </c>
      <c r="J25" s="40">
        <f>COUNTIFS('Course Placement DATA'!A:A,A25,'Course Placement DATA'!K:K,"*Present*")</f>
        <v>4</v>
      </c>
      <c r="K25" s="40">
        <f>COUNTIFS('Course Placement DATA'!A:A,A25,'Course Placement DATA'!K:K,"*Absent*")</f>
        <v>0</v>
      </c>
      <c r="L25" s="40">
        <f>COUNTIFS('Course Placement DATA'!A:A,A25,'Course Placement DATA'!M:M,"*No Valid Reason*")</f>
        <v>0</v>
      </c>
      <c r="M25" s="40">
        <f>COUNTIFS('Course Placement DATA'!A:A,A25,'Course Placement DATA'!L:L,"*Fail*")</f>
        <v>0</v>
      </c>
    </row>
    <row r="26" spans="1:21" x14ac:dyDescent="0.2">
      <c r="A26" s="104" t="s">
        <v>9686</v>
      </c>
      <c r="B26" s="37" t="str">
        <f>VLOOKUP(A26,'Course Placement DATA'!A:C,2,FALSE)</f>
        <v>SAF020</v>
      </c>
      <c r="C26" s="16" t="str">
        <f>VLOOKUP(B26,'Course Placement DATA'!B:D,2,FALSE)</f>
        <v>Defensive Driving Course (Theory + Practical) with VVS</v>
      </c>
      <c r="D26" s="186" t="str">
        <f>VLOOKUP(B26,' Course Directory '!A:E,4,FALSE)</f>
        <v>OR</v>
      </c>
      <c r="E26" s="186" t="str">
        <f>VLOOKUP(B26,' Course Directory '!A:E,5,FALSE)</f>
        <v>SAF</v>
      </c>
      <c r="F26" s="98">
        <f>VLOOKUP(A26,'Course Placement DATA'!A:J,9,FALSE)</f>
        <v>43202</v>
      </c>
      <c r="G26" s="98">
        <f>VLOOKUP(A26,'Course Placement DATA'!A:J,10,FALSE)</f>
        <v>43202</v>
      </c>
      <c r="H26" s="40" t="str">
        <f t="shared" si="1"/>
        <v>4/2018</v>
      </c>
      <c r="I26" s="39">
        <f>VLOOKUP(B26,' Course Directory '!A:C,3,FALSE)</f>
        <v>1</v>
      </c>
      <c r="J26" s="40">
        <f>COUNTIFS('Course Placement DATA'!A:A,A26,'Course Placement DATA'!K:K,"*Present*")</f>
        <v>4</v>
      </c>
      <c r="K26" s="40">
        <f>COUNTIFS('Course Placement DATA'!A:A,A26,'Course Placement DATA'!K:K,"*Absent*")</f>
        <v>0</v>
      </c>
      <c r="L26" s="40">
        <f>COUNTIFS('Course Placement DATA'!A:A,A26,'Course Placement DATA'!M:M,"*No Valid Reason*")</f>
        <v>0</v>
      </c>
      <c r="M26" s="40">
        <f>COUNTIFS('Course Placement DATA'!A:A,A26,'Course Placement DATA'!L:L,"*Fail*")</f>
        <v>0</v>
      </c>
    </row>
    <row r="27" spans="1:21" x14ac:dyDescent="0.2">
      <c r="A27" s="104" t="s">
        <v>9687</v>
      </c>
      <c r="B27" s="37" t="str">
        <f>VLOOKUP(A27,'Course Placement DATA'!A:C,2,FALSE)</f>
        <v>SAF020</v>
      </c>
      <c r="C27" s="16" t="str">
        <f>VLOOKUP(B27,'Course Placement DATA'!B:D,2,FALSE)</f>
        <v>Defensive Driving Course (Theory + Practical) with VVS</v>
      </c>
      <c r="D27" s="186" t="str">
        <f>VLOOKUP(B27,' Course Directory '!A:E,4,FALSE)</f>
        <v>OR</v>
      </c>
      <c r="E27" s="186" t="str">
        <f>VLOOKUP(B27,' Course Directory '!A:E,5,FALSE)</f>
        <v>SAF</v>
      </c>
      <c r="F27" s="98">
        <f>VLOOKUP(A27,'Course Placement DATA'!A:J,9,FALSE)</f>
        <v>43206</v>
      </c>
      <c r="G27" s="98">
        <f>VLOOKUP(A27,'Course Placement DATA'!A:J,10,FALSE)</f>
        <v>43206</v>
      </c>
      <c r="H27" s="40" t="str">
        <f t="shared" si="1"/>
        <v>4/2018</v>
      </c>
      <c r="I27" s="39">
        <f>VLOOKUP(B27,' Course Directory '!A:C,3,FALSE)</f>
        <v>1</v>
      </c>
      <c r="J27" s="40">
        <f>COUNTIFS('Course Placement DATA'!A:A,A27,'Course Placement DATA'!K:K,"*Present*")</f>
        <v>4</v>
      </c>
      <c r="K27" s="40">
        <f>COUNTIFS('Course Placement DATA'!A:A,A27,'Course Placement DATA'!K:K,"*Absent*")</f>
        <v>0</v>
      </c>
      <c r="L27" s="40">
        <f>COUNTIFS('Course Placement DATA'!A:A,A27,'Course Placement DATA'!M:M,"*No Valid Reason*")</f>
        <v>0</v>
      </c>
      <c r="M27" s="40">
        <f>COUNTIFS('Course Placement DATA'!A:A,A27,'Course Placement DATA'!L:L,"*Fail*")</f>
        <v>0</v>
      </c>
    </row>
    <row r="28" spans="1:21" x14ac:dyDescent="0.2">
      <c r="A28" s="104" t="s">
        <v>9688</v>
      </c>
      <c r="B28" s="37" t="str">
        <f>VLOOKUP(A28,'Course Placement DATA'!A:C,2,FALSE)</f>
        <v>SAF020</v>
      </c>
      <c r="C28" s="16" t="str">
        <f>VLOOKUP(B28,'Course Placement DATA'!B:D,2,FALSE)</f>
        <v>Defensive Driving Course (Theory + Practical) with VVS</v>
      </c>
      <c r="D28" s="186" t="str">
        <f>VLOOKUP(B28,' Course Directory '!A:E,4,FALSE)</f>
        <v>OR</v>
      </c>
      <c r="E28" s="186" t="str">
        <f>VLOOKUP(B28,' Course Directory '!A:E,5,FALSE)</f>
        <v>SAF</v>
      </c>
      <c r="F28" s="98">
        <f>VLOOKUP(A28,'Course Placement DATA'!A:J,9,FALSE)</f>
        <v>43214</v>
      </c>
      <c r="G28" s="98">
        <f>VLOOKUP(A28,'Course Placement DATA'!A:J,10,FALSE)</f>
        <v>43214</v>
      </c>
      <c r="H28" s="40" t="str">
        <f t="shared" si="1"/>
        <v>4/2018</v>
      </c>
      <c r="I28" s="39">
        <f>VLOOKUP(B28,' Course Directory '!A:C,3,FALSE)</f>
        <v>1</v>
      </c>
      <c r="J28" s="40">
        <f>COUNTIFS('Course Placement DATA'!A:A,A28,'Course Placement DATA'!K:K,"*Present*")</f>
        <v>3</v>
      </c>
      <c r="K28" s="40">
        <f>COUNTIFS('Course Placement DATA'!A:A,A28,'Course Placement DATA'!K:K,"*Absent*")</f>
        <v>0</v>
      </c>
      <c r="L28" s="40">
        <f>COUNTIFS('Course Placement DATA'!A:A,A28,'Course Placement DATA'!M:M,"*No Valid Reason*")</f>
        <v>0</v>
      </c>
      <c r="M28" s="40">
        <f>COUNTIFS('Course Placement DATA'!A:A,A28,'Course Placement DATA'!L:L,"*Fail*")</f>
        <v>0</v>
      </c>
    </row>
    <row r="29" spans="1:21" x14ac:dyDescent="0.2">
      <c r="A29" s="104" t="s">
        <v>9684</v>
      </c>
      <c r="B29" s="37" t="str">
        <f>VLOOKUP(A29,'Course Placement DATA'!A:C,2,FALSE)</f>
        <v>SAF019</v>
      </c>
      <c r="C29" s="16" t="str">
        <f>VLOOKUP(B29,'Course Placement DATA'!B:D,2,FALSE)</f>
        <v xml:space="preserve">Cycle Safe  </v>
      </c>
      <c r="D29" s="186" t="str">
        <f>VLOOKUP(B29,' Course Directory '!A:E,4,FALSE)</f>
        <v>OR</v>
      </c>
      <c r="E29" s="186" t="str">
        <f>VLOOKUP(B29,' Course Directory '!A:E,5,FALSE)</f>
        <v>SAF</v>
      </c>
      <c r="F29" s="98">
        <f>VLOOKUP(A29,'Course Placement DATA'!A:J,9,FALSE)</f>
        <v>43208</v>
      </c>
      <c r="G29" s="98">
        <f>VLOOKUP(A29,'Course Placement DATA'!A:J,10,FALSE)</f>
        <v>43208</v>
      </c>
      <c r="H29" s="40" t="str">
        <f t="shared" si="1"/>
        <v>4/2018</v>
      </c>
      <c r="I29" s="39">
        <f>VLOOKUP(B29,' Course Directory '!A:C,3,FALSE)</f>
        <v>0.5</v>
      </c>
      <c r="J29" s="40">
        <f>COUNTIFS('Course Placement DATA'!A:A,A29,'Course Placement DATA'!K:K,"*Present*")</f>
        <v>31</v>
      </c>
      <c r="K29" s="40">
        <f>COUNTIFS('Course Placement DATA'!A:A,A29,'Course Placement DATA'!K:K,"*Absent*")</f>
        <v>0</v>
      </c>
      <c r="L29" s="40">
        <f>COUNTIFS('Course Placement DATA'!A:A,A29,'Course Placement DATA'!M:M,"*No Valid Reason*")</f>
        <v>0</v>
      </c>
      <c r="M29" s="40">
        <f>COUNTIFS('Course Placement DATA'!A:A,A29,'Course Placement DATA'!L:L,"*Fail*")</f>
        <v>0</v>
      </c>
    </row>
    <row r="30" spans="1:21" x14ac:dyDescent="0.2">
      <c r="A30" s="104" t="s">
        <v>9685</v>
      </c>
      <c r="B30" s="37" t="str">
        <f>VLOOKUP(A30,'Course Placement DATA'!A:C,2,FALSE)</f>
        <v>SAF020</v>
      </c>
      <c r="C30" s="16" t="str">
        <f>VLOOKUP(B30,'Course Placement DATA'!B:D,2,FALSE)</f>
        <v>Defensive Driving Course (Theory + Practical) with VVS</v>
      </c>
      <c r="D30" s="186" t="str">
        <f>VLOOKUP(B30,' Course Directory '!A:E,4,FALSE)</f>
        <v>OR</v>
      </c>
      <c r="E30" s="186" t="str">
        <f>VLOOKUP(B30,' Course Directory '!A:E,5,FALSE)</f>
        <v>SAF</v>
      </c>
      <c r="F30" s="98">
        <f>VLOOKUP(A30,'Course Placement DATA'!A:J,9,FALSE)</f>
        <v>43200</v>
      </c>
      <c r="G30" s="98">
        <f>VLOOKUP(A30,'Course Placement DATA'!A:J,10,FALSE)</f>
        <v>43200</v>
      </c>
      <c r="H30" s="40" t="str">
        <f t="shared" si="1"/>
        <v>4/2018</v>
      </c>
      <c r="I30" s="39">
        <f>VLOOKUP(B30,' Course Directory '!A:C,3,FALSE)</f>
        <v>1</v>
      </c>
      <c r="J30" s="40">
        <f>COUNTIFS('Course Placement DATA'!A:A,A30,'Course Placement DATA'!K:K,"*Present*")</f>
        <v>4</v>
      </c>
      <c r="K30" s="40">
        <f>COUNTIFS('Course Placement DATA'!A:A,A30,'Course Placement DATA'!K:K,"*Absent*")</f>
        <v>0</v>
      </c>
      <c r="L30" s="40">
        <f>COUNTIFS('Course Placement DATA'!A:A,A30,'Course Placement DATA'!M:M,"*No Valid Reason*")</f>
        <v>0</v>
      </c>
      <c r="M30" s="40">
        <f>COUNTIFS('Course Placement DATA'!A:A,A30,'Course Placement DATA'!L:L,"*Fail*")</f>
        <v>0</v>
      </c>
    </row>
    <row r="31" spans="1:21" x14ac:dyDescent="0.2">
      <c r="A31" s="104" t="s">
        <v>9686</v>
      </c>
      <c r="B31" s="37" t="str">
        <f>VLOOKUP(A31,'Course Placement DATA'!A:C,2,FALSE)</f>
        <v>SAF020</v>
      </c>
      <c r="C31" s="16" t="str">
        <f>VLOOKUP(B31,'Course Placement DATA'!B:D,2,FALSE)</f>
        <v>Defensive Driving Course (Theory + Practical) with VVS</v>
      </c>
      <c r="D31" s="186" t="str">
        <f>VLOOKUP(B31,' Course Directory '!A:E,4,FALSE)</f>
        <v>OR</v>
      </c>
      <c r="E31" s="186" t="str">
        <f>VLOOKUP(B31,' Course Directory '!A:E,5,FALSE)</f>
        <v>SAF</v>
      </c>
      <c r="F31" s="98">
        <f>VLOOKUP(A31,'Course Placement DATA'!A:J,9,FALSE)</f>
        <v>43202</v>
      </c>
      <c r="G31" s="98">
        <f>VLOOKUP(A31,'Course Placement DATA'!A:J,10,FALSE)</f>
        <v>43202</v>
      </c>
      <c r="H31" s="40" t="str">
        <f t="shared" si="1"/>
        <v>4/2018</v>
      </c>
      <c r="I31" s="39">
        <f>VLOOKUP(B31,' Course Directory '!A:C,3,FALSE)</f>
        <v>1</v>
      </c>
      <c r="J31" s="40">
        <f>COUNTIFS('Course Placement DATA'!A:A,A31,'Course Placement DATA'!K:K,"*Present*")</f>
        <v>4</v>
      </c>
      <c r="K31" s="40">
        <f>COUNTIFS('Course Placement DATA'!A:A,A31,'Course Placement DATA'!K:K,"*Absent*")</f>
        <v>0</v>
      </c>
      <c r="L31" s="40">
        <f>COUNTIFS('Course Placement DATA'!A:A,A31,'Course Placement DATA'!M:M,"*No Valid Reason*")</f>
        <v>0</v>
      </c>
      <c r="M31" s="40">
        <f>COUNTIFS('Course Placement DATA'!A:A,A31,'Course Placement DATA'!L:L,"*Fail*")</f>
        <v>0</v>
      </c>
    </row>
    <row r="32" spans="1:21" x14ac:dyDescent="0.2">
      <c r="A32" s="104" t="s">
        <v>9687</v>
      </c>
      <c r="B32" s="37" t="str">
        <f>VLOOKUP(A32,'Course Placement DATA'!A:C,2,FALSE)</f>
        <v>SAF020</v>
      </c>
      <c r="C32" s="16" t="str">
        <f>VLOOKUP(B32,'Course Placement DATA'!B:D,2,FALSE)</f>
        <v>Defensive Driving Course (Theory + Practical) with VVS</v>
      </c>
      <c r="D32" s="186" t="str">
        <f>VLOOKUP(B32,' Course Directory '!A:E,4,FALSE)</f>
        <v>OR</v>
      </c>
      <c r="E32" s="186" t="str">
        <f>VLOOKUP(B32,' Course Directory '!A:E,5,FALSE)</f>
        <v>SAF</v>
      </c>
      <c r="F32" s="98">
        <f>VLOOKUP(A32,'Course Placement DATA'!A:J,9,FALSE)</f>
        <v>43206</v>
      </c>
      <c r="G32" s="98">
        <f>VLOOKUP(A32,'Course Placement DATA'!A:J,10,FALSE)</f>
        <v>43206</v>
      </c>
      <c r="H32" s="40" t="str">
        <f t="shared" si="1"/>
        <v>4/2018</v>
      </c>
      <c r="I32" s="39">
        <f>VLOOKUP(B32,' Course Directory '!A:C,3,FALSE)</f>
        <v>1</v>
      </c>
      <c r="J32" s="40">
        <f>COUNTIFS('Course Placement DATA'!A:A,A32,'Course Placement DATA'!K:K,"*Present*")</f>
        <v>4</v>
      </c>
      <c r="K32" s="40">
        <f>COUNTIFS('Course Placement DATA'!A:A,A32,'Course Placement DATA'!K:K,"*Absent*")</f>
        <v>0</v>
      </c>
      <c r="L32" s="40">
        <f>COUNTIFS('Course Placement DATA'!A:A,A32,'Course Placement DATA'!M:M,"*No Valid Reason*")</f>
        <v>0</v>
      </c>
      <c r="M32" s="40">
        <f>COUNTIFS('Course Placement DATA'!A:A,A32,'Course Placement DATA'!L:L,"*Fail*")</f>
        <v>0</v>
      </c>
    </row>
    <row r="33" spans="1:13" x14ac:dyDescent="0.2">
      <c r="A33" s="104" t="s">
        <v>9688</v>
      </c>
      <c r="B33" s="37" t="str">
        <f>VLOOKUP(A33,'Course Placement DATA'!A:C,2,FALSE)</f>
        <v>SAF020</v>
      </c>
      <c r="C33" s="16" t="str">
        <f>VLOOKUP(B33,'Course Placement DATA'!B:D,2,FALSE)</f>
        <v>Defensive Driving Course (Theory + Practical) with VVS</v>
      </c>
      <c r="D33" s="186" t="str">
        <f>VLOOKUP(B33,' Course Directory '!A:E,4,FALSE)</f>
        <v>OR</v>
      </c>
      <c r="E33" s="186" t="str">
        <f>VLOOKUP(B33,' Course Directory '!A:E,5,FALSE)</f>
        <v>SAF</v>
      </c>
      <c r="F33" s="98">
        <f>VLOOKUP(A33,'Course Placement DATA'!A:J,9,FALSE)</f>
        <v>43214</v>
      </c>
      <c r="G33" s="98">
        <f>VLOOKUP(A33,'Course Placement DATA'!A:J,10,FALSE)</f>
        <v>43214</v>
      </c>
      <c r="H33" s="40" t="str">
        <f t="shared" si="1"/>
        <v>4/2018</v>
      </c>
      <c r="I33" s="39">
        <f>VLOOKUP(B33,' Course Directory '!A:C,3,FALSE)</f>
        <v>1</v>
      </c>
      <c r="J33" s="40">
        <f>COUNTIFS('Course Placement DATA'!A:A,A33,'Course Placement DATA'!K:K,"*Present*")</f>
        <v>3</v>
      </c>
      <c r="K33" s="40">
        <f>COUNTIFS('Course Placement DATA'!A:A,A33,'Course Placement DATA'!K:K,"*Absent*")</f>
        <v>0</v>
      </c>
      <c r="L33" s="40">
        <f>COUNTIFS('Course Placement DATA'!A:A,A33,'Course Placement DATA'!M:M,"*No Valid Reason*")</f>
        <v>0</v>
      </c>
      <c r="M33" s="40">
        <f>COUNTIFS('Course Placement DATA'!A:A,A33,'Course Placement DATA'!L:L,"*Fail*")</f>
        <v>0</v>
      </c>
    </row>
    <row r="34" spans="1:13" x14ac:dyDescent="0.2">
      <c r="A34" s="104" t="s">
        <v>9702</v>
      </c>
      <c r="B34" s="37" t="str">
        <f>VLOOKUP(A34,'Course Placement DATA'!A:C,2,FALSE)</f>
        <v>SAF043</v>
      </c>
      <c r="C34" s="16" t="str">
        <f>VLOOKUP(B34,'Course Placement DATA'!B:D,2,FALSE)</f>
        <v>Supervise Work in Confined Space Operation</v>
      </c>
      <c r="D34" s="186" t="str">
        <f>VLOOKUP(B34,' Course Directory '!A:E,4,FALSE)</f>
        <v>OR</v>
      </c>
      <c r="E34" s="186" t="str">
        <f>VLOOKUP(B34,' Course Directory '!A:E,5,FALSE)</f>
        <v>SAF</v>
      </c>
      <c r="F34" s="98">
        <f>VLOOKUP(A34,'Course Placement DATA'!A:J,9,FALSE)</f>
        <v>43192</v>
      </c>
      <c r="G34" s="98">
        <f>VLOOKUP(A34,'Course Placement DATA'!A:J,10,FALSE)</f>
        <v>43194</v>
      </c>
      <c r="H34" s="40" t="str">
        <f t="shared" si="1"/>
        <v>4/2018</v>
      </c>
      <c r="I34" s="39">
        <f>VLOOKUP(B34,' Course Directory '!A:C,3,FALSE)</f>
        <v>3</v>
      </c>
      <c r="J34" s="40">
        <f>COUNTIFS('Course Placement DATA'!A:A,A34,'Course Placement DATA'!K:K,"*Present*")</f>
        <v>20</v>
      </c>
      <c r="K34" s="40">
        <f>COUNTIFS('Course Placement DATA'!A:A,A34,'Course Placement DATA'!K:K,"*Absent*")</f>
        <v>0</v>
      </c>
      <c r="L34" s="40">
        <f>COUNTIFS('Course Placement DATA'!A:A,A34,'Course Placement DATA'!M:M,"*No Valid Reason*")</f>
        <v>0</v>
      </c>
      <c r="M34" s="40">
        <f>COUNTIFS('Course Placement DATA'!A:A,A34,'Course Placement DATA'!L:L,"*Fail*")</f>
        <v>0</v>
      </c>
    </row>
    <row r="35" spans="1:13" x14ac:dyDescent="0.2">
      <c r="A35" s="104" t="s">
        <v>9703</v>
      </c>
      <c r="B35" s="37" t="str">
        <f>VLOOKUP(A35,'Course Placement DATA'!A:C,2,FALSE)</f>
        <v>SAF041</v>
      </c>
      <c r="C35" s="16" t="str">
        <f>VLOOKUP(B35,'Course Placement DATA'!B:D,2,FALSE)</f>
        <v>Supervise Construction Work in Workplace Safety and Health</v>
      </c>
      <c r="D35" s="186" t="str">
        <f>VLOOKUP(B35,' Course Directory '!A:E,4,FALSE)</f>
        <v>OR</v>
      </c>
      <c r="E35" s="186" t="str">
        <f>VLOOKUP(B35,' Course Directory '!A:E,5,FALSE)</f>
        <v>SAF</v>
      </c>
      <c r="F35" s="98">
        <f>VLOOKUP(A35,'Course Placement DATA'!A:J,9,FALSE)</f>
        <v>43192</v>
      </c>
      <c r="G35" s="98">
        <f>VLOOKUP(A35,'Course Placement DATA'!A:J,10,FALSE)</f>
        <v>43195</v>
      </c>
      <c r="H35" s="40" t="str">
        <f t="shared" si="1"/>
        <v>4/2018</v>
      </c>
      <c r="I35" s="39">
        <f>VLOOKUP(B35,' Course Directory '!A:C,3,FALSE)</f>
        <v>4</v>
      </c>
      <c r="J35" s="40">
        <f>COUNTIFS('Course Placement DATA'!A:A,A35,'Course Placement DATA'!K:K,"*Present*")</f>
        <v>18</v>
      </c>
      <c r="K35" s="40">
        <f>COUNTIFS('Course Placement DATA'!A:A,A35,'Course Placement DATA'!K:K,"*Absent*")</f>
        <v>2</v>
      </c>
      <c r="L35" s="40">
        <f>COUNTIFS('Course Placement DATA'!A:A,A35,'Course Placement DATA'!M:M,"*No Valid Reason*")</f>
        <v>0</v>
      </c>
      <c r="M35" s="40">
        <f>COUNTIFS('Course Placement DATA'!A:A,A35,'Course Placement DATA'!L:L,"*Fail*")</f>
        <v>0</v>
      </c>
    </row>
    <row r="36" spans="1:13" x14ac:dyDescent="0.2">
      <c r="A36" s="192" t="s">
        <v>9704</v>
      </c>
      <c r="B36" s="37" t="str">
        <f>VLOOKUP(A36,'Course Placement DATA'!A:C,2,FALSE)</f>
        <v>SAF034</v>
      </c>
      <c r="C36" s="16" t="str">
        <f>VLOOKUP(B36,'Course Placement DATA'!B:D,2,FALSE)</f>
        <v>Managing Work At Height (3-in-1 course)</v>
      </c>
      <c r="D36" s="186" t="str">
        <f>VLOOKUP(B36,' Course Directory '!A:E,4,FALSE)</f>
        <v>OR</v>
      </c>
      <c r="E36" s="186" t="str">
        <f>VLOOKUP(B36,' Course Directory '!A:E,5,FALSE)</f>
        <v>SAF</v>
      </c>
      <c r="F36" s="98">
        <f>VLOOKUP(A36,'Course Placement DATA'!A:J,9,FALSE)</f>
        <v>43199</v>
      </c>
      <c r="G36" s="98">
        <f>VLOOKUP(A36,'Course Placement DATA'!A:J,10,FALSE)</f>
        <v>43201</v>
      </c>
      <c r="H36" s="40" t="str">
        <f t="shared" si="1"/>
        <v>4/2018</v>
      </c>
      <c r="I36" s="39">
        <f>VLOOKUP(B36,' Course Directory '!A:C,3,FALSE)</f>
        <v>2.5</v>
      </c>
      <c r="J36" s="40">
        <f>COUNTIFS('Course Placement DATA'!A:A,A36,'Course Placement DATA'!K:K,"*Present*")</f>
        <v>20</v>
      </c>
      <c r="K36" s="40">
        <f>COUNTIFS('Course Placement DATA'!A:A,A36,'Course Placement DATA'!K:K,"*Absent*")</f>
        <v>0</v>
      </c>
      <c r="L36" s="40">
        <f>COUNTIFS('Course Placement DATA'!A:A,A36,'Course Placement DATA'!M:M,"*No Valid Reason*")</f>
        <v>0</v>
      </c>
      <c r="M36" s="40">
        <f>COUNTIFS('Course Placement DATA'!A:A,A36,'Course Placement DATA'!L:L,"*Fail*")</f>
        <v>4</v>
      </c>
    </row>
    <row r="37" spans="1:13" x14ac:dyDescent="0.2">
      <c r="A37" s="104" t="s">
        <v>9705</v>
      </c>
      <c r="B37" s="37" t="str">
        <f>VLOOKUP(A37,'Course Placement DATA'!A:C,2,FALSE)</f>
        <v>SAF043</v>
      </c>
      <c r="C37" s="16" t="str">
        <f>VLOOKUP(B37,'Course Placement DATA'!B:D,2,FALSE)</f>
        <v>Supervise Work in Confined Space Operation</v>
      </c>
      <c r="D37" s="186" t="str">
        <f>VLOOKUP(B37,' Course Directory '!A:E,4,FALSE)</f>
        <v>OR</v>
      </c>
      <c r="E37" s="186" t="str">
        <f>VLOOKUP(B37,' Course Directory '!A:E,5,FALSE)</f>
        <v>SAF</v>
      </c>
      <c r="F37" s="98">
        <f>VLOOKUP(A37,'Course Placement DATA'!A:J,9,FALSE)</f>
        <v>43199</v>
      </c>
      <c r="G37" s="98">
        <f>VLOOKUP(A37,'Course Placement DATA'!A:J,10,FALSE)</f>
        <v>43201</v>
      </c>
      <c r="H37" s="40" t="str">
        <f t="shared" si="1"/>
        <v>4/2018</v>
      </c>
      <c r="I37" s="39">
        <f>VLOOKUP(B37,' Course Directory '!A:C,3,FALSE)</f>
        <v>3</v>
      </c>
      <c r="J37" s="40">
        <f>COUNTIFS('Course Placement DATA'!A:A,A37,'Course Placement DATA'!K:K,"*Present*")</f>
        <v>19</v>
      </c>
      <c r="K37" s="40">
        <f>COUNTIFS('Course Placement DATA'!A:A,A37,'Course Placement DATA'!K:K,"*Absent*")</f>
        <v>1</v>
      </c>
      <c r="L37" s="40">
        <f>COUNTIFS('Course Placement DATA'!A:A,A37,'Course Placement DATA'!M:M,"*No Valid Reason*")</f>
        <v>0</v>
      </c>
      <c r="M37" s="40">
        <f>COUNTIFS('Course Placement DATA'!A:A,A37,'Course Placement DATA'!L:L,"*Fail*")</f>
        <v>0</v>
      </c>
    </row>
    <row r="38" spans="1:13" x14ac:dyDescent="0.2">
      <c r="A38" s="104" t="s">
        <v>9706</v>
      </c>
      <c r="B38" s="37" t="str">
        <f>VLOOKUP(A38,'Course Placement DATA'!A:C,2,FALSE)</f>
        <v>SAF041</v>
      </c>
      <c r="C38" s="16" t="str">
        <f>VLOOKUP(B38,'Course Placement DATA'!B:D,2,FALSE)</f>
        <v>Supervise Construction Work in Workplace Safety and Health</v>
      </c>
      <c r="D38" s="186" t="str">
        <f>VLOOKUP(B38,' Course Directory '!A:E,4,FALSE)</f>
        <v>OR</v>
      </c>
      <c r="E38" s="186" t="str">
        <f>VLOOKUP(B38,' Course Directory '!A:E,5,FALSE)</f>
        <v>SAF</v>
      </c>
      <c r="F38" s="98">
        <f>VLOOKUP(A38,'Course Placement DATA'!A:J,9,FALSE)</f>
        <v>43199</v>
      </c>
      <c r="G38" s="98">
        <f>VLOOKUP(A38,'Course Placement DATA'!A:J,10,FALSE)</f>
        <v>43202</v>
      </c>
      <c r="H38" s="40" t="str">
        <f t="shared" si="1"/>
        <v>4/2018</v>
      </c>
      <c r="I38" s="39">
        <f>VLOOKUP(B38,' Course Directory '!A:C,3,FALSE)</f>
        <v>4</v>
      </c>
      <c r="J38" s="40">
        <f>COUNTIFS('Course Placement DATA'!A:A,A38,'Course Placement DATA'!K:K,"*Present*")</f>
        <v>14</v>
      </c>
      <c r="K38" s="40">
        <f>COUNTIFS('Course Placement DATA'!A:A,A38,'Course Placement DATA'!K:K,"*Absent*")</f>
        <v>1</v>
      </c>
      <c r="L38" s="40">
        <f>COUNTIFS('Course Placement DATA'!A:A,A38,'Course Placement DATA'!M:M,"*No Valid Reason*")</f>
        <v>0</v>
      </c>
      <c r="M38" s="40">
        <f>COUNTIFS('Course Placement DATA'!A:A,A38,'Course Placement DATA'!L:L,"*Fail*")</f>
        <v>0</v>
      </c>
    </row>
    <row r="39" spans="1:13" x14ac:dyDescent="0.2">
      <c r="A39" s="104" t="s">
        <v>9707</v>
      </c>
      <c r="B39" s="37" t="str">
        <f>VLOOKUP(A39,'Course Placement DATA'!A:C,2,FALSE)</f>
        <v>SAF012</v>
      </c>
      <c r="C39" s="16" t="str">
        <f>VLOOKUP(B39,'Course Placement DATA'!B:D,2,FALSE)</f>
        <v>Comply with Workplace Safety and Health Policies and Procedures</v>
      </c>
      <c r="D39" s="186" t="str">
        <f>VLOOKUP(B39,' Course Directory '!A:E,4,FALSE)</f>
        <v>OR</v>
      </c>
      <c r="E39" s="186" t="str">
        <f>VLOOKUP(B39,' Course Directory '!A:E,5,FALSE)</f>
        <v>SAF</v>
      </c>
      <c r="F39" s="98">
        <f>VLOOKUP(A39,'Course Placement DATA'!A:J,9,FALSE)</f>
        <v>43202</v>
      </c>
      <c r="G39" s="98">
        <f>VLOOKUP(A39,'Course Placement DATA'!A:J,10,FALSE)</f>
        <v>43203</v>
      </c>
      <c r="H39" s="40" t="str">
        <f t="shared" si="1"/>
        <v>4/2018</v>
      </c>
      <c r="I39" s="39">
        <f>VLOOKUP(B39,' Course Directory '!A:C,3,FALSE)</f>
        <v>1</v>
      </c>
      <c r="J39" s="40">
        <f>COUNTIFS('Course Placement DATA'!A:A,A39,'Course Placement DATA'!K:K,"*Present*")</f>
        <v>18</v>
      </c>
      <c r="K39" s="40">
        <f>COUNTIFS('Course Placement DATA'!A:A,A39,'Course Placement DATA'!K:K,"*Absent*")</f>
        <v>1</v>
      </c>
      <c r="L39" s="40">
        <f>COUNTIFS('Course Placement DATA'!A:A,A39,'Course Placement DATA'!M:M,"*No Valid Reason*")</f>
        <v>0</v>
      </c>
      <c r="M39" s="40">
        <f>COUNTIFS('Course Placement DATA'!A:A,A39,'Course Placement DATA'!L:L,"*Fail*")</f>
        <v>0</v>
      </c>
    </row>
    <row r="40" spans="1:13" x14ac:dyDescent="0.2">
      <c r="A40" s="104" t="s">
        <v>9708</v>
      </c>
      <c r="B40" s="37" t="str">
        <f>VLOOKUP(A40,'Course Placement DATA'!A:C,2,FALSE)</f>
        <v>SAF043</v>
      </c>
      <c r="C40" s="16" t="str">
        <f>VLOOKUP(B40,'Course Placement DATA'!B:D,2,FALSE)</f>
        <v>Supervise Work in Confined Space Operation</v>
      </c>
      <c r="D40" s="186" t="str">
        <f>VLOOKUP(B40,' Course Directory '!A:E,4,FALSE)</f>
        <v>OR</v>
      </c>
      <c r="E40" s="186" t="str">
        <f>VLOOKUP(B40,' Course Directory '!A:E,5,FALSE)</f>
        <v>SAF</v>
      </c>
      <c r="F40" s="98">
        <f>VLOOKUP(A40,'Course Placement DATA'!A:J,9,FALSE)</f>
        <v>43206</v>
      </c>
      <c r="G40" s="98">
        <f>VLOOKUP(A40,'Course Placement DATA'!A:J,10,FALSE)</f>
        <v>43208</v>
      </c>
      <c r="H40" s="40" t="str">
        <f t="shared" si="1"/>
        <v>4/2018</v>
      </c>
      <c r="I40" s="39">
        <f>VLOOKUP(B40,' Course Directory '!A:C,3,FALSE)</f>
        <v>3</v>
      </c>
      <c r="J40" s="40">
        <f>COUNTIFS('Course Placement DATA'!A:A,A40,'Course Placement DATA'!K:K,"*Present*")</f>
        <v>15</v>
      </c>
      <c r="K40" s="40">
        <f>COUNTIFS('Course Placement DATA'!A:A,A40,'Course Placement DATA'!K:K,"*Absent*")</f>
        <v>0</v>
      </c>
      <c r="L40" s="40">
        <f>COUNTIFS('Course Placement DATA'!A:A,A40,'Course Placement DATA'!M:M,"*No Valid Reason*")</f>
        <v>0</v>
      </c>
      <c r="M40" s="40">
        <f>COUNTIFS('Course Placement DATA'!A:A,A40,'Course Placement DATA'!L:L,"*Fail*")</f>
        <v>0</v>
      </c>
    </row>
    <row r="41" spans="1:13" x14ac:dyDescent="0.2">
      <c r="A41" s="104" t="s">
        <v>9709</v>
      </c>
      <c r="B41" s="37" t="str">
        <f>VLOOKUP(A41,'Course Placement DATA'!A:C,2,FALSE)</f>
        <v>SAF014</v>
      </c>
      <c r="C41" s="16" t="str">
        <f>VLOOKUP(B41,'Course Placement DATA'!B:D,2,FALSE)</f>
        <v>Construction Safety Course for Project Managers</v>
      </c>
      <c r="D41" s="186" t="str">
        <f>VLOOKUP(B41,' Course Directory '!A:E,4,FALSE)</f>
        <v>OR</v>
      </c>
      <c r="E41" s="186" t="str">
        <f>VLOOKUP(B41,' Course Directory '!A:E,5,FALSE)</f>
        <v>SAF</v>
      </c>
      <c r="F41" s="98">
        <f>VLOOKUP(A41,'Course Placement DATA'!A:J,9,FALSE)</f>
        <v>43206</v>
      </c>
      <c r="G41" s="98">
        <f>VLOOKUP(A41,'Course Placement DATA'!A:J,10,FALSE)</f>
        <v>43209</v>
      </c>
      <c r="H41" s="40" t="str">
        <f t="shared" si="1"/>
        <v>4/2018</v>
      </c>
      <c r="I41" s="39">
        <f>VLOOKUP(B41,' Course Directory '!A:C,3,FALSE)</f>
        <v>4.5</v>
      </c>
      <c r="J41" s="40">
        <f>COUNTIFS('Course Placement DATA'!A:A,A41,'Course Placement DATA'!K:K,"*Present*")</f>
        <v>2</v>
      </c>
      <c r="K41" s="40">
        <f>COUNTIFS('Course Placement DATA'!A:A,A41,'Course Placement DATA'!K:K,"*Absent*")</f>
        <v>0</v>
      </c>
      <c r="L41" s="40">
        <f>COUNTIFS('Course Placement DATA'!A:A,A41,'Course Placement DATA'!M:M,"*No Valid Reason*")</f>
        <v>0</v>
      </c>
      <c r="M41" s="40">
        <f>COUNTIFS('Course Placement DATA'!A:A,A41,'Course Placement DATA'!L:L,"*Fail*")</f>
        <v>0</v>
      </c>
    </row>
    <row r="42" spans="1:13" x14ac:dyDescent="0.2">
      <c r="A42" s="104" t="s">
        <v>9710</v>
      </c>
      <c r="B42" s="37" t="str">
        <f>VLOOKUP(A42,'Course Placement DATA'!A:C,2,FALSE)</f>
        <v>SAF034</v>
      </c>
      <c r="C42" s="16" t="str">
        <f>VLOOKUP(B42,'Course Placement DATA'!B:D,2,FALSE)</f>
        <v>Managing Work At Height (3-in-1 course)</v>
      </c>
      <c r="D42" s="186" t="str">
        <f>VLOOKUP(B42,' Course Directory '!A:E,4,FALSE)</f>
        <v>OR</v>
      </c>
      <c r="E42" s="186" t="str">
        <f>VLOOKUP(B42,' Course Directory '!A:E,5,FALSE)</f>
        <v>SAF</v>
      </c>
      <c r="F42" s="98">
        <f>VLOOKUP(A42,'Course Placement DATA'!A:J,9,FALSE)</f>
        <v>43208</v>
      </c>
      <c r="G42" s="98">
        <f>VLOOKUP(A42,'Course Placement DATA'!A:J,10,FALSE)</f>
        <v>43210</v>
      </c>
      <c r="H42" s="40" t="str">
        <f t="shared" si="1"/>
        <v>4/2018</v>
      </c>
      <c r="I42" s="39">
        <f>VLOOKUP(B42,' Course Directory '!A:C,3,FALSE)</f>
        <v>2.5</v>
      </c>
      <c r="J42" s="40">
        <f>COUNTIFS('Course Placement DATA'!A:A,A42,'Course Placement DATA'!K:K,"*Present*")</f>
        <v>20</v>
      </c>
      <c r="K42" s="40">
        <f>COUNTIFS('Course Placement DATA'!A:A,A42,'Course Placement DATA'!K:K,"*Absent*")</f>
        <v>0</v>
      </c>
      <c r="L42" s="40">
        <f>COUNTIFS('Course Placement DATA'!A:A,A42,'Course Placement DATA'!M:M,"*No Valid Reason*")</f>
        <v>0</v>
      </c>
      <c r="M42" s="40">
        <f>COUNTIFS('Course Placement DATA'!A:A,A42,'Course Placement DATA'!L:L,"*Fail*")</f>
        <v>0</v>
      </c>
    </row>
    <row r="43" spans="1:13" x14ac:dyDescent="0.2">
      <c r="A43" s="104" t="s">
        <v>9711</v>
      </c>
      <c r="B43" s="37" t="str">
        <f>VLOOKUP(A43,'Course Placement DATA'!A:C,2,FALSE)</f>
        <v>SAF027</v>
      </c>
      <c r="C43" s="16" t="str">
        <f>VLOOKUP(B43,'Course Placement DATA'!B:D,2,FALSE)</f>
        <v xml:space="preserve">Integrated Rigger and Signalmen  </v>
      </c>
      <c r="D43" s="186" t="str">
        <f>VLOOKUP(B43,' Course Directory '!A:E,4,FALSE)</f>
        <v>OR</v>
      </c>
      <c r="E43" s="186" t="str">
        <f>VLOOKUP(B43,' Course Directory '!A:E,5,FALSE)</f>
        <v>SAF</v>
      </c>
      <c r="F43" s="98">
        <f>VLOOKUP(A43,'Course Placement DATA'!A:J,9,FALSE)</f>
        <v>43213</v>
      </c>
      <c r="G43" s="98">
        <f>VLOOKUP(A43,'Course Placement DATA'!A:J,10,FALSE)</f>
        <v>43215</v>
      </c>
      <c r="H43" s="40" t="str">
        <f t="shared" si="1"/>
        <v>4/2018</v>
      </c>
      <c r="I43" s="39">
        <f>VLOOKUP(B43,' Course Directory '!A:C,3,FALSE)</f>
        <v>2.5</v>
      </c>
      <c r="J43" s="40">
        <f>COUNTIFS('Course Placement DATA'!A:A,A43,'Course Placement DATA'!K:K,"*Present*")</f>
        <v>18</v>
      </c>
      <c r="K43" s="40">
        <f>COUNTIFS('Course Placement DATA'!A:A,A43,'Course Placement DATA'!K:K,"*Absent*")</f>
        <v>0</v>
      </c>
      <c r="L43" s="40">
        <f>COUNTIFS('Course Placement DATA'!A:A,A43,'Course Placement DATA'!M:M,"*No Valid Reason*")</f>
        <v>0</v>
      </c>
      <c r="M43" s="40">
        <f>COUNTIFS('Course Placement DATA'!A:A,A43,'Course Placement DATA'!L:L,"*Fail*")</f>
        <v>0</v>
      </c>
    </row>
    <row r="44" spans="1:13" x14ac:dyDescent="0.2">
      <c r="A44" s="104" t="s">
        <v>9712</v>
      </c>
      <c r="B44" s="37" t="str">
        <f>VLOOKUP(A44,'Course Placement DATA'!A:C,2,FALSE)</f>
        <v>SAF034</v>
      </c>
      <c r="C44" s="16" t="str">
        <f>VLOOKUP(B44,'Course Placement DATA'!B:D,2,FALSE)</f>
        <v>Managing Work At Height (3-in-1 course)</v>
      </c>
      <c r="D44" s="186" t="str">
        <f>VLOOKUP(B44,' Course Directory '!A:E,4,FALSE)</f>
        <v>OR</v>
      </c>
      <c r="E44" s="186" t="str">
        <f>VLOOKUP(B44,' Course Directory '!A:E,5,FALSE)</f>
        <v>SAF</v>
      </c>
      <c r="F44" s="98">
        <f>VLOOKUP(A44,'Course Placement DATA'!A:J,9,FALSE)</f>
        <v>43213</v>
      </c>
      <c r="G44" s="98">
        <f>VLOOKUP(A44,'Course Placement DATA'!A:J,10,FALSE)</f>
        <v>43215</v>
      </c>
      <c r="H44" s="40" t="str">
        <f t="shared" si="1"/>
        <v>4/2018</v>
      </c>
      <c r="I44" s="39">
        <f>VLOOKUP(B44,' Course Directory '!A:C,3,FALSE)</f>
        <v>2.5</v>
      </c>
      <c r="J44" s="40">
        <f>COUNTIFS('Course Placement DATA'!A:A,A44,'Course Placement DATA'!K:K,"*Present*")</f>
        <v>17</v>
      </c>
      <c r="K44" s="40">
        <f>COUNTIFS('Course Placement DATA'!A:A,A44,'Course Placement DATA'!K:K,"*Absent*")</f>
        <v>2</v>
      </c>
      <c r="L44" s="40">
        <f>COUNTIFS('Course Placement DATA'!A:A,A44,'Course Placement DATA'!M:M,"*No Valid Reason*")</f>
        <v>0</v>
      </c>
      <c r="M44" s="40">
        <f>COUNTIFS('Course Placement DATA'!A:A,A44,'Course Placement DATA'!L:L,"*Fail*")</f>
        <v>0</v>
      </c>
    </row>
    <row r="45" spans="1:13" x14ac:dyDescent="0.2">
      <c r="A45" s="104" t="s">
        <v>9713</v>
      </c>
      <c r="B45" s="37" t="str">
        <f>VLOOKUP(A45,'Course Placement DATA'!A:C,2,FALSE)</f>
        <v>SAF043</v>
      </c>
      <c r="C45" s="16" t="str">
        <f>VLOOKUP(B45,'Course Placement DATA'!B:D,2,FALSE)</f>
        <v>Supervise Work in Confined Space Operation</v>
      </c>
      <c r="D45" s="186" t="str">
        <f>VLOOKUP(B45,' Course Directory '!A:E,4,FALSE)</f>
        <v>OR</v>
      </c>
      <c r="E45" s="186" t="str">
        <f>VLOOKUP(B45,' Course Directory '!A:E,5,FALSE)</f>
        <v>SAF</v>
      </c>
      <c r="F45" s="98">
        <f>VLOOKUP(A45,'Course Placement DATA'!A:J,9,FALSE)</f>
        <v>43213</v>
      </c>
      <c r="G45" s="98">
        <f>VLOOKUP(A45,'Course Placement DATA'!A:J,10,FALSE)</f>
        <v>43215</v>
      </c>
      <c r="H45" s="40" t="str">
        <f t="shared" si="1"/>
        <v>4/2018</v>
      </c>
      <c r="I45" s="39">
        <f>VLOOKUP(B45,' Course Directory '!A:C,3,FALSE)</f>
        <v>3</v>
      </c>
      <c r="J45" s="40">
        <f>COUNTIFS('Course Placement DATA'!A:A,A45,'Course Placement DATA'!K:K,"*Present*")</f>
        <v>18</v>
      </c>
      <c r="K45" s="40">
        <f>COUNTIFS('Course Placement DATA'!A:A,A45,'Course Placement DATA'!K:K,"*Absent*")</f>
        <v>2</v>
      </c>
      <c r="L45" s="40">
        <f>COUNTIFS('Course Placement DATA'!A:A,A45,'Course Placement DATA'!M:M,"*No Valid Reason*")</f>
        <v>0</v>
      </c>
      <c r="M45" s="40">
        <f>COUNTIFS('Course Placement DATA'!A:A,A45,'Course Placement DATA'!L:L,"*Fail*")</f>
        <v>0</v>
      </c>
    </row>
    <row r="46" spans="1:13" x14ac:dyDescent="0.2">
      <c r="A46" s="104" t="s">
        <v>9714</v>
      </c>
      <c r="B46" s="37" t="str">
        <f>VLOOKUP(A46,'Course Placement DATA'!A:C,2,FALSE)</f>
        <v>SAF041</v>
      </c>
      <c r="C46" s="16" t="str">
        <f>VLOOKUP(B46,'Course Placement DATA'!B:D,2,FALSE)</f>
        <v>Supervise Construction Work in Workplace Safety and Health</v>
      </c>
      <c r="D46" s="186" t="str">
        <f>VLOOKUP(B46,' Course Directory '!A:E,4,FALSE)</f>
        <v>OR</v>
      </c>
      <c r="E46" s="186" t="str">
        <f>VLOOKUP(B46,' Course Directory '!A:E,5,FALSE)</f>
        <v>SAF</v>
      </c>
      <c r="F46" s="98">
        <f>VLOOKUP(A46,'Course Placement DATA'!A:J,9,FALSE)</f>
        <v>43213</v>
      </c>
      <c r="G46" s="98">
        <f>VLOOKUP(A46,'Course Placement DATA'!A:J,10,FALSE)</f>
        <v>43216</v>
      </c>
      <c r="H46" s="40" t="str">
        <f t="shared" si="1"/>
        <v>4/2018</v>
      </c>
      <c r="I46" s="39">
        <f>VLOOKUP(B46,' Course Directory '!A:C,3,FALSE)</f>
        <v>4</v>
      </c>
      <c r="J46" s="40">
        <f>COUNTIFS('Course Placement DATA'!A:A,A46,'Course Placement DATA'!K:K,"*Present*")</f>
        <v>17</v>
      </c>
      <c r="K46" s="40">
        <f>COUNTIFS('Course Placement DATA'!A:A,A46,'Course Placement DATA'!K:K,"*Absent*")</f>
        <v>3</v>
      </c>
      <c r="L46" s="40">
        <f>COUNTIFS('Course Placement DATA'!A:A,A46,'Course Placement DATA'!M:M,"*No Valid Reason*")</f>
        <v>0</v>
      </c>
      <c r="M46" s="40">
        <f>COUNTIFS('Course Placement DATA'!A:A,A46,'Course Placement DATA'!L:L,"*Fail*")</f>
        <v>0</v>
      </c>
    </row>
    <row r="47" spans="1:13" x14ac:dyDescent="0.2">
      <c r="A47" s="104" t="s">
        <v>9715</v>
      </c>
      <c r="B47" s="37" t="str">
        <f>VLOOKUP(A47,'Course Placement DATA'!A:C,2,FALSE)</f>
        <v>SAF007</v>
      </c>
      <c r="C47" s="16" t="str">
        <f>VLOOKUP(B47,'Course Placement DATA'!B:D,2,FALSE)</f>
        <v xml:space="preserve">bizSAFE Level 2 - Develop a Risk Management Implementation Plan </v>
      </c>
      <c r="D47" s="186" t="str">
        <f>VLOOKUP(B47,' Course Directory '!A:E,4,FALSE)</f>
        <v>OR</v>
      </c>
      <c r="E47" s="186" t="str">
        <f>VLOOKUP(B47,' Course Directory '!A:E,5,FALSE)</f>
        <v>SAF</v>
      </c>
      <c r="F47" s="98">
        <f>VLOOKUP(A47,'Course Placement DATA'!A:J,9,FALSE)</f>
        <v>43215</v>
      </c>
      <c r="G47" s="98">
        <f>VLOOKUP(A47,'Course Placement DATA'!A:J,10,FALSE)</f>
        <v>43216</v>
      </c>
      <c r="H47" s="40" t="str">
        <f t="shared" si="1"/>
        <v>4/2018</v>
      </c>
      <c r="I47" s="39">
        <f>VLOOKUP(B47,' Course Directory '!A:C,3,FALSE)</f>
        <v>2</v>
      </c>
      <c r="J47" s="40">
        <f>COUNTIFS('Course Placement DATA'!A:A,A47,'Course Placement DATA'!K:K,"*Present*")</f>
        <v>8</v>
      </c>
      <c r="K47" s="40">
        <f>COUNTIFS('Course Placement DATA'!A:A,A47,'Course Placement DATA'!K:K,"*Absent*")</f>
        <v>0</v>
      </c>
      <c r="L47" s="40">
        <f>COUNTIFS('Course Placement DATA'!A:A,A47,'Course Placement DATA'!M:M,"*No Valid Reason*")</f>
        <v>0</v>
      </c>
      <c r="M47" s="40">
        <f>COUNTIFS('Course Placement DATA'!A:A,A47,'Course Placement DATA'!L:L,"*Fail*")</f>
        <v>0</v>
      </c>
    </row>
    <row r="48" spans="1:13" x14ac:dyDescent="0.2">
      <c r="A48" s="104" t="s">
        <v>9716</v>
      </c>
      <c r="B48" s="37" t="str">
        <f>VLOOKUP(A48,'Course Placement DATA'!A:C,2,FALSE)</f>
        <v>SAF043</v>
      </c>
      <c r="C48" s="16" t="str">
        <f>VLOOKUP(B48,'Course Placement DATA'!B:D,2,FALSE)</f>
        <v>Supervise Work in Confined Space Operation</v>
      </c>
      <c r="D48" s="186" t="str">
        <f>VLOOKUP(B48,' Course Directory '!A:E,4,FALSE)</f>
        <v>OR</v>
      </c>
      <c r="E48" s="186" t="str">
        <f>VLOOKUP(B48,' Course Directory '!A:E,5,FALSE)</f>
        <v>SAF</v>
      </c>
      <c r="F48" s="98">
        <f>VLOOKUP(A48,'Course Placement DATA'!A:J,9,FALSE)</f>
        <v>43215</v>
      </c>
      <c r="G48" s="98">
        <f>VLOOKUP(A48,'Course Placement DATA'!A:J,10,FALSE)</f>
        <v>43217</v>
      </c>
      <c r="H48" s="40" t="str">
        <f t="shared" si="1"/>
        <v>4/2018</v>
      </c>
      <c r="I48" s="39">
        <f>VLOOKUP(B48,' Course Directory '!A:C,3,FALSE)</f>
        <v>3</v>
      </c>
      <c r="J48" s="40">
        <f>COUNTIFS('Course Placement DATA'!A:A,A48,'Course Placement DATA'!K:K,"*Present*")</f>
        <v>18</v>
      </c>
      <c r="K48" s="40">
        <f>COUNTIFS('Course Placement DATA'!A:A,A48,'Course Placement DATA'!K:K,"*Absent*")</f>
        <v>2</v>
      </c>
      <c r="L48" s="40">
        <f>COUNTIFS('Course Placement DATA'!A:A,A48,'Course Placement DATA'!M:M,"*No Valid Reason*")</f>
        <v>0</v>
      </c>
      <c r="M48" s="40">
        <f>COUNTIFS('Course Placement DATA'!A:A,A48,'Course Placement DATA'!L:L,"*Fail*")</f>
        <v>0</v>
      </c>
    </row>
    <row r="49" spans="1:13" x14ac:dyDescent="0.2">
      <c r="A49" s="104" t="s">
        <v>9717</v>
      </c>
      <c r="B49" s="37" t="str">
        <f>VLOOKUP(A49,'Course Placement DATA'!A:C,2,FALSE)</f>
        <v>SAF052</v>
      </c>
      <c r="C49" s="16" t="str">
        <f>VLOOKUP(B49,'Course Placement DATA'!B:D,2,FALSE)</f>
        <v>WSQ Supervise Safe Lifting Operations</v>
      </c>
      <c r="D49" s="186" t="str">
        <f>VLOOKUP(B49,' Course Directory '!A:E,4,FALSE)</f>
        <v>OR</v>
      </c>
      <c r="E49" s="186" t="str">
        <f>VLOOKUP(B49,' Course Directory '!A:E,5,FALSE)</f>
        <v>SAF</v>
      </c>
      <c r="F49" s="98">
        <f>VLOOKUP(A49,'Course Placement DATA'!A:J,9,FALSE)</f>
        <v>43213</v>
      </c>
      <c r="G49" s="98">
        <f>VLOOKUP(A49,'Course Placement DATA'!A:J,10,FALSE)</f>
        <v>43217</v>
      </c>
      <c r="H49" s="40" t="str">
        <f t="shared" si="1"/>
        <v>4/2018</v>
      </c>
      <c r="I49" s="39">
        <f>VLOOKUP(B49,' Course Directory '!A:C,3,FALSE)</f>
        <v>4.5</v>
      </c>
      <c r="J49" s="40">
        <f>COUNTIFS('Course Placement DATA'!A:A,A49,'Course Placement DATA'!K:K,"*Present*")</f>
        <v>18</v>
      </c>
      <c r="K49" s="40">
        <f>COUNTIFS('Course Placement DATA'!A:A,A49,'Course Placement DATA'!K:K,"*Absent*")</f>
        <v>0</v>
      </c>
      <c r="L49" s="40">
        <f>COUNTIFS('Course Placement DATA'!A:A,A49,'Course Placement DATA'!M:M,"*No Valid Reason*")</f>
        <v>0</v>
      </c>
      <c r="M49" s="40">
        <f>COUNTIFS('Course Placement DATA'!A:A,A49,'Course Placement DATA'!L:L,"*Fail*")</f>
        <v>0</v>
      </c>
    </row>
    <row r="50" spans="1:13" x14ac:dyDescent="0.2">
      <c r="A50" s="104" t="s">
        <v>9718</v>
      </c>
      <c r="B50" s="37" t="str">
        <f>VLOOKUP(A50,'Course Placement DATA'!A:C,2,FALSE)</f>
        <v>SAF011</v>
      </c>
      <c r="C50" s="16" t="str">
        <f>VLOOKUP(B50,'Course Placement DATA'!B:D,2,FALSE)</f>
        <v xml:space="preserve">Chemical Safety Awareness  </v>
      </c>
      <c r="D50" s="186" t="str">
        <f>VLOOKUP(B50,' Course Directory '!A:E,4,FALSE)</f>
        <v>OR</v>
      </c>
      <c r="E50" s="186" t="str">
        <f>VLOOKUP(B50,' Course Directory '!A:E,5,FALSE)</f>
        <v>SAF</v>
      </c>
      <c r="F50" s="98">
        <f>VLOOKUP(A50,'Course Placement DATA'!A:J,9,FALSE)</f>
        <v>43217</v>
      </c>
      <c r="G50" s="98">
        <f>VLOOKUP(A50,'Course Placement DATA'!A:J,10,FALSE)</f>
        <v>43217</v>
      </c>
      <c r="H50" s="40" t="str">
        <f t="shared" si="1"/>
        <v>4/2018</v>
      </c>
      <c r="I50" s="39">
        <f>VLOOKUP(B50,' Course Directory '!A:C,3,FALSE)</f>
        <v>1</v>
      </c>
      <c r="J50" s="40">
        <f>COUNTIFS('Course Placement DATA'!A:A,A50,'Course Placement DATA'!K:K,"*Present*")</f>
        <v>1</v>
      </c>
      <c r="K50" s="40">
        <f>COUNTIFS('Course Placement DATA'!A:A,A50,'Course Placement DATA'!K:K,"*Absent*")</f>
        <v>0</v>
      </c>
      <c r="L50" s="40">
        <f>COUNTIFS('Course Placement DATA'!A:A,A50,'Course Placement DATA'!M:M,"*No Valid Reason*")</f>
        <v>0</v>
      </c>
      <c r="M50" s="40">
        <f>COUNTIFS('Course Placement DATA'!A:A,A50,'Course Placement DATA'!L:L,"*Fail*")</f>
        <v>0</v>
      </c>
    </row>
    <row r="51" spans="1:13" x14ac:dyDescent="0.2">
      <c r="A51" s="104" t="s">
        <v>9736</v>
      </c>
      <c r="B51" s="37" t="str">
        <f>VLOOKUP(A51,'Course Placement DATA'!A:C,2,FALSE)</f>
        <v>LST005</v>
      </c>
      <c r="C51" s="16" t="str">
        <f>VLOOKUP(B51,'Course Placement DATA'!B:D,2,FALSE)</f>
        <v>Water Fittings and Requirements Course</v>
      </c>
      <c r="D51" s="186" t="str">
        <f>VLOOKUP(B51,' Course Directory '!A:E,4,FALSE)</f>
        <v>ID</v>
      </c>
      <c r="E51" s="186" t="str">
        <f>VLOOKUP(B51,' Course Directory '!A:E,5,FALSE)</f>
        <v>LST</v>
      </c>
      <c r="F51" s="98">
        <f>VLOOKUP(A51,'Course Placement DATA'!A:J,9,FALSE)</f>
        <v>43180</v>
      </c>
      <c r="G51" s="98">
        <f>VLOOKUP(A51,'Course Placement DATA'!A:J,10,FALSE)</f>
        <v>43180</v>
      </c>
      <c r="H51" s="40" t="str">
        <f t="shared" si="1"/>
        <v>3/2018</v>
      </c>
      <c r="I51" s="39">
        <f>VLOOKUP(B51,' Course Directory '!A:C,3,FALSE)</f>
        <v>1</v>
      </c>
      <c r="J51" s="40">
        <f>COUNTIFS('Course Placement DATA'!A:A,A51,'Course Placement DATA'!K:K,"*Present*")</f>
        <v>12</v>
      </c>
      <c r="K51" s="40">
        <f>COUNTIFS('Course Placement DATA'!A:A,A51,'Course Placement DATA'!K:K,"*Absent*")</f>
        <v>0</v>
      </c>
      <c r="L51" s="40">
        <f>COUNTIFS('Course Placement DATA'!A:A,A51,'Course Placement DATA'!M:M,"*No Valid Reason*")</f>
        <v>0</v>
      </c>
      <c r="M51" s="40">
        <f>COUNTIFS('Course Placement DATA'!A:A,A51,'Course Placement DATA'!L:L,"*Fail*")</f>
        <v>2</v>
      </c>
    </row>
    <row r="52" spans="1:13" x14ac:dyDescent="0.2">
      <c r="A52" s="104" t="s">
        <v>9737</v>
      </c>
      <c r="B52" s="37" t="str">
        <f>VLOOKUP(A52,'Course Placement DATA'!A:C,2,FALSE)</f>
        <v>LST002</v>
      </c>
      <c r="C52" s="16" t="str">
        <f>VLOOKUP(B52,'Course Placement DATA'!B:D,2,FALSE)</f>
        <v>Maintenance on ABC Waters Design Features</v>
      </c>
      <c r="D52" s="186" t="str">
        <f>VLOOKUP(B52,' Course Directory '!A:E,4,FALSE)</f>
        <v>ID</v>
      </c>
      <c r="E52" s="186" t="str">
        <f>VLOOKUP(B52,' Course Directory '!A:E,5,FALSE)</f>
        <v>LST</v>
      </c>
      <c r="F52" s="98">
        <f>VLOOKUP(A52,'Course Placement DATA'!A:J,9,FALSE)</f>
        <v>43138</v>
      </c>
      <c r="G52" s="98">
        <f>VLOOKUP(A52,'Course Placement DATA'!A:J,10,FALSE)</f>
        <v>43138</v>
      </c>
      <c r="H52" s="40" t="str">
        <f t="shared" si="1"/>
        <v>2/2018</v>
      </c>
      <c r="I52" s="39">
        <f>VLOOKUP(B52,' Course Directory '!A:C,3,FALSE)</f>
        <v>1</v>
      </c>
      <c r="J52" s="40">
        <f>COUNTIFS('Course Placement DATA'!A:A,A52,'Course Placement DATA'!K:K,"*Present*")</f>
        <v>10</v>
      </c>
      <c r="K52" s="40">
        <f>COUNTIFS('Course Placement DATA'!A:A,A52,'Course Placement DATA'!K:K,"*Absent*")</f>
        <v>0</v>
      </c>
      <c r="L52" s="40">
        <f>COUNTIFS('Course Placement DATA'!A:A,A52,'Course Placement DATA'!M:M,"*No Valid Reason*")</f>
        <v>0</v>
      </c>
      <c r="M52" s="40">
        <f>COUNTIFS('Course Placement DATA'!A:A,A52,'Course Placement DATA'!L:L,"*Fail*")</f>
        <v>0</v>
      </c>
    </row>
    <row r="53" spans="1:13" x14ac:dyDescent="0.2">
      <c r="A53" s="104" t="s">
        <v>9735</v>
      </c>
      <c r="B53" s="37" t="str">
        <f>VLOOKUP(A53,'Course Placement DATA'!A:C,2,FALSE)</f>
        <v>LST001</v>
      </c>
      <c r="C53" s="16" t="str">
        <f>VLOOKUP(B53,'Course Placement DATA'!B:D,2,FALSE)</f>
        <v>Combined Water Services and Sanitary Course</v>
      </c>
      <c r="D53" s="186" t="str">
        <f>VLOOKUP(B53,' Course Directory '!A:E,4,FALSE)</f>
        <v>ID</v>
      </c>
      <c r="E53" s="186" t="str">
        <f>VLOOKUP(B53,' Course Directory '!A:E,5,FALSE)</f>
        <v>LST</v>
      </c>
      <c r="F53" s="98">
        <f>VLOOKUP(A53,'Course Placement DATA'!A:J,9,FALSE)</f>
        <v>43138</v>
      </c>
      <c r="G53" s="98">
        <f>VLOOKUP(A53,'Course Placement DATA'!A:J,10,FALSE)</f>
        <v>43138</v>
      </c>
      <c r="H53" s="40" t="str">
        <f t="shared" si="1"/>
        <v>2/2018</v>
      </c>
      <c r="I53" s="39">
        <f>VLOOKUP(B53,' Course Directory '!A:C,3,FALSE)</f>
        <v>3</v>
      </c>
      <c r="J53" s="40">
        <f>COUNTIFS('Course Placement DATA'!A:A,A53,'Course Placement DATA'!K:K,"*Present*")</f>
        <v>56</v>
      </c>
      <c r="K53" s="40">
        <f>COUNTIFS('Course Placement DATA'!A:A,A53,'Course Placement DATA'!K:K,"*Absent*")</f>
        <v>0</v>
      </c>
      <c r="L53" s="40">
        <f>COUNTIFS('Course Placement DATA'!A:A,A53,'Course Placement DATA'!M:M,"*No Valid Reason*")</f>
        <v>0</v>
      </c>
      <c r="M53" s="40">
        <f>COUNTIFS('Course Placement DATA'!A:A,A53,'Course Placement DATA'!L:L,"*Fail*")</f>
        <v>25</v>
      </c>
    </row>
    <row r="54" spans="1:13" x14ac:dyDescent="0.2">
      <c r="A54" s="104" t="s">
        <v>9804</v>
      </c>
      <c r="B54" s="37" t="str">
        <f>VLOOKUP(A54,'Course Placement DATA'!A:C,2,FALSE)</f>
        <v>LST004</v>
      </c>
      <c r="C54" s="16" t="str">
        <f>VLOOKUP(B54,'Course Placement DATA'!B:D,2,FALSE)</f>
        <v>Sanitary Conversion Course for License Plumber</v>
      </c>
      <c r="D54" s="186" t="str">
        <f>VLOOKUP(B54,' Course Directory '!A:E,4,FALSE)</f>
        <v>ID</v>
      </c>
      <c r="E54" s="186" t="str">
        <f>VLOOKUP(B54,' Course Directory '!A:E,5,FALSE)</f>
        <v>LST</v>
      </c>
      <c r="F54" s="98">
        <f>VLOOKUP(A54,'Course Placement DATA'!A:J,9,FALSE)</f>
        <v>43130</v>
      </c>
      <c r="G54" s="98">
        <f>VLOOKUP(A54,'Course Placement DATA'!A:J,10,FALSE)</f>
        <v>43132</v>
      </c>
      <c r="H54" s="40" t="str">
        <f t="shared" si="1"/>
        <v>1/2018</v>
      </c>
      <c r="I54" s="39">
        <f>VLOOKUP(B54,' Course Directory '!A:C,3,FALSE)</f>
        <v>2</v>
      </c>
      <c r="J54" s="40">
        <f>COUNTIFS('Course Placement DATA'!A:A,A54,'Course Placement DATA'!K:K,"*Present*")</f>
        <v>50</v>
      </c>
      <c r="K54" s="40">
        <f>COUNTIFS('Course Placement DATA'!A:A,A54,'Course Placement DATA'!K:K,"*Absent*")</f>
        <v>0</v>
      </c>
      <c r="L54" s="40">
        <f>COUNTIFS('Course Placement DATA'!A:A,A54,'Course Placement DATA'!M:M,"*No Valid Reason*")</f>
        <v>0</v>
      </c>
      <c r="M54" s="40">
        <f>COUNTIFS('Course Placement DATA'!A:A,A54,'Course Placement DATA'!L:L,"*Fail*")</f>
        <v>0</v>
      </c>
    </row>
    <row r="55" spans="1:13" x14ac:dyDescent="0.2">
      <c r="B55" s="37" t="e">
        <f>VLOOKUP(A55,'Course Placement DATA'!A:C,2,FALSE)</f>
        <v>#N/A</v>
      </c>
      <c r="C55" s="16" t="e">
        <f>VLOOKUP(B55,'Course Placement DATA'!B:D,2,FALSE)</f>
        <v>#N/A</v>
      </c>
      <c r="D55" s="186" t="e">
        <f>VLOOKUP(B55,' Course Directory '!A:E,4,FALSE)</f>
        <v>#N/A</v>
      </c>
      <c r="E55" s="186" t="e">
        <f>VLOOKUP(B55,' Course Directory '!A:E,5,FALSE)</f>
        <v>#N/A</v>
      </c>
      <c r="F55" s="98" t="e">
        <f>VLOOKUP(A55,'Course Placement DATA'!A:J,9,FALSE)</f>
        <v>#N/A</v>
      </c>
      <c r="G55" s="98" t="e">
        <f>VLOOKUP(A55,'Course Placement DATA'!A:J,10,FALSE)</f>
        <v>#N/A</v>
      </c>
      <c r="H55" s="40" t="e">
        <f t="shared" si="1"/>
        <v>#N/A</v>
      </c>
      <c r="I55" s="39" t="e">
        <f>VLOOKUP(B55,' Course Directory '!A:C,3,FALSE)</f>
        <v>#N/A</v>
      </c>
      <c r="J55" s="40">
        <f>COUNTIFS('Course Placement DATA'!A:A,A55,'Course Placement DATA'!K:K,"*Present*")</f>
        <v>0</v>
      </c>
      <c r="K55" s="40">
        <f>COUNTIFS('Course Placement DATA'!A:A,A55,'Course Placement DATA'!K:K,"*Absent*")</f>
        <v>0</v>
      </c>
      <c r="L55" s="40">
        <f>COUNTIFS('Course Placement DATA'!A:A,A55,'Course Placement DATA'!M:M,"*No Valid Reason*")</f>
        <v>0</v>
      </c>
      <c r="M55" s="40">
        <f>COUNTIFS('Course Placement DATA'!A:A,A55,'Course Placement DATA'!L:L,"*Fail*")</f>
        <v>0</v>
      </c>
    </row>
    <row r="56" spans="1:13" x14ac:dyDescent="0.2">
      <c r="B56" s="37" t="e">
        <f>VLOOKUP(A56,'Course Placement DATA'!A:C,2,FALSE)</f>
        <v>#N/A</v>
      </c>
      <c r="C56" s="16" t="e">
        <f>VLOOKUP(B56,'Course Placement DATA'!B:D,2,FALSE)</f>
        <v>#N/A</v>
      </c>
      <c r="D56" s="186" t="e">
        <f>VLOOKUP(B56,' Course Directory '!A:E,4,FALSE)</f>
        <v>#N/A</v>
      </c>
      <c r="E56" s="186" t="e">
        <f>VLOOKUP(B56,' Course Directory '!A:E,5,FALSE)</f>
        <v>#N/A</v>
      </c>
      <c r="F56" s="98" t="e">
        <f>VLOOKUP(A56,'Course Placement DATA'!A:J,9,FALSE)</f>
        <v>#N/A</v>
      </c>
      <c r="G56" s="98" t="e">
        <f>VLOOKUP(A56,'Course Placement DATA'!A:J,10,FALSE)</f>
        <v>#N/A</v>
      </c>
      <c r="H56" s="40" t="e">
        <f t="shared" si="1"/>
        <v>#N/A</v>
      </c>
      <c r="I56" s="39" t="e">
        <f>VLOOKUP(B56,' Course Directory '!A:C,3,FALSE)</f>
        <v>#N/A</v>
      </c>
      <c r="J56" s="40">
        <f>COUNTIFS('Course Placement DATA'!A:A,A56,'Course Placement DATA'!K:K,"*Present*")</f>
        <v>0</v>
      </c>
      <c r="K56" s="40">
        <f>COUNTIFS('Course Placement DATA'!A:A,A56,'Course Placement DATA'!K:K,"*Absent*")</f>
        <v>0</v>
      </c>
      <c r="L56" s="40">
        <f>COUNTIFS('Course Placement DATA'!A:A,A56,'Course Placement DATA'!M:M,"*No Valid Reason*")</f>
        <v>0</v>
      </c>
      <c r="M56" s="40">
        <f>COUNTIFS('Course Placement DATA'!A:A,A56,'Course Placement DATA'!L:L,"*Fail*")</f>
        <v>0</v>
      </c>
    </row>
    <row r="57" spans="1:13" x14ac:dyDescent="0.2">
      <c r="B57" s="37" t="e">
        <f>VLOOKUP(A57,'Course Placement DATA'!A:C,2,FALSE)</f>
        <v>#N/A</v>
      </c>
      <c r="C57" s="16" t="e">
        <f>VLOOKUP(B57,'Course Placement DATA'!B:D,2,FALSE)</f>
        <v>#N/A</v>
      </c>
      <c r="D57" s="186" t="e">
        <f>VLOOKUP(B57,' Course Directory '!A:E,4,FALSE)</f>
        <v>#N/A</v>
      </c>
      <c r="E57" s="186" t="e">
        <f>VLOOKUP(B57,' Course Directory '!A:E,5,FALSE)</f>
        <v>#N/A</v>
      </c>
      <c r="F57" s="98" t="e">
        <f>VLOOKUP(A57,'Course Placement DATA'!A:J,9,FALSE)</f>
        <v>#N/A</v>
      </c>
      <c r="G57" s="98" t="e">
        <f>VLOOKUP(A57,'Course Placement DATA'!A:J,10,FALSE)</f>
        <v>#N/A</v>
      </c>
      <c r="H57" s="40" t="e">
        <f t="shared" si="1"/>
        <v>#N/A</v>
      </c>
      <c r="I57" s="39" t="e">
        <f>VLOOKUP(B57,' Course Directory '!A:C,3,FALSE)</f>
        <v>#N/A</v>
      </c>
      <c r="J57" s="40">
        <f>COUNTIFS('Course Placement DATA'!A:A,A57,'Course Placement DATA'!K:K,"*Present*")</f>
        <v>0</v>
      </c>
      <c r="K57" s="40">
        <f>COUNTIFS('Course Placement DATA'!A:A,A57,'Course Placement DATA'!K:K,"*Absent*")</f>
        <v>0</v>
      </c>
      <c r="L57" s="40">
        <f>COUNTIFS('Course Placement DATA'!A:A,A57,'Course Placement DATA'!M:M,"*No Valid Reason*")</f>
        <v>0</v>
      </c>
      <c r="M57" s="40">
        <f>COUNTIFS('Course Placement DATA'!A:A,A57,'Course Placement DATA'!L:L,"*Fail*")</f>
        <v>0</v>
      </c>
    </row>
    <row r="58" spans="1:13" x14ac:dyDescent="0.2">
      <c r="B58" s="37" t="e">
        <f>VLOOKUP(A58,'Course Placement DATA'!A:C,2,FALSE)</f>
        <v>#N/A</v>
      </c>
      <c r="C58" s="16" t="e">
        <f>VLOOKUP(B58,'Course Placement DATA'!B:D,2,FALSE)</f>
        <v>#N/A</v>
      </c>
      <c r="D58" s="186" t="e">
        <f>VLOOKUP(B58,' Course Directory '!A:E,4,FALSE)</f>
        <v>#N/A</v>
      </c>
      <c r="E58" s="186" t="e">
        <f>VLOOKUP(B58,' Course Directory '!A:E,5,FALSE)</f>
        <v>#N/A</v>
      </c>
      <c r="F58" s="98" t="e">
        <f>VLOOKUP(A58,'Course Placement DATA'!A:J,9,FALSE)</f>
        <v>#N/A</v>
      </c>
      <c r="G58" s="98" t="e">
        <f>VLOOKUP(A58,'Course Placement DATA'!A:J,10,FALSE)</f>
        <v>#N/A</v>
      </c>
      <c r="H58" s="40" t="e">
        <f t="shared" si="1"/>
        <v>#N/A</v>
      </c>
      <c r="I58" s="39" t="e">
        <f>VLOOKUP(B58,' Course Directory '!A:C,3,FALSE)</f>
        <v>#N/A</v>
      </c>
      <c r="J58" s="40">
        <f>COUNTIFS('Course Placement DATA'!A:A,A58,'Course Placement DATA'!K:K,"*Present*")</f>
        <v>0</v>
      </c>
      <c r="K58" s="40">
        <f>COUNTIFS('Course Placement DATA'!A:A,A58,'Course Placement DATA'!K:K,"*Absent*")</f>
        <v>0</v>
      </c>
      <c r="L58" s="40">
        <f>COUNTIFS('Course Placement DATA'!A:A,A58,'Course Placement DATA'!M:M,"*No Valid Reason*")</f>
        <v>0</v>
      </c>
      <c r="M58" s="40">
        <f>COUNTIFS('Course Placement DATA'!A:A,A58,'Course Placement DATA'!L:L,"*Fail*")</f>
        <v>0</v>
      </c>
    </row>
    <row r="59" spans="1:13" x14ac:dyDescent="0.2">
      <c r="B59" s="37" t="e">
        <f>VLOOKUP(A59,'Course Placement DATA'!A:C,2,FALSE)</f>
        <v>#N/A</v>
      </c>
      <c r="C59" s="16" t="e">
        <f>VLOOKUP(B59,'Course Placement DATA'!B:D,2,FALSE)</f>
        <v>#N/A</v>
      </c>
      <c r="D59" s="186" t="e">
        <f>VLOOKUP(B59,' Course Directory '!A:E,4,FALSE)</f>
        <v>#N/A</v>
      </c>
      <c r="E59" s="186" t="e">
        <f>VLOOKUP(B59,' Course Directory '!A:E,5,FALSE)</f>
        <v>#N/A</v>
      </c>
      <c r="F59" s="98" t="e">
        <f>VLOOKUP(A59,'Course Placement DATA'!A:J,9,FALSE)</f>
        <v>#N/A</v>
      </c>
      <c r="G59" s="98" t="e">
        <f>VLOOKUP(A59,'Course Placement DATA'!A:J,10,FALSE)</f>
        <v>#N/A</v>
      </c>
      <c r="H59" s="40" t="e">
        <f t="shared" si="1"/>
        <v>#N/A</v>
      </c>
      <c r="I59" s="39" t="e">
        <f>VLOOKUP(B59,' Course Directory '!A:C,3,FALSE)</f>
        <v>#N/A</v>
      </c>
      <c r="J59" s="40">
        <f>COUNTIFS('Course Placement DATA'!A:A,A59,'Course Placement DATA'!K:K,"*Present*")</f>
        <v>0</v>
      </c>
      <c r="K59" s="40">
        <f>COUNTIFS('Course Placement DATA'!A:A,A59,'Course Placement DATA'!K:K,"*Absent*")</f>
        <v>0</v>
      </c>
      <c r="L59" s="40">
        <f>COUNTIFS('Course Placement DATA'!A:A,A59,'Course Placement DATA'!M:M,"*No Valid Reason*")</f>
        <v>0</v>
      </c>
      <c r="M59" s="40">
        <f>COUNTIFS('Course Placement DATA'!A:A,A59,'Course Placement DATA'!L:L,"*Fail*")</f>
        <v>0</v>
      </c>
    </row>
    <row r="60" spans="1:13" x14ac:dyDescent="0.2">
      <c r="B60" s="37" t="e">
        <f>VLOOKUP(A60,'Course Placement DATA'!A:C,2,FALSE)</f>
        <v>#N/A</v>
      </c>
      <c r="C60" s="16" t="e">
        <f>VLOOKUP(B60,'Course Placement DATA'!B:D,2,FALSE)</f>
        <v>#N/A</v>
      </c>
      <c r="D60" s="186" t="e">
        <f>VLOOKUP(B60,' Course Directory '!A:E,4,FALSE)</f>
        <v>#N/A</v>
      </c>
      <c r="E60" s="186" t="e">
        <f>VLOOKUP(B60,' Course Directory '!A:E,5,FALSE)</f>
        <v>#N/A</v>
      </c>
      <c r="F60" s="98" t="e">
        <f>VLOOKUP(A60,'Course Placement DATA'!A:J,9,FALSE)</f>
        <v>#N/A</v>
      </c>
      <c r="G60" s="98" t="e">
        <f>VLOOKUP(A60,'Course Placement DATA'!A:J,10,FALSE)</f>
        <v>#N/A</v>
      </c>
      <c r="H60" s="40" t="e">
        <f t="shared" si="1"/>
        <v>#N/A</v>
      </c>
      <c r="I60" s="39" t="e">
        <f>VLOOKUP(B60,' Course Directory '!A:C,3,FALSE)</f>
        <v>#N/A</v>
      </c>
      <c r="J60" s="40">
        <f>COUNTIFS('Course Placement DATA'!A:A,A60,'Course Placement DATA'!K:K,"*Present*")</f>
        <v>0</v>
      </c>
      <c r="K60" s="40">
        <f>COUNTIFS('Course Placement DATA'!A:A,A60,'Course Placement DATA'!K:K,"*Absent*")</f>
        <v>0</v>
      </c>
      <c r="L60" s="40">
        <f>COUNTIFS('Course Placement DATA'!A:A,A60,'Course Placement DATA'!M:M,"*No Valid Reason*")</f>
        <v>0</v>
      </c>
      <c r="M60" s="40">
        <f>COUNTIFS('Course Placement DATA'!A:A,A60,'Course Placement DATA'!L:L,"*Fail*")</f>
        <v>0</v>
      </c>
    </row>
    <row r="61" spans="1:13" x14ac:dyDescent="0.2">
      <c r="B61" s="37" t="e">
        <f>VLOOKUP(A61,'Course Placement DATA'!A:C,2,FALSE)</f>
        <v>#N/A</v>
      </c>
      <c r="C61" s="16" t="e">
        <f>VLOOKUP(B61,'Course Placement DATA'!B:D,2,FALSE)</f>
        <v>#N/A</v>
      </c>
      <c r="D61" s="186" t="e">
        <f>VLOOKUP(B61,' Course Directory '!A:E,4,FALSE)</f>
        <v>#N/A</v>
      </c>
      <c r="E61" s="186" t="e">
        <f>VLOOKUP(B61,' Course Directory '!A:E,5,FALSE)</f>
        <v>#N/A</v>
      </c>
      <c r="F61" s="98" t="e">
        <f>VLOOKUP(A61,'Course Placement DATA'!A:J,9,FALSE)</f>
        <v>#N/A</v>
      </c>
      <c r="G61" s="98" t="e">
        <f>VLOOKUP(A61,'Course Placement DATA'!A:J,10,FALSE)</f>
        <v>#N/A</v>
      </c>
      <c r="H61" s="40" t="e">
        <f t="shared" si="1"/>
        <v>#N/A</v>
      </c>
      <c r="I61" s="39" t="e">
        <f>VLOOKUP(B61,' Course Directory '!A:C,3,FALSE)</f>
        <v>#N/A</v>
      </c>
      <c r="J61" s="40">
        <f>COUNTIFS('Course Placement DATA'!A:A,A61,'Course Placement DATA'!K:K,"*Present*")</f>
        <v>0</v>
      </c>
      <c r="K61" s="40">
        <f>COUNTIFS('Course Placement DATA'!A:A,A61,'Course Placement DATA'!K:K,"*Absent*")</f>
        <v>0</v>
      </c>
      <c r="L61" s="40">
        <f>COUNTIFS('Course Placement DATA'!A:A,A61,'Course Placement DATA'!M:M,"*No Valid Reason*")</f>
        <v>0</v>
      </c>
      <c r="M61" s="40">
        <f>COUNTIFS('Course Placement DATA'!A:A,A61,'Course Placement DATA'!L:L,"*Fail*")</f>
        <v>0</v>
      </c>
    </row>
    <row r="62" spans="1:13" x14ac:dyDescent="0.2">
      <c r="B62" s="37" t="e">
        <f>VLOOKUP(A62,'Course Placement DATA'!A:C,2,FALSE)</f>
        <v>#N/A</v>
      </c>
      <c r="C62" s="16" t="e">
        <f>VLOOKUP(B62,'Course Placement DATA'!B:D,2,FALSE)</f>
        <v>#N/A</v>
      </c>
      <c r="D62" s="186" t="e">
        <f>VLOOKUP(B62,' Course Directory '!A:E,4,FALSE)</f>
        <v>#N/A</v>
      </c>
      <c r="E62" s="186" t="e">
        <f>VLOOKUP(B62,' Course Directory '!A:E,5,FALSE)</f>
        <v>#N/A</v>
      </c>
      <c r="F62" s="98" t="e">
        <f>VLOOKUP(A62,'Course Placement DATA'!A:J,9,FALSE)</f>
        <v>#N/A</v>
      </c>
      <c r="G62" s="98" t="e">
        <f>VLOOKUP(A62,'Course Placement DATA'!A:J,10,FALSE)</f>
        <v>#N/A</v>
      </c>
      <c r="H62" s="40" t="e">
        <f t="shared" si="1"/>
        <v>#N/A</v>
      </c>
      <c r="I62" s="39" t="e">
        <f>VLOOKUP(B62,' Course Directory '!A:C,3,FALSE)</f>
        <v>#N/A</v>
      </c>
      <c r="J62" s="40">
        <f>COUNTIFS('Course Placement DATA'!A:A,A62,'Course Placement DATA'!K:K,"*Present*")</f>
        <v>0</v>
      </c>
      <c r="K62" s="40">
        <f>COUNTIFS('Course Placement DATA'!A:A,A62,'Course Placement DATA'!K:K,"*Absent*")</f>
        <v>0</v>
      </c>
      <c r="L62" s="40">
        <f>COUNTIFS('Course Placement DATA'!A:A,A62,'Course Placement DATA'!M:M,"*No Valid Reason*")</f>
        <v>0</v>
      </c>
      <c r="M62" s="40">
        <f>COUNTIFS('Course Placement DATA'!A:A,A62,'Course Placement DATA'!L:L,"*Fail*")</f>
        <v>0</v>
      </c>
    </row>
    <row r="63" spans="1:13" x14ac:dyDescent="0.2">
      <c r="B63" s="37" t="e">
        <f>VLOOKUP(A63,'Course Placement DATA'!A:C,2,FALSE)</f>
        <v>#N/A</v>
      </c>
      <c r="C63" s="16" t="e">
        <f>VLOOKUP(B63,'Course Placement DATA'!B:D,2,FALSE)</f>
        <v>#N/A</v>
      </c>
      <c r="D63" s="186" t="e">
        <f>VLOOKUP(B63,' Course Directory '!A:E,4,FALSE)</f>
        <v>#N/A</v>
      </c>
      <c r="E63" s="186" t="e">
        <f>VLOOKUP(B63,' Course Directory '!A:E,5,FALSE)</f>
        <v>#N/A</v>
      </c>
      <c r="F63" s="98" t="e">
        <f>VLOOKUP(A63,'Course Placement DATA'!A:J,9,FALSE)</f>
        <v>#N/A</v>
      </c>
      <c r="G63" s="98" t="e">
        <f>VLOOKUP(A63,'Course Placement DATA'!A:J,10,FALSE)</f>
        <v>#N/A</v>
      </c>
      <c r="H63" s="40" t="e">
        <f t="shared" si="1"/>
        <v>#N/A</v>
      </c>
      <c r="I63" s="39" t="e">
        <f>VLOOKUP(B63,' Course Directory '!A:C,3,FALSE)</f>
        <v>#N/A</v>
      </c>
      <c r="J63" s="40">
        <f>COUNTIFS('Course Placement DATA'!A:A,A63,'Course Placement DATA'!K:K,"*Present*")</f>
        <v>0</v>
      </c>
      <c r="K63" s="40">
        <f>COUNTIFS('Course Placement DATA'!A:A,A63,'Course Placement DATA'!K:K,"*Absent*")</f>
        <v>0</v>
      </c>
      <c r="L63" s="40">
        <f>COUNTIFS('Course Placement DATA'!A:A,A63,'Course Placement DATA'!M:M,"*No Valid Reason*")</f>
        <v>0</v>
      </c>
      <c r="M63" s="40">
        <f>COUNTIFS('Course Placement DATA'!A:A,A63,'Course Placement DATA'!L:L,"*Fail*")</f>
        <v>0</v>
      </c>
    </row>
    <row r="64" spans="1:13" x14ac:dyDescent="0.2">
      <c r="B64" s="37" t="e">
        <f>VLOOKUP(A64,'Course Placement DATA'!A:C,2,FALSE)</f>
        <v>#N/A</v>
      </c>
      <c r="C64" s="16" t="e">
        <f>VLOOKUP(B64,'Course Placement DATA'!B:D,2,FALSE)</f>
        <v>#N/A</v>
      </c>
      <c r="D64" s="186" t="e">
        <f>VLOOKUP(B64,' Course Directory '!A:E,4,FALSE)</f>
        <v>#N/A</v>
      </c>
      <c r="E64" s="186" t="e">
        <f>VLOOKUP(B64,' Course Directory '!A:E,5,FALSE)</f>
        <v>#N/A</v>
      </c>
      <c r="F64" s="98" t="e">
        <f>VLOOKUP(A64,'Course Placement DATA'!A:J,9,FALSE)</f>
        <v>#N/A</v>
      </c>
      <c r="G64" s="98" t="e">
        <f>VLOOKUP(A64,'Course Placement DATA'!A:J,10,FALSE)</f>
        <v>#N/A</v>
      </c>
      <c r="H64" s="40" t="e">
        <f t="shared" si="1"/>
        <v>#N/A</v>
      </c>
      <c r="I64" s="39" t="e">
        <f>VLOOKUP(B64,' Course Directory '!A:C,3,FALSE)</f>
        <v>#N/A</v>
      </c>
      <c r="J64" s="40">
        <f>COUNTIFS('Course Placement DATA'!A:A,A64,'Course Placement DATA'!K:K,"*Present*")</f>
        <v>0</v>
      </c>
      <c r="K64" s="40">
        <f>COUNTIFS('Course Placement DATA'!A:A,A64,'Course Placement DATA'!K:K,"*Absent*")</f>
        <v>0</v>
      </c>
      <c r="L64" s="40">
        <f>COUNTIFS('Course Placement DATA'!A:A,A64,'Course Placement DATA'!M:M,"*No Valid Reason*")</f>
        <v>0</v>
      </c>
      <c r="M64" s="40">
        <f>COUNTIFS('Course Placement DATA'!A:A,A64,'Course Placement DATA'!L:L,"*Fail*")</f>
        <v>0</v>
      </c>
    </row>
    <row r="65" spans="2:13" x14ac:dyDescent="0.2">
      <c r="B65" s="37" t="e">
        <f>VLOOKUP(A65,'Course Placement DATA'!A:C,2,FALSE)</f>
        <v>#N/A</v>
      </c>
      <c r="C65" s="16" t="e">
        <f>VLOOKUP(B65,'Course Placement DATA'!B:D,2,FALSE)</f>
        <v>#N/A</v>
      </c>
      <c r="D65" s="186" t="e">
        <f>VLOOKUP(B65,' Course Directory '!A:E,4,FALSE)</f>
        <v>#N/A</v>
      </c>
      <c r="E65" s="186" t="e">
        <f>VLOOKUP(B65,' Course Directory '!A:E,5,FALSE)</f>
        <v>#N/A</v>
      </c>
      <c r="F65" s="98" t="e">
        <f>VLOOKUP(A65,'Course Placement DATA'!A:J,9,FALSE)</f>
        <v>#N/A</v>
      </c>
      <c r="G65" s="98" t="e">
        <f>VLOOKUP(A65,'Course Placement DATA'!A:J,10,FALSE)</f>
        <v>#N/A</v>
      </c>
      <c r="H65" s="40" t="e">
        <f t="shared" si="1"/>
        <v>#N/A</v>
      </c>
      <c r="I65" s="39" t="e">
        <f>VLOOKUP(B65,' Course Directory '!A:C,3,FALSE)</f>
        <v>#N/A</v>
      </c>
      <c r="J65" s="40">
        <f>COUNTIFS('Course Placement DATA'!A:A,A65,'Course Placement DATA'!K:K,"*Present*")</f>
        <v>0</v>
      </c>
      <c r="K65" s="40">
        <f>COUNTIFS('Course Placement DATA'!A:A,A65,'Course Placement DATA'!K:K,"*Absent*")</f>
        <v>0</v>
      </c>
      <c r="L65" s="40">
        <f>COUNTIFS('Course Placement DATA'!A:A,A65,'Course Placement DATA'!M:M,"*No Valid Reason*")</f>
        <v>0</v>
      </c>
      <c r="M65" s="40">
        <f>COUNTIFS('Course Placement DATA'!A:A,A65,'Course Placement DATA'!L:L,"*Fail*")</f>
        <v>0</v>
      </c>
    </row>
    <row r="66" spans="2:13" x14ac:dyDescent="0.2">
      <c r="B66" s="37" t="e">
        <f>VLOOKUP(A66,'Course Placement DATA'!A:C,2,FALSE)</f>
        <v>#N/A</v>
      </c>
      <c r="C66" s="16" t="e">
        <f>VLOOKUP(B66,'Course Placement DATA'!B:D,2,FALSE)</f>
        <v>#N/A</v>
      </c>
      <c r="D66" s="186" t="e">
        <f>VLOOKUP(B66,' Course Directory '!A:E,4,FALSE)</f>
        <v>#N/A</v>
      </c>
      <c r="E66" s="186" t="e">
        <f>VLOOKUP(B66,' Course Directory '!A:E,5,FALSE)</f>
        <v>#N/A</v>
      </c>
      <c r="F66" s="98" t="e">
        <f>VLOOKUP(A66,'Course Placement DATA'!A:J,9,FALSE)</f>
        <v>#N/A</v>
      </c>
      <c r="G66" s="98" t="e">
        <f>VLOOKUP(A66,'Course Placement DATA'!A:J,10,FALSE)</f>
        <v>#N/A</v>
      </c>
      <c r="H66" s="40" t="e">
        <f t="shared" si="1"/>
        <v>#N/A</v>
      </c>
      <c r="I66" s="39" t="e">
        <f>VLOOKUP(B66,' Course Directory '!A:C,3,FALSE)</f>
        <v>#N/A</v>
      </c>
      <c r="J66" s="40">
        <f>COUNTIFS('Course Placement DATA'!A:A,A66,'Course Placement DATA'!K:K,"*Present*")</f>
        <v>0</v>
      </c>
      <c r="K66" s="40">
        <f>COUNTIFS('Course Placement DATA'!A:A,A66,'Course Placement DATA'!K:K,"*Absent*")</f>
        <v>0</v>
      </c>
      <c r="L66" s="40">
        <f>COUNTIFS('Course Placement DATA'!A:A,A66,'Course Placement DATA'!M:M,"*No Valid Reason*")</f>
        <v>0</v>
      </c>
      <c r="M66" s="40">
        <f>COUNTIFS('Course Placement DATA'!A:A,A66,'Course Placement DATA'!L:L,"*Fail*")</f>
        <v>0</v>
      </c>
    </row>
    <row r="67" spans="2:13" x14ac:dyDescent="0.2">
      <c r="B67" s="37" t="e">
        <f>VLOOKUP(A67,'Course Placement DATA'!A:C,2,FALSE)</f>
        <v>#N/A</v>
      </c>
      <c r="C67" s="16" t="e">
        <f>VLOOKUP(B67,'Course Placement DATA'!B:D,2,FALSE)</f>
        <v>#N/A</v>
      </c>
      <c r="D67" s="186" t="e">
        <f>VLOOKUP(B67,' Course Directory '!A:E,4,FALSE)</f>
        <v>#N/A</v>
      </c>
      <c r="E67" s="186" t="e">
        <f>VLOOKUP(B67,' Course Directory '!A:E,5,FALSE)</f>
        <v>#N/A</v>
      </c>
      <c r="F67" s="98" t="e">
        <f>VLOOKUP(A67,'Course Placement DATA'!A:J,9,FALSE)</f>
        <v>#N/A</v>
      </c>
      <c r="G67" s="98" t="e">
        <f>VLOOKUP(A67,'Course Placement DATA'!A:J,10,FALSE)</f>
        <v>#N/A</v>
      </c>
      <c r="H67" s="40" t="e">
        <f t="shared" ref="H67:H130" si="2">MONTH(F67)&amp;"/"&amp;YEAR(F67)</f>
        <v>#N/A</v>
      </c>
      <c r="I67" s="39" t="e">
        <f>VLOOKUP(B67,' Course Directory '!A:C,3,FALSE)</f>
        <v>#N/A</v>
      </c>
      <c r="J67" s="40">
        <f>COUNTIFS('Course Placement DATA'!A:A,A67,'Course Placement DATA'!K:K,"*Present*")</f>
        <v>0</v>
      </c>
      <c r="K67" s="40">
        <f>COUNTIFS('Course Placement DATA'!A:A,A67,'Course Placement DATA'!K:K,"*Absent*")</f>
        <v>0</v>
      </c>
      <c r="L67" s="40">
        <f>COUNTIFS('Course Placement DATA'!A:A,A67,'Course Placement DATA'!M:M,"*No Valid Reason*")</f>
        <v>0</v>
      </c>
      <c r="M67" s="40">
        <f>COUNTIFS('Course Placement DATA'!A:A,A67,'Course Placement DATA'!L:L,"*Fail*")</f>
        <v>0</v>
      </c>
    </row>
    <row r="68" spans="2:13" x14ac:dyDescent="0.2">
      <c r="B68" s="37" t="e">
        <f>VLOOKUP(A68,'Course Placement DATA'!A:C,2,FALSE)</f>
        <v>#N/A</v>
      </c>
      <c r="C68" s="16" t="e">
        <f>VLOOKUP(B68,'Course Placement DATA'!B:D,2,FALSE)</f>
        <v>#N/A</v>
      </c>
      <c r="D68" s="186" t="e">
        <f>VLOOKUP(B68,' Course Directory '!A:E,4,FALSE)</f>
        <v>#N/A</v>
      </c>
      <c r="E68" s="186" t="e">
        <f>VLOOKUP(B68,' Course Directory '!A:E,5,FALSE)</f>
        <v>#N/A</v>
      </c>
      <c r="F68" s="98" t="e">
        <f>VLOOKUP(A68,'Course Placement DATA'!A:J,9,FALSE)</f>
        <v>#N/A</v>
      </c>
      <c r="G68" s="98" t="e">
        <f>VLOOKUP(A68,'Course Placement DATA'!A:J,10,FALSE)</f>
        <v>#N/A</v>
      </c>
      <c r="H68" s="40" t="e">
        <f t="shared" si="2"/>
        <v>#N/A</v>
      </c>
      <c r="I68" s="39" t="e">
        <f>VLOOKUP(B68,' Course Directory '!A:C,3,FALSE)</f>
        <v>#N/A</v>
      </c>
      <c r="J68" s="40">
        <f>COUNTIFS('Course Placement DATA'!A:A,A68,'Course Placement DATA'!K:K,"*Present*")</f>
        <v>0</v>
      </c>
      <c r="K68" s="40">
        <f>COUNTIFS('Course Placement DATA'!A:A,A68,'Course Placement DATA'!K:K,"*Absent*")</f>
        <v>0</v>
      </c>
      <c r="L68" s="40">
        <f>COUNTIFS('Course Placement DATA'!A:A,A68,'Course Placement DATA'!M:M,"*No Valid Reason*")</f>
        <v>0</v>
      </c>
      <c r="M68" s="40">
        <f>COUNTIFS('Course Placement DATA'!A:A,A68,'Course Placement DATA'!L:L,"*Fail*")</f>
        <v>0</v>
      </c>
    </row>
    <row r="69" spans="2:13" x14ac:dyDescent="0.2">
      <c r="B69" s="37" t="e">
        <f>VLOOKUP(A69,'Course Placement DATA'!A:C,2,FALSE)</f>
        <v>#N/A</v>
      </c>
      <c r="C69" s="16" t="e">
        <f>VLOOKUP(B69,'Course Placement DATA'!B:D,2,FALSE)</f>
        <v>#N/A</v>
      </c>
      <c r="D69" s="186" t="e">
        <f>VLOOKUP(B69,' Course Directory '!A:E,4,FALSE)</f>
        <v>#N/A</v>
      </c>
      <c r="E69" s="186" t="e">
        <f>VLOOKUP(B69,' Course Directory '!A:E,5,FALSE)</f>
        <v>#N/A</v>
      </c>
      <c r="F69" s="98" t="e">
        <f>VLOOKUP(A69,'Course Placement DATA'!A:J,9,FALSE)</f>
        <v>#N/A</v>
      </c>
      <c r="G69" s="98" t="e">
        <f>VLOOKUP(A69,'Course Placement DATA'!A:J,10,FALSE)</f>
        <v>#N/A</v>
      </c>
      <c r="H69" s="40" t="e">
        <f t="shared" si="2"/>
        <v>#N/A</v>
      </c>
      <c r="I69" s="39" t="e">
        <f>VLOOKUP(B69,' Course Directory '!A:C,3,FALSE)</f>
        <v>#N/A</v>
      </c>
      <c r="J69" s="40">
        <f>COUNTIFS('Course Placement DATA'!A:A,A69,'Course Placement DATA'!K:K,"*Present*")</f>
        <v>0</v>
      </c>
      <c r="K69" s="40">
        <f>COUNTIFS('Course Placement DATA'!A:A,A69,'Course Placement DATA'!K:K,"*Absent*")</f>
        <v>0</v>
      </c>
      <c r="L69" s="40">
        <f>COUNTIFS('Course Placement DATA'!A:A,A69,'Course Placement DATA'!M:M,"*No Valid Reason*")</f>
        <v>0</v>
      </c>
      <c r="M69" s="40">
        <f>COUNTIFS('Course Placement DATA'!A:A,A69,'Course Placement DATA'!L:L,"*Fail*")</f>
        <v>0</v>
      </c>
    </row>
    <row r="70" spans="2:13" x14ac:dyDescent="0.2">
      <c r="B70" s="37" t="e">
        <f>VLOOKUP(A70,'Course Placement DATA'!A:C,2,FALSE)</f>
        <v>#N/A</v>
      </c>
      <c r="C70" s="16" t="e">
        <f>VLOOKUP(B70,'Course Placement DATA'!B:D,2,FALSE)</f>
        <v>#N/A</v>
      </c>
      <c r="D70" s="186" t="e">
        <f>VLOOKUP(B70,' Course Directory '!A:E,4,FALSE)</f>
        <v>#N/A</v>
      </c>
      <c r="E70" s="186" t="e">
        <f>VLOOKUP(B70,' Course Directory '!A:E,5,FALSE)</f>
        <v>#N/A</v>
      </c>
      <c r="F70" s="98" t="e">
        <f>VLOOKUP(A70,'Course Placement DATA'!A:J,9,FALSE)</f>
        <v>#N/A</v>
      </c>
      <c r="G70" s="98" t="e">
        <f>VLOOKUP(A70,'Course Placement DATA'!A:J,10,FALSE)</f>
        <v>#N/A</v>
      </c>
      <c r="H70" s="40" t="e">
        <f t="shared" si="2"/>
        <v>#N/A</v>
      </c>
      <c r="I70" s="39" t="e">
        <f>VLOOKUP(B70,' Course Directory '!A:C,3,FALSE)</f>
        <v>#N/A</v>
      </c>
      <c r="J70" s="40">
        <f>COUNTIFS('Course Placement DATA'!A:A,A70,'Course Placement DATA'!K:K,"*Present*")</f>
        <v>0</v>
      </c>
      <c r="K70" s="40">
        <f>COUNTIFS('Course Placement DATA'!A:A,A70,'Course Placement DATA'!K:K,"*Absent*")</f>
        <v>0</v>
      </c>
      <c r="L70" s="40">
        <f>COUNTIFS('Course Placement DATA'!A:A,A70,'Course Placement DATA'!M:M,"*No Valid Reason*")</f>
        <v>0</v>
      </c>
      <c r="M70" s="40">
        <f>COUNTIFS('Course Placement DATA'!A:A,A70,'Course Placement DATA'!L:L,"*Fail*")</f>
        <v>0</v>
      </c>
    </row>
    <row r="71" spans="2:13" x14ac:dyDescent="0.2">
      <c r="B71" s="37" t="e">
        <f>VLOOKUP(A71,'Course Placement DATA'!A:C,2,FALSE)</f>
        <v>#N/A</v>
      </c>
      <c r="C71" s="16" t="e">
        <f>VLOOKUP(B71,'Course Placement DATA'!B:D,2,FALSE)</f>
        <v>#N/A</v>
      </c>
      <c r="D71" s="186" t="e">
        <f>VLOOKUP(B71,' Course Directory '!A:E,4,FALSE)</f>
        <v>#N/A</v>
      </c>
      <c r="E71" s="186" t="e">
        <f>VLOOKUP(B71,' Course Directory '!A:E,5,FALSE)</f>
        <v>#N/A</v>
      </c>
      <c r="F71" s="98" t="e">
        <f>VLOOKUP(A71,'Course Placement DATA'!A:J,9,FALSE)</f>
        <v>#N/A</v>
      </c>
      <c r="G71" s="98" t="e">
        <f>VLOOKUP(A71,'Course Placement DATA'!A:J,10,FALSE)</f>
        <v>#N/A</v>
      </c>
      <c r="H71" s="40" t="e">
        <f t="shared" si="2"/>
        <v>#N/A</v>
      </c>
      <c r="I71" s="39" t="e">
        <f>VLOOKUP(B71,' Course Directory '!A:C,3,FALSE)</f>
        <v>#N/A</v>
      </c>
      <c r="J71" s="40">
        <f>COUNTIFS('Course Placement DATA'!A:A,A71,'Course Placement DATA'!K:K,"*Present*")</f>
        <v>0</v>
      </c>
      <c r="K71" s="40">
        <f>COUNTIFS('Course Placement DATA'!A:A,A71,'Course Placement DATA'!K:K,"*Absent*")</f>
        <v>0</v>
      </c>
      <c r="L71" s="40">
        <f>COUNTIFS('Course Placement DATA'!A:A,A71,'Course Placement DATA'!M:M,"*No Valid Reason*")</f>
        <v>0</v>
      </c>
      <c r="M71" s="40">
        <f>COUNTIFS('Course Placement DATA'!A:A,A71,'Course Placement DATA'!L:L,"*Fail*")</f>
        <v>0</v>
      </c>
    </row>
    <row r="72" spans="2:13" x14ac:dyDescent="0.2">
      <c r="B72" s="37" t="e">
        <f>VLOOKUP(A72,'Course Placement DATA'!A:C,2,FALSE)</f>
        <v>#N/A</v>
      </c>
      <c r="C72" s="16" t="e">
        <f>VLOOKUP(B72,'Course Placement DATA'!B:D,2,FALSE)</f>
        <v>#N/A</v>
      </c>
      <c r="D72" s="186" t="e">
        <f>VLOOKUP(B72,' Course Directory '!A:E,4,FALSE)</f>
        <v>#N/A</v>
      </c>
      <c r="E72" s="186" t="e">
        <f>VLOOKUP(B72,' Course Directory '!A:E,5,FALSE)</f>
        <v>#N/A</v>
      </c>
      <c r="F72" s="98" t="e">
        <f>VLOOKUP(A72,'Course Placement DATA'!A:J,9,FALSE)</f>
        <v>#N/A</v>
      </c>
      <c r="G72" s="98" t="e">
        <f>VLOOKUP(A72,'Course Placement DATA'!A:J,10,FALSE)</f>
        <v>#N/A</v>
      </c>
      <c r="H72" s="40" t="e">
        <f t="shared" si="2"/>
        <v>#N/A</v>
      </c>
      <c r="I72" s="39" t="e">
        <f>VLOOKUP(B72,' Course Directory '!A:C,3,FALSE)</f>
        <v>#N/A</v>
      </c>
      <c r="J72" s="40">
        <f>COUNTIFS('Course Placement DATA'!A:A,A72,'Course Placement DATA'!K:K,"*Present*")</f>
        <v>0</v>
      </c>
      <c r="K72" s="40">
        <f>COUNTIFS('Course Placement DATA'!A:A,A72,'Course Placement DATA'!K:K,"*Absent*")</f>
        <v>0</v>
      </c>
      <c r="L72" s="40">
        <f>COUNTIFS('Course Placement DATA'!A:A,A72,'Course Placement DATA'!M:M,"*No Valid Reason*")</f>
        <v>0</v>
      </c>
      <c r="M72" s="40">
        <f>COUNTIFS('Course Placement DATA'!A:A,A72,'Course Placement DATA'!L:L,"*Fail*")</f>
        <v>0</v>
      </c>
    </row>
    <row r="73" spans="2:13" x14ac:dyDescent="0.2">
      <c r="B73" s="37" t="e">
        <f>VLOOKUP(A73,'Course Placement DATA'!A:C,2,FALSE)</f>
        <v>#N/A</v>
      </c>
      <c r="C73" s="16" t="e">
        <f>VLOOKUP(B73,'Course Placement DATA'!B:D,2,FALSE)</f>
        <v>#N/A</v>
      </c>
      <c r="D73" s="186" t="e">
        <f>VLOOKUP(B73,' Course Directory '!A:E,4,FALSE)</f>
        <v>#N/A</v>
      </c>
      <c r="E73" s="186" t="e">
        <f>VLOOKUP(B73,' Course Directory '!A:E,5,FALSE)</f>
        <v>#N/A</v>
      </c>
      <c r="F73" s="98" t="e">
        <f>VLOOKUP(A73,'Course Placement DATA'!A:J,9,FALSE)</f>
        <v>#N/A</v>
      </c>
      <c r="G73" s="98" t="e">
        <f>VLOOKUP(A73,'Course Placement DATA'!A:J,10,FALSE)</f>
        <v>#N/A</v>
      </c>
      <c r="H73" s="40" t="e">
        <f t="shared" si="2"/>
        <v>#N/A</v>
      </c>
      <c r="I73" s="39" t="e">
        <f>VLOOKUP(B73,' Course Directory '!A:C,3,FALSE)</f>
        <v>#N/A</v>
      </c>
      <c r="J73" s="40">
        <f>COUNTIFS('Course Placement DATA'!A:A,A73,'Course Placement DATA'!K:K,"*Present*")</f>
        <v>0</v>
      </c>
      <c r="K73" s="40">
        <f>COUNTIFS('Course Placement DATA'!A:A,A73,'Course Placement DATA'!K:K,"*Absent*")</f>
        <v>0</v>
      </c>
      <c r="L73" s="40">
        <f>COUNTIFS('Course Placement DATA'!A:A,A73,'Course Placement DATA'!M:M,"*No Valid Reason*")</f>
        <v>0</v>
      </c>
      <c r="M73" s="40">
        <f>COUNTIFS('Course Placement DATA'!A:A,A73,'Course Placement DATA'!L:L,"*Fail*")</f>
        <v>0</v>
      </c>
    </row>
    <row r="74" spans="2:13" x14ac:dyDescent="0.2">
      <c r="B74" s="37" t="e">
        <f>VLOOKUP(A74,'Course Placement DATA'!A:C,2,FALSE)</f>
        <v>#N/A</v>
      </c>
      <c r="C74" s="16" t="e">
        <f>VLOOKUP(B74,'Course Placement DATA'!B:D,2,FALSE)</f>
        <v>#N/A</v>
      </c>
      <c r="D74" s="186" t="e">
        <f>VLOOKUP(B74,' Course Directory '!A:E,4,FALSE)</f>
        <v>#N/A</v>
      </c>
      <c r="E74" s="186" t="e">
        <f>VLOOKUP(B74,' Course Directory '!A:E,5,FALSE)</f>
        <v>#N/A</v>
      </c>
      <c r="F74" s="98" t="e">
        <f>VLOOKUP(A74,'Course Placement DATA'!A:J,9,FALSE)</f>
        <v>#N/A</v>
      </c>
      <c r="G74" s="98" t="e">
        <f>VLOOKUP(A74,'Course Placement DATA'!A:J,10,FALSE)</f>
        <v>#N/A</v>
      </c>
      <c r="H74" s="40" t="e">
        <f t="shared" si="2"/>
        <v>#N/A</v>
      </c>
      <c r="I74" s="39" t="e">
        <f>VLOOKUP(B74,' Course Directory '!A:C,3,FALSE)</f>
        <v>#N/A</v>
      </c>
      <c r="J74" s="40">
        <f>COUNTIFS('Course Placement DATA'!A:A,A74,'Course Placement DATA'!K:K,"*Present*")</f>
        <v>0</v>
      </c>
      <c r="K74" s="40">
        <f>COUNTIFS('Course Placement DATA'!A:A,A74,'Course Placement DATA'!K:K,"*Absent*")</f>
        <v>0</v>
      </c>
      <c r="L74" s="40">
        <f>COUNTIFS('Course Placement DATA'!A:A,A74,'Course Placement DATA'!M:M,"*No Valid Reason*")</f>
        <v>0</v>
      </c>
      <c r="M74" s="40">
        <f>COUNTIFS('Course Placement DATA'!A:A,A74,'Course Placement DATA'!L:L,"*Fail*")</f>
        <v>0</v>
      </c>
    </row>
    <row r="75" spans="2:13" x14ac:dyDescent="0.2">
      <c r="B75" s="37" t="e">
        <f>VLOOKUP(A75,'Course Placement DATA'!A:C,2,FALSE)</f>
        <v>#N/A</v>
      </c>
      <c r="C75" s="16" t="e">
        <f>VLOOKUP(B75,'Course Placement DATA'!B:D,2,FALSE)</f>
        <v>#N/A</v>
      </c>
      <c r="D75" s="186" t="e">
        <f>VLOOKUP(B75,' Course Directory '!A:E,4,FALSE)</f>
        <v>#N/A</v>
      </c>
      <c r="E75" s="186" t="e">
        <f>VLOOKUP(B75,' Course Directory '!A:E,5,FALSE)</f>
        <v>#N/A</v>
      </c>
      <c r="F75" s="98" t="e">
        <f>VLOOKUP(A75,'Course Placement DATA'!A:J,9,FALSE)</f>
        <v>#N/A</v>
      </c>
      <c r="G75" s="98" t="e">
        <f>VLOOKUP(A75,'Course Placement DATA'!A:J,10,FALSE)</f>
        <v>#N/A</v>
      </c>
      <c r="H75" s="40" t="e">
        <f t="shared" si="2"/>
        <v>#N/A</v>
      </c>
      <c r="I75" s="39" t="e">
        <f>VLOOKUP(B75,' Course Directory '!A:C,3,FALSE)</f>
        <v>#N/A</v>
      </c>
      <c r="J75" s="40">
        <f>COUNTIFS('Course Placement DATA'!A:A,A75,'Course Placement DATA'!K:K,"*Present*")</f>
        <v>0</v>
      </c>
      <c r="K75" s="40">
        <f>COUNTIFS('Course Placement DATA'!A:A,A75,'Course Placement DATA'!K:K,"*Absent*")</f>
        <v>0</v>
      </c>
      <c r="L75" s="40">
        <f>COUNTIFS('Course Placement DATA'!A:A,A75,'Course Placement DATA'!M:M,"*No Valid Reason*")</f>
        <v>0</v>
      </c>
      <c r="M75" s="40">
        <f>COUNTIFS('Course Placement DATA'!A:A,A75,'Course Placement DATA'!L:L,"*Fail*")</f>
        <v>0</v>
      </c>
    </row>
    <row r="76" spans="2:13" x14ac:dyDescent="0.2">
      <c r="B76" s="37" t="e">
        <f>VLOOKUP(A76,'Course Placement DATA'!A:C,2,FALSE)</f>
        <v>#N/A</v>
      </c>
      <c r="C76" s="16" t="e">
        <f>VLOOKUP(B76,'Course Placement DATA'!B:D,2,FALSE)</f>
        <v>#N/A</v>
      </c>
      <c r="D76" s="186" t="e">
        <f>VLOOKUP(B76,' Course Directory '!A:E,4,FALSE)</f>
        <v>#N/A</v>
      </c>
      <c r="E76" s="186" t="e">
        <f>VLOOKUP(B76,' Course Directory '!A:E,5,FALSE)</f>
        <v>#N/A</v>
      </c>
      <c r="F76" s="98" t="e">
        <f>VLOOKUP(A76,'Course Placement DATA'!A:J,9,FALSE)</f>
        <v>#N/A</v>
      </c>
      <c r="G76" s="98" t="e">
        <f>VLOOKUP(A76,'Course Placement DATA'!A:J,10,FALSE)</f>
        <v>#N/A</v>
      </c>
      <c r="H76" s="40" t="e">
        <f t="shared" si="2"/>
        <v>#N/A</v>
      </c>
      <c r="I76" s="39" t="e">
        <f>VLOOKUP(B76,' Course Directory '!A:C,3,FALSE)</f>
        <v>#N/A</v>
      </c>
      <c r="J76" s="40">
        <f>COUNTIFS('Course Placement DATA'!A:A,A76,'Course Placement DATA'!K:K,"*Present*")</f>
        <v>0</v>
      </c>
      <c r="K76" s="40">
        <f>COUNTIFS('Course Placement DATA'!A:A,A76,'Course Placement DATA'!K:K,"*Absent*")</f>
        <v>0</v>
      </c>
      <c r="L76" s="40">
        <f>COUNTIFS('Course Placement DATA'!A:A,A76,'Course Placement DATA'!M:M,"*No Valid Reason*")</f>
        <v>0</v>
      </c>
      <c r="M76" s="40">
        <f>COUNTIFS('Course Placement DATA'!A:A,A76,'Course Placement DATA'!L:L,"*Fail*")</f>
        <v>0</v>
      </c>
    </row>
    <row r="77" spans="2:13" x14ac:dyDescent="0.2">
      <c r="B77" s="37" t="e">
        <f>VLOOKUP(A77,'Course Placement DATA'!A:C,2,FALSE)</f>
        <v>#N/A</v>
      </c>
      <c r="C77" s="16" t="e">
        <f>VLOOKUP(B77,'Course Placement DATA'!B:D,2,FALSE)</f>
        <v>#N/A</v>
      </c>
      <c r="D77" s="186" t="e">
        <f>VLOOKUP(B77,' Course Directory '!A:E,4,FALSE)</f>
        <v>#N/A</v>
      </c>
      <c r="E77" s="186" t="e">
        <f>VLOOKUP(B77,' Course Directory '!A:E,5,FALSE)</f>
        <v>#N/A</v>
      </c>
      <c r="F77" s="98" t="e">
        <f>VLOOKUP(A77,'Course Placement DATA'!A:J,9,FALSE)</f>
        <v>#N/A</v>
      </c>
      <c r="G77" s="98" t="e">
        <f>VLOOKUP(A77,'Course Placement DATA'!A:J,10,FALSE)</f>
        <v>#N/A</v>
      </c>
      <c r="H77" s="40" t="e">
        <f t="shared" si="2"/>
        <v>#N/A</v>
      </c>
      <c r="I77" s="39" t="e">
        <f>VLOOKUP(B77,' Course Directory '!A:C,3,FALSE)</f>
        <v>#N/A</v>
      </c>
      <c r="J77" s="40">
        <f>COUNTIFS('Course Placement DATA'!A:A,A77,'Course Placement DATA'!K:K,"*Present*")</f>
        <v>0</v>
      </c>
      <c r="K77" s="40">
        <f>COUNTIFS('Course Placement DATA'!A:A,A77,'Course Placement DATA'!K:K,"*Absent*")</f>
        <v>0</v>
      </c>
      <c r="L77" s="40">
        <f>COUNTIFS('Course Placement DATA'!A:A,A77,'Course Placement DATA'!M:M,"*No Valid Reason*")</f>
        <v>0</v>
      </c>
      <c r="M77" s="40">
        <f>COUNTIFS('Course Placement DATA'!A:A,A77,'Course Placement DATA'!L:L,"*Fail*")</f>
        <v>0</v>
      </c>
    </row>
    <row r="78" spans="2:13" x14ac:dyDescent="0.2">
      <c r="B78" s="37" t="e">
        <f>VLOOKUP(A78,'Course Placement DATA'!A:C,2,FALSE)</f>
        <v>#N/A</v>
      </c>
      <c r="C78" s="16" t="e">
        <f>VLOOKUP(B78,'Course Placement DATA'!B:D,2,FALSE)</f>
        <v>#N/A</v>
      </c>
      <c r="D78" s="186" t="e">
        <f>VLOOKUP(B78,' Course Directory '!A:E,4,FALSE)</f>
        <v>#N/A</v>
      </c>
      <c r="E78" s="186" t="e">
        <f>VLOOKUP(B78,' Course Directory '!A:E,5,FALSE)</f>
        <v>#N/A</v>
      </c>
      <c r="F78" s="98" t="e">
        <f>VLOOKUP(A78,'Course Placement DATA'!A:J,9,FALSE)</f>
        <v>#N/A</v>
      </c>
      <c r="G78" s="98" t="e">
        <f>VLOOKUP(A78,'Course Placement DATA'!A:J,10,FALSE)</f>
        <v>#N/A</v>
      </c>
      <c r="H78" s="40" t="e">
        <f t="shared" si="2"/>
        <v>#N/A</v>
      </c>
      <c r="I78" s="39" t="e">
        <f>VLOOKUP(B78,' Course Directory '!A:C,3,FALSE)</f>
        <v>#N/A</v>
      </c>
      <c r="J78" s="40">
        <f>COUNTIFS('Course Placement DATA'!A:A,A78,'Course Placement DATA'!K:K,"*Present*")</f>
        <v>0</v>
      </c>
      <c r="K78" s="40">
        <f>COUNTIFS('Course Placement DATA'!A:A,A78,'Course Placement DATA'!K:K,"*Absent*")</f>
        <v>0</v>
      </c>
      <c r="L78" s="40">
        <f>COUNTIFS('Course Placement DATA'!A:A,A78,'Course Placement DATA'!M:M,"*No Valid Reason*")</f>
        <v>0</v>
      </c>
      <c r="M78" s="40">
        <f>COUNTIFS('Course Placement DATA'!A:A,A78,'Course Placement DATA'!L:L,"*Fail*")</f>
        <v>0</v>
      </c>
    </row>
    <row r="79" spans="2:13" x14ac:dyDescent="0.2">
      <c r="B79" s="37" t="e">
        <f>VLOOKUP(A79,'Course Placement DATA'!A:C,2,FALSE)</f>
        <v>#N/A</v>
      </c>
      <c r="C79" s="16" t="e">
        <f>VLOOKUP(B79,'Course Placement DATA'!B:D,2,FALSE)</f>
        <v>#N/A</v>
      </c>
      <c r="D79" s="186" t="e">
        <f>VLOOKUP(B79,' Course Directory '!A:E,4,FALSE)</f>
        <v>#N/A</v>
      </c>
      <c r="E79" s="186" t="e">
        <f>VLOOKUP(B79,' Course Directory '!A:E,5,FALSE)</f>
        <v>#N/A</v>
      </c>
      <c r="F79" s="98" t="e">
        <f>VLOOKUP(A79,'Course Placement DATA'!A:J,9,FALSE)</f>
        <v>#N/A</v>
      </c>
      <c r="G79" s="98" t="e">
        <f>VLOOKUP(A79,'Course Placement DATA'!A:J,10,FALSE)</f>
        <v>#N/A</v>
      </c>
      <c r="H79" s="40" t="e">
        <f t="shared" si="2"/>
        <v>#N/A</v>
      </c>
      <c r="I79" s="39" t="e">
        <f>VLOOKUP(B79,' Course Directory '!A:C,3,FALSE)</f>
        <v>#N/A</v>
      </c>
      <c r="J79" s="40">
        <f>COUNTIFS('Course Placement DATA'!A:A,A79,'Course Placement DATA'!K:K,"*Present*")</f>
        <v>0</v>
      </c>
      <c r="K79" s="40">
        <f>COUNTIFS('Course Placement DATA'!A:A,A79,'Course Placement DATA'!K:K,"*Absent*")</f>
        <v>0</v>
      </c>
      <c r="L79" s="40">
        <f>COUNTIFS('Course Placement DATA'!A:A,A79,'Course Placement DATA'!M:M,"*No Valid Reason*")</f>
        <v>0</v>
      </c>
      <c r="M79" s="40">
        <f>COUNTIFS('Course Placement DATA'!A:A,A79,'Course Placement DATA'!L:L,"*Fail*")</f>
        <v>0</v>
      </c>
    </row>
    <row r="80" spans="2:13" x14ac:dyDescent="0.2">
      <c r="B80" s="37" t="e">
        <f>VLOOKUP(A80,'Course Placement DATA'!A:C,2,FALSE)</f>
        <v>#N/A</v>
      </c>
      <c r="C80" s="16" t="e">
        <f>VLOOKUP(B80,'Course Placement DATA'!B:D,2,FALSE)</f>
        <v>#N/A</v>
      </c>
      <c r="D80" s="186" t="e">
        <f>VLOOKUP(B80,' Course Directory '!A:E,4,FALSE)</f>
        <v>#N/A</v>
      </c>
      <c r="E80" s="186" t="e">
        <f>VLOOKUP(B80,' Course Directory '!A:E,5,FALSE)</f>
        <v>#N/A</v>
      </c>
      <c r="F80" s="98" t="e">
        <f>VLOOKUP(A80,'Course Placement DATA'!A:J,9,FALSE)</f>
        <v>#N/A</v>
      </c>
      <c r="G80" s="98" t="e">
        <f>VLOOKUP(A80,'Course Placement DATA'!A:J,10,FALSE)</f>
        <v>#N/A</v>
      </c>
      <c r="H80" s="40" t="e">
        <f t="shared" si="2"/>
        <v>#N/A</v>
      </c>
      <c r="I80" s="39" t="e">
        <f>VLOOKUP(B80,' Course Directory '!A:C,3,FALSE)</f>
        <v>#N/A</v>
      </c>
      <c r="J80" s="40">
        <f>COUNTIFS('Course Placement DATA'!A:A,A80,'Course Placement DATA'!K:K,"*Present*")</f>
        <v>0</v>
      </c>
      <c r="K80" s="40">
        <f>COUNTIFS('Course Placement DATA'!A:A,A80,'Course Placement DATA'!K:K,"*Absent*")</f>
        <v>0</v>
      </c>
      <c r="L80" s="40">
        <f>COUNTIFS('Course Placement DATA'!A:A,A80,'Course Placement DATA'!M:M,"*No Valid Reason*")</f>
        <v>0</v>
      </c>
      <c r="M80" s="40">
        <f>COUNTIFS('Course Placement DATA'!A:A,A80,'Course Placement DATA'!L:L,"*Fail*")</f>
        <v>0</v>
      </c>
    </row>
    <row r="81" spans="2:13" x14ac:dyDescent="0.2">
      <c r="B81" s="37" t="e">
        <f>VLOOKUP(A81,'Course Placement DATA'!A:C,2,FALSE)</f>
        <v>#N/A</v>
      </c>
      <c r="C81" s="16" t="e">
        <f>VLOOKUP(B81,'Course Placement DATA'!B:D,2,FALSE)</f>
        <v>#N/A</v>
      </c>
      <c r="D81" s="186" t="e">
        <f>VLOOKUP(B81,' Course Directory '!A:E,4,FALSE)</f>
        <v>#N/A</v>
      </c>
      <c r="E81" s="186" t="e">
        <f>VLOOKUP(B81,' Course Directory '!A:E,5,FALSE)</f>
        <v>#N/A</v>
      </c>
      <c r="F81" s="98" t="e">
        <f>VLOOKUP(A81,'Course Placement DATA'!A:J,9,FALSE)</f>
        <v>#N/A</v>
      </c>
      <c r="G81" s="98" t="e">
        <f>VLOOKUP(A81,'Course Placement DATA'!A:J,10,FALSE)</f>
        <v>#N/A</v>
      </c>
      <c r="H81" s="40" t="e">
        <f t="shared" si="2"/>
        <v>#N/A</v>
      </c>
      <c r="I81" s="39" t="e">
        <f>VLOOKUP(B81,' Course Directory '!A:C,3,FALSE)</f>
        <v>#N/A</v>
      </c>
      <c r="J81" s="40">
        <f>COUNTIFS('Course Placement DATA'!A:A,A81,'Course Placement DATA'!K:K,"*Present*")</f>
        <v>0</v>
      </c>
      <c r="K81" s="40">
        <f>COUNTIFS('Course Placement DATA'!A:A,A81,'Course Placement DATA'!K:K,"*Absent*")</f>
        <v>0</v>
      </c>
      <c r="L81" s="40">
        <f>COUNTIFS('Course Placement DATA'!A:A,A81,'Course Placement DATA'!M:M,"*No Valid Reason*")</f>
        <v>0</v>
      </c>
      <c r="M81" s="40">
        <f>COUNTIFS('Course Placement DATA'!A:A,A81,'Course Placement DATA'!L:L,"*Fail*")</f>
        <v>0</v>
      </c>
    </row>
    <row r="82" spans="2:13" x14ac:dyDescent="0.2">
      <c r="B82" s="37" t="e">
        <f>VLOOKUP(A82,'Course Placement DATA'!A:C,2,FALSE)</f>
        <v>#N/A</v>
      </c>
      <c r="C82" s="16" t="e">
        <f>VLOOKUP(B82,'Course Placement DATA'!B:D,2,FALSE)</f>
        <v>#N/A</v>
      </c>
      <c r="D82" s="186" t="e">
        <f>VLOOKUP(B82,' Course Directory '!A:E,4,FALSE)</f>
        <v>#N/A</v>
      </c>
      <c r="E82" s="186" t="e">
        <f>VLOOKUP(B82,' Course Directory '!A:E,5,FALSE)</f>
        <v>#N/A</v>
      </c>
      <c r="F82" s="98" t="e">
        <f>VLOOKUP(A82,'Course Placement DATA'!A:J,9,FALSE)</f>
        <v>#N/A</v>
      </c>
      <c r="G82" s="98" t="e">
        <f>VLOOKUP(A82,'Course Placement DATA'!A:J,10,FALSE)</f>
        <v>#N/A</v>
      </c>
      <c r="H82" s="40" t="e">
        <f t="shared" si="2"/>
        <v>#N/A</v>
      </c>
      <c r="I82" s="39" t="e">
        <f>VLOOKUP(B82,' Course Directory '!A:C,3,FALSE)</f>
        <v>#N/A</v>
      </c>
      <c r="J82" s="40">
        <f>COUNTIFS('Course Placement DATA'!A:A,A82,'Course Placement DATA'!K:K,"*Present*")</f>
        <v>0</v>
      </c>
      <c r="K82" s="40">
        <f>COUNTIFS('Course Placement DATA'!A:A,A82,'Course Placement DATA'!K:K,"*Absent*")</f>
        <v>0</v>
      </c>
      <c r="L82" s="40">
        <f>COUNTIFS('Course Placement DATA'!A:A,A82,'Course Placement DATA'!M:M,"*No Valid Reason*")</f>
        <v>0</v>
      </c>
      <c r="M82" s="40">
        <f>COUNTIFS('Course Placement DATA'!A:A,A82,'Course Placement DATA'!L:L,"*Fail*")</f>
        <v>0</v>
      </c>
    </row>
    <row r="83" spans="2:13" x14ac:dyDescent="0.2">
      <c r="B83" s="37" t="e">
        <f>VLOOKUP(A83,'Course Placement DATA'!A:C,2,FALSE)</f>
        <v>#N/A</v>
      </c>
      <c r="C83" s="16" t="e">
        <f>VLOOKUP(B83,'Course Placement DATA'!B:D,2,FALSE)</f>
        <v>#N/A</v>
      </c>
      <c r="D83" s="186" t="e">
        <f>VLOOKUP(B83,' Course Directory '!A:E,4,FALSE)</f>
        <v>#N/A</v>
      </c>
      <c r="E83" s="186" t="e">
        <f>VLOOKUP(B83,' Course Directory '!A:E,5,FALSE)</f>
        <v>#N/A</v>
      </c>
      <c r="F83" s="98" t="e">
        <f>VLOOKUP(A83,'Course Placement DATA'!A:J,9,FALSE)</f>
        <v>#N/A</v>
      </c>
      <c r="G83" s="98" t="e">
        <f>VLOOKUP(A83,'Course Placement DATA'!A:J,10,FALSE)</f>
        <v>#N/A</v>
      </c>
      <c r="H83" s="40" t="e">
        <f t="shared" si="2"/>
        <v>#N/A</v>
      </c>
      <c r="I83" s="39" t="e">
        <f>VLOOKUP(B83,' Course Directory '!A:C,3,FALSE)</f>
        <v>#N/A</v>
      </c>
      <c r="J83" s="40">
        <f>COUNTIFS('Course Placement DATA'!A:A,A83,'Course Placement DATA'!K:K,"*Present*")</f>
        <v>0</v>
      </c>
      <c r="K83" s="40">
        <f>COUNTIFS('Course Placement DATA'!A:A,A83,'Course Placement DATA'!K:K,"*Absent*")</f>
        <v>0</v>
      </c>
      <c r="L83" s="40">
        <f>COUNTIFS('Course Placement DATA'!A:A,A83,'Course Placement DATA'!M:M,"*No Valid Reason*")</f>
        <v>0</v>
      </c>
      <c r="M83" s="40">
        <f>COUNTIFS('Course Placement DATA'!A:A,A83,'Course Placement DATA'!L:L,"*Fail*")</f>
        <v>0</v>
      </c>
    </row>
    <row r="84" spans="2:13" x14ac:dyDescent="0.2">
      <c r="B84" s="37" t="e">
        <f>VLOOKUP(A84,'Course Placement DATA'!A:C,2,FALSE)</f>
        <v>#N/A</v>
      </c>
      <c r="C84" s="16" t="e">
        <f>VLOOKUP(B84,'Course Placement DATA'!B:D,2,FALSE)</f>
        <v>#N/A</v>
      </c>
      <c r="D84" s="186" t="e">
        <f>VLOOKUP(B84,' Course Directory '!A:E,4,FALSE)</f>
        <v>#N/A</v>
      </c>
      <c r="E84" s="186" t="e">
        <f>VLOOKUP(B84,' Course Directory '!A:E,5,FALSE)</f>
        <v>#N/A</v>
      </c>
      <c r="F84" s="98" t="e">
        <f>VLOOKUP(A84,'Course Placement DATA'!A:J,9,FALSE)</f>
        <v>#N/A</v>
      </c>
      <c r="G84" s="98" t="e">
        <f>VLOOKUP(A84,'Course Placement DATA'!A:J,10,FALSE)</f>
        <v>#N/A</v>
      </c>
      <c r="H84" s="40" t="e">
        <f t="shared" si="2"/>
        <v>#N/A</v>
      </c>
      <c r="I84" s="39" t="e">
        <f>VLOOKUP(B84,' Course Directory '!A:C,3,FALSE)</f>
        <v>#N/A</v>
      </c>
      <c r="J84" s="40">
        <f>COUNTIFS('Course Placement DATA'!A:A,A84,'Course Placement DATA'!K:K,"*Present*")</f>
        <v>0</v>
      </c>
      <c r="K84" s="40">
        <f>COUNTIFS('Course Placement DATA'!A:A,A84,'Course Placement DATA'!K:K,"*Absent*")</f>
        <v>0</v>
      </c>
      <c r="L84" s="40">
        <f>COUNTIFS('Course Placement DATA'!A:A,A84,'Course Placement DATA'!M:M,"*No Valid Reason*")</f>
        <v>0</v>
      </c>
      <c r="M84" s="40">
        <f>COUNTIFS('Course Placement DATA'!A:A,A84,'Course Placement DATA'!L:L,"*Fail*")</f>
        <v>0</v>
      </c>
    </row>
    <row r="85" spans="2:13" x14ac:dyDescent="0.2">
      <c r="B85" s="37" t="e">
        <f>VLOOKUP(A85,'Course Placement DATA'!A:C,2,FALSE)</f>
        <v>#N/A</v>
      </c>
      <c r="C85" s="16" t="e">
        <f>VLOOKUP(B85,'Course Placement DATA'!B:D,2,FALSE)</f>
        <v>#N/A</v>
      </c>
      <c r="D85" s="186" t="e">
        <f>VLOOKUP(B85,' Course Directory '!A:E,4,FALSE)</f>
        <v>#N/A</v>
      </c>
      <c r="E85" s="186" t="e">
        <f>VLOOKUP(B85,' Course Directory '!A:E,5,FALSE)</f>
        <v>#N/A</v>
      </c>
      <c r="F85" s="98" t="e">
        <f>VLOOKUP(A85,'Course Placement DATA'!A:J,9,FALSE)</f>
        <v>#N/A</v>
      </c>
      <c r="G85" s="98" t="e">
        <f>VLOOKUP(A85,'Course Placement DATA'!A:J,10,FALSE)</f>
        <v>#N/A</v>
      </c>
      <c r="H85" s="40" t="e">
        <f t="shared" si="2"/>
        <v>#N/A</v>
      </c>
      <c r="I85" s="39" t="e">
        <f>VLOOKUP(B85,' Course Directory '!A:C,3,FALSE)</f>
        <v>#N/A</v>
      </c>
      <c r="J85" s="40">
        <f>COUNTIFS('Course Placement DATA'!A:A,A85,'Course Placement DATA'!K:K,"*Present*")</f>
        <v>0</v>
      </c>
      <c r="K85" s="40">
        <f>COUNTIFS('Course Placement DATA'!A:A,A85,'Course Placement DATA'!K:K,"*Absent*")</f>
        <v>0</v>
      </c>
      <c r="L85" s="40">
        <f>COUNTIFS('Course Placement DATA'!A:A,A85,'Course Placement DATA'!M:M,"*No Valid Reason*")</f>
        <v>0</v>
      </c>
      <c r="M85" s="40">
        <f>COUNTIFS('Course Placement DATA'!A:A,A85,'Course Placement DATA'!L:L,"*Fail*")</f>
        <v>0</v>
      </c>
    </row>
    <row r="86" spans="2:13" x14ac:dyDescent="0.2">
      <c r="B86" s="37" t="e">
        <f>VLOOKUP(A86,'Course Placement DATA'!A:C,2,FALSE)</f>
        <v>#N/A</v>
      </c>
      <c r="C86" s="16" t="e">
        <f>VLOOKUP(B86,'Course Placement DATA'!B:D,2,FALSE)</f>
        <v>#N/A</v>
      </c>
      <c r="D86" s="186" t="e">
        <f>VLOOKUP(B86,' Course Directory '!A:E,4,FALSE)</f>
        <v>#N/A</v>
      </c>
      <c r="E86" s="186" t="e">
        <f>VLOOKUP(B86,' Course Directory '!A:E,5,FALSE)</f>
        <v>#N/A</v>
      </c>
      <c r="F86" s="98" t="e">
        <f>VLOOKUP(A86,'Course Placement DATA'!A:J,9,FALSE)</f>
        <v>#N/A</v>
      </c>
      <c r="G86" s="98" t="e">
        <f>VLOOKUP(A86,'Course Placement DATA'!A:J,10,FALSE)</f>
        <v>#N/A</v>
      </c>
      <c r="H86" s="40" t="e">
        <f t="shared" si="2"/>
        <v>#N/A</v>
      </c>
      <c r="I86" s="39" t="e">
        <f>VLOOKUP(B86,' Course Directory '!A:C,3,FALSE)</f>
        <v>#N/A</v>
      </c>
      <c r="J86" s="40">
        <f>COUNTIFS('Course Placement DATA'!A:A,A86,'Course Placement DATA'!K:K,"*Present*")</f>
        <v>0</v>
      </c>
      <c r="K86" s="40">
        <f>COUNTIFS('Course Placement DATA'!A:A,A86,'Course Placement DATA'!K:K,"*Absent*")</f>
        <v>0</v>
      </c>
      <c r="L86" s="40">
        <f>COUNTIFS('Course Placement DATA'!A:A,A86,'Course Placement DATA'!M:M,"*No Valid Reason*")</f>
        <v>0</v>
      </c>
      <c r="M86" s="40">
        <f>COUNTIFS('Course Placement DATA'!A:A,A86,'Course Placement DATA'!L:L,"*Fail*")</f>
        <v>0</v>
      </c>
    </row>
    <row r="87" spans="2:13" x14ac:dyDescent="0.2">
      <c r="B87" s="37" t="e">
        <f>VLOOKUP(A87,'Course Placement DATA'!A:C,2,FALSE)</f>
        <v>#N/A</v>
      </c>
      <c r="C87" s="16" t="e">
        <f>VLOOKUP(B87,'Course Placement DATA'!B:D,2,FALSE)</f>
        <v>#N/A</v>
      </c>
      <c r="D87" s="186" t="e">
        <f>VLOOKUP(B87,' Course Directory '!A:E,4,FALSE)</f>
        <v>#N/A</v>
      </c>
      <c r="E87" s="186" t="e">
        <f>VLOOKUP(B87,' Course Directory '!A:E,5,FALSE)</f>
        <v>#N/A</v>
      </c>
      <c r="F87" s="98" t="e">
        <f>VLOOKUP(A87,'Course Placement DATA'!A:J,9,FALSE)</f>
        <v>#N/A</v>
      </c>
      <c r="G87" s="98" t="e">
        <f>VLOOKUP(A87,'Course Placement DATA'!A:J,10,FALSE)</f>
        <v>#N/A</v>
      </c>
      <c r="H87" s="40" t="e">
        <f t="shared" si="2"/>
        <v>#N/A</v>
      </c>
      <c r="I87" s="39" t="e">
        <f>VLOOKUP(B87,' Course Directory '!A:C,3,FALSE)</f>
        <v>#N/A</v>
      </c>
      <c r="J87" s="40">
        <f>COUNTIFS('Course Placement DATA'!A:A,A87,'Course Placement DATA'!K:K,"*Present*")</f>
        <v>0</v>
      </c>
      <c r="K87" s="40">
        <f>COUNTIFS('Course Placement DATA'!A:A,A87,'Course Placement DATA'!K:K,"*Absent*")</f>
        <v>0</v>
      </c>
      <c r="L87" s="40">
        <f>COUNTIFS('Course Placement DATA'!A:A,A87,'Course Placement DATA'!M:M,"*No Valid Reason*")</f>
        <v>0</v>
      </c>
      <c r="M87" s="40">
        <f>COUNTIFS('Course Placement DATA'!A:A,A87,'Course Placement DATA'!L:L,"*Fail*")</f>
        <v>0</v>
      </c>
    </row>
    <row r="88" spans="2:13" x14ac:dyDescent="0.2">
      <c r="B88" s="37" t="e">
        <f>VLOOKUP(A88,'Course Placement DATA'!A:C,2,FALSE)</f>
        <v>#N/A</v>
      </c>
      <c r="C88" s="16" t="e">
        <f>VLOOKUP(B88,'Course Placement DATA'!B:D,2,FALSE)</f>
        <v>#N/A</v>
      </c>
      <c r="D88" s="186" t="e">
        <f>VLOOKUP(B88,' Course Directory '!A:E,4,FALSE)</f>
        <v>#N/A</v>
      </c>
      <c r="E88" s="186" t="e">
        <f>VLOOKUP(B88,' Course Directory '!A:E,5,FALSE)</f>
        <v>#N/A</v>
      </c>
      <c r="F88" s="98" t="e">
        <f>VLOOKUP(A88,'Course Placement DATA'!A:J,9,FALSE)</f>
        <v>#N/A</v>
      </c>
      <c r="G88" s="98" t="e">
        <f>VLOOKUP(A88,'Course Placement DATA'!A:J,10,FALSE)</f>
        <v>#N/A</v>
      </c>
      <c r="H88" s="40" t="e">
        <f t="shared" si="2"/>
        <v>#N/A</v>
      </c>
      <c r="I88" s="39" t="e">
        <f>VLOOKUP(B88,' Course Directory '!A:C,3,FALSE)</f>
        <v>#N/A</v>
      </c>
      <c r="J88" s="40">
        <f>COUNTIFS('Course Placement DATA'!A:A,A88,'Course Placement DATA'!K:K,"*Present*")</f>
        <v>0</v>
      </c>
      <c r="K88" s="40">
        <f>COUNTIFS('Course Placement DATA'!A:A,A88,'Course Placement DATA'!K:K,"*Absent*")</f>
        <v>0</v>
      </c>
      <c r="L88" s="40">
        <f>COUNTIFS('Course Placement DATA'!A:A,A88,'Course Placement DATA'!M:M,"*No Valid Reason*")</f>
        <v>0</v>
      </c>
      <c r="M88" s="40">
        <f>COUNTIFS('Course Placement DATA'!A:A,A88,'Course Placement DATA'!L:L,"*Fail*")</f>
        <v>0</v>
      </c>
    </row>
    <row r="89" spans="2:13" x14ac:dyDescent="0.2">
      <c r="B89" s="37" t="e">
        <f>VLOOKUP(A89,'Course Placement DATA'!A:C,2,FALSE)</f>
        <v>#N/A</v>
      </c>
      <c r="C89" s="16" t="e">
        <f>VLOOKUP(B89,'Course Placement DATA'!B:D,2,FALSE)</f>
        <v>#N/A</v>
      </c>
      <c r="D89" s="186" t="e">
        <f>VLOOKUP(B89,' Course Directory '!A:E,4,FALSE)</f>
        <v>#N/A</v>
      </c>
      <c r="E89" s="186" t="e">
        <f>VLOOKUP(B89,' Course Directory '!A:E,5,FALSE)</f>
        <v>#N/A</v>
      </c>
      <c r="F89" s="98" t="e">
        <f>VLOOKUP(A89,'Course Placement DATA'!A:J,9,FALSE)</f>
        <v>#N/A</v>
      </c>
      <c r="G89" s="98" t="e">
        <f>VLOOKUP(A89,'Course Placement DATA'!A:J,10,FALSE)</f>
        <v>#N/A</v>
      </c>
      <c r="H89" s="40" t="e">
        <f t="shared" si="2"/>
        <v>#N/A</v>
      </c>
      <c r="I89" s="39" t="e">
        <f>VLOOKUP(B89,' Course Directory '!A:C,3,FALSE)</f>
        <v>#N/A</v>
      </c>
      <c r="J89" s="40">
        <f>COUNTIFS('Course Placement DATA'!A:A,A89,'Course Placement DATA'!K:K,"*Present*")</f>
        <v>0</v>
      </c>
      <c r="K89" s="40">
        <f>COUNTIFS('Course Placement DATA'!A:A,A89,'Course Placement DATA'!K:K,"*Absent*")</f>
        <v>0</v>
      </c>
      <c r="L89" s="40">
        <f>COUNTIFS('Course Placement DATA'!A:A,A89,'Course Placement DATA'!M:M,"*No Valid Reason*")</f>
        <v>0</v>
      </c>
      <c r="M89" s="40">
        <f>COUNTIFS('Course Placement DATA'!A:A,A89,'Course Placement DATA'!L:L,"*Fail*")</f>
        <v>0</v>
      </c>
    </row>
    <row r="90" spans="2:13" x14ac:dyDescent="0.2">
      <c r="B90" s="37" t="e">
        <f>VLOOKUP(A90,'Course Placement DATA'!A:C,2,FALSE)</f>
        <v>#N/A</v>
      </c>
      <c r="C90" s="16" t="e">
        <f>VLOOKUP(B90,'Course Placement DATA'!B:D,2,FALSE)</f>
        <v>#N/A</v>
      </c>
      <c r="D90" s="186" t="e">
        <f>VLOOKUP(B90,' Course Directory '!A:E,4,FALSE)</f>
        <v>#N/A</v>
      </c>
      <c r="E90" s="186" t="e">
        <f>VLOOKUP(B90,' Course Directory '!A:E,5,FALSE)</f>
        <v>#N/A</v>
      </c>
      <c r="F90" s="98" t="e">
        <f>VLOOKUP(A90,'Course Placement DATA'!A:J,9,FALSE)</f>
        <v>#N/A</v>
      </c>
      <c r="G90" s="98" t="e">
        <f>VLOOKUP(A90,'Course Placement DATA'!A:J,10,FALSE)</f>
        <v>#N/A</v>
      </c>
      <c r="H90" s="40" t="e">
        <f t="shared" si="2"/>
        <v>#N/A</v>
      </c>
      <c r="I90" s="39" t="e">
        <f>VLOOKUP(B90,' Course Directory '!A:C,3,FALSE)</f>
        <v>#N/A</v>
      </c>
      <c r="J90" s="40">
        <f>COUNTIFS('Course Placement DATA'!A:A,A90,'Course Placement DATA'!K:K,"*Present*")</f>
        <v>0</v>
      </c>
      <c r="K90" s="40">
        <f>COUNTIFS('Course Placement DATA'!A:A,A90,'Course Placement DATA'!K:K,"*Absent*")</f>
        <v>0</v>
      </c>
      <c r="L90" s="40">
        <f>COUNTIFS('Course Placement DATA'!A:A,A90,'Course Placement DATA'!M:M,"*No Valid Reason*")</f>
        <v>0</v>
      </c>
      <c r="M90" s="40">
        <f>COUNTIFS('Course Placement DATA'!A:A,A90,'Course Placement DATA'!L:L,"*Fail*")</f>
        <v>0</v>
      </c>
    </row>
    <row r="91" spans="2:13" x14ac:dyDescent="0.2">
      <c r="B91" s="37" t="e">
        <f>VLOOKUP(A91,'Course Placement DATA'!A:C,2,FALSE)</f>
        <v>#N/A</v>
      </c>
      <c r="C91" s="16" t="e">
        <f>VLOOKUP(B91,'Course Placement DATA'!B:D,2,FALSE)</f>
        <v>#N/A</v>
      </c>
      <c r="D91" s="186" t="e">
        <f>VLOOKUP(B91,' Course Directory '!A:E,4,FALSE)</f>
        <v>#N/A</v>
      </c>
      <c r="E91" s="186" t="e">
        <f>VLOOKUP(B91,' Course Directory '!A:E,5,FALSE)</f>
        <v>#N/A</v>
      </c>
      <c r="F91" s="98" t="e">
        <f>VLOOKUP(A91,'Course Placement DATA'!A:J,9,FALSE)</f>
        <v>#N/A</v>
      </c>
      <c r="G91" s="98" t="e">
        <f>VLOOKUP(A91,'Course Placement DATA'!A:J,10,FALSE)</f>
        <v>#N/A</v>
      </c>
      <c r="H91" s="40" t="e">
        <f t="shared" si="2"/>
        <v>#N/A</v>
      </c>
      <c r="I91" s="39" t="e">
        <f>VLOOKUP(B91,' Course Directory '!A:C,3,FALSE)</f>
        <v>#N/A</v>
      </c>
      <c r="J91" s="40">
        <f>COUNTIFS('Course Placement DATA'!A:A,A91,'Course Placement DATA'!K:K,"*Present*")</f>
        <v>0</v>
      </c>
      <c r="K91" s="40">
        <f>COUNTIFS('Course Placement DATA'!A:A,A91,'Course Placement DATA'!K:K,"*Absent*")</f>
        <v>0</v>
      </c>
      <c r="L91" s="40">
        <f>COUNTIFS('Course Placement DATA'!A:A,A91,'Course Placement DATA'!M:M,"*No Valid Reason*")</f>
        <v>0</v>
      </c>
      <c r="M91" s="40">
        <f>COUNTIFS('Course Placement DATA'!A:A,A91,'Course Placement DATA'!L:L,"*Fail*")</f>
        <v>0</v>
      </c>
    </row>
    <row r="92" spans="2:13" x14ac:dyDescent="0.2">
      <c r="B92" s="37" t="e">
        <f>VLOOKUP(A92,'Course Placement DATA'!A:C,2,FALSE)</f>
        <v>#N/A</v>
      </c>
      <c r="C92" s="16" t="e">
        <f>VLOOKUP(B92,'Course Placement DATA'!B:D,2,FALSE)</f>
        <v>#N/A</v>
      </c>
      <c r="D92" s="186" t="e">
        <f>VLOOKUP(B92,' Course Directory '!A:E,4,FALSE)</f>
        <v>#N/A</v>
      </c>
      <c r="E92" s="186" t="e">
        <f>VLOOKUP(B92,' Course Directory '!A:E,5,FALSE)</f>
        <v>#N/A</v>
      </c>
      <c r="F92" s="98" t="e">
        <f>VLOOKUP(A92,'Course Placement DATA'!A:J,9,FALSE)</f>
        <v>#N/A</v>
      </c>
      <c r="G92" s="98" t="e">
        <f>VLOOKUP(A92,'Course Placement DATA'!A:J,10,FALSE)</f>
        <v>#N/A</v>
      </c>
      <c r="H92" s="40" t="e">
        <f t="shared" si="2"/>
        <v>#N/A</v>
      </c>
      <c r="I92" s="39" t="e">
        <f>VLOOKUP(B92,' Course Directory '!A:C,3,FALSE)</f>
        <v>#N/A</v>
      </c>
      <c r="J92" s="40">
        <f>COUNTIFS('Course Placement DATA'!A:A,A92,'Course Placement DATA'!K:K,"*Present*")</f>
        <v>0</v>
      </c>
      <c r="K92" s="40">
        <f>COUNTIFS('Course Placement DATA'!A:A,A92,'Course Placement DATA'!K:K,"*Absent*")</f>
        <v>0</v>
      </c>
      <c r="L92" s="40">
        <f>COUNTIFS('Course Placement DATA'!A:A,A92,'Course Placement DATA'!M:M,"*No Valid Reason*")</f>
        <v>0</v>
      </c>
      <c r="M92" s="40">
        <f>COUNTIFS('Course Placement DATA'!A:A,A92,'Course Placement DATA'!L:L,"*Fail*")</f>
        <v>0</v>
      </c>
    </row>
    <row r="93" spans="2:13" x14ac:dyDescent="0.2">
      <c r="B93" s="37" t="e">
        <f>VLOOKUP(A93,'Course Placement DATA'!A:C,2,FALSE)</f>
        <v>#N/A</v>
      </c>
      <c r="C93" s="16" t="e">
        <f>VLOOKUP(B93,'Course Placement DATA'!B:D,2,FALSE)</f>
        <v>#N/A</v>
      </c>
      <c r="D93" s="186" t="e">
        <f>VLOOKUP(B93,' Course Directory '!A:E,4,FALSE)</f>
        <v>#N/A</v>
      </c>
      <c r="E93" s="186" t="e">
        <f>VLOOKUP(B93,' Course Directory '!A:E,5,FALSE)</f>
        <v>#N/A</v>
      </c>
      <c r="F93" s="98" t="e">
        <f>VLOOKUP(A93,'Course Placement DATA'!A:J,9,FALSE)</f>
        <v>#N/A</v>
      </c>
      <c r="G93" s="98" t="e">
        <f>VLOOKUP(A93,'Course Placement DATA'!A:J,10,FALSE)</f>
        <v>#N/A</v>
      </c>
      <c r="H93" s="40" t="e">
        <f t="shared" si="2"/>
        <v>#N/A</v>
      </c>
      <c r="I93" s="39" t="e">
        <f>VLOOKUP(B93,' Course Directory '!A:C,3,FALSE)</f>
        <v>#N/A</v>
      </c>
      <c r="J93" s="40">
        <f>COUNTIFS('Course Placement DATA'!A:A,A93,'Course Placement DATA'!K:K,"*Present*")</f>
        <v>0</v>
      </c>
      <c r="K93" s="40">
        <f>COUNTIFS('Course Placement DATA'!A:A,A93,'Course Placement DATA'!K:K,"*Absent*")</f>
        <v>0</v>
      </c>
      <c r="L93" s="40">
        <f>COUNTIFS('Course Placement DATA'!A:A,A93,'Course Placement DATA'!M:M,"*No Valid Reason*")</f>
        <v>0</v>
      </c>
      <c r="M93" s="40">
        <f>COUNTIFS('Course Placement DATA'!A:A,A93,'Course Placement DATA'!L:L,"*Fail*")</f>
        <v>0</v>
      </c>
    </row>
    <row r="94" spans="2:13" x14ac:dyDescent="0.2">
      <c r="B94" s="37" t="e">
        <f>VLOOKUP(A94,'Course Placement DATA'!A:C,2,FALSE)</f>
        <v>#N/A</v>
      </c>
      <c r="C94" s="16" t="e">
        <f>VLOOKUP(B94,'Course Placement DATA'!B:D,2,FALSE)</f>
        <v>#N/A</v>
      </c>
      <c r="D94" s="186" t="e">
        <f>VLOOKUP(B94,' Course Directory '!A:E,4,FALSE)</f>
        <v>#N/A</v>
      </c>
      <c r="E94" s="186" t="e">
        <f>VLOOKUP(B94,' Course Directory '!A:E,5,FALSE)</f>
        <v>#N/A</v>
      </c>
      <c r="F94" s="98" t="e">
        <f>VLOOKUP(A94,'Course Placement DATA'!A:J,9,FALSE)</f>
        <v>#N/A</v>
      </c>
      <c r="G94" s="98" t="e">
        <f>VLOOKUP(A94,'Course Placement DATA'!A:J,10,FALSE)</f>
        <v>#N/A</v>
      </c>
      <c r="H94" s="40" t="e">
        <f t="shared" si="2"/>
        <v>#N/A</v>
      </c>
      <c r="I94" s="39" t="e">
        <f>VLOOKUP(B94,' Course Directory '!A:C,3,FALSE)</f>
        <v>#N/A</v>
      </c>
      <c r="J94" s="40">
        <f>COUNTIFS('Course Placement DATA'!A:A,A94,'Course Placement DATA'!K:K,"*Present*")</f>
        <v>0</v>
      </c>
      <c r="K94" s="40">
        <f>COUNTIFS('Course Placement DATA'!A:A,A94,'Course Placement DATA'!K:K,"*Absent*")</f>
        <v>0</v>
      </c>
      <c r="L94" s="40">
        <f>COUNTIFS('Course Placement DATA'!A:A,A94,'Course Placement DATA'!M:M,"*No Valid Reason*")</f>
        <v>0</v>
      </c>
      <c r="M94" s="40">
        <f>COUNTIFS('Course Placement DATA'!A:A,A94,'Course Placement DATA'!L:L,"*Fail*")</f>
        <v>0</v>
      </c>
    </row>
    <row r="95" spans="2:13" x14ac:dyDescent="0.2">
      <c r="B95" s="37" t="e">
        <f>VLOOKUP(A95,'Course Placement DATA'!A:C,2,FALSE)</f>
        <v>#N/A</v>
      </c>
      <c r="C95" s="16" t="e">
        <f>VLOOKUP(B95,'Course Placement DATA'!B:D,2,FALSE)</f>
        <v>#N/A</v>
      </c>
      <c r="D95" s="186" t="e">
        <f>VLOOKUP(B95,' Course Directory '!A:E,4,FALSE)</f>
        <v>#N/A</v>
      </c>
      <c r="E95" s="186" t="e">
        <f>VLOOKUP(B95,' Course Directory '!A:E,5,FALSE)</f>
        <v>#N/A</v>
      </c>
      <c r="F95" s="98" t="e">
        <f>VLOOKUP(A95,'Course Placement DATA'!A:J,9,FALSE)</f>
        <v>#N/A</v>
      </c>
      <c r="G95" s="98" t="e">
        <f>VLOOKUP(A95,'Course Placement DATA'!A:J,10,FALSE)</f>
        <v>#N/A</v>
      </c>
      <c r="H95" s="40" t="e">
        <f t="shared" si="2"/>
        <v>#N/A</v>
      </c>
      <c r="I95" s="39" t="e">
        <f>VLOOKUP(B95,' Course Directory '!A:C,3,FALSE)</f>
        <v>#N/A</v>
      </c>
      <c r="J95" s="40">
        <f>COUNTIFS('Course Placement DATA'!A:A,A95,'Course Placement DATA'!K:K,"*Present*")</f>
        <v>0</v>
      </c>
      <c r="K95" s="40">
        <f>COUNTIFS('Course Placement DATA'!A:A,A95,'Course Placement DATA'!K:K,"*Absent*")</f>
        <v>0</v>
      </c>
      <c r="L95" s="40">
        <f>COUNTIFS('Course Placement DATA'!A:A,A95,'Course Placement DATA'!M:M,"*No Valid Reason*")</f>
        <v>0</v>
      </c>
      <c r="M95" s="40">
        <f>COUNTIFS('Course Placement DATA'!A:A,A95,'Course Placement DATA'!L:L,"*Fail*")</f>
        <v>0</v>
      </c>
    </row>
    <row r="96" spans="2:13" x14ac:dyDescent="0.2">
      <c r="B96" s="37" t="e">
        <f>VLOOKUP(A96,'Course Placement DATA'!A:C,2,FALSE)</f>
        <v>#N/A</v>
      </c>
      <c r="C96" s="16" t="e">
        <f>VLOOKUP(B96,'Course Placement DATA'!B:D,2,FALSE)</f>
        <v>#N/A</v>
      </c>
      <c r="D96" s="186" t="e">
        <f>VLOOKUP(B96,' Course Directory '!A:E,4,FALSE)</f>
        <v>#N/A</v>
      </c>
      <c r="E96" s="186" t="e">
        <f>VLOOKUP(B96,' Course Directory '!A:E,5,FALSE)</f>
        <v>#N/A</v>
      </c>
      <c r="F96" s="98" t="e">
        <f>VLOOKUP(A96,'Course Placement DATA'!A:J,9,FALSE)</f>
        <v>#N/A</v>
      </c>
      <c r="G96" s="98" t="e">
        <f>VLOOKUP(A96,'Course Placement DATA'!A:J,10,FALSE)</f>
        <v>#N/A</v>
      </c>
      <c r="H96" s="40" t="e">
        <f t="shared" si="2"/>
        <v>#N/A</v>
      </c>
      <c r="I96" s="39" t="e">
        <f>VLOOKUP(B96,' Course Directory '!A:C,3,FALSE)</f>
        <v>#N/A</v>
      </c>
      <c r="J96" s="40">
        <f>COUNTIFS('Course Placement DATA'!A:A,A96,'Course Placement DATA'!K:K,"*Present*")</f>
        <v>0</v>
      </c>
      <c r="K96" s="40">
        <f>COUNTIFS('Course Placement DATA'!A:A,A96,'Course Placement DATA'!K:K,"*Absent*")</f>
        <v>0</v>
      </c>
      <c r="L96" s="40">
        <f>COUNTIFS('Course Placement DATA'!A:A,A96,'Course Placement DATA'!M:M,"*No Valid Reason*")</f>
        <v>0</v>
      </c>
      <c r="M96" s="40">
        <f>COUNTIFS('Course Placement DATA'!A:A,A96,'Course Placement DATA'!L:L,"*Fail*")</f>
        <v>0</v>
      </c>
    </row>
    <row r="97" spans="2:13" x14ac:dyDescent="0.2">
      <c r="B97" s="37" t="e">
        <f>VLOOKUP(A97,'Course Placement DATA'!A:C,2,FALSE)</f>
        <v>#N/A</v>
      </c>
      <c r="C97" s="16" t="e">
        <f>VLOOKUP(B97,'Course Placement DATA'!B:D,2,FALSE)</f>
        <v>#N/A</v>
      </c>
      <c r="D97" s="186" t="e">
        <f>VLOOKUP(B97,' Course Directory '!A:E,4,FALSE)</f>
        <v>#N/A</v>
      </c>
      <c r="E97" s="186" t="e">
        <f>VLOOKUP(B97,' Course Directory '!A:E,5,FALSE)</f>
        <v>#N/A</v>
      </c>
      <c r="F97" s="98" t="e">
        <f>VLOOKUP(A97,'Course Placement DATA'!A:J,9,FALSE)</f>
        <v>#N/A</v>
      </c>
      <c r="G97" s="98" t="e">
        <f>VLOOKUP(A97,'Course Placement DATA'!A:J,10,FALSE)</f>
        <v>#N/A</v>
      </c>
      <c r="H97" s="40" t="e">
        <f t="shared" si="2"/>
        <v>#N/A</v>
      </c>
      <c r="I97" s="39" t="e">
        <f>VLOOKUP(B97,' Course Directory '!A:C,3,FALSE)</f>
        <v>#N/A</v>
      </c>
      <c r="J97" s="40">
        <f>COUNTIFS('Course Placement DATA'!A:A,A97,'Course Placement DATA'!K:K,"*Present*")</f>
        <v>0</v>
      </c>
      <c r="K97" s="40">
        <f>COUNTIFS('Course Placement DATA'!A:A,A97,'Course Placement DATA'!K:K,"*Absent*")</f>
        <v>0</v>
      </c>
      <c r="L97" s="40">
        <f>COUNTIFS('Course Placement DATA'!A:A,A97,'Course Placement DATA'!M:M,"*No Valid Reason*")</f>
        <v>0</v>
      </c>
      <c r="M97" s="40">
        <f>COUNTIFS('Course Placement DATA'!A:A,A97,'Course Placement DATA'!L:L,"*Fail*")</f>
        <v>0</v>
      </c>
    </row>
    <row r="98" spans="2:13" x14ac:dyDescent="0.2">
      <c r="B98" s="37" t="e">
        <f>VLOOKUP(A98,'Course Placement DATA'!A:C,2,FALSE)</f>
        <v>#N/A</v>
      </c>
      <c r="C98" s="16" t="e">
        <f>VLOOKUP(B98,'Course Placement DATA'!B:D,2,FALSE)</f>
        <v>#N/A</v>
      </c>
      <c r="D98" s="186" t="e">
        <f>VLOOKUP(B98,' Course Directory '!A:E,4,FALSE)</f>
        <v>#N/A</v>
      </c>
      <c r="E98" s="186" t="e">
        <f>VLOOKUP(B98,' Course Directory '!A:E,5,FALSE)</f>
        <v>#N/A</v>
      </c>
      <c r="F98" s="98" t="e">
        <f>VLOOKUP(A98,'Course Placement DATA'!A:J,9,FALSE)</f>
        <v>#N/A</v>
      </c>
      <c r="G98" s="98" t="e">
        <f>VLOOKUP(A98,'Course Placement DATA'!A:J,10,FALSE)</f>
        <v>#N/A</v>
      </c>
      <c r="H98" s="40" t="e">
        <f t="shared" si="2"/>
        <v>#N/A</v>
      </c>
      <c r="I98" s="39" t="e">
        <f>VLOOKUP(B98,' Course Directory '!A:C,3,FALSE)</f>
        <v>#N/A</v>
      </c>
      <c r="J98" s="40">
        <f>COUNTIFS('Course Placement DATA'!A:A,A98,'Course Placement DATA'!K:K,"*Present*")</f>
        <v>0</v>
      </c>
      <c r="K98" s="40">
        <f>COUNTIFS('Course Placement DATA'!A:A,A98,'Course Placement DATA'!K:K,"*Absent*")</f>
        <v>0</v>
      </c>
      <c r="L98" s="40">
        <f>COUNTIFS('Course Placement DATA'!A:A,A98,'Course Placement DATA'!M:M,"*No Valid Reason*")</f>
        <v>0</v>
      </c>
      <c r="M98" s="40">
        <f>COUNTIFS('Course Placement DATA'!A:A,A98,'Course Placement DATA'!L:L,"*Fail*")</f>
        <v>0</v>
      </c>
    </row>
    <row r="99" spans="2:13" x14ac:dyDescent="0.2">
      <c r="B99" s="37" t="e">
        <f>VLOOKUP(A99,'Course Placement DATA'!A:C,2,FALSE)</f>
        <v>#N/A</v>
      </c>
      <c r="C99" s="16" t="e">
        <f>VLOOKUP(B99,'Course Placement DATA'!B:D,2,FALSE)</f>
        <v>#N/A</v>
      </c>
      <c r="D99" s="186" t="e">
        <f>VLOOKUP(B99,' Course Directory '!A:E,4,FALSE)</f>
        <v>#N/A</v>
      </c>
      <c r="E99" s="186" t="e">
        <f>VLOOKUP(B99,' Course Directory '!A:E,5,FALSE)</f>
        <v>#N/A</v>
      </c>
      <c r="F99" s="98" t="e">
        <f>VLOOKUP(A99,'Course Placement DATA'!A:J,9,FALSE)</f>
        <v>#N/A</v>
      </c>
      <c r="G99" s="98" t="e">
        <f>VLOOKUP(A99,'Course Placement DATA'!A:J,10,FALSE)</f>
        <v>#N/A</v>
      </c>
      <c r="H99" s="40" t="e">
        <f t="shared" si="2"/>
        <v>#N/A</v>
      </c>
      <c r="I99" s="39" t="e">
        <f>VLOOKUP(B99,' Course Directory '!A:C,3,FALSE)</f>
        <v>#N/A</v>
      </c>
      <c r="J99" s="40">
        <f>COUNTIFS('Course Placement DATA'!A:A,A99,'Course Placement DATA'!K:K,"*Present*")</f>
        <v>0</v>
      </c>
      <c r="K99" s="40">
        <f>COUNTIFS('Course Placement DATA'!A:A,A99,'Course Placement DATA'!K:K,"*Absent*")</f>
        <v>0</v>
      </c>
      <c r="L99" s="40">
        <f>COUNTIFS('Course Placement DATA'!A:A,A99,'Course Placement DATA'!M:M,"*No Valid Reason*")</f>
        <v>0</v>
      </c>
      <c r="M99" s="40">
        <f>COUNTIFS('Course Placement DATA'!A:A,A99,'Course Placement DATA'!L:L,"*Fail*")</f>
        <v>0</v>
      </c>
    </row>
    <row r="100" spans="2:13" x14ac:dyDescent="0.2">
      <c r="B100" s="37" t="e">
        <f>VLOOKUP(A100,'Course Placement DATA'!A:C,2,FALSE)</f>
        <v>#N/A</v>
      </c>
      <c r="C100" s="16" t="e">
        <f>VLOOKUP(B100,'Course Placement DATA'!B:D,2,FALSE)</f>
        <v>#N/A</v>
      </c>
      <c r="D100" s="186" t="e">
        <f>VLOOKUP(B100,' Course Directory '!A:E,4,FALSE)</f>
        <v>#N/A</v>
      </c>
      <c r="E100" s="186" t="e">
        <f>VLOOKUP(B100,' Course Directory '!A:E,5,FALSE)</f>
        <v>#N/A</v>
      </c>
      <c r="F100" s="98" t="e">
        <f>VLOOKUP(A100,'Course Placement DATA'!A:J,9,FALSE)</f>
        <v>#N/A</v>
      </c>
      <c r="G100" s="98" t="e">
        <f>VLOOKUP(A100,'Course Placement DATA'!A:J,10,FALSE)</f>
        <v>#N/A</v>
      </c>
      <c r="H100" s="40" t="e">
        <f t="shared" si="2"/>
        <v>#N/A</v>
      </c>
      <c r="I100" s="39" t="e">
        <f>VLOOKUP(B100,' Course Directory '!A:C,3,FALSE)</f>
        <v>#N/A</v>
      </c>
      <c r="J100" s="40">
        <f>COUNTIFS('Course Placement DATA'!A:A,A100,'Course Placement DATA'!K:K,"*Present*")</f>
        <v>0</v>
      </c>
      <c r="K100" s="40">
        <f>COUNTIFS('Course Placement DATA'!A:A,A100,'Course Placement DATA'!K:K,"*Absent*")</f>
        <v>0</v>
      </c>
      <c r="L100" s="40">
        <f>COUNTIFS('Course Placement DATA'!A:A,A100,'Course Placement DATA'!M:M,"*No Valid Reason*")</f>
        <v>0</v>
      </c>
      <c r="M100" s="40">
        <f>COUNTIFS('Course Placement DATA'!A:A,A100,'Course Placement DATA'!L:L,"*Fail*")</f>
        <v>0</v>
      </c>
    </row>
    <row r="101" spans="2:13" x14ac:dyDescent="0.2">
      <c r="B101" s="37" t="e">
        <f>VLOOKUP(A101,'Course Placement DATA'!A:C,2,FALSE)</f>
        <v>#N/A</v>
      </c>
      <c r="C101" s="16" t="e">
        <f>VLOOKUP(B101,'Course Placement DATA'!B:D,2,FALSE)</f>
        <v>#N/A</v>
      </c>
      <c r="D101" s="186" t="e">
        <f>VLOOKUP(B101,' Course Directory '!A:E,4,FALSE)</f>
        <v>#N/A</v>
      </c>
      <c r="E101" s="186" t="e">
        <f>VLOOKUP(B101,' Course Directory '!A:E,5,FALSE)</f>
        <v>#N/A</v>
      </c>
      <c r="F101" s="98" t="e">
        <f>VLOOKUP(A101,'Course Placement DATA'!A:J,9,FALSE)</f>
        <v>#N/A</v>
      </c>
      <c r="G101" s="98" t="e">
        <f>VLOOKUP(A101,'Course Placement DATA'!A:J,10,FALSE)</f>
        <v>#N/A</v>
      </c>
      <c r="H101" s="40" t="e">
        <f t="shared" si="2"/>
        <v>#N/A</v>
      </c>
      <c r="I101" s="39" t="e">
        <f>VLOOKUP(B101,' Course Directory '!A:C,3,FALSE)</f>
        <v>#N/A</v>
      </c>
      <c r="J101" s="40">
        <f>COUNTIFS('Course Placement DATA'!A:A,A101,'Course Placement DATA'!K:K,"*Present*")</f>
        <v>0</v>
      </c>
      <c r="K101" s="40">
        <f>COUNTIFS('Course Placement DATA'!A:A,A101,'Course Placement DATA'!K:K,"*Absent*")</f>
        <v>0</v>
      </c>
      <c r="L101" s="40">
        <f>COUNTIFS('Course Placement DATA'!A:A,A101,'Course Placement DATA'!M:M,"*No Valid Reason*")</f>
        <v>0</v>
      </c>
      <c r="M101" s="40">
        <f>COUNTIFS('Course Placement DATA'!A:A,A101,'Course Placement DATA'!L:L,"*Fail*")</f>
        <v>0</v>
      </c>
    </row>
    <row r="102" spans="2:13" x14ac:dyDescent="0.2">
      <c r="B102" s="37" t="e">
        <f>VLOOKUP(A102,'Course Placement DATA'!A:C,2,FALSE)</f>
        <v>#N/A</v>
      </c>
      <c r="C102" s="16" t="e">
        <f>VLOOKUP(B102,'Course Placement DATA'!B:D,2,FALSE)</f>
        <v>#N/A</v>
      </c>
      <c r="D102" s="186" t="e">
        <f>VLOOKUP(B102,' Course Directory '!A:E,4,FALSE)</f>
        <v>#N/A</v>
      </c>
      <c r="E102" s="186" t="e">
        <f>VLOOKUP(B102,' Course Directory '!A:E,5,FALSE)</f>
        <v>#N/A</v>
      </c>
      <c r="F102" s="98" t="e">
        <f>VLOOKUP(A102,'Course Placement DATA'!A:J,9,FALSE)</f>
        <v>#N/A</v>
      </c>
      <c r="G102" s="98" t="e">
        <f>VLOOKUP(A102,'Course Placement DATA'!A:J,10,FALSE)</f>
        <v>#N/A</v>
      </c>
      <c r="H102" s="40" t="e">
        <f t="shared" si="2"/>
        <v>#N/A</v>
      </c>
      <c r="I102" s="39" t="e">
        <f>VLOOKUP(B102,' Course Directory '!A:C,3,FALSE)</f>
        <v>#N/A</v>
      </c>
      <c r="J102" s="40">
        <f>COUNTIFS('Course Placement DATA'!A:A,A102,'Course Placement DATA'!K:K,"*Present*")</f>
        <v>0</v>
      </c>
      <c r="K102" s="40">
        <f>COUNTIFS('Course Placement DATA'!A:A,A102,'Course Placement DATA'!K:K,"*Absent*")</f>
        <v>0</v>
      </c>
      <c r="L102" s="40">
        <f>COUNTIFS('Course Placement DATA'!A:A,A102,'Course Placement DATA'!M:M,"*No Valid Reason*")</f>
        <v>0</v>
      </c>
      <c r="M102" s="40">
        <f>COUNTIFS('Course Placement DATA'!A:A,A102,'Course Placement DATA'!L:L,"*Fail*")</f>
        <v>0</v>
      </c>
    </row>
    <row r="103" spans="2:13" x14ac:dyDescent="0.2">
      <c r="B103" s="37" t="e">
        <f>VLOOKUP(A103,'Course Placement DATA'!A:C,2,FALSE)</f>
        <v>#N/A</v>
      </c>
      <c r="C103" s="16" t="e">
        <f>VLOOKUP(B103,'Course Placement DATA'!B:D,2,FALSE)</f>
        <v>#N/A</v>
      </c>
      <c r="D103" s="186" t="e">
        <f>VLOOKUP(B103,' Course Directory '!A:E,4,FALSE)</f>
        <v>#N/A</v>
      </c>
      <c r="E103" s="186" t="e">
        <f>VLOOKUP(B103,' Course Directory '!A:E,5,FALSE)</f>
        <v>#N/A</v>
      </c>
      <c r="F103" s="98" t="e">
        <f>VLOOKUP(A103,'Course Placement DATA'!A:J,9,FALSE)</f>
        <v>#N/A</v>
      </c>
      <c r="G103" s="98" t="e">
        <f>VLOOKUP(A103,'Course Placement DATA'!A:J,10,FALSE)</f>
        <v>#N/A</v>
      </c>
      <c r="H103" s="40" t="e">
        <f t="shared" si="2"/>
        <v>#N/A</v>
      </c>
      <c r="I103" s="39" t="e">
        <f>VLOOKUP(B103,' Course Directory '!A:C,3,FALSE)</f>
        <v>#N/A</v>
      </c>
      <c r="J103" s="40">
        <f>COUNTIFS('Course Placement DATA'!A:A,A103,'Course Placement DATA'!K:K,"*Present*")</f>
        <v>0</v>
      </c>
      <c r="K103" s="40">
        <f>COUNTIFS('Course Placement DATA'!A:A,A103,'Course Placement DATA'!K:K,"*Absent*")</f>
        <v>0</v>
      </c>
      <c r="L103" s="40">
        <f>COUNTIFS('Course Placement DATA'!A:A,A103,'Course Placement DATA'!M:M,"*No Valid Reason*")</f>
        <v>0</v>
      </c>
      <c r="M103" s="40">
        <f>COUNTIFS('Course Placement DATA'!A:A,A103,'Course Placement DATA'!L:L,"*Fail*")</f>
        <v>0</v>
      </c>
    </row>
    <row r="104" spans="2:13" x14ac:dyDescent="0.2">
      <c r="B104" s="37" t="e">
        <f>VLOOKUP(A104,'Course Placement DATA'!A:C,2,FALSE)</f>
        <v>#N/A</v>
      </c>
      <c r="C104" s="16" t="e">
        <f>VLOOKUP(B104,'Course Placement DATA'!B:D,2,FALSE)</f>
        <v>#N/A</v>
      </c>
      <c r="D104" s="186" t="e">
        <f>VLOOKUP(B104,' Course Directory '!A:E,4,FALSE)</f>
        <v>#N/A</v>
      </c>
      <c r="E104" s="186" t="e">
        <f>VLOOKUP(B104,' Course Directory '!A:E,5,FALSE)</f>
        <v>#N/A</v>
      </c>
      <c r="F104" s="98" t="e">
        <f>VLOOKUP(A104,'Course Placement DATA'!A:J,9,FALSE)</f>
        <v>#N/A</v>
      </c>
      <c r="G104" s="98" t="e">
        <f>VLOOKUP(A104,'Course Placement DATA'!A:J,10,FALSE)</f>
        <v>#N/A</v>
      </c>
      <c r="H104" s="40" t="e">
        <f t="shared" si="2"/>
        <v>#N/A</v>
      </c>
      <c r="I104" s="39" t="e">
        <f>VLOOKUP(B104,' Course Directory '!A:C,3,FALSE)</f>
        <v>#N/A</v>
      </c>
      <c r="J104" s="40">
        <f>COUNTIFS('Course Placement DATA'!A:A,A104,'Course Placement DATA'!K:K,"*Present*")</f>
        <v>0</v>
      </c>
      <c r="K104" s="40">
        <f>COUNTIFS('Course Placement DATA'!A:A,A104,'Course Placement DATA'!K:K,"*Absent*")</f>
        <v>0</v>
      </c>
      <c r="L104" s="40">
        <f>COUNTIFS('Course Placement DATA'!A:A,A104,'Course Placement DATA'!M:M,"*No Valid Reason*")</f>
        <v>0</v>
      </c>
      <c r="M104" s="40">
        <f>COUNTIFS('Course Placement DATA'!A:A,A104,'Course Placement DATA'!L:L,"*Fail*")</f>
        <v>0</v>
      </c>
    </row>
    <row r="105" spans="2:13" x14ac:dyDescent="0.2">
      <c r="B105" s="37" t="e">
        <f>VLOOKUP(A105,'Course Placement DATA'!A:C,2,FALSE)</f>
        <v>#N/A</v>
      </c>
      <c r="C105" s="16" t="e">
        <f>VLOOKUP(B105,'Course Placement DATA'!B:D,2,FALSE)</f>
        <v>#N/A</v>
      </c>
      <c r="D105" s="186" t="e">
        <f>VLOOKUP(B105,' Course Directory '!A:E,4,FALSE)</f>
        <v>#N/A</v>
      </c>
      <c r="E105" s="186" t="e">
        <f>VLOOKUP(B105,' Course Directory '!A:E,5,FALSE)</f>
        <v>#N/A</v>
      </c>
      <c r="F105" s="98" t="e">
        <f>VLOOKUP(A105,'Course Placement DATA'!A:J,9,FALSE)</f>
        <v>#N/A</v>
      </c>
      <c r="G105" s="98" t="e">
        <f>VLOOKUP(A105,'Course Placement DATA'!A:J,10,FALSE)</f>
        <v>#N/A</v>
      </c>
      <c r="H105" s="40" t="e">
        <f t="shared" si="2"/>
        <v>#N/A</v>
      </c>
      <c r="I105" s="39" t="e">
        <f>VLOOKUP(B105,' Course Directory '!A:C,3,FALSE)</f>
        <v>#N/A</v>
      </c>
      <c r="J105" s="40">
        <f>COUNTIFS('Course Placement DATA'!A:A,A105,'Course Placement DATA'!K:K,"*Present*")</f>
        <v>0</v>
      </c>
      <c r="K105" s="40">
        <f>COUNTIFS('Course Placement DATA'!A:A,A105,'Course Placement DATA'!K:K,"*Absent*")</f>
        <v>0</v>
      </c>
      <c r="L105" s="40">
        <f>COUNTIFS('Course Placement DATA'!A:A,A105,'Course Placement DATA'!M:M,"*No Valid Reason*")</f>
        <v>0</v>
      </c>
      <c r="M105" s="40">
        <f>COUNTIFS('Course Placement DATA'!A:A,A105,'Course Placement DATA'!L:L,"*Fail*")</f>
        <v>0</v>
      </c>
    </row>
    <row r="106" spans="2:13" x14ac:dyDescent="0.2">
      <c r="B106" s="37" t="e">
        <f>VLOOKUP(A106,'Course Placement DATA'!A:C,2,FALSE)</f>
        <v>#N/A</v>
      </c>
      <c r="C106" s="16" t="e">
        <f>VLOOKUP(B106,'Course Placement DATA'!B:D,2,FALSE)</f>
        <v>#N/A</v>
      </c>
      <c r="D106" s="186" t="e">
        <f>VLOOKUP(B106,' Course Directory '!A:E,4,FALSE)</f>
        <v>#N/A</v>
      </c>
      <c r="E106" s="186" t="e">
        <f>VLOOKUP(B106,' Course Directory '!A:E,5,FALSE)</f>
        <v>#N/A</v>
      </c>
      <c r="F106" s="98" t="e">
        <f>VLOOKUP(A106,'Course Placement DATA'!A:J,9,FALSE)</f>
        <v>#N/A</v>
      </c>
      <c r="G106" s="98" t="e">
        <f>VLOOKUP(A106,'Course Placement DATA'!A:J,10,FALSE)</f>
        <v>#N/A</v>
      </c>
      <c r="H106" s="40" t="e">
        <f t="shared" si="2"/>
        <v>#N/A</v>
      </c>
      <c r="I106" s="39" t="e">
        <f>VLOOKUP(B106,' Course Directory '!A:C,3,FALSE)</f>
        <v>#N/A</v>
      </c>
      <c r="J106" s="40">
        <f>COUNTIFS('Course Placement DATA'!A:A,A106,'Course Placement DATA'!K:K,"*Present*")</f>
        <v>0</v>
      </c>
      <c r="K106" s="40">
        <f>COUNTIFS('Course Placement DATA'!A:A,A106,'Course Placement DATA'!K:K,"*Absent*")</f>
        <v>0</v>
      </c>
      <c r="L106" s="40">
        <f>COUNTIFS('Course Placement DATA'!A:A,A106,'Course Placement DATA'!M:M,"*No Valid Reason*")</f>
        <v>0</v>
      </c>
      <c r="M106" s="40">
        <f>COUNTIFS('Course Placement DATA'!A:A,A106,'Course Placement DATA'!L:L,"*Fail*")</f>
        <v>0</v>
      </c>
    </row>
    <row r="107" spans="2:13" x14ac:dyDescent="0.2">
      <c r="B107" s="37" t="e">
        <f>VLOOKUP(A107,'Course Placement DATA'!A:C,2,FALSE)</f>
        <v>#N/A</v>
      </c>
      <c r="C107" s="16" t="e">
        <f>VLOOKUP(B107,'Course Placement DATA'!B:D,2,FALSE)</f>
        <v>#N/A</v>
      </c>
      <c r="D107" s="186" t="e">
        <f>VLOOKUP(B107,' Course Directory '!A:E,4,FALSE)</f>
        <v>#N/A</v>
      </c>
      <c r="E107" s="186" t="e">
        <f>VLOOKUP(B107,' Course Directory '!A:E,5,FALSE)</f>
        <v>#N/A</v>
      </c>
      <c r="F107" s="98" t="e">
        <f>VLOOKUP(A107,'Course Placement DATA'!A:J,9,FALSE)</f>
        <v>#N/A</v>
      </c>
      <c r="G107" s="98" t="e">
        <f>VLOOKUP(A107,'Course Placement DATA'!A:J,10,FALSE)</f>
        <v>#N/A</v>
      </c>
      <c r="H107" s="40" t="e">
        <f t="shared" si="2"/>
        <v>#N/A</v>
      </c>
      <c r="I107" s="39" t="e">
        <f>VLOOKUP(B107,' Course Directory '!A:C,3,FALSE)</f>
        <v>#N/A</v>
      </c>
      <c r="J107" s="40">
        <f>COUNTIFS('Course Placement DATA'!A:A,A107,'Course Placement DATA'!K:K,"*Present*")</f>
        <v>0</v>
      </c>
      <c r="K107" s="40">
        <f>COUNTIFS('Course Placement DATA'!A:A,A107,'Course Placement DATA'!K:K,"*Absent*")</f>
        <v>0</v>
      </c>
      <c r="L107" s="40">
        <f>COUNTIFS('Course Placement DATA'!A:A,A107,'Course Placement DATA'!M:M,"*No Valid Reason*")</f>
        <v>0</v>
      </c>
      <c r="M107" s="40">
        <f>COUNTIFS('Course Placement DATA'!A:A,A107,'Course Placement DATA'!L:L,"*Fail*")</f>
        <v>0</v>
      </c>
    </row>
    <row r="108" spans="2:13" x14ac:dyDescent="0.2">
      <c r="B108" s="37" t="e">
        <f>VLOOKUP(A108,'Course Placement DATA'!A:C,2,FALSE)</f>
        <v>#N/A</v>
      </c>
      <c r="C108" s="16" t="e">
        <f>VLOOKUP(B108,'Course Placement DATA'!B:D,2,FALSE)</f>
        <v>#N/A</v>
      </c>
      <c r="D108" s="186" t="e">
        <f>VLOOKUP(B108,' Course Directory '!A:E,4,FALSE)</f>
        <v>#N/A</v>
      </c>
      <c r="E108" s="186" t="e">
        <f>VLOOKUP(B108,' Course Directory '!A:E,5,FALSE)</f>
        <v>#N/A</v>
      </c>
      <c r="F108" s="98" t="e">
        <f>VLOOKUP(A108,'Course Placement DATA'!A:J,9,FALSE)</f>
        <v>#N/A</v>
      </c>
      <c r="G108" s="98" t="e">
        <f>VLOOKUP(A108,'Course Placement DATA'!A:J,10,FALSE)</f>
        <v>#N/A</v>
      </c>
      <c r="H108" s="40" t="e">
        <f t="shared" si="2"/>
        <v>#N/A</v>
      </c>
      <c r="I108" s="39" t="e">
        <f>VLOOKUP(B108,' Course Directory '!A:C,3,FALSE)</f>
        <v>#N/A</v>
      </c>
      <c r="J108" s="40">
        <f>COUNTIFS('Course Placement DATA'!A:A,A108,'Course Placement DATA'!K:K,"*Present*")</f>
        <v>0</v>
      </c>
      <c r="K108" s="40">
        <f>COUNTIFS('Course Placement DATA'!A:A,A108,'Course Placement DATA'!K:K,"*Absent*")</f>
        <v>0</v>
      </c>
      <c r="L108" s="40">
        <f>COUNTIFS('Course Placement DATA'!A:A,A108,'Course Placement DATA'!M:M,"*No Valid Reason*")</f>
        <v>0</v>
      </c>
      <c r="M108" s="40">
        <f>COUNTIFS('Course Placement DATA'!A:A,A108,'Course Placement DATA'!L:L,"*Fail*")</f>
        <v>0</v>
      </c>
    </row>
    <row r="109" spans="2:13" x14ac:dyDescent="0.2">
      <c r="B109" s="37" t="e">
        <f>VLOOKUP(A109,'Course Placement DATA'!A:C,2,FALSE)</f>
        <v>#N/A</v>
      </c>
      <c r="C109" s="16" t="e">
        <f>VLOOKUP(B109,'Course Placement DATA'!B:D,2,FALSE)</f>
        <v>#N/A</v>
      </c>
      <c r="D109" s="186" t="e">
        <f>VLOOKUP(B109,' Course Directory '!A:E,4,FALSE)</f>
        <v>#N/A</v>
      </c>
      <c r="E109" s="186" t="e">
        <f>VLOOKUP(B109,' Course Directory '!A:E,5,FALSE)</f>
        <v>#N/A</v>
      </c>
      <c r="F109" s="98" t="e">
        <f>VLOOKUP(A109,'Course Placement DATA'!A:J,9,FALSE)</f>
        <v>#N/A</v>
      </c>
      <c r="G109" s="98" t="e">
        <f>VLOOKUP(A109,'Course Placement DATA'!A:J,10,FALSE)</f>
        <v>#N/A</v>
      </c>
      <c r="H109" s="40" t="e">
        <f t="shared" si="2"/>
        <v>#N/A</v>
      </c>
      <c r="I109" s="39" t="e">
        <f>VLOOKUP(B109,' Course Directory '!A:C,3,FALSE)</f>
        <v>#N/A</v>
      </c>
      <c r="J109" s="40">
        <f>COUNTIFS('Course Placement DATA'!A:A,A109,'Course Placement DATA'!K:K,"*Present*")</f>
        <v>0</v>
      </c>
      <c r="K109" s="40">
        <f>COUNTIFS('Course Placement DATA'!A:A,A109,'Course Placement DATA'!K:K,"*Absent*")</f>
        <v>0</v>
      </c>
      <c r="L109" s="40">
        <f>COUNTIFS('Course Placement DATA'!A:A,A109,'Course Placement DATA'!M:M,"*No Valid Reason*")</f>
        <v>0</v>
      </c>
      <c r="M109" s="40">
        <f>COUNTIFS('Course Placement DATA'!A:A,A109,'Course Placement DATA'!L:L,"*Fail*")</f>
        <v>0</v>
      </c>
    </row>
    <row r="110" spans="2:13" x14ac:dyDescent="0.2">
      <c r="B110" s="37" t="e">
        <f>VLOOKUP(A110,'Course Placement DATA'!A:C,2,FALSE)</f>
        <v>#N/A</v>
      </c>
      <c r="C110" s="16" t="e">
        <f>VLOOKUP(B110,'Course Placement DATA'!B:D,2,FALSE)</f>
        <v>#N/A</v>
      </c>
      <c r="D110" s="186" t="e">
        <f>VLOOKUP(B110,' Course Directory '!A:E,4,FALSE)</f>
        <v>#N/A</v>
      </c>
      <c r="E110" s="186" t="e">
        <f>VLOOKUP(B110,' Course Directory '!A:E,5,FALSE)</f>
        <v>#N/A</v>
      </c>
      <c r="F110" s="98" t="e">
        <f>VLOOKUP(A110,'Course Placement DATA'!A:J,9,FALSE)</f>
        <v>#N/A</v>
      </c>
      <c r="G110" s="98" t="e">
        <f>VLOOKUP(A110,'Course Placement DATA'!A:J,10,FALSE)</f>
        <v>#N/A</v>
      </c>
      <c r="H110" s="40" t="e">
        <f t="shared" si="2"/>
        <v>#N/A</v>
      </c>
      <c r="I110" s="39" t="e">
        <f>VLOOKUP(B110,' Course Directory '!A:C,3,FALSE)</f>
        <v>#N/A</v>
      </c>
      <c r="J110" s="40">
        <f>COUNTIFS('Course Placement DATA'!A:A,A110,'Course Placement DATA'!K:K,"*Present*")</f>
        <v>0</v>
      </c>
      <c r="K110" s="40">
        <f>COUNTIFS('Course Placement DATA'!A:A,A110,'Course Placement DATA'!K:K,"*Absent*")</f>
        <v>0</v>
      </c>
      <c r="L110" s="40">
        <f>COUNTIFS('Course Placement DATA'!A:A,A110,'Course Placement DATA'!M:M,"*No Valid Reason*")</f>
        <v>0</v>
      </c>
      <c r="M110" s="40">
        <f>COUNTIFS('Course Placement DATA'!A:A,A110,'Course Placement DATA'!L:L,"*Fail*")</f>
        <v>0</v>
      </c>
    </row>
    <row r="111" spans="2:13" x14ac:dyDescent="0.2">
      <c r="B111" s="37" t="e">
        <f>VLOOKUP(A111,'Course Placement DATA'!A:C,2,FALSE)</f>
        <v>#N/A</v>
      </c>
      <c r="C111" s="16" t="e">
        <f>VLOOKUP(B111,'Course Placement DATA'!B:D,2,FALSE)</f>
        <v>#N/A</v>
      </c>
      <c r="D111" s="186" t="e">
        <f>VLOOKUP(B111,' Course Directory '!A:E,4,FALSE)</f>
        <v>#N/A</v>
      </c>
      <c r="E111" s="186" t="e">
        <f>VLOOKUP(B111,' Course Directory '!A:E,5,FALSE)</f>
        <v>#N/A</v>
      </c>
      <c r="F111" s="98" t="e">
        <f>VLOOKUP(A111,'Course Placement DATA'!A:J,9,FALSE)</f>
        <v>#N/A</v>
      </c>
      <c r="G111" s="98" t="e">
        <f>VLOOKUP(A111,'Course Placement DATA'!A:J,10,FALSE)</f>
        <v>#N/A</v>
      </c>
      <c r="H111" s="40" t="e">
        <f t="shared" si="2"/>
        <v>#N/A</v>
      </c>
      <c r="I111" s="39" t="e">
        <f>VLOOKUP(B111,' Course Directory '!A:C,3,FALSE)</f>
        <v>#N/A</v>
      </c>
      <c r="J111" s="40">
        <f>COUNTIFS('Course Placement DATA'!A:A,A111,'Course Placement DATA'!K:K,"*Present*")</f>
        <v>0</v>
      </c>
      <c r="K111" s="40">
        <f>COUNTIFS('Course Placement DATA'!A:A,A111,'Course Placement DATA'!K:K,"*Absent*")</f>
        <v>0</v>
      </c>
      <c r="L111" s="40">
        <f>COUNTIFS('Course Placement DATA'!A:A,A111,'Course Placement DATA'!M:M,"*No Valid Reason*")</f>
        <v>0</v>
      </c>
      <c r="M111" s="40">
        <f>COUNTIFS('Course Placement DATA'!A:A,A111,'Course Placement DATA'!L:L,"*Fail*")</f>
        <v>0</v>
      </c>
    </row>
    <row r="112" spans="2:13" x14ac:dyDescent="0.2">
      <c r="B112" s="37" t="e">
        <f>VLOOKUP(A112,'Course Placement DATA'!A:C,2,FALSE)</f>
        <v>#N/A</v>
      </c>
      <c r="C112" s="16" t="e">
        <f>VLOOKUP(B112,'Course Placement DATA'!B:D,2,FALSE)</f>
        <v>#N/A</v>
      </c>
      <c r="D112" s="186" t="e">
        <f>VLOOKUP(B112,' Course Directory '!A:E,4,FALSE)</f>
        <v>#N/A</v>
      </c>
      <c r="E112" s="186" t="e">
        <f>VLOOKUP(B112,' Course Directory '!A:E,5,FALSE)</f>
        <v>#N/A</v>
      </c>
      <c r="F112" s="98" t="e">
        <f>VLOOKUP(A112,'Course Placement DATA'!A:J,9,FALSE)</f>
        <v>#N/A</v>
      </c>
      <c r="G112" s="98" t="e">
        <f>VLOOKUP(A112,'Course Placement DATA'!A:J,10,FALSE)</f>
        <v>#N/A</v>
      </c>
      <c r="H112" s="40" t="e">
        <f t="shared" si="2"/>
        <v>#N/A</v>
      </c>
      <c r="I112" s="39" t="e">
        <f>VLOOKUP(B112,' Course Directory '!A:C,3,FALSE)</f>
        <v>#N/A</v>
      </c>
      <c r="J112" s="40">
        <f>COUNTIFS('Course Placement DATA'!A:A,A112,'Course Placement DATA'!K:K,"*Present*")</f>
        <v>0</v>
      </c>
      <c r="K112" s="40">
        <f>COUNTIFS('Course Placement DATA'!A:A,A112,'Course Placement DATA'!K:K,"*Absent*")</f>
        <v>0</v>
      </c>
      <c r="L112" s="40">
        <f>COUNTIFS('Course Placement DATA'!A:A,A112,'Course Placement DATA'!M:M,"*No Valid Reason*")</f>
        <v>0</v>
      </c>
      <c r="M112" s="40">
        <f>COUNTIFS('Course Placement DATA'!A:A,A112,'Course Placement DATA'!L:L,"*Fail*")</f>
        <v>0</v>
      </c>
    </row>
    <row r="113" spans="2:13" x14ac:dyDescent="0.2">
      <c r="B113" s="37" t="e">
        <f>VLOOKUP(A113,'Course Placement DATA'!A:C,2,FALSE)</f>
        <v>#N/A</v>
      </c>
      <c r="C113" s="16" t="e">
        <f>VLOOKUP(B113,'Course Placement DATA'!B:D,2,FALSE)</f>
        <v>#N/A</v>
      </c>
      <c r="D113" s="186" t="e">
        <f>VLOOKUP(B113,' Course Directory '!A:E,4,FALSE)</f>
        <v>#N/A</v>
      </c>
      <c r="E113" s="186" t="e">
        <f>VLOOKUP(B113,' Course Directory '!A:E,5,FALSE)</f>
        <v>#N/A</v>
      </c>
      <c r="F113" s="98" t="e">
        <f>VLOOKUP(A113,'Course Placement DATA'!A:J,9,FALSE)</f>
        <v>#N/A</v>
      </c>
      <c r="G113" s="98" t="e">
        <f>VLOOKUP(A113,'Course Placement DATA'!A:J,10,FALSE)</f>
        <v>#N/A</v>
      </c>
      <c r="H113" s="40" t="e">
        <f t="shared" si="2"/>
        <v>#N/A</v>
      </c>
      <c r="I113" s="39" t="e">
        <f>VLOOKUP(B113,' Course Directory '!A:C,3,FALSE)</f>
        <v>#N/A</v>
      </c>
      <c r="J113" s="40">
        <f>COUNTIFS('Course Placement DATA'!A:A,A113,'Course Placement DATA'!K:K,"*Present*")</f>
        <v>0</v>
      </c>
      <c r="K113" s="40">
        <f>COUNTIFS('Course Placement DATA'!A:A,A113,'Course Placement DATA'!K:K,"*Absent*")</f>
        <v>0</v>
      </c>
      <c r="L113" s="40">
        <f>COUNTIFS('Course Placement DATA'!A:A,A113,'Course Placement DATA'!M:M,"*No Valid Reason*")</f>
        <v>0</v>
      </c>
      <c r="M113" s="40">
        <f>COUNTIFS('Course Placement DATA'!A:A,A113,'Course Placement DATA'!L:L,"*Fail*")</f>
        <v>0</v>
      </c>
    </row>
    <row r="114" spans="2:13" x14ac:dyDescent="0.2">
      <c r="B114" s="37" t="e">
        <f>VLOOKUP(A114,'Course Placement DATA'!A:C,2,FALSE)</f>
        <v>#N/A</v>
      </c>
      <c r="C114" s="16" t="e">
        <f>VLOOKUP(B114,'Course Placement DATA'!B:D,2,FALSE)</f>
        <v>#N/A</v>
      </c>
      <c r="D114" s="186" t="e">
        <f>VLOOKUP(B114,' Course Directory '!A:E,4,FALSE)</f>
        <v>#N/A</v>
      </c>
      <c r="E114" s="186" t="e">
        <f>VLOOKUP(B114,' Course Directory '!A:E,5,FALSE)</f>
        <v>#N/A</v>
      </c>
      <c r="F114" s="98" t="e">
        <f>VLOOKUP(A114,'Course Placement DATA'!A:J,9,FALSE)</f>
        <v>#N/A</v>
      </c>
      <c r="G114" s="98" t="e">
        <f>VLOOKUP(A114,'Course Placement DATA'!A:J,10,FALSE)</f>
        <v>#N/A</v>
      </c>
      <c r="H114" s="40" t="e">
        <f t="shared" si="2"/>
        <v>#N/A</v>
      </c>
      <c r="I114" s="39" t="e">
        <f>VLOOKUP(B114,' Course Directory '!A:C,3,FALSE)</f>
        <v>#N/A</v>
      </c>
      <c r="J114" s="40">
        <f>COUNTIFS('Course Placement DATA'!A:A,A114,'Course Placement DATA'!K:K,"*Present*")</f>
        <v>0</v>
      </c>
      <c r="K114" s="40">
        <f>COUNTIFS('Course Placement DATA'!A:A,A114,'Course Placement DATA'!K:K,"*Absent*")</f>
        <v>0</v>
      </c>
      <c r="L114" s="40">
        <f>COUNTIFS('Course Placement DATA'!A:A,A114,'Course Placement DATA'!M:M,"*No Valid Reason*")</f>
        <v>0</v>
      </c>
      <c r="M114" s="40">
        <f>COUNTIFS('Course Placement DATA'!A:A,A114,'Course Placement DATA'!L:L,"*Fail*")</f>
        <v>0</v>
      </c>
    </row>
    <row r="115" spans="2:13" x14ac:dyDescent="0.2">
      <c r="B115" s="37" t="e">
        <f>VLOOKUP(A115,'Course Placement DATA'!A:C,2,FALSE)</f>
        <v>#N/A</v>
      </c>
      <c r="C115" s="16" t="e">
        <f>VLOOKUP(B115,'Course Placement DATA'!B:D,2,FALSE)</f>
        <v>#N/A</v>
      </c>
      <c r="D115" s="186" t="e">
        <f>VLOOKUP(B115,' Course Directory '!A:E,4,FALSE)</f>
        <v>#N/A</v>
      </c>
      <c r="E115" s="186" t="e">
        <f>VLOOKUP(B115,' Course Directory '!A:E,5,FALSE)</f>
        <v>#N/A</v>
      </c>
      <c r="F115" s="98" t="e">
        <f>VLOOKUP(A115,'Course Placement DATA'!A:J,9,FALSE)</f>
        <v>#N/A</v>
      </c>
      <c r="G115" s="98" t="e">
        <f>VLOOKUP(A115,'Course Placement DATA'!A:J,10,FALSE)</f>
        <v>#N/A</v>
      </c>
      <c r="H115" s="40" t="e">
        <f t="shared" si="2"/>
        <v>#N/A</v>
      </c>
      <c r="I115" s="39" t="e">
        <f>VLOOKUP(B115,' Course Directory '!A:C,3,FALSE)</f>
        <v>#N/A</v>
      </c>
      <c r="J115" s="40">
        <f>COUNTIFS('Course Placement DATA'!A:A,A115,'Course Placement DATA'!K:K,"*Present*")</f>
        <v>0</v>
      </c>
      <c r="K115" s="40">
        <f>COUNTIFS('Course Placement DATA'!A:A,A115,'Course Placement DATA'!K:K,"*Absent*")</f>
        <v>0</v>
      </c>
      <c r="L115" s="40">
        <f>COUNTIFS('Course Placement DATA'!A:A,A115,'Course Placement DATA'!M:M,"*No Valid Reason*")</f>
        <v>0</v>
      </c>
      <c r="M115" s="40">
        <f>COUNTIFS('Course Placement DATA'!A:A,A115,'Course Placement DATA'!L:L,"*Fail*")</f>
        <v>0</v>
      </c>
    </row>
    <row r="116" spans="2:13" x14ac:dyDescent="0.2">
      <c r="B116" s="37" t="e">
        <f>VLOOKUP(A116,'Course Placement DATA'!A:C,2,FALSE)</f>
        <v>#N/A</v>
      </c>
      <c r="C116" s="16" t="e">
        <f>VLOOKUP(B116,'Course Placement DATA'!B:D,2,FALSE)</f>
        <v>#N/A</v>
      </c>
      <c r="D116" s="186" t="e">
        <f>VLOOKUP(B116,' Course Directory '!A:E,4,FALSE)</f>
        <v>#N/A</v>
      </c>
      <c r="E116" s="186" t="e">
        <f>VLOOKUP(B116,' Course Directory '!A:E,5,FALSE)</f>
        <v>#N/A</v>
      </c>
      <c r="F116" s="98" t="e">
        <f>VLOOKUP(A116,'Course Placement DATA'!A:J,9,FALSE)</f>
        <v>#N/A</v>
      </c>
      <c r="G116" s="98" t="e">
        <f>VLOOKUP(A116,'Course Placement DATA'!A:J,10,FALSE)</f>
        <v>#N/A</v>
      </c>
      <c r="H116" s="40" t="e">
        <f t="shared" si="2"/>
        <v>#N/A</v>
      </c>
      <c r="I116" s="39" t="e">
        <f>VLOOKUP(B116,' Course Directory '!A:C,3,FALSE)</f>
        <v>#N/A</v>
      </c>
      <c r="J116" s="40">
        <f>COUNTIFS('Course Placement DATA'!A:A,A116,'Course Placement DATA'!K:K,"*Present*")</f>
        <v>0</v>
      </c>
      <c r="K116" s="40">
        <f>COUNTIFS('Course Placement DATA'!A:A,A116,'Course Placement DATA'!K:K,"*Absent*")</f>
        <v>0</v>
      </c>
      <c r="L116" s="40">
        <f>COUNTIFS('Course Placement DATA'!A:A,A116,'Course Placement DATA'!M:M,"*No Valid Reason*")</f>
        <v>0</v>
      </c>
      <c r="M116" s="40">
        <f>COUNTIFS('Course Placement DATA'!A:A,A116,'Course Placement DATA'!L:L,"*Fail*")</f>
        <v>0</v>
      </c>
    </row>
    <row r="117" spans="2:13" x14ac:dyDescent="0.2">
      <c r="B117" s="37" t="e">
        <f>VLOOKUP(A117,'Course Placement DATA'!A:C,2,FALSE)</f>
        <v>#N/A</v>
      </c>
      <c r="C117" s="16" t="e">
        <f>VLOOKUP(B117,'Course Placement DATA'!B:D,2,FALSE)</f>
        <v>#N/A</v>
      </c>
      <c r="D117" s="186" t="e">
        <f>VLOOKUP(B117,' Course Directory '!A:E,4,FALSE)</f>
        <v>#N/A</v>
      </c>
      <c r="E117" s="186" t="e">
        <f>VLOOKUP(B117,' Course Directory '!A:E,5,FALSE)</f>
        <v>#N/A</v>
      </c>
      <c r="F117" s="98" t="e">
        <f>VLOOKUP(A117,'Course Placement DATA'!A:J,9,FALSE)</f>
        <v>#N/A</v>
      </c>
      <c r="G117" s="98" t="e">
        <f>VLOOKUP(A117,'Course Placement DATA'!A:J,10,FALSE)</f>
        <v>#N/A</v>
      </c>
      <c r="H117" s="40" t="e">
        <f t="shared" si="2"/>
        <v>#N/A</v>
      </c>
      <c r="I117" s="39" t="e">
        <f>VLOOKUP(B117,' Course Directory '!A:C,3,FALSE)</f>
        <v>#N/A</v>
      </c>
      <c r="J117" s="40">
        <f>COUNTIFS('Course Placement DATA'!A:A,A117,'Course Placement DATA'!K:K,"*Present*")</f>
        <v>0</v>
      </c>
      <c r="K117" s="40">
        <f>COUNTIFS('Course Placement DATA'!A:A,A117,'Course Placement DATA'!K:K,"*Absent*")</f>
        <v>0</v>
      </c>
      <c r="L117" s="40">
        <f>COUNTIFS('Course Placement DATA'!A:A,A117,'Course Placement DATA'!M:M,"*No Valid Reason*")</f>
        <v>0</v>
      </c>
      <c r="M117" s="40">
        <f>COUNTIFS('Course Placement DATA'!A:A,A117,'Course Placement DATA'!L:L,"*Fail*")</f>
        <v>0</v>
      </c>
    </row>
    <row r="118" spans="2:13" x14ac:dyDescent="0.2">
      <c r="B118" s="37" t="e">
        <f>VLOOKUP(A118,'Course Placement DATA'!A:C,2,FALSE)</f>
        <v>#N/A</v>
      </c>
      <c r="C118" s="16" t="e">
        <f>VLOOKUP(B118,'Course Placement DATA'!B:D,2,FALSE)</f>
        <v>#N/A</v>
      </c>
      <c r="D118" s="186" t="e">
        <f>VLOOKUP(B118,' Course Directory '!A:E,4,FALSE)</f>
        <v>#N/A</v>
      </c>
      <c r="E118" s="186" t="e">
        <f>VLOOKUP(B118,' Course Directory '!A:E,5,FALSE)</f>
        <v>#N/A</v>
      </c>
      <c r="F118" s="98" t="e">
        <f>VLOOKUP(A118,'Course Placement DATA'!A:J,9,FALSE)</f>
        <v>#N/A</v>
      </c>
      <c r="G118" s="98" t="e">
        <f>VLOOKUP(A118,'Course Placement DATA'!A:J,10,FALSE)</f>
        <v>#N/A</v>
      </c>
      <c r="H118" s="40" t="e">
        <f t="shared" si="2"/>
        <v>#N/A</v>
      </c>
      <c r="I118" s="39" t="e">
        <f>VLOOKUP(B118,' Course Directory '!A:C,3,FALSE)</f>
        <v>#N/A</v>
      </c>
      <c r="J118" s="40">
        <f>COUNTIFS('Course Placement DATA'!A:A,A118,'Course Placement DATA'!K:K,"*Present*")</f>
        <v>0</v>
      </c>
      <c r="K118" s="40">
        <f>COUNTIFS('Course Placement DATA'!A:A,A118,'Course Placement DATA'!K:K,"*Absent*")</f>
        <v>0</v>
      </c>
      <c r="L118" s="40">
        <f>COUNTIFS('Course Placement DATA'!A:A,A118,'Course Placement DATA'!M:M,"*No Valid Reason*")</f>
        <v>0</v>
      </c>
      <c r="M118" s="40">
        <f>COUNTIFS('Course Placement DATA'!A:A,A118,'Course Placement DATA'!L:L,"*Fail*")</f>
        <v>0</v>
      </c>
    </row>
    <row r="119" spans="2:13" x14ac:dyDescent="0.2">
      <c r="B119" s="37" t="e">
        <f>VLOOKUP(A119,'Course Placement DATA'!A:C,2,FALSE)</f>
        <v>#N/A</v>
      </c>
      <c r="C119" s="16" t="e">
        <f>VLOOKUP(B119,'Course Placement DATA'!B:D,2,FALSE)</f>
        <v>#N/A</v>
      </c>
      <c r="D119" s="186" t="e">
        <f>VLOOKUP(B119,' Course Directory '!A:E,4,FALSE)</f>
        <v>#N/A</v>
      </c>
      <c r="E119" s="186" t="e">
        <f>VLOOKUP(B119,' Course Directory '!A:E,5,FALSE)</f>
        <v>#N/A</v>
      </c>
      <c r="F119" s="98" t="e">
        <f>VLOOKUP(A119,'Course Placement DATA'!A:J,9,FALSE)</f>
        <v>#N/A</v>
      </c>
      <c r="G119" s="98" t="e">
        <f>VLOOKUP(A119,'Course Placement DATA'!A:J,10,FALSE)</f>
        <v>#N/A</v>
      </c>
      <c r="H119" s="40" t="e">
        <f t="shared" si="2"/>
        <v>#N/A</v>
      </c>
      <c r="I119" s="39" t="e">
        <f>VLOOKUP(B119,' Course Directory '!A:C,3,FALSE)</f>
        <v>#N/A</v>
      </c>
      <c r="J119" s="40">
        <f>COUNTIFS('Course Placement DATA'!A:A,A119,'Course Placement DATA'!K:K,"*Present*")</f>
        <v>0</v>
      </c>
      <c r="K119" s="40">
        <f>COUNTIFS('Course Placement DATA'!A:A,A119,'Course Placement DATA'!K:K,"*Absent*")</f>
        <v>0</v>
      </c>
      <c r="L119" s="40">
        <f>COUNTIFS('Course Placement DATA'!A:A,A119,'Course Placement DATA'!M:M,"*No Valid Reason*")</f>
        <v>0</v>
      </c>
      <c r="M119" s="40">
        <f>COUNTIFS('Course Placement DATA'!A:A,A119,'Course Placement DATA'!L:L,"*Fail*")</f>
        <v>0</v>
      </c>
    </row>
    <row r="120" spans="2:13" x14ac:dyDescent="0.2">
      <c r="B120" s="37" t="e">
        <f>VLOOKUP(A120,'Course Placement DATA'!A:C,2,FALSE)</f>
        <v>#N/A</v>
      </c>
      <c r="C120" s="16" t="e">
        <f>VLOOKUP(B120,'Course Placement DATA'!B:D,2,FALSE)</f>
        <v>#N/A</v>
      </c>
      <c r="D120" s="186" t="e">
        <f>VLOOKUP(B120,' Course Directory '!A:E,4,FALSE)</f>
        <v>#N/A</v>
      </c>
      <c r="E120" s="186" t="e">
        <f>VLOOKUP(B120,' Course Directory '!A:E,5,FALSE)</f>
        <v>#N/A</v>
      </c>
      <c r="F120" s="98" t="e">
        <f>VLOOKUP(A120,'Course Placement DATA'!A:J,9,FALSE)</f>
        <v>#N/A</v>
      </c>
      <c r="G120" s="98" t="e">
        <f>VLOOKUP(A120,'Course Placement DATA'!A:J,10,FALSE)</f>
        <v>#N/A</v>
      </c>
      <c r="H120" s="40" t="e">
        <f t="shared" si="2"/>
        <v>#N/A</v>
      </c>
      <c r="I120" s="39" t="e">
        <f>VLOOKUP(B120,' Course Directory '!A:C,3,FALSE)</f>
        <v>#N/A</v>
      </c>
      <c r="J120" s="40">
        <f>COUNTIFS('Course Placement DATA'!A:A,A120,'Course Placement DATA'!K:K,"*Present*")</f>
        <v>0</v>
      </c>
      <c r="K120" s="40">
        <f>COUNTIFS('Course Placement DATA'!A:A,A120,'Course Placement DATA'!K:K,"*Absent*")</f>
        <v>0</v>
      </c>
      <c r="L120" s="40">
        <f>COUNTIFS('Course Placement DATA'!A:A,A120,'Course Placement DATA'!M:M,"*No Valid Reason*")</f>
        <v>0</v>
      </c>
      <c r="M120" s="40">
        <f>COUNTIFS('Course Placement DATA'!A:A,A120,'Course Placement DATA'!L:L,"*Fail*")</f>
        <v>0</v>
      </c>
    </row>
    <row r="121" spans="2:13" x14ac:dyDescent="0.2">
      <c r="B121" s="37" t="e">
        <f>VLOOKUP(A121,'Course Placement DATA'!A:C,2,FALSE)</f>
        <v>#N/A</v>
      </c>
      <c r="C121" s="16" t="e">
        <f>VLOOKUP(B121,'Course Placement DATA'!B:D,2,FALSE)</f>
        <v>#N/A</v>
      </c>
      <c r="D121" s="186" t="e">
        <f>VLOOKUP(B121,' Course Directory '!A:E,4,FALSE)</f>
        <v>#N/A</v>
      </c>
      <c r="E121" s="186" t="e">
        <f>VLOOKUP(B121,' Course Directory '!A:E,5,FALSE)</f>
        <v>#N/A</v>
      </c>
      <c r="F121" s="98" t="e">
        <f>VLOOKUP(A121,'Course Placement DATA'!A:J,9,FALSE)</f>
        <v>#N/A</v>
      </c>
      <c r="G121" s="98" t="e">
        <f>VLOOKUP(A121,'Course Placement DATA'!A:J,10,FALSE)</f>
        <v>#N/A</v>
      </c>
      <c r="H121" s="40" t="e">
        <f t="shared" si="2"/>
        <v>#N/A</v>
      </c>
      <c r="I121" s="39" t="e">
        <f>VLOOKUP(B121,' Course Directory '!A:C,3,FALSE)</f>
        <v>#N/A</v>
      </c>
      <c r="J121" s="40">
        <f>COUNTIFS('Course Placement DATA'!A:A,A121,'Course Placement DATA'!K:K,"*Present*")</f>
        <v>0</v>
      </c>
      <c r="K121" s="40">
        <f>COUNTIFS('Course Placement DATA'!A:A,A121,'Course Placement DATA'!K:K,"*Absent*")</f>
        <v>0</v>
      </c>
      <c r="L121" s="40">
        <f>COUNTIFS('Course Placement DATA'!A:A,A121,'Course Placement DATA'!M:M,"*No Valid Reason*")</f>
        <v>0</v>
      </c>
      <c r="M121" s="40">
        <f>COUNTIFS('Course Placement DATA'!A:A,A121,'Course Placement DATA'!L:L,"*Fail*")</f>
        <v>0</v>
      </c>
    </row>
    <row r="122" spans="2:13" x14ac:dyDescent="0.2">
      <c r="B122" s="37" t="e">
        <f>VLOOKUP(A122,'Course Placement DATA'!A:C,2,FALSE)</f>
        <v>#N/A</v>
      </c>
      <c r="C122" s="16" t="e">
        <f>VLOOKUP(B122,'Course Placement DATA'!B:D,2,FALSE)</f>
        <v>#N/A</v>
      </c>
      <c r="D122" s="186" t="e">
        <f>VLOOKUP(B122,' Course Directory '!A:E,4,FALSE)</f>
        <v>#N/A</v>
      </c>
      <c r="E122" s="186" t="e">
        <f>VLOOKUP(B122,' Course Directory '!A:E,5,FALSE)</f>
        <v>#N/A</v>
      </c>
      <c r="F122" s="98" t="e">
        <f>VLOOKUP(A122,'Course Placement DATA'!A:J,9,FALSE)</f>
        <v>#N/A</v>
      </c>
      <c r="G122" s="98" t="e">
        <f>VLOOKUP(A122,'Course Placement DATA'!A:J,10,FALSE)</f>
        <v>#N/A</v>
      </c>
      <c r="H122" s="40" t="e">
        <f t="shared" si="2"/>
        <v>#N/A</v>
      </c>
      <c r="I122" s="39" t="e">
        <f>VLOOKUP(B122,' Course Directory '!A:C,3,FALSE)</f>
        <v>#N/A</v>
      </c>
      <c r="J122" s="40">
        <f>COUNTIFS('Course Placement DATA'!A:A,A122,'Course Placement DATA'!K:K,"*Present*")</f>
        <v>0</v>
      </c>
      <c r="K122" s="40">
        <f>COUNTIFS('Course Placement DATA'!A:A,A122,'Course Placement DATA'!K:K,"*Absent*")</f>
        <v>0</v>
      </c>
      <c r="L122" s="40">
        <f>COUNTIFS('Course Placement DATA'!A:A,A122,'Course Placement DATA'!M:M,"*No Valid Reason*")</f>
        <v>0</v>
      </c>
      <c r="M122" s="40">
        <f>COUNTIFS('Course Placement DATA'!A:A,A122,'Course Placement DATA'!L:L,"*Fail*")</f>
        <v>0</v>
      </c>
    </row>
    <row r="123" spans="2:13" x14ac:dyDescent="0.2">
      <c r="B123" s="37" t="e">
        <f>VLOOKUP(A123,'Course Placement DATA'!A:C,2,FALSE)</f>
        <v>#N/A</v>
      </c>
      <c r="C123" s="16" t="e">
        <f>VLOOKUP(B123,'Course Placement DATA'!B:D,2,FALSE)</f>
        <v>#N/A</v>
      </c>
      <c r="D123" s="186" t="e">
        <f>VLOOKUP(B123,' Course Directory '!A:E,4,FALSE)</f>
        <v>#N/A</v>
      </c>
      <c r="E123" s="186" t="e">
        <f>VLOOKUP(B123,' Course Directory '!A:E,5,FALSE)</f>
        <v>#N/A</v>
      </c>
      <c r="F123" s="98" t="e">
        <f>VLOOKUP(A123,'Course Placement DATA'!A:J,9,FALSE)</f>
        <v>#N/A</v>
      </c>
      <c r="G123" s="98" t="e">
        <f>VLOOKUP(A123,'Course Placement DATA'!A:J,10,FALSE)</f>
        <v>#N/A</v>
      </c>
      <c r="H123" s="40" t="e">
        <f t="shared" si="2"/>
        <v>#N/A</v>
      </c>
      <c r="I123" s="39" t="e">
        <f>VLOOKUP(B123,' Course Directory '!A:C,3,FALSE)</f>
        <v>#N/A</v>
      </c>
      <c r="J123" s="40">
        <f>COUNTIFS('Course Placement DATA'!A:A,A123,'Course Placement DATA'!K:K,"*Present*")</f>
        <v>0</v>
      </c>
      <c r="K123" s="40">
        <f>COUNTIFS('Course Placement DATA'!A:A,A123,'Course Placement DATA'!K:K,"*Absent*")</f>
        <v>0</v>
      </c>
      <c r="L123" s="40">
        <f>COUNTIFS('Course Placement DATA'!A:A,A123,'Course Placement DATA'!M:M,"*No Valid Reason*")</f>
        <v>0</v>
      </c>
      <c r="M123" s="40">
        <f>COUNTIFS('Course Placement DATA'!A:A,A123,'Course Placement DATA'!L:L,"*Fail*")</f>
        <v>0</v>
      </c>
    </row>
    <row r="124" spans="2:13" x14ac:dyDescent="0.2">
      <c r="B124" s="37" t="e">
        <f>VLOOKUP(A124,'Course Placement DATA'!A:C,2,FALSE)</f>
        <v>#N/A</v>
      </c>
      <c r="C124" s="16" t="e">
        <f>VLOOKUP(B124,'Course Placement DATA'!B:D,2,FALSE)</f>
        <v>#N/A</v>
      </c>
      <c r="D124" s="186" t="e">
        <f>VLOOKUP(B124,' Course Directory '!A:E,4,FALSE)</f>
        <v>#N/A</v>
      </c>
      <c r="E124" s="186" t="e">
        <f>VLOOKUP(B124,' Course Directory '!A:E,5,FALSE)</f>
        <v>#N/A</v>
      </c>
      <c r="F124" s="98" t="e">
        <f>VLOOKUP(A124,'Course Placement DATA'!A:J,9,FALSE)</f>
        <v>#N/A</v>
      </c>
      <c r="G124" s="98" t="e">
        <f>VLOOKUP(A124,'Course Placement DATA'!A:J,10,FALSE)</f>
        <v>#N/A</v>
      </c>
      <c r="H124" s="40" t="e">
        <f t="shared" si="2"/>
        <v>#N/A</v>
      </c>
      <c r="I124" s="39" t="e">
        <f>VLOOKUP(B124,' Course Directory '!A:C,3,FALSE)</f>
        <v>#N/A</v>
      </c>
      <c r="J124" s="40">
        <f>COUNTIFS('Course Placement DATA'!A:A,A124,'Course Placement DATA'!K:K,"*Present*")</f>
        <v>0</v>
      </c>
      <c r="K124" s="40">
        <f>COUNTIFS('Course Placement DATA'!A:A,A124,'Course Placement DATA'!K:K,"*Absent*")</f>
        <v>0</v>
      </c>
      <c r="L124" s="40">
        <f>COUNTIFS('Course Placement DATA'!A:A,A124,'Course Placement DATA'!M:M,"*No Valid Reason*")</f>
        <v>0</v>
      </c>
      <c r="M124" s="40">
        <f>COUNTIFS('Course Placement DATA'!A:A,A124,'Course Placement DATA'!L:L,"*Fail*")</f>
        <v>0</v>
      </c>
    </row>
    <row r="125" spans="2:13" x14ac:dyDescent="0.2">
      <c r="B125" s="37" t="e">
        <f>VLOOKUP(A125,'Course Placement DATA'!A:C,2,FALSE)</f>
        <v>#N/A</v>
      </c>
      <c r="C125" s="16" t="e">
        <f>VLOOKUP(B125,'Course Placement DATA'!B:D,2,FALSE)</f>
        <v>#N/A</v>
      </c>
      <c r="D125" s="186" t="e">
        <f>VLOOKUP(B125,' Course Directory '!A:E,4,FALSE)</f>
        <v>#N/A</v>
      </c>
      <c r="E125" s="186" t="e">
        <f>VLOOKUP(B125,' Course Directory '!A:E,5,FALSE)</f>
        <v>#N/A</v>
      </c>
      <c r="F125" s="98" t="e">
        <f>VLOOKUP(A125,'Course Placement DATA'!A:J,9,FALSE)</f>
        <v>#N/A</v>
      </c>
      <c r="G125" s="98" t="e">
        <f>VLOOKUP(A125,'Course Placement DATA'!A:J,10,FALSE)</f>
        <v>#N/A</v>
      </c>
      <c r="H125" s="40" t="e">
        <f t="shared" si="2"/>
        <v>#N/A</v>
      </c>
      <c r="I125" s="39" t="e">
        <f>VLOOKUP(B125,' Course Directory '!A:C,3,FALSE)</f>
        <v>#N/A</v>
      </c>
      <c r="J125" s="40">
        <f>COUNTIFS('Course Placement DATA'!A:A,A125,'Course Placement DATA'!K:K,"*Present*")</f>
        <v>0</v>
      </c>
      <c r="K125" s="40">
        <f>COUNTIFS('Course Placement DATA'!A:A,A125,'Course Placement DATA'!K:K,"*Absent*")</f>
        <v>0</v>
      </c>
      <c r="L125" s="40">
        <f>COUNTIFS('Course Placement DATA'!A:A,A125,'Course Placement DATA'!M:M,"*No Valid Reason*")</f>
        <v>0</v>
      </c>
      <c r="M125" s="40">
        <f>COUNTIFS('Course Placement DATA'!A:A,A125,'Course Placement DATA'!L:L,"*Fail*")</f>
        <v>0</v>
      </c>
    </row>
    <row r="126" spans="2:13" x14ac:dyDescent="0.2">
      <c r="B126" s="37" t="e">
        <f>VLOOKUP(A126,'Course Placement DATA'!A:C,2,FALSE)</f>
        <v>#N/A</v>
      </c>
      <c r="C126" s="16" t="e">
        <f>VLOOKUP(B126,'Course Placement DATA'!B:D,2,FALSE)</f>
        <v>#N/A</v>
      </c>
      <c r="D126" s="186" t="e">
        <f>VLOOKUP(B126,' Course Directory '!A:E,4,FALSE)</f>
        <v>#N/A</v>
      </c>
      <c r="E126" s="186" t="e">
        <f>VLOOKUP(B126,' Course Directory '!A:E,5,FALSE)</f>
        <v>#N/A</v>
      </c>
      <c r="F126" s="98" t="e">
        <f>VLOOKUP(A126,'Course Placement DATA'!A:J,9,FALSE)</f>
        <v>#N/A</v>
      </c>
      <c r="G126" s="98" t="e">
        <f>VLOOKUP(A126,'Course Placement DATA'!A:J,10,FALSE)</f>
        <v>#N/A</v>
      </c>
      <c r="H126" s="40" t="e">
        <f t="shared" si="2"/>
        <v>#N/A</v>
      </c>
      <c r="I126" s="39" t="e">
        <f>VLOOKUP(B126,' Course Directory '!A:C,3,FALSE)</f>
        <v>#N/A</v>
      </c>
      <c r="J126" s="40">
        <f>COUNTIFS('Course Placement DATA'!A:A,A126,'Course Placement DATA'!K:K,"*Present*")</f>
        <v>0</v>
      </c>
      <c r="K126" s="40">
        <f>COUNTIFS('Course Placement DATA'!A:A,A126,'Course Placement DATA'!K:K,"*Absent*")</f>
        <v>0</v>
      </c>
      <c r="L126" s="40">
        <f>COUNTIFS('Course Placement DATA'!A:A,A126,'Course Placement DATA'!M:M,"*No Valid Reason*")</f>
        <v>0</v>
      </c>
      <c r="M126" s="40">
        <f>COUNTIFS('Course Placement DATA'!A:A,A126,'Course Placement DATA'!L:L,"*Fail*")</f>
        <v>0</v>
      </c>
    </row>
    <row r="127" spans="2:13" x14ac:dyDescent="0.2">
      <c r="B127" s="37" t="e">
        <f>VLOOKUP(A127,'Course Placement DATA'!A:C,2,FALSE)</f>
        <v>#N/A</v>
      </c>
      <c r="C127" s="16" t="e">
        <f>VLOOKUP(B127,'Course Placement DATA'!B:D,2,FALSE)</f>
        <v>#N/A</v>
      </c>
      <c r="D127" s="186" t="e">
        <f>VLOOKUP(B127,' Course Directory '!A:E,4,FALSE)</f>
        <v>#N/A</v>
      </c>
      <c r="E127" s="186" t="e">
        <f>VLOOKUP(B127,' Course Directory '!A:E,5,FALSE)</f>
        <v>#N/A</v>
      </c>
      <c r="F127" s="98" t="e">
        <f>VLOOKUP(A127,'Course Placement DATA'!A:J,9,FALSE)</f>
        <v>#N/A</v>
      </c>
      <c r="G127" s="98" t="e">
        <f>VLOOKUP(A127,'Course Placement DATA'!A:J,10,FALSE)</f>
        <v>#N/A</v>
      </c>
      <c r="H127" s="40" t="e">
        <f t="shared" si="2"/>
        <v>#N/A</v>
      </c>
      <c r="I127" s="39" t="e">
        <f>VLOOKUP(B127,' Course Directory '!A:C,3,FALSE)</f>
        <v>#N/A</v>
      </c>
      <c r="J127" s="40">
        <f>COUNTIFS('Course Placement DATA'!A:A,A127,'Course Placement DATA'!K:K,"*Present*")</f>
        <v>0</v>
      </c>
      <c r="K127" s="40">
        <f>COUNTIFS('Course Placement DATA'!A:A,A127,'Course Placement DATA'!K:K,"*Absent*")</f>
        <v>0</v>
      </c>
      <c r="L127" s="40">
        <f>COUNTIFS('Course Placement DATA'!A:A,A127,'Course Placement DATA'!M:M,"*No Valid Reason*")</f>
        <v>0</v>
      </c>
      <c r="M127" s="40">
        <f>COUNTIFS('Course Placement DATA'!A:A,A127,'Course Placement DATA'!L:L,"*Fail*")</f>
        <v>0</v>
      </c>
    </row>
    <row r="128" spans="2:13" x14ac:dyDescent="0.2">
      <c r="B128" s="37" t="e">
        <f>VLOOKUP(A128,'Course Placement DATA'!A:C,2,FALSE)</f>
        <v>#N/A</v>
      </c>
      <c r="C128" s="16" t="e">
        <f>VLOOKUP(B128,'Course Placement DATA'!B:D,2,FALSE)</f>
        <v>#N/A</v>
      </c>
      <c r="D128" s="186" t="e">
        <f>VLOOKUP(B128,' Course Directory '!A:E,4,FALSE)</f>
        <v>#N/A</v>
      </c>
      <c r="E128" s="186" t="e">
        <f>VLOOKUP(B128,' Course Directory '!A:E,5,FALSE)</f>
        <v>#N/A</v>
      </c>
      <c r="F128" s="98" t="e">
        <f>VLOOKUP(A128,'Course Placement DATA'!A:J,9,FALSE)</f>
        <v>#N/A</v>
      </c>
      <c r="G128" s="98" t="e">
        <f>VLOOKUP(A128,'Course Placement DATA'!A:J,10,FALSE)</f>
        <v>#N/A</v>
      </c>
      <c r="H128" s="40" t="e">
        <f t="shared" si="2"/>
        <v>#N/A</v>
      </c>
      <c r="I128" s="39" t="e">
        <f>VLOOKUP(B128,' Course Directory '!A:C,3,FALSE)</f>
        <v>#N/A</v>
      </c>
      <c r="J128" s="40">
        <f>COUNTIFS('Course Placement DATA'!A:A,A128,'Course Placement DATA'!K:K,"*Present*")</f>
        <v>0</v>
      </c>
      <c r="K128" s="40">
        <f>COUNTIFS('Course Placement DATA'!A:A,A128,'Course Placement DATA'!K:K,"*Absent*")</f>
        <v>0</v>
      </c>
      <c r="L128" s="40">
        <f>COUNTIFS('Course Placement DATA'!A:A,A128,'Course Placement DATA'!M:M,"*No Valid Reason*")</f>
        <v>0</v>
      </c>
      <c r="M128" s="40">
        <f>COUNTIFS('Course Placement DATA'!A:A,A128,'Course Placement DATA'!L:L,"*Fail*")</f>
        <v>0</v>
      </c>
    </row>
    <row r="129" spans="2:13" x14ac:dyDescent="0.2">
      <c r="B129" s="37" t="e">
        <f>VLOOKUP(A129,'Course Placement DATA'!A:C,2,FALSE)</f>
        <v>#N/A</v>
      </c>
      <c r="C129" s="16" t="e">
        <f>VLOOKUP(B129,'Course Placement DATA'!B:D,2,FALSE)</f>
        <v>#N/A</v>
      </c>
      <c r="D129" s="186" t="e">
        <f>VLOOKUP(B129,' Course Directory '!A:E,4,FALSE)</f>
        <v>#N/A</v>
      </c>
      <c r="E129" s="186" t="e">
        <f>VLOOKUP(B129,' Course Directory '!A:E,5,FALSE)</f>
        <v>#N/A</v>
      </c>
      <c r="F129" s="98" t="e">
        <f>VLOOKUP(A129,'Course Placement DATA'!A:J,9,FALSE)</f>
        <v>#N/A</v>
      </c>
      <c r="G129" s="98" t="e">
        <f>VLOOKUP(A129,'Course Placement DATA'!A:J,10,FALSE)</f>
        <v>#N/A</v>
      </c>
      <c r="H129" s="40" t="e">
        <f t="shared" si="2"/>
        <v>#N/A</v>
      </c>
      <c r="I129" s="39" t="e">
        <f>VLOOKUP(B129,' Course Directory '!A:C,3,FALSE)</f>
        <v>#N/A</v>
      </c>
      <c r="J129" s="40">
        <f>COUNTIFS('Course Placement DATA'!A:A,A129,'Course Placement DATA'!K:K,"*Present*")</f>
        <v>0</v>
      </c>
      <c r="K129" s="40">
        <f>COUNTIFS('Course Placement DATA'!A:A,A129,'Course Placement DATA'!K:K,"*Absent*")</f>
        <v>0</v>
      </c>
      <c r="L129" s="40">
        <f>COUNTIFS('Course Placement DATA'!A:A,A129,'Course Placement DATA'!M:M,"*No Valid Reason*")</f>
        <v>0</v>
      </c>
      <c r="M129" s="40">
        <f>COUNTIFS('Course Placement DATA'!A:A,A129,'Course Placement DATA'!L:L,"*Fail*")</f>
        <v>0</v>
      </c>
    </row>
    <row r="130" spans="2:13" x14ac:dyDescent="0.2">
      <c r="B130" s="37" t="e">
        <f>VLOOKUP(A130,'Course Placement DATA'!A:C,2,FALSE)</f>
        <v>#N/A</v>
      </c>
      <c r="C130" s="16" t="e">
        <f>VLOOKUP(B130,'Course Placement DATA'!B:D,2,FALSE)</f>
        <v>#N/A</v>
      </c>
      <c r="D130" s="186" t="e">
        <f>VLOOKUP(B130,' Course Directory '!A:E,4,FALSE)</f>
        <v>#N/A</v>
      </c>
      <c r="E130" s="186" t="e">
        <f>VLOOKUP(B130,' Course Directory '!A:E,5,FALSE)</f>
        <v>#N/A</v>
      </c>
      <c r="F130" s="98" t="e">
        <f>VLOOKUP(A130,'Course Placement DATA'!A:J,9,FALSE)</f>
        <v>#N/A</v>
      </c>
      <c r="G130" s="98" t="e">
        <f>VLOOKUP(A130,'Course Placement DATA'!A:J,10,FALSE)</f>
        <v>#N/A</v>
      </c>
      <c r="H130" s="40" t="e">
        <f t="shared" si="2"/>
        <v>#N/A</v>
      </c>
      <c r="I130" s="39" t="e">
        <f>VLOOKUP(B130,' Course Directory '!A:C,3,FALSE)</f>
        <v>#N/A</v>
      </c>
      <c r="J130" s="40">
        <f>COUNTIFS('Course Placement DATA'!A:A,A130,'Course Placement DATA'!K:K,"*Present*")</f>
        <v>0</v>
      </c>
      <c r="K130" s="40">
        <f>COUNTIFS('Course Placement DATA'!A:A,A130,'Course Placement DATA'!K:K,"*Absent*")</f>
        <v>0</v>
      </c>
      <c r="L130" s="40">
        <f>COUNTIFS('Course Placement DATA'!A:A,A130,'Course Placement DATA'!M:M,"*No Valid Reason*")</f>
        <v>0</v>
      </c>
      <c r="M130" s="40">
        <f>COUNTIFS('Course Placement DATA'!A:A,A130,'Course Placement DATA'!L:L,"*Fail*")</f>
        <v>0</v>
      </c>
    </row>
    <row r="131" spans="2:13" x14ac:dyDescent="0.2">
      <c r="B131" s="37" t="e">
        <f>VLOOKUP(A131,'Course Placement DATA'!A:C,2,FALSE)</f>
        <v>#N/A</v>
      </c>
      <c r="C131" s="16" t="e">
        <f>VLOOKUP(B131,'Course Placement DATA'!B:D,2,FALSE)</f>
        <v>#N/A</v>
      </c>
      <c r="D131" s="186" t="e">
        <f>VLOOKUP(B131,' Course Directory '!A:E,4,FALSE)</f>
        <v>#N/A</v>
      </c>
      <c r="E131" s="186" t="e">
        <f>VLOOKUP(B131,' Course Directory '!A:E,5,FALSE)</f>
        <v>#N/A</v>
      </c>
      <c r="F131" s="98" t="e">
        <f>VLOOKUP(A131,'Course Placement DATA'!A:J,9,FALSE)</f>
        <v>#N/A</v>
      </c>
      <c r="G131" s="98" t="e">
        <f>VLOOKUP(A131,'Course Placement DATA'!A:J,10,FALSE)</f>
        <v>#N/A</v>
      </c>
      <c r="H131" s="40" t="e">
        <f t="shared" ref="H131:H194" si="3">MONTH(F131)&amp;"/"&amp;YEAR(F131)</f>
        <v>#N/A</v>
      </c>
      <c r="I131" s="39" t="e">
        <f>VLOOKUP(B131,' Course Directory '!A:C,3,FALSE)</f>
        <v>#N/A</v>
      </c>
      <c r="J131" s="40">
        <f>COUNTIFS('Course Placement DATA'!A:A,A131,'Course Placement DATA'!K:K,"*Present*")</f>
        <v>0</v>
      </c>
      <c r="K131" s="40">
        <f>COUNTIFS('Course Placement DATA'!A:A,A131,'Course Placement DATA'!K:K,"*Absent*")</f>
        <v>0</v>
      </c>
      <c r="L131" s="40">
        <f>COUNTIFS('Course Placement DATA'!A:A,A131,'Course Placement DATA'!M:M,"*No Valid Reason*")</f>
        <v>0</v>
      </c>
      <c r="M131" s="40">
        <f>COUNTIFS('Course Placement DATA'!A:A,A131,'Course Placement DATA'!L:L,"*Fail*")</f>
        <v>0</v>
      </c>
    </row>
    <row r="132" spans="2:13" x14ac:dyDescent="0.2">
      <c r="B132" s="37" t="e">
        <f>VLOOKUP(A132,'Course Placement DATA'!A:C,2,FALSE)</f>
        <v>#N/A</v>
      </c>
      <c r="C132" s="16" t="e">
        <f>VLOOKUP(B132,'Course Placement DATA'!B:D,2,FALSE)</f>
        <v>#N/A</v>
      </c>
      <c r="D132" s="186" t="e">
        <f>VLOOKUP(B132,' Course Directory '!A:E,4,FALSE)</f>
        <v>#N/A</v>
      </c>
      <c r="E132" s="186" t="e">
        <f>VLOOKUP(B132,' Course Directory '!A:E,5,FALSE)</f>
        <v>#N/A</v>
      </c>
      <c r="F132" s="98" t="e">
        <f>VLOOKUP(A132,'Course Placement DATA'!A:J,9,FALSE)</f>
        <v>#N/A</v>
      </c>
      <c r="G132" s="98" t="e">
        <f>VLOOKUP(A132,'Course Placement DATA'!A:J,10,FALSE)</f>
        <v>#N/A</v>
      </c>
      <c r="H132" s="40" t="e">
        <f t="shared" si="3"/>
        <v>#N/A</v>
      </c>
      <c r="I132" s="39" t="e">
        <f>VLOOKUP(B132,' Course Directory '!A:C,3,FALSE)</f>
        <v>#N/A</v>
      </c>
      <c r="J132" s="40">
        <f>COUNTIFS('Course Placement DATA'!A:A,A132,'Course Placement DATA'!K:K,"*Present*")</f>
        <v>0</v>
      </c>
      <c r="K132" s="40">
        <f>COUNTIFS('Course Placement DATA'!A:A,A132,'Course Placement DATA'!K:K,"*Absent*")</f>
        <v>0</v>
      </c>
      <c r="L132" s="40">
        <f>COUNTIFS('Course Placement DATA'!A:A,A132,'Course Placement DATA'!M:M,"*No Valid Reason*")</f>
        <v>0</v>
      </c>
      <c r="M132" s="40">
        <f>COUNTIFS('Course Placement DATA'!A:A,A132,'Course Placement DATA'!L:L,"*Fail*")</f>
        <v>0</v>
      </c>
    </row>
    <row r="133" spans="2:13" x14ac:dyDescent="0.2">
      <c r="B133" s="37" t="e">
        <f>VLOOKUP(A133,'Course Placement DATA'!A:C,2,FALSE)</f>
        <v>#N/A</v>
      </c>
      <c r="C133" s="16" t="e">
        <f>VLOOKUP(B133,'Course Placement DATA'!B:D,2,FALSE)</f>
        <v>#N/A</v>
      </c>
      <c r="D133" s="186" t="e">
        <f>VLOOKUP(B133,' Course Directory '!A:E,4,FALSE)</f>
        <v>#N/A</v>
      </c>
      <c r="E133" s="186" t="e">
        <f>VLOOKUP(B133,' Course Directory '!A:E,5,FALSE)</f>
        <v>#N/A</v>
      </c>
      <c r="F133" s="98" t="e">
        <f>VLOOKUP(A133,'Course Placement DATA'!A:J,9,FALSE)</f>
        <v>#N/A</v>
      </c>
      <c r="G133" s="98" t="e">
        <f>VLOOKUP(A133,'Course Placement DATA'!A:J,10,FALSE)</f>
        <v>#N/A</v>
      </c>
      <c r="H133" s="40" t="e">
        <f t="shared" si="3"/>
        <v>#N/A</v>
      </c>
      <c r="I133" s="39" t="e">
        <f>VLOOKUP(B133,' Course Directory '!A:C,3,FALSE)</f>
        <v>#N/A</v>
      </c>
      <c r="J133" s="40">
        <f>COUNTIFS('Course Placement DATA'!A:A,A133,'Course Placement DATA'!K:K,"*Present*")</f>
        <v>0</v>
      </c>
      <c r="K133" s="40">
        <f>COUNTIFS('Course Placement DATA'!A:A,A133,'Course Placement DATA'!K:K,"*Absent*")</f>
        <v>0</v>
      </c>
      <c r="L133" s="40">
        <f>COUNTIFS('Course Placement DATA'!A:A,A133,'Course Placement DATA'!M:M,"*No Valid Reason*")</f>
        <v>0</v>
      </c>
      <c r="M133" s="40">
        <f>COUNTIFS('Course Placement DATA'!A:A,A133,'Course Placement DATA'!L:L,"*Fail*")</f>
        <v>0</v>
      </c>
    </row>
    <row r="134" spans="2:13" x14ac:dyDescent="0.2">
      <c r="B134" s="37" t="e">
        <f>VLOOKUP(A134,'Course Placement DATA'!A:C,2,FALSE)</f>
        <v>#N/A</v>
      </c>
      <c r="C134" s="16" t="e">
        <f>VLOOKUP(B134,'Course Placement DATA'!B:D,2,FALSE)</f>
        <v>#N/A</v>
      </c>
      <c r="D134" s="186" t="e">
        <f>VLOOKUP(B134,' Course Directory '!A:E,4,FALSE)</f>
        <v>#N/A</v>
      </c>
      <c r="E134" s="186" t="e">
        <f>VLOOKUP(B134,' Course Directory '!A:E,5,FALSE)</f>
        <v>#N/A</v>
      </c>
      <c r="F134" s="98" t="e">
        <f>VLOOKUP(A134,'Course Placement DATA'!A:J,9,FALSE)</f>
        <v>#N/A</v>
      </c>
      <c r="G134" s="98" t="e">
        <f>VLOOKUP(A134,'Course Placement DATA'!A:J,10,FALSE)</f>
        <v>#N/A</v>
      </c>
      <c r="H134" s="40" t="e">
        <f t="shared" si="3"/>
        <v>#N/A</v>
      </c>
      <c r="I134" s="39" t="e">
        <f>VLOOKUP(B134,' Course Directory '!A:C,3,FALSE)</f>
        <v>#N/A</v>
      </c>
      <c r="J134" s="40">
        <f>COUNTIFS('Course Placement DATA'!A:A,A134,'Course Placement DATA'!K:K,"*Present*")</f>
        <v>0</v>
      </c>
      <c r="K134" s="40">
        <f>COUNTIFS('Course Placement DATA'!A:A,A134,'Course Placement DATA'!K:K,"*Absent*")</f>
        <v>0</v>
      </c>
      <c r="L134" s="40">
        <f>COUNTIFS('Course Placement DATA'!A:A,A134,'Course Placement DATA'!M:M,"*No Valid Reason*")</f>
        <v>0</v>
      </c>
      <c r="M134" s="40">
        <f>COUNTIFS('Course Placement DATA'!A:A,A134,'Course Placement DATA'!L:L,"*Fail*")</f>
        <v>0</v>
      </c>
    </row>
    <row r="135" spans="2:13" x14ac:dyDescent="0.2">
      <c r="B135" s="37" t="e">
        <f>VLOOKUP(A135,'Course Placement DATA'!A:C,2,FALSE)</f>
        <v>#N/A</v>
      </c>
      <c r="C135" s="16" t="e">
        <f>VLOOKUP(B135,'Course Placement DATA'!B:D,2,FALSE)</f>
        <v>#N/A</v>
      </c>
      <c r="D135" s="186" t="e">
        <f>VLOOKUP(B135,' Course Directory '!A:E,4,FALSE)</f>
        <v>#N/A</v>
      </c>
      <c r="E135" s="186" t="e">
        <f>VLOOKUP(B135,' Course Directory '!A:E,5,FALSE)</f>
        <v>#N/A</v>
      </c>
      <c r="F135" s="98" t="e">
        <f>VLOOKUP(A135,'Course Placement DATA'!A:J,9,FALSE)</f>
        <v>#N/A</v>
      </c>
      <c r="G135" s="98" t="e">
        <f>VLOOKUP(A135,'Course Placement DATA'!A:J,10,FALSE)</f>
        <v>#N/A</v>
      </c>
      <c r="H135" s="40" t="e">
        <f t="shared" si="3"/>
        <v>#N/A</v>
      </c>
      <c r="I135" s="39" t="e">
        <f>VLOOKUP(B135,' Course Directory '!A:C,3,FALSE)</f>
        <v>#N/A</v>
      </c>
      <c r="J135" s="40">
        <f>COUNTIFS('Course Placement DATA'!A:A,A135,'Course Placement DATA'!K:K,"*Present*")</f>
        <v>0</v>
      </c>
      <c r="K135" s="40">
        <f>COUNTIFS('Course Placement DATA'!A:A,A135,'Course Placement DATA'!K:K,"*Absent*")</f>
        <v>0</v>
      </c>
      <c r="L135" s="40">
        <f>COUNTIFS('Course Placement DATA'!A:A,A135,'Course Placement DATA'!M:M,"*No Valid Reason*")</f>
        <v>0</v>
      </c>
      <c r="M135" s="40">
        <f>COUNTIFS('Course Placement DATA'!A:A,A135,'Course Placement DATA'!L:L,"*Fail*")</f>
        <v>0</v>
      </c>
    </row>
    <row r="136" spans="2:13" x14ac:dyDescent="0.2">
      <c r="B136" s="37" t="e">
        <f>VLOOKUP(A136,'Course Placement DATA'!A:C,2,FALSE)</f>
        <v>#N/A</v>
      </c>
      <c r="C136" s="16" t="e">
        <f>VLOOKUP(B136,'Course Placement DATA'!B:D,2,FALSE)</f>
        <v>#N/A</v>
      </c>
      <c r="D136" s="186" t="e">
        <f>VLOOKUP(B136,' Course Directory '!A:E,4,FALSE)</f>
        <v>#N/A</v>
      </c>
      <c r="E136" s="186" t="e">
        <f>VLOOKUP(B136,' Course Directory '!A:E,5,FALSE)</f>
        <v>#N/A</v>
      </c>
      <c r="F136" s="98" t="e">
        <f>VLOOKUP(A136,'Course Placement DATA'!A:J,9,FALSE)</f>
        <v>#N/A</v>
      </c>
      <c r="G136" s="98" t="e">
        <f>VLOOKUP(A136,'Course Placement DATA'!A:J,10,FALSE)</f>
        <v>#N/A</v>
      </c>
      <c r="H136" s="40" t="e">
        <f t="shared" si="3"/>
        <v>#N/A</v>
      </c>
      <c r="I136" s="39" t="e">
        <f>VLOOKUP(B136,' Course Directory '!A:C,3,FALSE)</f>
        <v>#N/A</v>
      </c>
      <c r="J136" s="40">
        <f>COUNTIFS('Course Placement DATA'!A:A,A136,'Course Placement DATA'!K:K,"*Present*")</f>
        <v>0</v>
      </c>
      <c r="K136" s="40">
        <f>COUNTIFS('Course Placement DATA'!A:A,A136,'Course Placement DATA'!K:K,"*Absent*")</f>
        <v>0</v>
      </c>
      <c r="L136" s="40">
        <f>COUNTIFS('Course Placement DATA'!A:A,A136,'Course Placement DATA'!M:M,"*No Valid Reason*")</f>
        <v>0</v>
      </c>
      <c r="M136" s="40">
        <f>COUNTIFS('Course Placement DATA'!A:A,A136,'Course Placement DATA'!L:L,"*Fail*")</f>
        <v>0</v>
      </c>
    </row>
    <row r="137" spans="2:13" x14ac:dyDescent="0.2">
      <c r="B137" s="37" t="e">
        <f>VLOOKUP(A137,'Course Placement DATA'!A:C,2,FALSE)</f>
        <v>#N/A</v>
      </c>
      <c r="C137" s="16" t="e">
        <f>VLOOKUP(B137,'Course Placement DATA'!B:D,2,FALSE)</f>
        <v>#N/A</v>
      </c>
      <c r="D137" s="186" t="e">
        <f>VLOOKUP(B137,' Course Directory '!A:E,4,FALSE)</f>
        <v>#N/A</v>
      </c>
      <c r="E137" s="186" t="e">
        <f>VLOOKUP(B137,' Course Directory '!A:E,5,FALSE)</f>
        <v>#N/A</v>
      </c>
      <c r="F137" s="98" t="e">
        <f>VLOOKUP(A137,'Course Placement DATA'!A:J,9,FALSE)</f>
        <v>#N/A</v>
      </c>
      <c r="G137" s="98" t="e">
        <f>VLOOKUP(A137,'Course Placement DATA'!A:J,10,FALSE)</f>
        <v>#N/A</v>
      </c>
      <c r="H137" s="40" t="e">
        <f t="shared" si="3"/>
        <v>#N/A</v>
      </c>
      <c r="I137" s="39" t="e">
        <f>VLOOKUP(B137,' Course Directory '!A:C,3,FALSE)</f>
        <v>#N/A</v>
      </c>
      <c r="J137" s="40">
        <f>COUNTIFS('Course Placement DATA'!A:A,A137,'Course Placement DATA'!K:K,"*Present*")</f>
        <v>0</v>
      </c>
      <c r="K137" s="40">
        <f>COUNTIFS('Course Placement DATA'!A:A,A137,'Course Placement DATA'!K:K,"*Absent*")</f>
        <v>0</v>
      </c>
      <c r="L137" s="40">
        <f>COUNTIFS('Course Placement DATA'!A:A,A137,'Course Placement DATA'!M:M,"*No Valid Reason*")</f>
        <v>0</v>
      </c>
      <c r="M137" s="40">
        <f>COUNTIFS('Course Placement DATA'!A:A,A137,'Course Placement DATA'!L:L,"*Fail*")</f>
        <v>0</v>
      </c>
    </row>
    <row r="138" spans="2:13" x14ac:dyDescent="0.2">
      <c r="B138" s="37" t="e">
        <f>VLOOKUP(A138,'Course Placement DATA'!A:C,2,FALSE)</f>
        <v>#N/A</v>
      </c>
      <c r="C138" s="16" t="e">
        <f>VLOOKUP(B138,'Course Placement DATA'!B:D,2,FALSE)</f>
        <v>#N/A</v>
      </c>
      <c r="D138" s="186" t="e">
        <f>VLOOKUP(B138,' Course Directory '!A:E,4,FALSE)</f>
        <v>#N/A</v>
      </c>
      <c r="E138" s="186" t="e">
        <f>VLOOKUP(B138,' Course Directory '!A:E,5,FALSE)</f>
        <v>#N/A</v>
      </c>
      <c r="F138" s="98" t="e">
        <f>VLOOKUP(A138,'Course Placement DATA'!A:J,9,FALSE)</f>
        <v>#N/A</v>
      </c>
      <c r="G138" s="98" t="e">
        <f>VLOOKUP(A138,'Course Placement DATA'!A:J,10,FALSE)</f>
        <v>#N/A</v>
      </c>
      <c r="H138" s="40" t="e">
        <f t="shared" si="3"/>
        <v>#N/A</v>
      </c>
      <c r="I138" s="39" t="e">
        <f>VLOOKUP(B138,' Course Directory '!A:C,3,FALSE)</f>
        <v>#N/A</v>
      </c>
      <c r="J138" s="40">
        <f>COUNTIFS('Course Placement DATA'!A:A,A138,'Course Placement DATA'!K:K,"*Present*")</f>
        <v>0</v>
      </c>
      <c r="K138" s="40">
        <f>COUNTIFS('Course Placement DATA'!A:A,A138,'Course Placement DATA'!K:K,"*Absent*")</f>
        <v>0</v>
      </c>
      <c r="L138" s="40">
        <f>COUNTIFS('Course Placement DATA'!A:A,A138,'Course Placement DATA'!M:M,"*No Valid Reason*")</f>
        <v>0</v>
      </c>
      <c r="M138" s="40">
        <f>COUNTIFS('Course Placement DATA'!A:A,A138,'Course Placement DATA'!L:L,"*Fail*")</f>
        <v>0</v>
      </c>
    </row>
    <row r="139" spans="2:13" x14ac:dyDescent="0.2">
      <c r="B139" s="37" t="e">
        <f>VLOOKUP(A139,'Course Placement DATA'!A:C,2,FALSE)</f>
        <v>#N/A</v>
      </c>
      <c r="C139" s="16" t="e">
        <f>VLOOKUP(B139,'Course Placement DATA'!B:D,2,FALSE)</f>
        <v>#N/A</v>
      </c>
      <c r="D139" s="186" t="e">
        <f>VLOOKUP(B139,' Course Directory '!A:E,4,FALSE)</f>
        <v>#N/A</v>
      </c>
      <c r="E139" s="186" t="e">
        <f>VLOOKUP(B139,' Course Directory '!A:E,5,FALSE)</f>
        <v>#N/A</v>
      </c>
      <c r="F139" s="98" t="e">
        <f>VLOOKUP(A139,'Course Placement DATA'!A:J,9,FALSE)</f>
        <v>#N/A</v>
      </c>
      <c r="G139" s="98" t="e">
        <f>VLOOKUP(A139,'Course Placement DATA'!A:J,10,FALSE)</f>
        <v>#N/A</v>
      </c>
      <c r="H139" s="40" t="e">
        <f t="shared" si="3"/>
        <v>#N/A</v>
      </c>
      <c r="I139" s="39" t="e">
        <f>VLOOKUP(B139,' Course Directory '!A:C,3,FALSE)</f>
        <v>#N/A</v>
      </c>
      <c r="J139" s="40">
        <f>COUNTIFS('Course Placement DATA'!A:A,A139,'Course Placement DATA'!K:K,"*Present*")</f>
        <v>0</v>
      </c>
      <c r="K139" s="40">
        <f>COUNTIFS('Course Placement DATA'!A:A,A139,'Course Placement DATA'!K:K,"*Absent*")</f>
        <v>0</v>
      </c>
      <c r="L139" s="40">
        <f>COUNTIFS('Course Placement DATA'!A:A,A139,'Course Placement DATA'!M:M,"*No Valid Reason*")</f>
        <v>0</v>
      </c>
      <c r="M139" s="40">
        <f>COUNTIFS('Course Placement DATA'!A:A,A139,'Course Placement DATA'!L:L,"*Fail*")</f>
        <v>0</v>
      </c>
    </row>
    <row r="140" spans="2:13" x14ac:dyDescent="0.2">
      <c r="B140" s="37" t="e">
        <f>VLOOKUP(A140,'Course Placement DATA'!A:C,2,FALSE)</f>
        <v>#N/A</v>
      </c>
      <c r="C140" s="16" t="e">
        <f>VLOOKUP(B140,'Course Placement DATA'!B:D,2,FALSE)</f>
        <v>#N/A</v>
      </c>
      <c r="D140" s="186" t="e">
        <f>VLOOKUP(B140,' Course Directory '!A:E,4,FALSE)</f>
        <v>#N/A</v>
      </c>
      <c r="E140" s="186" t="e">
        <f>VLOOKUP(B140,' Course Directory '!A:E,5,FALSE)</f>
        <v>#N/A</v>
      </c>
      <c r="F140" s="98" t="e">
        <f>VLOOKUP(A140,'Course Placement DATA'!A:J,9,FALSE)</f>
        <v>#N/A</v>
      </c>
      <c r="G140" s="98" t="e">
        <f>VLOOKUP(A140,'Course Placement DATA'!A:J,10,FALSE)</f>
        <v>#N/A</v>
      </c>
      <c r="H140" s="40" t="e">
        <f t="shared" si="3"/>
        <v>#N/A</v>
      </c>
      <c r="I140" s="39" t="e">
        <f>VLOOKUP(B140,' Course Directory '!A:C,3,FALSE)</f>
        <v>#N/A</v>
      </c>
      <c r="J140" s="40">
        <f>COUNTIFS('Course Placement DATA'!A:A,A140,'Course Placement DATA'!K:K,"*Present*")</f>
        <v>0</v>
      </c>
      <c r="K140" s="40">
        <f>COUNTIFS('Course Placement DATA'!A:A,A140,'Course Placement DATA'!K:K,"*Absent*")</f>
        <v>0</v>
      </c>
      <c r="L140" s="40">
        <f>COUNTIFS('Course Placement DATA'!A:A,A140,'Course Placement DATA'!M:M,"*No Valid Reason*")</f>
        <v>0</v>
      </c>
      <c r="M140" s="40">
        <f>COUNTIFS('Course Placement DATA'!A:A,A140,'Course Placement DATA'!L:L,"*Fail*")</f>
        <v>0</v>
      </c>
    </row>
    <row r="141" spans="2:13" x14ac:dyDescent="0.2">
      <c r="B141" s="37" t="e">
        <f>VLOOKUP(A141,'Course Placement DATA'!A:C,2,FALSE)</f>
        <v>#N/A</v>
      </c>
      <c r="C141" s="16" t="e">
        <f>VLOOKUP(B141,'Course Placement DATA'!B:D,2,FALSE)</f>
        <v>#N/A</v>
      </c>
      <c r="D141" s="186" t="e">
        <f>VLOOKUP(B141,' Course Directory '!A:E,4,FALSE)</f>
        <v>#N/A</v>
      </c>
      <c r="E141" s="186" t="e">
        <f>VLOOKUP(B141,' Course Directory '!A:E,5,FALSE)</f>
        <v>#N/A</v>
      </c>
      <c r="F141" s="98" t="e">
        <f>VLOOKUP(A141,'Course Placement DATA'!A:J,9,FALSE)</f>
        <v>#N/A</v>
      </c>
      <c r="G141" s="98" t="e">
        <f>VLOOKUP(A141,'Course Placement DATA'!A:J,10,FALSE)</f>
        <v>#N/A</v>
      </c>
      <c r="H141" s="40" t="e">
        <f t="shared" si="3"/>
        <v>#N/A</v>
      </c>
      <c r="I141" s="39" t="e">
        <f>VLOOKUP(B141,' Course Directory '!A:C,3,FALSE)</f>
        <v>#N/A</v>
      </c>
      <c r="J141" s="40">
        <f>COUNTIFS('Course Placement DATA'!A:A,A141,'Course Placement DATA'!K:K,"*Present*")</f>
        <v>0</v>
      </c>
      <c r="K141" s="40">
        <f>COUNTIFS('Course Placement DATA'!A:A,A141,'Course Placement DATA'!K:K,"*Absent*")</f>
        <v>0</v>
      </c>
      <c r="L141" s="40">
        <f>COUNTIFS('Course Placement DATA'!A:A,A141,'Course Placement DATA'!M:M,"*No Valid Reason*")</f>
        <v>0</v>
      </c>
      <c r="M141" s="40">
        <f>COUNTIFS('Course Placement DATA'!A:A,A141,'Course Placement DATA'!L:L,"*Fail*")</f>
        <v>0</v>
      </c>
    </row>
    <row r="142" spans="2:13" x14ac:dyDescent="0.2">
      <c r="B142" s="37" t="e">
        <f>VLOOKUP(A142,'Course Placement DATA'!A:C,2,FALSE)</f>
        <v>#N/A</v>
      </c>
      <c r="C142" s="16" t="e">
        <f>VLOOKUP(B142,'Course Placement DATA'!B:D,2,FALSE)</f>
        <v>#N/A</v>
      </c>
      <c r="D142" s="186" t="e">
        <f>VLOOKUP(B142,' Course Directory '!A:E,4,FALSE)</f>
        <v>#N/A</v>
      </c>
      <c r="E142" s="186" t="e">
        <f>VLOOKUP(B142,' Course Directory '!A:E,5,FALSE)</f>
        <v>#N/A</v>
      </c>
      <c r="F142" s="98" t="e">
        <f>VLOOKUP(A142,'Course Placement DATA'!A:J,9,FALSE)</f>
        <v>#N/A</v>
      </c>
      <c r="G142" s="98" t="e">
        <f>VLOOKUP(A142,'Course Placement DATA'!A:J,10,FALSE)</f>
        <v>#N/A</v>
      </c>
      <c r="H142" s="40" t="e">
        <f t="shared" si="3"/>
        <v>#N/A</v>
      </c>
      <c r="I142" s="39" t="e">
        <f>VLOOKUP(B142,' Course Directory '!A:C,3,FALSE)</f>
        <v>#N/A</v>
      </c>
      <c r="J142" s="40">
        <f>COUNTIFS('Course Placement DATA'!A:A,A142,'Course Placement DATA'!K:K,"*Present*")</f>
        <v>0</v>
      </c>
      <c r="K142" s="40">
        <f>COUNTIFS('Course Placement DATA'!A:A,A142,'Course Placement DATA'!K:K,"*Absent*")</f>
        <v>0</v>
      </c>
      <c r="L142" s="40">
        <f>COUNTIFS('Course Placement DATA'!A:A,A142,'Course Placement DATA'!M:M,"*No Valid Reason*")</f>
        <v>0</v>
      </c>
      <c r="M142" s="40">
        <f>COUNTIFS('Course Placement DATA'!A:A,A142,'Course Placement DATA'!L:L,"*Fail*")</f>
        <v>0</v>
      </c>
    </row>
    <row r="143" spans="2:13" x14ac:dyDescent="0.2">
      <c r="B143" s="37" t="e">
        <f>VLOOKUP(A143,'Course Placement DATA'!A:C,2,FALSE)</f>
        <v>#N/A</v>
      </c>
      <c r="C143" s="16" t="e">
        <f>VLOOKUP(B143,'Course Placement DATA'!B:D,2,FALSE)</f>
        <v>#N/A</v>
      </c>
      <c r="D143" s="186" t="e">
        <f>VLOOKUP(B143,' Course Directory '!A:E,4,FALSE)</f>
        <v>#N/A</v>
      </c>
      <c r="E143" s="186" t="e">
        <f>VLOOKUP(B143,' Course Directory '!A:E,5,FALSE)</f>
        <v>#N/A</v>
      </c>
      <c r="F143" s="98" t="e">
        <f>VLOOKUP(A143,'Course Placement DATA'!A:J,9,FALSE)</f>
        <v>#N/A</v>
      </c>
      <c r="G143" s="98" t="e">
        <f>VLOOKUP(A143,'Course Placement DATA'!A:J,10,FALSE)</f>
        <v>#N/A</v>
      </c>
      <c r="H143" s="40" t="e">
        <f t="shared" si="3"/>
        <v>#N/A</v>
      </c>
      <c r="I143" s="39" t="e">
        <f>VLOOKUP(B143,' Course Directory '!A:C,3,FALSE)</f>
        <v>#N/A</v>
      </c>
      <c r="J143" s="40">
        <f>COUNTIFS('Course Placement DATA'!A:A,A143,'Course Placement DATA'!K:K,"*Present*")</f>
        <v>0</v>
      </c>
      <c r="K143" s="40">
        <f>COUNTIFS('Course Placement DATA'!A:A,A143,'Course Placement DATA'!K:K,"*Absent*")</f>
        <v>0</v>
      </c>
      <c r="L143" s="40">
        <f>COUNTIFS('Course Placement DATA'!A:A,A143,'Course Placement DATA'!M:M,"*No Valid Reason*")</f>
        <v>0</v>
      </c>
      <c r="M143" s="40">
        <f>COUNTIFS('Course Placement DATA'!A:A,A143,'Course Placement DATA'!L:L,"*Fail*")</f>
        <v>0</v>
      </c>
    </row>
    <row r="144" spans="2:13" x14ac:dyDescent="0.2">
      <c r="B144" s="37" t="e">
        <f>VLOOKUP(A144,'Course Placement DATA'!A:C,2,FALSE)</f>
        <v>#N/A</v>
      </c>
      <c r="C144" s="16" t="e">
        <f>VLOOKUP(B144,'Course Placement DATA'!B:D,2,FALSE)</f>
        <v>#N/A</v>
      </c>
      <c r="D144" s="186" t="e">
        <f>VLOOKUP(B144,' Course Directory '!A:E,4,FALSE)</f>
        <v>#N/A</v>
      </c>
      <c r="E144" s="186" t="e">
        <f>VLOOKUP(B144,' Course Directory '!A:E,5,FALSE)</f>
        <v>#N/A</v>
      </c>
      <c r="F144" s="98" t="e">
        <f>VLOOKUP(A144,'Course Placement DATA'!A:J,9,FALSE)</f>
        <v>#N/A</v>
      </c>
      <c r="G144" s="98" t="e">
        <f>VLOOKUP(A144,'Course Placement DATA'!A:J,10,FALSE)</f>
        <v>#N/A</v>
      </c>
      <c r="H144" s="40" t="e">
        <f t="shared" si="3"/>
        <v>#N/A</v>
      </c>
      <c r="I144" s="39" t="e">
        <f>VLOOKUP(B144,' Course Directory '!A:C,3,FALSE)</f>
        <v>#N/A</v>
      </c>
      <c r="J144" s="40">
        <f>COUNTIFS('Course Placement DATA'!A:A,A144,'Course Placement DATA'!K:K,"*Present*")</f>
        <v>0</v>
      </c>
      <c r="K144" s="40">
        <f>COUNTIFS('Course Placement DATA'!A:A,A144,'Course Placement DATA'!K:K,"*Absent*")</f>
        <v>0</v>
      </c>
      <c r="L144" s="40">
        <f>COUNTIFS('Course Placement DATA'!A:A,A144,'Course Placement DATA'!M:M,"*No Valid Reason*")</f>
        <v>0</v>
      </c>
      <c r="M144" s="40">
        <f>COUNTIFS('Course Placement DATA'!A:A,A144,'Course Placement DATA'!L:L,"*Fail*")</f>
        <v>0</v>
      </c>
    </row>
    <row r="145" spans="2:13" x14ac:dyDescent="0.2">
      <c r="B145" s="37" t="e">
        <f>VLOOKUP(A145,'Course Placement DATA'!A:C,2,FALSE)</f>
        <v>#N/A</v>
      </c>
      <c r="C145" s="16" t="e">
        <f>VLOOKUP(B145,'Course Placement DATA'!B:D,2,FALSE)</f>
        <v>#N/A</v>
      </c>
      <c r="D145" s="186" t="e">
        <f>VLOOKUP(B145,' Course Directory '!A:E,4,FALSE)</f>
        <v>#N/A</v>
      </c>
      <c r="E145" s="186" t="e">
        <f>VLOOKUP(B145,' Course Directory '!A:E,5,FALSE)</f>
        <v>#N/A</v>
      </c>
      <c r="F145" s="98" t="e">
        <f>VLOOKUP(A145,'Course Placement DATA'!A:J,9,FALSE)</f>
        <v>#N/A</v>
      </c>
      <c r="G145" s="98" t="e">
        <f>VLOOKUP(A145,'Course Placement DATA'!A:J,10,FALSE)</f>
        <v>#N/A</v>
      </c>
      <c r="H145" s="40" t="e">
        <f t="shared" si="3"/>
        <v>#N/A</v>
      </c>
      <c r="I145" s="39" t="e">
        <f>VLOOKUP(B145,' Course Directory '!A:C,3,FALSE)</f>
        <v>#N/A</v>
      </c>
      <c r="J145" s="40">
        <f>COUNTIFS('Course Placement DATA'!A:A,A145,'Course Placement DATA'!K:K,"*Present*")</f>
        <v>0</v>
      </c>
      <c r="K145" s="40">
        <f>COUNTIFS('Course Placement DATA'!A:A,A145,'Course Placement DATA'!K:K,"*Absent*")</f>
        <v>0</v>
      </c>
      <c r="L145" s="40">
        <f>COUNTIFS('Course Placement DATA'!A:A,A145,'Course Placement DATA'!M:M,"*No Valid Reason*")</f>
        <v>0</v>
      </c>
      <c r="M145" s="40">
        <f>COUNTIFS('Course Placement DATA'!A:A,A145,'Course Placement DATA'!L:L,"*Fail*")</f>
        <v>0</v>
      </c>
    </row>
    <row r="146" spans="2:13" x14ac:dyDescent="0.2">
      <c r="B146" s="37" t="e">
        <f>VLOOKUP(A146,'Course Placement DATA'!A:C,2,FALSE)</f>
        <v>#N/A</v>
      </c>
      <c r="C146" s="16" t="e">
        <f>VLOOKUP(B146,'Course Placement DATA'!B:D,2,FALSE)</f>
        <v>#N/A</v>
      </c>
      <c r="D146" s="186" t="e">
        <f>VLOOKUP(B146,' Course Directory '!A:E,4,FALSE)</f>
        <v>#N/A</v>
      </c>
      <c r="E146" s="186" t="e">
        <f>VLOOKUP(B146,' Course Directory '!A:E,5,FALSE)</f>
        <v>#N/A</v>
      </c>
      <c r="F146" s="98" t="e">
        <f>VLOOKUP(A146,'Course Placement DATA'!A:J,9,FALSE)</f>
        <v>#N/A</v>
      </c>
      <c r="G146" s="98" t="e">
        <f>VLOOKUP(A146,'Course Placement DATA'!A:J,10,FALSE)</f>
        <v>#N/A</v>
      </c>
      <c r="H146" s="40" t="e">
        <f t="shared" si="3"/>
        <v>#N/A</v>
      </c>
      <c r="I146" s="39" t="e">
        <f>VLOOKUP(B146,' Course Directory '!A:C,3,FALSE)</f>
        <v>#N/A</v>
      </c>
      <c r="J146" s="40">
        <f>COUNTIFS('Course Placement DATA'!A:A,A146,'Course Placement DATA'!K:K,"*Present*")</f>
        <v>0</v>
      </c>
      <c r="K146" s="40">
        <f>COUNTIFS('Course Placement DATA'!A:A,A146,'Course Placement DATA'!K:K,"*Absent*")</f>
        <v>0</v>
      </c>
      <c r="L146" s="40">
        <f>COUNTIFS('Course Placement DATA'!A:A,A146,'Course Placement DATA'!M:M,"*No Valid Reason*")</f>
        <v>0</v>
      </c>
      <c r="M146" s="40">
        <f>COUNTIFS('Course Placement DATA'!A:A,A146,'Course Placement DATA'!L:L,"*Fail*")</f>
        <v>0</v>
      </c>
    </row>
    <row r="147" spans="2:13" x14ac:dyDescent="0.2">
      <c r="B147" s="37" t="e">
        <f>VLOOKUP(A147,'Course Placement DATA'!A:C,2,FALSE)</f>
        <v>#N/A</v>
      </c>
      <c r="C147" s="16" t="e">
        <f>VLOOKUP(B147,'Course Placement DATA'!B:D,2,FALSE)</f>
        <v>#N/A</v>
      </c>
      <c r="D147" s="186" t="e">
        <f>VLOOKUP(B147,' Course Directory '!A:E,4,FALSE)</f>
        <v>#N/A</v>
      </c>
      <c r="E147" s="186" t="e">
        <f>VLOOKUP(B147,' Course Directory '!A:E,5,FALSE)</f>
        <v>#N/A</v>
      </c>
      <c r="F147" s="98" t="e">
        <f>VLOOKUP(A147,'Course Placement DATA'!A:J,9,FALSE)</f>
        <v>#N/A</v>
      </c>
      <c r="G147" s="98" t="e">
        <f>VLOOKUP(A147,'Course Placement DATA'!A:J,10,FALSE)</f>
        <v>#N/A</v>
      </c>
      <c r="H147" s="40" t="e">
        <f t="shared" si="3"/>
        <v>#N/A</v>
      </c>
      <c r="I147" s="39" t="e">
        <f>VLOOKUP(B147,' Course Directory '!A:C,3,FALSE)</f>
        <v>#N/A</v>
      </c>
      <c r="J147" s="40">
        <f>COUNTIFS('Course Placement DATA'!A:A,A147,'Course Placement DATA'!K:K,"*Present*")</f>
        <v>0</v>
      </c>
      <c r="K147" s="40">
        <f>COUNTIFS('Course Placement DATA'!A:A,A147,'Course Placement DATA'!K:K,"*Absent*")</f>
        <v>0</v>
      </c>
      <c r="L147" s="40">
        <f>COUNTIFS('Course Placement DATA'!A:A,A147,'Course Placement DATA'!M:M,"*No Valid Reason*")</f>
        <v>0</v>
      </c>
      <c r="M147" s="40">
        <f>COUNTIFS('Course Placement DATA'!A:A,A147,'Course Placement DATA'!L:L,"*Fail*")</f>
        <v>0</v>
      </c>
    </row>
    <row r="148" spans="2:13" x14ac:dyDescent="0.2">
      <c r="B148" s="37" t="e">
        <f>VLOOKUP(A148,'Course Placement DATA'!A:C,2,FALSE)</f>
        <v>#N/A</v>
      </c>
      <c r="C148" s="16" t="e">
        <f>VLOOKUP(B148,'Course Placement DATA'!B:D,2,FALSE)</f>
        <v>#N/A</v>
      </c>
      <c r="D148" s="186" t="e">
        <f>VLOOKUP(B148,' Course Directory '!A:E,4,FALSE)</f>
        <v>#N/A</v>
      </c>
      <c r="E148" s="186" t="e">
        <f>VLOOKUP(B148,' Course Directory '!A:E,5,FALSE)</f>
        <v>#N/A</v>
      </c>
      <c r="F148" s="98" t="e">
        <f>VLOOKUP(A148,'Course Placement DATA'!A:J,9,FALSE)</f>
        <v>#N/A</v>
      </c>
      <c r="G148" s="98" t="e">
        <f>VLOOKUP(A148,'Course Placement DATA'!A:J,10,FALSE)</f>
        <v>#N/A</v>
      </c>
      <c r="H148" s="40" t="e">
        <f t="shared" si="3"/>
        <v>#N/A</v>
      </c>
      <c r="I148" s="39" t="e">
        <f>VLOOKUP(B148,' Course Directory '!A:C,3,FALSE)</f>
        <v>#N/A</v>
      </c>
      <c r="J148" s="40">
        <f>COUNTIFS('Course Placement DATA'!A:A,A148,'Course Placement DATA'!K:K,"*Present*")</f>
        <v>0</v>
      </c>
      <c r="K148" s="40">
        <f>COUNTIFS('Course Placement DATA'!A:A,A148,'Course Placement DATA'!K:K,"*Absent*")</f>
        <v>0</v>
      </c>
      <c r="L148" s="40">
        <f>COUNTIFS('Course Placement DATA'!A:A,A148,'Course Placement DATA'!M:M,"*No Valid Reason*")</f>
        <v>0</v>
      </c>
      <c r="M148" s="40">
        <f>COUNTIFS('Course Placement DATA'!A:A,A148,'Course Placement DATA'!L:L,"*Fail*")</f>
        <v>0</v>
      </c>
    </row>
    <row r="149" spans="2:13" x14ac:dyDescent="0.2">
      <c r="B149" s="37" t="e">
        <f>VLOOKUP(A149,'Course Placement DATA'!A:C,2,FALSE)</f>
        <v>#N/A</v>
      </c>
      <c r="C149" s="16" t="e">
        <f>VLOOKUP(B149,'Course Placement DATA'!B:D,2,FALSE)</f>
        <v>#N/A</v>
      </c>
      <c r="D149" s="186" t="e">
        <f>VLOOKUP(B149,' Course Directory '!A:E,4,FALSE)</f>
        <v>#N/A</v>
      </c>
      <c r="E149" s="186" t="e">
        <f>VLOOKUP(B149,' Course Directory '!A:E,5,FALSE)</f>
        <v>#N/A</v>
      </c>
      <c r="F149" s="98" t="e">
        <f>VLOOKUP(A149,'Course Placement DATA'!A:J,9,FALSE)</f>
        <v>#N/A</v>
      </c>
      <c r="G149" s="98" t="e">
        <f>VLOOKUP(A149,'Course Placement DATA'!A:J,10,FALSE)</f>
        <v>#N/A</v>
      </c>
      <c r="H149" s="40" t="e">
        <f t="shared" si="3"/>
        <v>#N/A</v>
      </c>
      <c r="I149" s="39" t="e">
        <f>VLOOKUP(B149,' Course Directory '!A:C,3,FALSE)</f>
        <v>#N/A</v>
      </c>
      <c r="J149" s="40">
        <f>COUNTIFS('Course Placement DATA'!A:A,A149,'Course Placement DATA'!K:K,"*Present*")</f>
        <v>0</v>
      </c>
      <c r="K149" s="40">
        <f>COUNTIFS('Course Placement DATA'!A:A,A149,'Course Placement DATA'!K:K,"*Absent*")</f>
        <v>0</v>
      </c>
      <c r="L149" s="40">
        <f>COUNTIFS('Course Placement DATA'!A:A,A149,'Course Placement DATA'!M:M,"*No Valid Reason*")</f>
        <v>0</v>
      </c>
      <c r="M149" s="40">
        <f>COUNTIFS('Course Placement DATA'!A:A,A149,'Course Placement DATA'!L:L,"*Fail*")</f>
        <v>0</v>
      </c>
    </row>
    <row r="150" spans="2:13" x14ac:dyDescent="0.2">
      <c r="B150" s="37" t="e">
        <f>VLOOKUP(A150,'Course Placement DATA'!A:C,2,FALSE)</f>
        <v>#N/A</v>
      </c>
      <c r="C150" s="16" t="e">
        <f>VLOOKUP(B150,'Course Placement DATA'!B:D,2,FALSE)</f>
        <v>#N/A</v>
      </c>
      <c r="D150" s="186" t="e">
        <f>VLOOKUP(B150,' Course Directory '!A:E,4,FALSE)</f>
        <v>#N/A</v>
      </c>
      <c r="E150" s="186" t="e">
        <f>VLOOKUP(B150,' Course Directory '!A:E,5,FALSE)</f>
        <v>#N/A</v>
      </c>
      <c r="F150" s="98" t="e">
        <f>VLOOKUP(A150,'Course Placement DATA'!A:J,9,FALSE)</f>
        <v>#N/A</v>
      </c>
      <c r="G150" s="98" t="e">
        <f>VLOOKUP(A150,'Course Placement DATA'!A:J,10,FALSE)</f>
        <v>#N/A</v>
      </c>
      <c r="H150" s="40" t="e">
        <f t="shared" si="3"/>
        <v>#N/A</v>
      </c>
      <c r="I150" s="39" t="e">
        <f>VLOOKUP(B150,' Course Directory '!A:C,3,FALSE)</f>
        <v>#N/A</v>
      </c>
      <c r="J150" s="40">
        <f>COUNTIFS('Course Placement DATA'!A:A,A150,'Course Placement DATA'!K:K,"*Present*")</f>
        <v>0</v>
      </c>
      <c r="K150" s="40">
        <f>COUNTIFS('Course Placement DATA'!A:A,A150,'Course Placement DATA'!K:K,"*Absent*")</f>
        <v>0</v>
      </c>
      <c r="L150" s="40">
        <f>COUNTIFS('Course Placement DATA'!A:A,A150,'Course Placement DATA'!M:M,"*No Valid Reason*")</f>
        <v>0</v>
      </c>
      <c r="M150" s="40">
        <f>COUNTIFS('Course Placement DATA'!A:A,A150,'Course Placement DATA'!L:L,"*Fail*")</f>
        <v>0</v>
      </c>
    </row>
    <row r="151" spans="2:13" x14ac:dyDescent="0.2">
      <c r="B151" s="37" t="e">
        <f>VLOOKUP(A151,'Course Placement DATA'!A:C,2,FALSE)</f>
        <v>#N/A</v>
      </c>
      <c r="C151" s="16" t="e">
        <f>VLOOKUP(B151,'Course Placement DATA'!B:D,2,FALSE)</f>
        <v>#N/A</v>
      </c>
      <c r="D151" s="186" t="e">
        <f>VLOOKUP(B151,' Course Directory '!A:E,4,FALSE)</f>
        <v>#N/A</v>
      </c>
      <c r="E151" s="186" t="e">
        <f>VLOOKUP(B151,' Course Directory '!A:E,5,FALSE)</f>
        <v>#N/A</v>
      </c>
      <c r="F151" s="98" t="e">
        <f>VLOOKUP(A151,'Course Placement DATA'!A:J,9,FALSE)</f>
        <v>#N/A</v>
      </c>
      <c r="G151" s="98" t="e">
        <f>VLOOKUP(A151,'Course Placement DATA'!A:J,10,FALSE)</f>
        <v>#N/A</v>
      </c>
      <c r="H151" s="40" t="e">
        <f t="shared" si="3"/>
        <v>#N/A</v>
      </c>
      <c r="I151" s="39" t="e">
        <f>VLOOKUP(B151,' Course Directory '!A:C,3,FALSE)</f>
        <v>#N/A</v>
      </c>
      <c r="J151" s="40">
        <f>COUNTIFS('Course Placement DATA'!A:A,A151,'Course Placement DATA'!K:K,"*Present*")</f>
        <v>0</v>
      </c>
      <c r="K151" s="40">
        <f>COUNTIFS('Course Placement DATA'!A:A,A151,'Course Placement DATA'!K:K,"*Absent*")</f>
        <v>0</v>
      </c>
      <c r="L151" s="40">
        <f>COUNTIFS('Course Placement DATA'!A:A,A151,'Course Placement DATA'!M:M,"*No Valid Reason*")</f>
        <v>0</v>
      </c>
      <c r="M151" s="40">
        <f>COUNTIFS('Course Placement DATA'!A:A,A151,'Course Placement DATA'!L:L,"*Fail*")</f>
        <v>0</v>
      </c>
    </row>
    <row r="152" spans="2:13" x14ac:dyDescent="0.2">
      <c r="B152" s="37" t="e">
        <f>VLOOKUP(A152,'Course Placement DATA'!A:C,2,FALSE)</f>
        <v>#N/A</v>
      </c>
      <c r="C152" s="16" t="e">
        <f>VLOOKUP(B152,'Course Placement DATA'!B:D,2,FALSE)</f>
        <v>#N/A</v>
      </c>
      <c r="D152" s="186" t="e">
        <f>VLOOKUP(B152,' Course Directory '!A:E,4,FALSE)</f>
        <v>#N/A</v>
      </c>
      <c r="E152" s="186" t="e">
        <f>VLOOKUP(B152,' Course Directory '!A:E,5,FALSE)</f>
        <v>#N/A</v>
      </c>
      <c r="F152" s="98" t="e">
        <f>VLOOKUP(A152,'Course Placement DATA'!A:J,9,FALSE)</f>
        <v>#N/A</v>
      </c>
      <c r="G152" s="98" t="e">
        <f>VLOOKUP(A152,'Course Placement DATA'!A:J,10,FALSE)</f>
        <v>#N/A</v>
      </c>
      <c r="H152" s="40" t="e">
        <f t="shared" si="3"/>
        <v>#N/A</v>
      </c>
      <c r="I152" s="39" t="e">
        <f>VLOOKUP(B152,' Course Directory '!A:C,3,FALSE)</f>
        <v>#N/A</v>
      </c>
      <c r="J152" s="40">
        <f>COUNTIFS('Course Placement DATA'!A:A,A152,'Course Placement DATA'!K:K,"*Present*")</f>
        <v>0</v>
      </c>
      <c r="K152" s="40">
        <f>COUNTIFS('Course Placement DATA'!A:A,A152,'Course Placement DATA'!K:K,"*Absent*")</f>
        <v>0</v>
      </c>
      <c r="L152" s="40">
        <f>COUNTIFS('Course Placement DATA'!A:A,A152,'Course Placement DATA'!M:M,"*No Valid Reason*")</f>
        <v>0</v>
      </c>
      <c r="M152" s="40">
        <f>COUNTIFS('Course Placement DATA'!A:A,A152,'Course Placement DATA'!L:L,"*Fail*")</f>
        <v>0</v>
      </c>
    </row>
    <row r="153" spans="2:13" x14ac:dyDescent="0.2">
      <c r="B153" s="37" t="e">
        <f>VLOOKUP(A153,'Course Placement DATA'!A:C,2,FALSE)</f>
        <v>#N/A</v>
      </c>
      <c r="C153" s="16" t="e">
        <f>VLOOKUP(B153,'Course Placement DATA'!B:D,2,FALSE)</f>
        <v>#N/A</v>
      </c>
      <c r="D153" s="186" t="e">
        <f>VLOOKUP(B153,' Course Directory '!A:E,4,FALSE)</f>
        <v>#N/A</v>
      </c>
      <c r="E153" s="186" t="e">
        <f>VLOOKUP(B153,' Course Directory '!A:E,5,FALSE)</f>
        <v>#N/A</v>
      </c>
      <c r="F153" s="98" t="e">
        <f>VLOOKUP(A153,'Course Placement DATA'!A:J,9,FALSE)</f>
        <v>#N/A</v>
      </c>
      <c r="G153" s="98" t="e">
        <f>VLOOKUP(A153,'Course Placement DATA'!A:J,10,FALSE)</f>
        <v>#N/A</v>
      </c>
      <c r="H153" s="40" t="e">
        <f t="shared" si="3"/>
        <v>#N/A</v>
      </c>
      <c r="I153" s="39" t="e">
        <f>VLOOKUP(B153,' Course Directory '!A:C,3,FALSE)</f>
        <v>#N/A</v>
      </c>
      <c r="J153" s="40">
        <f>COUNTIFS('Course Placement DATA'!A:A,A153,'Course Placement DATA'!K:K,"*Present*")</f>
        <v>0</v>
      </c>
      <c r="K153" s="40">
        <f>COUNTIFS('Course Placement DATA'!A:A,A153,'Course Placement DATA'!K:K,"*Absent*")</f>
        <v>0</v>
      </c>
      <c r="L153" s="40">
        <f>COUNTIFS('Course Placement DATA'!A:A,A153,'Course Placement DATA'!M:M,"*No Valid Reason*")</f>
        <v>0</v>
      </c>
      <c r="M153" s="40">
        <f>COUNTIFS('Course Placement DATA'!A:A,A153,'Course Placement DATA'!L:L,"*Fail*")</f>
        <v>0</v>
      </c>
    </row>
    <row r="154" spans="2:13" x14ac:dyDescent="0.2">
      <c r="B154" s="37" t="e">
        <f>VLOOKUP(A154,'Course Placement DATA'!A:C,2,FALSE)</f>
        <v>#N/A</v>
      </c>
      <c r="C154" s="16" t="e">
        <f>VLOOKUP(B154,'Course Placement DATA'!B:D,2,FALSE)</f>
        <v>#N/A</v>
      </c>
      <c r="D154" s="186" t="e">
        <f>VLOOKUP(B154,' Course Directory '!A:E,4,FALSE)</f>
        <v>#N/A</v>
      </c>
      <c r="E154" s="186" t="e">
        <f>VLOOKUP(B154,' Course Directory '!A:E,5,FALSE)</f>
        <v>#N/A</v>
      </c>
      <c r="F154" s="98" t="e">
        <f>VLOOKUP(A154,'Course Placement DATA'!A:J,9,FALSE)</f>
        <v>#N/A</v>
      </c>
      <c r="G154" s="98" t="e">
        <f>VLOOKUP(A154,'Course Placement DATA'!A:J,10,FALSE)</f>
        <v>#N/A</v>
      </c>
      <c r="H154" s="40" t="e">
        <f t="shared" si="3"/>
        <v>#N/A</v>
      </c>
      <c r="I154" s="39" t="e">
        <f>VLOOKUP(B154,' Course Directory '!A:C,3,FALSE)</f>
        <v>#N/A</v>
      </c>
      <c r="J154" s="40">
        <f>COUNTIFS('Course Placement DATA'!A:A,A154,'Course Placement DATA'!K:K,"*Present*")</f>
        <v>0</v>
      </c>
      <c r="K154" s="40">
        <f>COUNTIFS('Course Placement DATA'!A:A,A154,'Course Placement DATA'!K:K,"*Absent*")</f>
        <v>0</v>
      </c>
      <c r="L154" s="40">
        <f>COUNTIFS('Course Placement DATA'!A:A,A154,'Course Placement DATA'!M:M,"*No Valid Reason*")</f>
        <v>0</v>
      </c>
      <c r="M154" s="40">
        <f>COUNTIFS('Course Placement DATA'!A:A,A154,'Course Placement DATA'!L:L,"*Fail*")</f>
        <v>0</v>
      </c>
    </row>
    <row r="155" spans="2:13" x14ac:dyDescent="0.2">
      <c r="B155" s="37" t="e">
        <f>VLOOKUP(A155,'Course Placement DATA'!A:C,2,FALSE)</f>
        <v>#N/A</v>
      </c>
      <c r="C155" s="16" t="e">
        <f>VLOOKUP(B155,'Course Placement DATA'!B:D,2,FALSE)</f>
        <v>#N/A</v>
      </c>
      <c r="D155" s="186" t="e">
        <f>VLOOKUP(B155,' Course Directory '!A:E,4,FALSE)</f>
        <v>#N/A</v>
      </c>
      <c r="E155" s="186" t="e">
        <f>VLOOKUP(B155,' Course Directory '!A:E,5,FALSE)</f>
        <v>#N/A</v>
      </c>
      <c r="F155" s="98" t="e">
        <f>VLOOKUP(A155,'Course Placement DATA'!A:J,9,FALSE)</f>
        <v>#N/A</v>
      </c>
      <c r="G155" s="98" t="e">
        <f>VLOOKUP(A155,'Course Placement DATA'!A:J,10,FALSE)</f>
        <v>#N/A</v>
      </c>
      <c r="H155" s="40" t="e">
        <f t="shared" si="3"/>
        <v>#N/A</v>
      </c>
      <c r="I155" s="39" t="e">
        <f>VLOOKUP(B155,' Course Directory '!A:C,3,FALSE)</f>
        <v>#N/A</v>
      </c>
      <c r="J155" s="40">
        <f>COUNTIFS('Course Placement DATA'!A:A,A155,'Course Placement DATA'!K:K,"*Present*")</f>
        <v>0</v>
      </c>
      <c r="K155" s="40">
        <f>COUNTIFS('Course Placement DATA'!A:A,A155,'Course Placement DATA'!K:K,"*Absent*")</f>
        <v>0</v>
      </c>
      <c r="L155" s="40">
        <f>COUNTIFS('Course Placement DATA'!A:A,A155,'Course Placement DATA'!M:M,"*No Valid Reason*")</f>
        <v>0</v>
      </c>
      <c r="M155" s="40">
        <f>COUNTIFS('Course Placement DATA'!A:A,A155,'Course Placement DATA'!L:L,"*Fail*")</f>
        <v>0</v>
      </c>
    </row>
    <row r="156" spans="2:13" x14ac:dyDescent="0.2">
      <c r="B156" s="37" t="e">
        <f>VLOOKUP(A156,'Course Placement DATA'!A:C,2,FALSE)</f>
        <v>#N/A</v>
      </c>
      <c r="C156" s="16" t="e">
        <f>VLOOKUP(B156,'Course Placement DATA'!B:D,2,FALSE)</f>
        <v>#N/A</v>
      </c>
      <c r="D156" s="186" t="e">
        <f>VLOOKUP(B156,' Course Directory '!A:E,4,FALSE)</f>
        <v>#N/A</v>
      </c>
      <c r="E156" s="186" t="e">
        <f>VLOOKUP(B156,' Course Directory '!A:E,5,FALSE)</f>
        <v>#N/A</v>
      </c>
      <c r="F156" s="98" t="e">
        <f>VLOOKUP(A156,'Course Placement DATA'!A:J,9,FALSE)</f>
        <v>#N/A</v>
      </c>
      <c r="G156" s="98" t="e">
        <f>VLOOKUP(A156,'Course Placement DATA'!A:J,10,FALSE)</f>
        <v>#N/A</v>
      </c>
      <c r="H156" s="40" t="e">
        <f t="shared" si="3"/>
        <v>#N/A</v>
      </c>
      <c r="I156" s="39" t="e">
        <f>VLOOKUP(B156,' Course Directory '!A:C,3,FALSE)</f>
        <v>#N/A</v>
      </c>
      <c r="J156" s="40">
        <f>COUNTIFS('Course Placement DATA'!A:A,A156,'Course Placement DATA'!K:K,"*Present*")</f>
        <v>0</v>
      </c>
      <c r="K156" s="40">
        <f>COUNTIFS('Course Placement DATA'!A:A,A156,'Course Placement DATA'!K:K,"*Absent*")</f>
        <v>0</v>
      </c>
      <c r="L156" s="40">
        <f>COUNTIFS('Course Placement DATA'!A:A,A156,'Course Placement DATA'!M:M,"*No Valid Reason*")</f>
        <v>0</v>
      </c>
      <c r="M156" s="40">
        <f>COUNTIFS('Course Placement DATA'!A:A,A156,'Course Placement DATA'!L:L,"*Fail*")</f>
        <v>0</v>
      </c>
    </row>
    <row r="157" spans="2:13" x14ac:dyDescent="0.2">
      <c r="B157" s="37" t="e">
        <f>VLOOKUP(A157,'Course Placement DATA'!A:C,2,FALSE)</f>
        <v>#N/A</v>
      </c>
      <c r="C157" s="16" t="e">
        <f>VLOOKUP(B157,'Course Placement DATA'!B:D,2,FALSE)</f>
        <v>#N/A</v>
      </c>
      <c r="D157" s="186" t="e">
        <f>VLOOKUP(B157,' Course Directory '!A:E,4,FALSE)</f>
        <v>#N/A</v>
      </c>
      <c r="E157" s="186" t="e">
        <f>VLOOKUP(B157,' Course Directory '!A:E,5,FALSE)</f>
        <v>#N/A</v>
      </c>
      <c r="F157" s="98" t="e">
        <f>VLOOKUP(A157,'Course Placement DATA'!A:J,9,FALSE)</f>
        <v>#N/A</v>
      </c>
      <c r="G157" s="98" t="e">
        <f>VLOOKUP(A157,'Course Placement DATA'!A:J,10,FALSE)</f>
        <v>#N/A</v>
      </c>
      <c r="H157" s="40" t="e">
        <f t="shared" si="3"/>
        <v>#N/A</v>
      </c>
      <c r="I157" s="39" t="e">
        <f>VLOOKUP(B157,' Course Directory '!A:C,3,FALSE)</f>
        <v>#N/A</v>
      </c>
      <c r="J157" s="40">
        <f>COUNTIFS('Course Placement DATA'!A:A,A157,'Course Placement DATA'!K:K,"*Present*")</f>
        <v>0</v>
      </c>
      <c r="K157" s="40">
        <f>COUNTIFS('Course Placement DATA'!A:A,A157,'Course Placement DATA'!K:K,"*Absent*")</f>
        <v>0</v>
      </c>
      <c r="L157" s="40">
        <f>COUNTIFS('Course Placement DATA'!A:A,A157,'Course Placement DATA'!M:M,"*No Valid Reason*")</f>
        <v>0</v>
      </c>
      <c r="M157" s="40">
        <f>COUNTIFS('Course Placement DATA'!A:A,A157,'Course Placement DATA'!L:L,"*Fail*")</f>
        <v>0</v>
      </c>
    </row>
    <row r="158" spans="2:13" x14ac:dyDescent="0.2">
      <c r="B158" s="37" t="e">
        <f>VLOOKUP(A158,'Course Placement DATA'!A:C,2,FALSE)</f>
        <v>#N/A</v>
      </c>
      <c r="C158" s="16" t="e">
        <f>VLOOKUP(B158,'Course Placement DATA'!B:D,2,FALSE)</f>
        <v>#N/A</v>
      </c>
      <c r="D158" s="186" t="e">
        <f>VLOOKUP(B158,' Course Directory '!A:E,4,FALSE)</f>
        <v>#N/A</v>
      </c>
      <c r="E158" s="186" t="e">
        <f>VLOOKUP(B158,' Course Directory '!A:E,5,FALSE)</f>
        <v>#N/A</v>
      </c>
      <c r="F158" s="98" t="e">
        <f>VLOOKUP(A158,'Course Placement DATA'!A:J,9,FALSE)</f>
        <v>#N/A</v>
      </c>
      <c r="G158" s="98" t="e">
        <f>VLOOKUP(A158,'Course Placement DATA'!A:J,10,FALSE)</f>
        <v>#N/A</v>
      </c>
      <c r="H158" s="40" t="e">
        <f t="shared" si="3"/>
        <v>#N/A</v>
      </c>
      <c r="I158" s="39" t="e">
        <f>VLOOKUP(B158,' Course Directory '!A:C,3,FALSE)</f>
        <v>#N/A</v>
      </c>
      <c r="J158" s="40">
        <f>COUNTIFS('Course Placement DATA'!A:A,A158,'Course Placement DATA'!K:K,"*Present*")</f>
        <v>0</v>
      </c>
      <c r="K158" s="40">
        <f>COUNTIFS('Course Placement DATA'!A:A,A158,'Course Placement DATA'!K:K,"*Absent*")</f>
        <v>0</v>
      </c>
      <c r="L158" s="40">
        <f>COUNTIFS('Course Placement DATA'!A:A,A158,'Course Placement DATA'!M:M,"*No Valid Reason*")</f>
        <v>0</v>
      </c>
      <c r="M158" s="40">
        <f>COUNTIFS('Course Placement DATA'!A:A,A158,'Course Placement DATA'!L:L,"*Fail*")</f>
        <v>0</v>
      </c>
    </row>
    <row r="159" spans="2:13" x14ac:dyDescent="0.2">
      <c r="B159" s="37" t="e">
        <f>VLOOKUP(A159,'Course Placement DATA'!A:C,2,FALSE)</f>
        <v>#N/A</v>
      </c>
      <c r="C159" s="16" t="e">
        <f>VLOOKUP(B159,'Course Placement DATA'!B:D,2,FALSE)</f>
        <v>#N/A</v>
      </c>
      <c r="D159" s="186" t="e">
        <f>VLOOKUP(B159,' Course Directory '!A:E,4,FALSE)</f>
        <v>#N/A</v>
      </c>
      <c r="E159" s="186" t="e">
        <f>VLOOKUP(B159,' Course Directory '!A:E,5,FALSE)</f>
        <v>#N/A</v>
      </c>
      <c r="F159" s="98" t="e">
        <f>VLOOKUP(A159,'Course Placement DATA'!A:J,9,FALSE)</f>
        <v>#N/A</v>
      </c>
      <c r="G159" s="98" t="e">
        <f>VLOOKUP(A159,'Course Placement DATA'!A:J,10,FALSE)</f>
        <v>#N/A</v>
      </c>
      <c r="H159" s="40" t="e">
        <f t="shared" si="3"/>
        <v>#N/A</v>
      </c>
      <c r="I159" s="39" t="e">
        <f>VLOOKUP(B159,' Course Directory '!A:C,3,FALSE)</f>
        <v>#N/A</v>
      </c>
      <c r="J159" s="40">
        <f>COUNTIFS('Course Placement DATA'!A:A,A159,'Course Placement DATA'!K:K,"*Present*")</f>
        <v>0</v>
      </c>
      <c r="K159" s="40">
        <f>COUNTIFS('Course Placement DATA'!A:A,A159,'Course Placement DATA'!K:K,"*Absent*")</f>
        <v>0</v>
      </c>
      <c r="L159" s="40">
        <f>COUNTIFS('Course Placement DATA'!A:A,A159,'Course Placement DATA'!M:M,"*No Valid Reason*")</f>
        <v>0</v>
      </c>
      <c r="M159" s="40">
        <f>COUNTIFS('Course Placement DATA'!A:A,A159,'Course Placement DATA'!L:L,"*Fail*")</f>
        <v>0</v>
      </c>
    </row>
    <row r="160" spans="2:13" x14ac:dyDescent="0.2">
      <c r="B160" s="37" t="e">
        <f>VLOOKUP(A160,'Course Placement DATA'!A:C,2,FALSE)</f>
        <v>#N/A</v>
      </c>
      <c r="C160" s="16" t="e">
        <f>VLOOKUP(B160,'Course Placement DATA'!B:D,2,FALSE)</f>
        <v>#N/A</v>
      </c>
      <c r="D160" s="186" t="e">
        <f>VLOOKUP(B160,' Course Directory '!A:E,4,FALSE)</f>
        <v>#N/A</v>
      </c>
      <c r="E160" s="186" t="e">
        <f>VLOOKUP(B160,' Course Directory '!A:E,5,FALSE)</f>
        <v>#N/A</v>
      </c>
      <c r="F160" s="98" t="e">
        <f>VLOOKUP(A160,'Course Placement DATA'!A:J,9,FALSE)</f>
        <v>#N/A</v>
      </c>
      <c r="G160" s="98" t="e">
        <f>VLOOKUP(A160,'Course Placement DATA'!A:J,10,FALSE)</f>
        <v>#N/A</v>
      </c>
      <c r="H160" s="40" t="e">
        <f t="shared" si="3"/>
        <v>#N/A</v>
      </c>
      <c r="I160" s="39" t="e">
        <f>VLOOKUP(B160,' Course Directory '!A:C,3,FALSE)</f>
        <v>#N/A</v>
      </c>
      <c r="J160" s="40">
        <f>COUNTIFS('Course Placement DATA'!A:A,A160,'Course Placement DATA'!K:K,"*Present*")</f>
        <v>0</v>
      </c>
      <c r="K160" s="40">
        <f>COUNTIFS('Course Placement DATA'!A:A,A160,'Course Placement DATA'!K:K,"*Absent*")</f>
        <v>0</v>
      </c>
      <c r="L160" s="40">
        <f>COUNTIFS('Course Placement DATA'!A:A,A160,'Course Placement DATA'!M:M,"*No Valid Reason*")</f>
        <v>0</v>
      </c>
      <c r="M160" s="40">
        <f>COUNTIFS('Course Placement DATA'!A:A,A160,'Course Placement DATA'!L:L,"*Fail*")</f>
        <v>0</v>
      </c>
    </row>
    <row r="161" spans="2:13" x14ac:dyDescent="0.2">
      <c r="B161" s="37" t="e">
        <f>VLOOKUP(A161,'Course Placement DATA'!A:C,2,FALSE)</f>
        <v>#N/A</v>
      </c>
      <c r="C161" s="16" t="e">
        <f>VLOOKUP(B161,'Course Placement DATA'!B:D,2,FALSE)</f>
        <v>#N/A</v>
      </c>
      <c r="D161" s="186" t="e">
        <f>VLOOKUP(B161,' Course Directory '!A:E,4,FALSE)</f>
        <v>#N/A</v>
      </c>
      <c r="E161" s="186" t="e">
        <f>VLOOKUP(B161,' Course Directory '!A:E,5,FALSE)</f>
        <v>#N/A</v>
      </c>
      <c r="F161" s="98" t="e">
        <f>VLOOKUP(A161,'Course Placement DATA'!A:J,9,FALSE)</f>
        <v>#N/A</v>
      </c>
      <c r="G161" s="98" t="e">
        <f>VLOOKUP(A161,'Course Placement DATA'!A:J,10,FALSE)</f>
        <v>#N/A</v>
      </c>
      <c r="H161" s="40" t="e">
        <f t="shared" si="3"/>
        <v>#N/A</v>
      </c>
      <c r="I161" s="39" t="e">
        <f>VLOOKUP(B161,' Course Directory '!A:C,3,FALSE)</f>
        <v>#N/A</v>
      </c>
      <c r="J161" s="40">
        <f>COUNTIFS('Course Placement DATA'!A:A,A161,'Course Placement DATA'!K:K,"*Present*")</f>
        <v>0</v>
      </c>
      <c r="K161" s="40">
        <f>COUNTIFS('Course Placement DATA'!A:A,A161,'Course Placement DATA'!K:K,"*Absent*")</f>
        <v>0</v>
      </c>
      <c r="L161" s="40">
        <f>COUNTIFS('Course Placement DATA'!A:A,A161,'Course Placement DATA'!M:M,"*No Valid Reason*")</f>
        <v>0</v>
      </c>
      <c r="M161" s="40">
        <f>COUNTIFS('Course Placement DATA'!A:A,A161,'Course Placement DATA'!L:L,"*Fail*")</f>
        <v>0</v>
      </c>
    </row>
    <row r="162" spans="2:13" x14ac:dyDescent="0.2">
      <c r="B162" s="37" t="e">
        <f>VLOOKUP(A162,'Course Placement DATA'!A:C,2,FALSE)</f>
        <v>#N/A</v>
      </c>
      <c r="C162" s="16" t="e">
        <f>VLOOKUP(B162,'Course Placement DATA'!B:D,2,FALSE)</f>
        <v>#N/A</v>
      </c>
      <c r="D162" s="186" t="e">
        <f>VLOOKUP(B162,' Course Directory '!A:E,4,FALSE)</f>
        <v>#N/A</v>
      </c>
      <c r="E162" s="186" t="e">
        <f>VLOOKUP(B162,' Course Directory '!A:E,5,FALSE)</f>
        <v>#N/A</v>
      </c>
      <c r="F162" s="98" t="e">
        <f>VLOOKUP(A162,'Course Placement DATA'!A:J,9,FALSE)</f>
        <v>#N/A</v>
      </c>
      <c r="G162" s="98" t="e">
        <f>VLOOKUP(A162,'Course Placement DATA'!A:J,10,FALSE)</f>
        <v>#N/A</v>
      </c>
      <c r="H162" s="40" t="e">
        <f t="shared" si="3"/>
        <v>#N/A</v>
      </c>
      <c r="I162" s="39" t="e">
        <f>VLOOKUP(B162,' Course Directory '!A:C,3,FALSE)</f>
        <v>#N/A</v>
      </c>
      <c r="J162" s="40">
        <f>COUNTIFS('Course Placement DATA'!A:A,A162,'Course Placement DATA'!K:K,"*Present*")</f>
        <v>0</v>
      </c>
      <c r="K162" s="40">
        <f>COUNTIFS('Course Placement DATA'!A:A,A162,'Course Placement DATA'!K:K,"*Absent*")</f>
        <v>0</v>
      </c>
      <c r="L162" s="40">
        <f>COUNTIFS('Course Placement DATA'!A:A,A162,'Course Placement DATA'!M:M,"*No Valid Reason*")</f>
        <v>0</v>
      </c>
      <c r="M162" s="40">
        <f>COUNTIFS('Course Placement DATA'!A:A,A162,'Course Placement DATA'!L:L,"*Fail*")</f>
        <v>0</v>
      </c>
    </row>
    <row r="163" spans="2:13" x14ac:dyDescent="0.2">
      <c r="B163" s="37" t="e">
        <f>VLOOKUP(A163,'Course Placement DATA'!A:C,2,FALSE)</f>
        <v>#N/A</v>
      </c>
      <c r="C163" s="16" t="e">
        <f>VLOOKUP(B163,'Course Placement DATA'!B:D,2,FALSE)</f>
        <v>#N/A</v>
      </c>
      <c r="D163" s="186" t="e">
        <f>VLOOKUP(B163,' Course Directory '!A:E,4,FALSE)</f>
        <v>#N/A</v>
      </c>
      <c r="E163" s="186" t="e">
        <f>VLOOKUP(B163,' Course Directory '!A:E,5,FALSE)</f>
        <v>#N/A</v>
      </c>
      <c r="F163" s="98" t="e">
        <f>VLOOKUP(A163,'Course Placement DATA'!A:J,9,FALSE)</f>
        <v>#N/A</v>
      </c>
      <c r="G163" s="98" t="e">
        <f>VLOOKUP(A163,'Course Placement DATA'!A:J,10,FALSE)</f>
        <v>#N/A</v>
      </c>
      <c r="H163" s="40" t="e">
        <f t="shared" si="3"/>
        <v>#N/A</v>
      </c>
      <c r="I163" s="39" t="e">
        <f>VLOOKUP(B163,' Course Directory '!A:C,3,FALSE)</f>
        <v>#N/A</v>
      </c>
      <c r="J163" s="40">
        <f>COUNTIFS('Course Placement DATA'!A:A,A163,'Course Placement DATA'!K:K,"*Present*")</f>
        <v>0</v>
      </c>
      <c r="K163" s="40">
        <f>COUNTIFS('Course Placement DATA'!A:A,A163,'Course Placement DATA'!K:K,"*Absent*")</f>
        <v>0</v>
      </c>
      <c r="L163" s="40">
        <f>COUNTIFS('Course Placement DATA'!A:A,A163,'Course Placement DATA'!M:M,"*No Valid Reason*")</f>
        <v>0</v>
      </c>
      <c r="M163" s="40">
        <f>COUNTIFS('Course Placement DATA'!A:A,A163,'Course Placement DATA'!L:L,"*Fail*")</f>
        <v>0</v>
      </c>
    </row>
    <row r="164" spans="2:13" x14ac:dyDescent="0.2">
      <c r="B164" s="37" t="e">
        <f>VLOOKUP(A164,'Course Placement DATA'!A:C,2,FALSE)</f>
        <v>#N/A</v>
      </c>
      <c r="C164" s="16" t="e">
        <f>VLOOKUP(B164,'Course Placement DATA'!B:D,2,FALSE)</f>
        <v>#N/A</v>
      </c>
      <c r="D164" s="186" t="e">
        <f>VLOOKUP(B164,' Course Directory '!A:E,4,FALSE)</f>
        <v>#N/A</v>
      </c>
      <c r="E164" s="186" t="e">
        <f>VLOOKUP(B164,' Course Directory '!A:E,5,FALSE)</f>
        <v>#N/A</v>
      </c>
      <c r="F164" s="98" t="e">
        <f>VLOOKUP(A164,'Course Placement DATA'!A:J,9,FALSE)</f>
        <v>#N/A</v>
      </c>
      <c r="G164" s="98" t="e">
        <f>VLOOKUP(A164,'Course Placement DATA'!A:J,10,FALSE)</f>
        <v>#N/A</v>
      </c>
      <c r="H164" s="40" t="e">
        <f t="shared" si="3"/>
        <v>#N/A</v>
      </c>
      <c r="I164" s="39" t="e">
        <f>VLOOKUP(B164,' Course Directory '!A:C,3,FALSE)</f>
        <v>#N/A</v>
      </c>
      <c r="J164" s="40">
        <f>COUNTIFS('Course Placement DATA'!A:A,A164,'Course Placement DATA'!K:K,"*Present*")</f>
        <v>0</v>
      </c>
      <c r="K164" s="40">
        <f>COUNTIFS('Course Placement DATA'!A:A,A164,'Course Placement DATA'!K:K,"*Absent*")</f>
        <v>0</v>
      </c>
      <c r="L164" s="40">
        <f>COUNTIFS('Course Placement DATA'!A:A,A164,'Course Placement DATA'!M:M,"*No Valid Reason*")</f>
        <v>0</v>
      </c>
      <c r="M164" s="40">
        <f>COUNTIFS('Course Placement DATA'!A:A,A164,'Course Placement DATA'!L:L,"*Fail*")</f>
        <v>0</v>
      </c>
    </row>
    <row r="165" spans="2:13" x14ac:dyDescent="0.2">
      <c r="B165" s="37" t="e">
        <f>VLOOKUP(A165,'Course Placement DATA'!A:C,2,FALSE)</f>
        <v>#N/A</v>
      </c>
      <c r="C165" s="16" t="e">
        <f>VLOOKUP(B165,'Course Placement DATA'!B:D,2,FALSE)</f>
        <v>#N/A</v>
      </c>
      <c r="D165" s="186" t="e">
        <f>VLOOKUP(B165,' Course Directory '!A:E,4,FALSE)</f>
        <v>#N/A</v>
      </c>
      <c r="E165" s="186" t="e">
        <f>VLOOKUP(B165,' Course Directory '!A:E,5,FALSE)</f>
        <v>#N/A</v>
      </c>
      <c r="F165" s="98" t="e">
        <f>VLOOKUP(A165,'Course Placement DATA'!A:J,9,FALSE)</f>
        <v>#N/A</v>
      </c>
      <c r="G165" s="98" t="e">
        <f>VLOOKUP(A165,'Course Placement DATA'!A:J,10,FALSE)</f>
        <v>#N/A</v>
      </c>
      <c r="H165" s="40" t="e">
        <f t="shared" si="3"/>
        <v>#N/A</v>
      </c>
      <c r="I165" s="39" t="e">
        <f>VLOOKUP(B165,' Course Directory '!A:C,3,FALSE)</f>
        <v>#N/A</v>
      </c>
      <c r="J165" s="40">
        <f>COUNTIFS('Course Placement DATA'!A:A,A165,'Course Placement DATA'!K:K,"*Present*")</f>
        <v>0</v>
      </c>
      <c r="K165" s="40">
        <f>COUNTIFS('Course Placement DATA'!A:A,A165,'Course Placement DATA'!K:K,"*Absent*")</f>
        <v>0</v>
      </c>
      <c r="L165" s="40">
        <f>COUNTIFS('Course Placement DATA'!A:A,A165,'Course Placement DATA'!M:M,"*No Valid Reason*")</f>
        <v>0</v>
      </c>
      <c r="M165" s="40">
        <f>COUNTIFS('Course Placement DATA'!A:A,A165,'Course Placement DATA'!L:L,"*Fail*")</f>
        <v>0</v>
      </c>
    </row>
    <row r="166" spans="2:13" x14ac:dyDescent="0.2">
      <c r="B166" s="37" t="e">
        <f>VLOOKUP(A166,'Course Placement DATA'!A:C,2,FALSE)</f>
        <v>#N/A</v>
      </c>
      <c r="C166" s="16" t="e">
        <f>VLOOKUP(B166,'Course Placement DATA'!B:D,2,FALSE)</f>
        <v>#N/A</v>
      </c>
      <c r="D166" s="186" t="e">
        <f>VLOOKUP(B166,' Course Directory '!A:E,4,FALSE)</f>
        <v>#N/A</v>
      </c>
      <c r="E166" s="186" t="e">
        <f>VLOOKUP(B166,' Course Directory '!A:E,5,FALSE)</f>
        <v>#N/A</v>
      </c>
      <c r="F166" s="98" t="e">
        <f>VLOOKUP(A166,'Course Placement DATA'!A:J,9,FALSE)</f>
        <v>#N/A</v>
      </c>
      <c r="G166" s="98" t="e">
        <f>VLOOKUP(A166,'Course Placement DATA'!A:J,10,FALSE)</f>
        <v>#N/A</v>
      </c>
      <c r="H166" s="40" t="e">
        <f t="shared" si="3"/>
        <v>#N/A</v>
      </c>
      <c r="I166" s="39" t="e">
        <f>VLOOKUP(B166,' Course Directory '!A:C,3,FALSE)</f>
        <v>#N/A</v>
      </c>
      <c r="J166" s="40">
        <f>COUNTIFS('Course Placement DATA'!A:A,A166,'Course Placement DATA'!K:K,"*Present*")</f>
        <v>0</v>
      </c>
      <c r="K166" s="40">
        <f>COUNTIFS('Course Placement DATA'!A:A,A166,'Course Placement DATA'!K:K,"*Absent*")</f>
        <v>0</v>
      </c>
      <c r="L166" s="40">
        <f>COUNTIFS('Course Placement DATA'!A:A,A166,'Course Placement DATA'!M:M,"*No Valid Reason*")</f>
        <v>0</v>
      </c>
      <c r="M166" s="40">
        <f>COUNTIFS('Course Placement DATA'!A:A,A166,'Course Placement DATA'!L:L,"*Fail*")</f>
        <v>0</v>
      </c>
    </row>
    <row r="167" spans="2:13" x14ac:dyDescent="0.2">
      <c r="B167" s="37" t="e">
        <f>VLOOKUP(A167,'Course Placement DATA'!A:C,2,FALSE)</f>
        <v>#N/A</v>
      </c>
      <c r="C167" s="16" t="e">
        <f>VLOOKUP(B167,'Course Placement DATA'!B:D,2,FALSE)</f>
        <v>#N/A</v>
      </c>
      <c r="D167" s="186" t="e">
        <f>VLOOKUP(B167,' Course Directory '!A:E,4,FALSE)</f>
        <v>#N/A</v>
      </c>
      <c r="E167" s="186" t="e">
        <f>VLOOKUP(B167,' Course Directory '!A:E,5,FALSE)</f>
        <v>#N/A</v>
      </c>
      <c r="F167" s="98" t="e">
        <f>VLOOKUP(A167,'Course Placement DATA'!A:J,9,FALSE)</f>
        <v>#N/A</v>
      </c>
      <c r="G167" s="98" t="e">
        <f>VLOOKUP(A167,'Course Placement DATA'!A:J,10,FALSE)</f>
        <v>#N/A</v>
      </c>
      <c r="H167" s="40" t="e">
        <f t="shared" si="3"/>
        <v>#N/A</v>
      </c>
      <c r="I167" s="39" t="e">
        <f>VLOOKUP(B167,' Course Directory '!A:C,3,FALSE)</f>
        <v>#N/A</v>
      </c>
      <c r="J167" s="40">
        <f>COUNTIFS('Course Placement DATA'!A:A,A167,'Course Placement DATA'!K:K,"*Present*")</f>
        <v>0</v>
      </c>
      <c r="K167" s="40">
        <f>COUNTIFS('Course Placement DATA'!A:A,A167,'Course Placement DATA'!K:K,"*Absent*")</f>
        <v>0</v>
      </c>
      <c r="L167" s="40">
        <f>COUNTIFS('Course Placement DATA'!A:A,A167,'Course Placement DATA'!M:M,"*No Valid Reason*")</f>
        <v>0</v>
      </c>
      <c r="M167" s="40">
        <f>COUNTIFS('Course Placement DATA'!A:A,A167,'Course Placement DATA'!L:L,"*Fail*")</f>
        <v>0</v>
      </c>
    </row>
    <row r="168" spans="2:13" x14ac:dyDescent="0.2">
      <c r="B168" s="37" t="e">
        <f>VLOOKUP(A168,'Course Placement DATA'!A:C,2,FALSE)</f>
        <v>#N/A</v>
      </c>
      <c r="C168" s="16" t="e">
        <f>VLOOKUP(B168,'Course Placement DATA'!B:D,2,FALSE)</f>
        <v>#N/A</v>
      </c>
      <c r="D168" s="186" t="e">
        <f>VLOOKUP(B168,' Course Directory '!A:E,4,FALSE)</f>
        <v>#N/A</v>
      </c>
      <c r="E168" s="186" t="e">
        <f>VLOOKUP(B168,' Course Directory '!A:E,5,FALSE)</f>
        <v>#N/A</v>
      </c>
      <c r="F168" s="98" t="e">
        <f>VLOOKUP(A168,'Course Placement DATA'!A:J,9,FALSE)</f>
        <v>#N/A</v>
      </c>
      <c r="G168" s="98" t="e">
        <f>VLOOKUP(A168,'Course Placement DATA'!A:J,10,FALSE)</f>
        <v>#N/A</v>
      </c>
      <c r="H168" s="40" t="e">
        <f t="shared" si="3"/>
        <v>#N/A</v>
      </c>
      <c r="I168" s="39" t="e">
        <f>VLOOKUP(B168,' Course Directory '!A:C,3,FALSE)</f>
        <v>#N/A</v>
      </c>
      <c r="J168" s="40">
        <f>COUNTIFS('Course Placement DATA'!A:A,A168,'Course Placement DATA'!K:K,"*Present*")</f>
        <v>0</v>
      </c>
      <c r="K168" s="40">
        <f>COUNTIFS('Course Placement DATA'!A:A,A168,'Course Placement DATA'!K:K,"*Absent*")</f>
        <v>0</v>
      </c>
      <c r="L168" s="40">
        <f>COUNTIFS('Course Placement DATA'!A:A,A168,'Course Placement DATA'!M:M,"*No Valid Reason*")</f>
        <v>0</v>
      </c>
      <c r="M168" s="40">
        <f>COUNTIFS('Course Placement DATA'!A:A,A168,'Course Placement DATA'!L:L,"*Fail*")</f>
        <v>0</v>
      </c>
    </row>
    <row r="169" spans="2:13" x14ac:dyDescent="0.2">
      <c r="B169" s="37" t="e">
        <f>VLOOKUP(A169,'Course Placement DATA'!A:C,2,FALSE)</f>
        <v>#N/A</v>
      </c>
      <c r="C169" s="16" t="e">
        <f>VLOOKUP(B169,'Course Placement DATA'!B:D,2,FALSE)</f>
        <v>#N/A</v>
      </c>
      <c r="D169" s="186" t="e">
        <f>VLOOKUP(B169,' Course Directory '!A:E,4,FALSE)</f>
        <v>#N/A</v>
      </c>
      <c r="E169" s="186" t="e">
        <f>VLOOKUP(B169,' Course Directory '!A:E,5,FALSE)</f>
        <v>#N/A</v>
      </c>
      <c r="F169" s="98" t="e">
        <f>VLOOKUP(A169,'Course Placement DATA'!A:J,9,FALSE)</f>
        <v>#N/A</v>
      </c>
      <c r="G169" s="98" t="e">
        <f>VLOOKUP(A169,'Course Placement DATA'!A:J,10,FALSE)</f>
        <v>#N/A</v>
      </c>
      <c r="H169" s="40" t="e">
        <f t="shared" si="3"/>
        <v>#N/A</v>
      </c>
      <c r="I169" s="39" t="e">
        <f>VLOOKUP(B169,' Course Directory '!A:C,3,FALSE)</f>
        <v>#N/A</v>
      </c>
      <c r="J169" s="40">
        <f>COUNTIFS('Course Placement DATA'!A:A,A169,'Course Placement DATA'!K:K,"*Present*")</f>
        <v>0</v>
      </c>
      <c r="K169" s="40">
        <f>COUNTIFS('Course Placement DATA'!A:A,A169,'Course Placement DATA'!K:K,"*Absent*")</f>
        <v>0</v>
      </c>
      <c r="L169" s="40">
        <f>COUNTIFS('Course Placement DATA'!A:A,A169,'Course Placement DATA'!M:M,"*No Valid Reason*")</f>
        <v>0</v>
      </c>
      <c r="M169" s="40">
        <f>COUNTIFS('Course Placement DATA'!A:A,A169,'Course Placement DATA'!L:L,"*Fail*")</f>
        <v>0</v>
      </c>
    </row>
    <row r="170" spans="2:13" x14ac:dyDescent="0.2">
      <c r="B170" s="37" t="e">
        <f>VLOOKUP(A170,'Course Placement DATA'!A:C,2,FALSE)</f>
        <v>#N/A</v>
      </c>
      <c r="C170" s="16" t="e">
        <f>VLOOKUP(B170,'Course Placement DATA'!B:D,2,FALSE)</f>
        <v>#N/A</v>
      </c>
      <c r="D170" s="186" t="e">
        <f>VLOOKUP(B170,' Course Directory '!A:E,4,FALSE)</f>
        <v>#N/A</v>
      </c>
      <c r="E170" s="186" t="e">
        <f>VLOOKUP(B170,' Course Directory '!A:E,5,FALSE)</f>
        <v>#N/A</v>
      </c>
      <c r="F170" s="98" t="e">
        <f>VLOOKUP(A170,'Course Placement DATA'!A:J,9,FALSE)</f>
        <v>#N/A</v>
      </c>
      <c r="G170" s="98" t="e">
        <f>VLOOKUP(A170,'Course Placement DATA'!A:J,10,FALSE)</f>
        <v>#N/A</v>
      </c>
      <c r="H170" s="40" t="e">
        <f t="shared" si="3"/>
        <v>#N/A</v>
      </c>
      <c r="I170" s="39" t="e">
        <f>VLOOKUP(B170,' Course Directory '!A:C,3,FALSE)</f>
        <v>#N/A</v>
      </c>
      <c r="J170" s="40">
        <f>COUNTIFS('Course Placement DATA'!A:A,A170,'Course Placement DATA'!K:K,"*Present*")</f>
        <v>0</v>
      </c>
      <c r="K170" s="40">
        <f>COUNTIFS('Course Placement DATA'!A:A,A170,'Course Placement DATA'!K:K,"*Absent*")</f>
        <v>0</v>
      </c>
      <c r="L170" s="40">
        <f>COUNTIFS('Course Placement DATA'!A:A,A170,'Course Placement DATA'!M:M,"*No Valid Reason*")</f>
        <v>0</v>
      </c>
      <c r="M170" s="40">
        <f>COUNTIFS('Course Placement DATA'!A:A,A170,'Course Placement DATA'!L:L,"*Fail*")</f>
        <v>0</v>
      </c>
    </row>
    <row r="171" spans="2:13" x14ac:dyDescent="0.2">
      <c r="B171" s="37" t="e">
        <f>VLOOKUP(A171,'Course Placement DATA'!A:C,2,FALSE)</f>
        <v>#N/A</v>
      </c>
      <c r="C171" s="16" t="e">
        <f>VLOOKUP(B171,'Course Placement DATA'!B:D,2,FALSE)</f>
        <v>#N/A</v>
      </c>
      <c r="D171" s="186" t="e">
        <f>VLOOKUP(B171,' Course Directory '!A:E,4,FALSE)</f>
        <v>#N/A</v>
      </c>
      <c r="E171" s="186" t="e">
        <f>VLOOKUP(B171,' Course Directory '!A:E,5,FALSE)</f>
        <v>#N/A</v>
      </c>
      <c r="F171" s="98" t="e">
        <f>VLOOKUP(A171,'Course Placement DATA'!A:J,9,FALSE)</f>
        <v>#N/A</v>
      </c>
      <c r="G171" s="98" t="e">
        <f>VLOOKUP(A171,'Course Placement DATA'!A:J,10,FALSE)</f>
        <v>#N/A</v>
      </c>
      <c r="H171" s="40" t="e">
        <f t="shared" si="3"/>
        <v>#N/A</v>
      </c>
      <c r="I171" s="39" t="e">
        <f>VLOOKUP(B171,' Course Directory '!A:C,3,FALSE)</f>
        <v>#N/A</v>
      </c>
      <c r="J171" s="40">
        <f>COUNTIFS('Course Placement DATA'!A:A,A171,'Course Placement DATA'!K:K,"*Present*")</f>
        <v>0</v>
      </c>
      <c r="K171" s="40">
        <f>COUNTIFS('Course Placement DATA'!A:A,A171,'Course Placement DATA'!K:K,"*Absent*")</f>
        <v>0</v>
      </c>
      <c r="L171" s="40">
        <f>COUNTIFS('Course Placement DATA'!A:A,A171,'Course Placement DATA'!M:M,"*No Valid Reason*")</f>
        <v>0</v>
      </c>
      <c r="M171" s="40">
        <f>COUNTIFS('Course Placement DATA'!A:A,A171,'Course Placement DATA'!L:L,"*Fail*")</f>
        <v>0</v>
      </c>
    </row>
    <row r="172" spans="2:13" x14ac:dyDescent="0.2">
      <c r="B172" s="37" t="e">
        <f>VLOOKUP(A172,'Course Placement DATA'!A:C,2,FALSE)</f>
        <v>#N/A</v>
      </c>
      <c r="C172" s="16" t="e">
        <f>VLOOKUP(B172,'Course Placement DATA'!B:D,2,FALSE)</f>
        <v>#N/A</v>
      </c>
      <c r="D172" s="186" t="e">
        <f>VLOOKUP(B172,' Course Directory '!A:E,4,FALSE)</f>
        <v>#N/A</v>
      </c>
      <c r="E172" s="186" t="e">
        <f>VLOOKUP(B172,' Course Directory '!A:E,5,FALSE)</f>
        <v>#N/A</v>
      </c>
      <c r="F172" s="98" t="e">
        <f>VLOOKUP(A172,'Course Placement DATA'!A:J,9,FALSE)</f>
        <v>#N/A</v>
      </c>
      <c r="G172" s="98" t="e">
        <f>VLOOKUP(A172,'Course Placement DATA'!A:J,10,FALSE)</f>
        <v>#N/A</v>
      </c>
      <c r="H172" s="40" t="e">
        <f t="shared" si="3"/>
        <v>#N/A</v>
      </c>
      <c r="I172" s="39" t="e">
        <f>VLOOKUP(B172,' Course Directory '!A:C,3,FALSE)</f>
        <v>#N/A</v>
      </c>
      <c r="J172" s="40">
        <f>COUNTIFS('Course Placement DATA'!A:A,A172,'Course Placement DATA'!K:K,"*Present*")</f>
        <v>0</v>
      </c>
      <c r="K172" s="40">
        <f>COUNTIFS('Course Placement DATA'!A:A,A172,'Course Placement DATA'!K:K,"*Absent*")</f>
        <v>0</v>
      </c>
      <c r="L172" s="40">
        <f>COUNTIFS('Course Placement DATA'!A:A,A172,'Course Placement DATA'!M:M,"*No Valid Reason*")</f>
        <v>0</v>
      </c>
      <c r="M172" s="40">
        <f>COUNTIFS('Course Placement DATA'!A:A,A172,'Course Placement DATA'!L:L,"*Fail*")</f>
        <v>0</v>
      </c>
    </row>
    <row r="173" spans="2:13" x14ac:dyDescent="0.2">
      <c r="B173" s="37" t="e">
        <f>VLOOKUP(A173,'Course Placement DATA'!A:C,2,FALSE)</f>
        <v>#N/A</v>
      </c>
      <c r="C173" s="16" t="e">
        <f>VLOOKUP(B173,'Course Placement DATA'!B:D,2,FALSE)</f>
        <v>#N/A</v>
      </c>
      <c r="D173" s="186" t="e">
        <f>VLOOKUP(B173,' Course Directory '!A:E,4,FALSE)</f>
        <v>#N/A</v>
      </c>
      <c r="E173" s="186" t="e">
        <f>VLOOKUP(B173,' Course Directory '!A:E,5,FALSE)</f>
        <v>#N/A</v>
      </c>
      <c r="F173" s="98" t="e">
        <f>VLOOKUP(A173,'Course Placement DATA'!A:J,9,FALSE)</f>
        <v>#N/A</v>
      </c>
      <c r="G173" s="98" t="e">
        <f>VLOOKUP(A173,'Course Placement DATA'!A:J,10,FALSE)</f>
        <v>#N/A</v>
      </c>
      <c r="H173" s="40" t="e">
        <f t="shared" si="3"/>
        <v>#N/A</v>
      </c>
      <c r="I173" s="39" t="e">
        <f>VLOOKUP(B173,' Course Directory '!A:C,3,FALSE)</f>
        <v>#N/A</v>
      </c>
      <c r="J173" s="40">
        <f>COUNTIFS('Course Placement DATA'!A:A,A173,'Course Placement DATA'!K:K,"*Present*")</f>
        <v>0</v>
      </c>
      <c r="K173" s="40">
        <f>COUNTIFS('Course Placement DATA'!A:A,A173,'Course Placement DATA'!K:K,"*Absent*")</f>
        <v>0</v>
      </c>
      <c r="L173" s="40">
        <f>COUNTIFS('Course Placement DATA'!A:A,A173,'Course Placement DATA'!M:M,"*No Valid Reason*")</f>
        <v>0</v>
      </c>
      <c r="M173" s="40">
        <f>COUNTIFS('Course Placement DATA'!A:A,A173,'Course Placement DATA'!L:L,"*Fail*")</f>
        <v>0</v>
      </c>
    </row>
    <row r="174" spans="2:13" x14ac:dyDescent="0.2">
      <c r="B174" s="37" t="e">
        <f>VLOOKUP(A174,'Course Placement DATA'!A:C,2,FALSE)</f>
        <v>#N/A</v>
      </c>
      <c r="C174" s="16" t="e">
        <f>VLOOKUP(B174,'Course Placement DATA'!B:D,2,FALSE)</f>
        <v>#N/A</v>
      </c>
      <c r="D174" s="186" t="e">
        <f>VLOOKUP(B174,' Course Directory '!A:E,4,FALSE)</f>
        <v>#N/A</v>
      </c>
      <c r="E174" s="186" t="e">
        <f>VLOOKUP(B174,' Course Directory '!A:E,5,FALSE)</f>
        <v>#N/A</v>
      </c>
      <c r="F174" s="98" t="e">
        <f>VLOOKUP(A174,'Course Placement DATA'!A:J,9,FALSE)</f>
        <v>#N/A</v>
      </c>
      <c r="G174" s="98" t="e">
        <f>VLOOKUP(A174,'Course Placement DATA'!A:J,10,FALSE)</f>
        <v>#N/A</v>
      </c>
      <c r="H174" s="40" t="e">
        <f t="shared" si="3"/>
        <v>#N/A</v>
      </c>
      <c r="I174" s="39" t="e">
        <f>VLOOKUP(B174,' Course Directory '!A:C,3,FALSE)</f>
        <v>#N/A</v>
      </c>
      <c r="J174" s="40">
        <f>COUNTIFS('Course Placement DATA'!A:A,A174,'Course Placement DATA'!K:K,"*Present*")</f>
        <v>0</v>
      </c>
      <c r="K174" s="40">
        <f>COUNTIFS('Course Placement DATA'!A:A,A174,'Course Placement DATA'!K:K,"*Absent*")</f>
        <v>0</v>
      </c>
      <c r="L174" s="40">
        <f>COUNTIFS('Course Placement DATA'!A:A,A174,'Course Placement DATA'!M:M,"*No Valid Reason*")</f>
        <v>0</v>
      </c>
      <c r="M174" s="40">
        <f>COUNTIFS('Course Placement DATA'!A:A,A174,'Course Placement DATA'!L:L,"*Fail*")</f>
        <v>0</v>
      </c>
    </row>
    <row r="175" spans="2:13" x14ac:dyDescent="0.2">
      <c r="B175" s="37" t="e">
        <f>VLOOKUP(A175,'Course Placement DATA'!A:C,2,FALSE)</f>
        <v>#N/A</v>
      </c>
      <c r="C175" s="16" t="e">
        <f>VLOOKUP(B175,'Course Placement DATA'!B:D,2,FALSE)</f>
        <v>#N/A</v>
      </c>
      <c r="D175" s="186" t="e">
        <f>VLOOKUP(B175,' Course Directory '!A:E,4,FALSE)</f>
        <v>#N/A</v>
      </c>
      <c r="E175" s="186" t="e">
        <f>VLOOKUP(B175,' Course Directory '!A:E,5,FALSE)</f>
        <v>#N/A</v>
      </c>
      <c r="F175" s="98" t="e">
        <f>VLOOKUP(A175,'Course Placement DATA'!A:J,9,FALSE)</f>
        <v>#N/A</v>
      </c>
      <c r="G175" s="98" t="e">
        <f>VLOOKUP(A175,'Course Placement DATA'!A:J,10,FALSE)</f>
        <v>#N/A</v>
      </c>
      <c r="H175" s="40" t="e">
        <f t="shared" si="3"/>
        <v>#N/A</v>
      </c>
      <c r="I175" s="39" t="e">
        <f>VLOOKUP(B175,' Course Directory '!A:C,3,FALSE)</f>
        <v>#N/A</v>
      </c>
      <c r="J175" s="40">
        <f>COUNTIFS('Course Placement DATA'!A:A,A175,'Course Placement DATA'!K:K,"*Present*")</f>
        <v>0</v>
      </c>
      <c r="K175" s="40">
        <f>COUNTIFS('Course Placement DATA'!A:A,A175,'Course Placement DATA'!K:K,"*Absent*")</f>
        <v>0</v>
      </c>
      <c r="L175" s="40">
        <f>COUNTIFS('Course Placement DATA'!A:A,A175,'Course Placement DATA'!M:M,"*No Valid Reason*")</f>
        <v>0</v>
      </c>
      <c r="M175" s="40">
        <f>COUNTIFS('Course Placement DATA'!A:A,A175,'Course Placement DATA'!L:L,"*Fail*")</f>
        <v>0</v>
      </c>
    </row>
    <row r="176" spans="2:13" x14ac:dyDescent="0.2">
      <c r="B176" s="37" t="e">
        <f>VLOOKUP(A176,'Course Placement DATA'!A:C,2,FALSE)</f>
        <v>#N/A</v>
      </c>
      <c r="C176" s="16" t="e">
        <f>VLOOKUP(B176,'Course Placement DATA'!B:D,2,FALSE)</f>
        <v>#N/A</v>
      </c>
      <c r="D176" s="186" t="e">
        <f>VLOOKUP(B176,' Course Directory '!A:E,4,FALSE)</f>
        <v>#N/A</v>
      </c>
      <c r="E176" s="186" t="e">
        <f>VLOOKUP(B176,' Course Directory '!A:E,5,FALSE)</f>
        <v>#N/A</v>
      </c>
      <c r="F176" s="98" t="e">
        <f>VLOOKUP(A176,'Course Placement DATA'!A:J,9,FALSE)</f>
        <v>#N/A</v>
      </c>
      <c r="G176" s="98" t="e">
        <f>VLOOKUP(A176,'Course Placement DATA'!A:J,10,FALSE)</f>
        <v>#N/A</v>
      </c>
      <c r="H176" s="40" t="e">
        <f t="shared" si="3"/>
        <v>#N/A</v>
      </c>
      <c r="I176" s="39" t="e">
        <f>VLOOKUP(B176,' Course Directory '!A:C,3,FALSE)</f>
        <v>#N/A</v>
      </c>
      <c r="J176" s="40">
        <f>COUNTIFS('Course Placement DATA'!A:A,A176,'Course Placement DATA'!K:K,"*Present*")</f>
        <v>0</v>
      </c>
      <c r="K176" s="40">
        <f>COUNTIFS('Course Placement DATA'!A:A,A176,'Course Placement DATA'!K:K,"*Absent*")</f>
        <v>0</v>
      </c>
      <c r="L176" s="40">
        <f>COUNTIFS('Course Placement DATA'!A:A,A176,'Course Placement DATA'!M:M,"*No Valid Reason*")</f>
        <v>0</v>
      </c>
      <c r="M176" s="40">
        <f>COUNTIFS('Course Placement DATA'!A:A,A176,'Course Placement DATA'!L:L,"*Fail*")</f>
        <v>0</v>
      </c>
    </row>
    <row r="177" spans="2:13" x14ac:dyDescent="0.2">
      <c r="B177" s="37" t="e">
        <f>VLOOKUP(A177,'Course Placement DATA'!A:C,2,FALSE)</f>
        <v>#N/A</v>
      </c>
      <c r="C177" s="16" t="e">
        <f>VLOOKUP(B177,'Course Placement DATA'!B:D,2,FALSE)</f>
        <v>#N/A</v>
      </c>
      <c r="D177" s="186" t="e">
        <f>VLOOKUP(B177,' Course Directory '!A:E,4,FALSE)</f>
        <v>#N/A</v>
      </c>
      <c r="E177" s="186" t="e">
        <f>VLOOKUP(B177,' Course Directory '!A:E,5,FALSE)</f>
        <v>#N/A</v>
      </c>
      <c r="F177" s="98" t="e">
        <f>VLOOKUP(A177,'Course Placement DATA'!A:J,9,FALSE)</f>
        <v>#N/A</v>
      </c>
      <c r="G177" s="98" t="e">
        <f>VLOOKUP(A177,'Course Placement DATA'!A:J,10,FALSE)</f>
        <v>#N/A</v>
      </c>
      <c r="H177" s="40" t="e">
        <f t="shared" si="3"/>
        <v>#N/A</v>
      </c>
      <c r="I177" s="39" t="e">
        <f>VLOOKUP(B177,' Course Directory '!A:C,3,FALSE)</f>
        <v>#N/A</v>
      </c>
      <c r="J177" s="40">
        <f>COUNTIFS('Course Placement DATA'!A:A,A177,'Course Placement DATA'!K:K,"*Present*")</f>
        <v>0</v>
      </c>
      <c r="K177" s="40">
        <f>COUNTIFS('Course Placement DATA'!A:A,A177,'Course Placement DATA'!K:K,"*Absent*")</f>
        <v>0</v>
      </c>
      <c r="L177" s="40">
        <f>COUNTIFS('Course Placement DATA'!A:A,A177,'Course Placement DATA'!M:M,"*No Valid Reason*")</f>
        <v>0</v>
      </c>
      <c r="M177" s="40">
        <f>COUNTIFS('Course Placement DATA'!A:A,A177,'Course Placement DATA'!L:L,"*Fail*")</f>
        <v>0</v>
      </c>
    </row>
    <row r="178" spans="2:13" x14ac:dyDescent="0.2">
      <c r="B178" s="37" t="e">
        <f>VLOOKUP(A178,'Course Placement DATA'!A:C,2,FALSE)</f>
        <v>#N/A</v>
      </c>
      <c r="C178" s="16" t="e">
        <f>VLOOKUP(B178,'Course Placement DATA'!B:D,2,FALSE)</f>
        <v>#N/A</v>
      </c>
      <c r="D178" s="186" t="e">
        <f>VLOOKUP(B178,' Course Directory '!A:E,4,FALSE)</f>
        <v>#N/A</v>
      </c>
      <c r="E178" s="186" t="e">
        <f>VLOOKUP(B178,' Course Directory '!A:E,5,FALSE)</f>
        <v>#N/A</v>
      </c>
      <c r="F178" s="98" t="e">
        <f>VLOOKUP(A178,'Course Placement DATA'!A:J,9,FALSE)</f>
        <v>#N/A</v>
      </c>
      <c r="G178" s="98" t="e">
        <f>VLOOKUP(A178,'Course Placement DATA'!A:J,10,FALSE)</f>
        <v>#N/A</v>
      </c>
      <c r="H178" s="40" t="e">
        <f t="shared" si="3"/>
        <v>#N/A</v>
      </c>
      <c r="I178" s="39" t="e">
        <f>VLOOKUP(B178,' Course Directory '!A:C,3,FALSE)</f>
        <v>#N/A</v>
      </c>
      <c r="J178" s="40">
        <f>COUNTIFS('Course Placement DATA'!A:A,A178,'Course Placement DATA'!K:K,"*Present*")</f>
        <v>0</v>
      </c>
      <c r="K178" s="40">
        <f>COUNTIFS('Course Placement DATA'!A:A,A178,'Course Placement DATA'!K:K,"*Absent*")</f>
        <v>0</v>
      </c>
      <c r="L178" s="40">
        <f>COUNTIFS('Course Placement DATA'!A:A,A178,'Course Placement DATA'!M:M,"*No Valid Reason*")</f>
        <v>0</v>
      </c>
      <c r="M178" s="40">
        <f>COUNTIFS('Course Placement DATA'!A:A,A178,'Course Placement DATA'!L:L,"*Fail*")</f>
        <v>0</v>
      </c>
    </row>
    <row r="179" spans="2:13" x14ac:dyDescent="0.2">
      <c r="B179" s="37" t="e">
        <f>VLOOKUP(A179,'Course Placement DATA'!A:C,2,FALSE)</f>
        <v>#N/A</v>
      </c>
      <c r="C179" s="16" t="e">
        <f>VLOOKUP(B179,'Course Placement DATA'!B:D,2,FALSE)</f>
        <v>#N/A</v>
      </c>
      <c r="D179" s="186" t="e">
        <f>VLOOKUP(B179,' Course Directory '!A:E,4,FALSE)</f>
        <v>#N/A</v>
      </c>
      <c r="E179" s="186" t="e">
        <f>VLOOKUP(B179,' Course Directory '!A:E,5,FALSE)</f>
        <v>#N/A</v>
      </c>
      <c r="F179" s="98" t="e">
        <f>VLOOKUP(A179,'Course Placement DATA'!A:J,9,FALSE)</f>
        <v>#N/A</v>
      </c>
      <c r="G179" s="98" t="e">
        <f>VLOOKUP(A179,'Course Placement DATA'!A:J,10,FALSE)</f>
        <v>#N/A</v>
      </c>
      <c r="H179" s="40" t="e">
        <f t="shared" si="3"/>
        <v>#N/A</v>
      </c>
      <c r="I179" s="39" t="e">
        <f>VLOOKUP(B179,' Course Directory '!A:C,3,FALSE)</f>
        <v>#N/A</v>
      </c>
      <c r="J179" s="40">
        <f>COUNTIFS('Course Placement DATA'!A:A,A179,'Course Placement DATA'!K:K,"*Present*")</f>
        <v>0</v>
      </c>
      <c r="K179" s="40">
        <f>COUNTIFS('Course Placement DATA'!A:A,A179,'Course Placement DATA'!K:K,"*Absent*")</f>
        <v>0</v>
      </c>
      <c r="L179" s="40">
        <f>COUNTIFS('Course Placement DATA'!A:A,A179,'Course Placement DATA'!M:M,"*No Valid Reason*")</f>
        <v>0</v>
      </c>
      <c r="M179" s="40">
        <f>COUNTIFS('Course Placement DATA'!A:A,A179,'Course Placement DATA'!L:L,"*Fail*")</f>
        <v>0</v>
      </c>
    </row>
    <row r="180" spans="2:13" x14ac:dyDescent="0.2">
      <c r="B180" s="37" t="e">
        <f>VLOOKUP(A180,'Course Placement DATA'!A:C,2,FALSE)</f>
        <v>#N/A</v>
      </c>
      <c r="C180" s="16" t="e">
        <f>VLOOKUP(B180,'Course Placement DATA'!B:D,2,FALSE)</f>
        <v>#N/A</v>
      </c>
      <c r="D180" s="186" t="e">
        <f>VLOOKUP(B180,' Course Directory '!A:E,4,FALSE)</f>
        <v>#N/A</v>
      </c>
      <c r="E180" s="186" t="e">
        <f>VLOOKUP(B180,' Course Directory '!A:E,5,FALSE)</f>
        <v>#N/A</v>
      </c>
      <c r="F180" s="98" t="e">
        <f>VLOOKUP(A180,'Course Placement DATA'!A:J,9,FALSE)</f>
        <v>#N/A</v>
      </c>
      <c r="G180" s="98" t="e">
        <f>VLOOKUP(A180,'Course Placement DATA'!A:J,10,FALSE)</f>
        <v>#N/A</v>
      </c>
      <c r="H180" s="40" t="e">
        <f t="shared" si="3"/>
        <v>#N/A</v>
      </c>
      <c r="I180" s="39" t="e">
        <f>VLOOKUP(B180,' Course Directory '!A:C,3,FALSE)</f>
        <v>#N/A</v>
      </c>
      <c r="J180" s="40">
        <f>COUNTIFS('Course Placement DATA'!A:A,A180,'Course Placement DATA'!K:K,"*Present*")</f>
        <v>0</v>
      </c>
      <c r="K180" s="40">
        <f>COUNTIFS('Course Placement DATA'!A:A,A180,'Course Placement DATA'!K:K,"*Absent*")</f>
        <v>0</v>
      </c>
      <c r="L180" s="40">
        <f>COUNTIFS('Course Placement DATA'!A:A,A180,'Course Placement DATA'!M:M,"*No Valid Reason*")</f>
        <v>0</v>
      </c>
      <c r="M180" s="40">
        <f>COUNTIFS('Course Placement DATA'!A:A,A180,'Course Placement DATA'!L:L,"*Fail*")</f>
        <v>0</v>
      </c>
    </row>
    <row r="181" spans="2:13" x14ac:dyDescent="0.2">
      <c r="B181" s="37" t="e">
        <f>VLOOKUP(A181,'Course Placement DATA'!A:C,2,FALSE)</f>
        <v>#N/A</v>
      </c>
      <c r="C181" s="16" t="e">
        <f>VLOOKUP(B181,'Course Placement DATA'!B:D,2,FALSE)</f>
        <v>#N/A</v>
      </c>
      <c r="D181" s="186" t="e">
        <f>VLOOKUP(B181,' Course Directory '!A:E,4,FALSE)</f>
        <v>#N/A</v>
      </c>
      <c r="E181" s="186" t="e">
        <f>VLOOKUP(B181,' Course Directory '!A:E,5,FALSE)</f>
        <v>#N/A</v>
      </c>
      <c r="F181" s="98" t="e">
        <f>VLOOKUP(A181,'Course Placement DATA'!A:J,9,FALSE)</f>
        <v>#N/A</v>
      </c>
      <c r="G181" s="98" t="e">
        <f>VLOOKUP(A181,'Course Placement DATA'!A:J,10,FALSE)</f>
        <v>#N/A</v>
      </c>
      <c r="H181" s="40" t="e">
        <f t="shared" si="3"/>
        <v>#N/A</v>
      </c>
      <c r="I181" s="39" t="e">
        <f>VLOOKUP(B181,' Course Directory '!A:C,3,FALSE)</f>
        <v>#N/A</v>
      </c>
      <c r="J181" s="40">
        <f>COUNTIFS('Course Placement DATA'!A:A,A181,'Course Placement DATA'!K:K,"*Present*")</f>
        <v>0</v>
      </c>
      <c r="K181" s="40">
        <f>COUNTIFS('Course Placement DATA'!A:A,A181,'Course Placement DATA'!K:K,"*Absent*")</f>
        <v>0</v>
      </c>
      <c r="L181" s="40">
        <f>COUNTIFS('Course Placement DATA'!A:A,A181,'Course Placement DATA'!M:M,"*No Valid Reason*")</f>
        <v>0</v>
      </c>
      <c r="M181" s="40">
        <f>COUNTIFS('Course Placement DATA'!A:A,A181,'Course Placement DATA'!L:L,"*Fail*")</f>
        <v>0</v>
      </c>
    </row>
    <row r="182" spans="2:13" x14ac:dyDescent="0.2">
      <c r="B182" s="37" t="e">
        <f>VLOOKUP(A182,'Course Placement DATA'!A:C,2,FALSE)</f>
        <v>#N/A</v>
      </c>
      <c r="C182" s="16" t="e">
        <f>VLOOKUP(B182,'Course Placement DATA'!B:D,2,FALSE)</f>
        <v>#N/A</v>
      </c>
      <c r="D182" s="186" t="e">
        <f>VLOOKUP(B182,' Course Directory '!A:E,4,FALSE)</f>
        <v>#N/A</v>
      </c>
      <c r="E182" s="186" t="e">
        <f>VLOOKUP(B182,' Course Directory '!A:E,5,FALSE)</f>
        <v>#N/A</v>
      </c>
      <c r="F182" s="98" t="e">
        <f>VLOOKUP(A182,'Course Placement DATA'!A:J,9,FALSE)</f>
        <v>#N/A</v>
      </c>
      <c r="G182" s="98" t="e">
        <f>VLOOKUP(A182,'Course Placement DATA'!A:J,10,FALSE)</f>
        <v>#N/A</v>
      </c>
      <c r="H182" s="40" t="e">
        <f t="shared" si="3"/>
        <v>#N/A</v>
      </c>
      <c r="I182" s="39" t="e">
        <f>VLOOKUP(B182,' Course Directory '!A:C,3,FALSE)</f>
        <v>#N/A</v>
      </c>
      <c r="J182" s="40">
        <f>COUNTIFS('Course Placement DATA'!A:A,A182,'Course Placement DATA'!K:K,"*Present*")</f>
        <v>0</v>
      </c>
      <c r="K182" s="40">
        <f>COUNTIFS('Course Placement DATA'!A:A,A182,'Course Placement DATA'!K:K,"*Absent*")</f>
        <v>0</v>
      </c>
      <c r="L182" s="40">
        <f>COUNTIFS('Course Placement DATA'!A:A,A182,'Course Placement DATA'!M:M,"*No Valid Reason*")</f>
        <v>0</v>
      </c>
      <c r="M182" s="40">
        <f>COUNTIFS('Course Placement DATA'!A:A,A182,'Course Placement DATA'!L:L,"*Fail*")</f>
        <v>0</v>
      </c>
    </row>
    <row r="183" spans="2:13" x14ac:dyDescent="0.2">
      <c r="B183" s="37" t="e">
        <f>VLOOKUP(A183,'Course Placement DATA'!A:C,2,FALSE)</f>
        <v>#N/A</v>
      </c>
      <c r="C183" s="16" t="e">
        <f>VLOOKUP(B183,'Course Placement DATA'!B:D,2,FALSE)</f>
        <v>#N/A</v>
      </c>
      <c r="D183" s="186" t="e">
        <f>VLOOKUP(B183,' Course Directory '!A:E,4,FALSE)</f>
        <v>#N/A</v>
      </c>
      <c r="E183" s="186" t="e">
        <f>VLOOKUP(B183,' Course Directory '!A:E,5,FALSE)</f>
        <v>#N/A</v>
      </c>
      <c r="F183" s="98" t="e">
        <f>VLOOKUP(A183,'Course Placement DATA'!A:J,9,FALSE)</f>
        <v>#N/A</v>
      </c>
      <c r="G183" s="98" t="e">
        <f>VLOOKUP(A183,'Course Placement DATA'!A:J,10,FALSE)</f>
        <v>#N/A</v>
      </c>
      <c r="H183" s="40" t="e">
        <f t="shared" si="3"/>
        <v>#N/A</v>
      </c>
      <c r="I183" s="39" t="e">
        <f>VLOOKUP(B183,' Course Directory '!A:C,3,FALSE)</f>
        <v>#N/A</v>
      </c>
      <c r="J183" s="40">
        <f>COUNTIFS('Course Placement DATA'!A:A,A183,'Course Placement DATA'!K:K,"*Present*")</f>
        <v>0</v>
      </c>
      <c r="K183" s="40">
        <f>COUNTIFS('Course Placement DATA'!A:A,A183,'Course Placement DATA'!K:K,"*Absent*")</f>
        <v>0</v>
      </c>
      <c r="L183" s="40">
        <f>COUNTIFS('Course Placement DATA'!A:A,A183,'Course Placement DATA'!M:M,"*No Valid Reason*")</f>
        <v>0</v>
      </c>
      <c r="M183" s="40">
        <f>COUNTIFS('Course Placement DATA'!A:A,A183,'Course Placement DATA'!L:L,"*Fail*")</f>
        <v>0</v>
      </c>
    </row>
    <row r="184" spans="2:13" x14ac:dyDescent="0.2">
      <c r="B184" s="37" t="e">
        <f>VLOOKUP(A184,'Course Placement DATA'!A:C,2,FALSE)</f>
        <v>#N/A</v>
      </c>
      <c r="C184" s="16" t="e">
        <f>VLOOKUP(B184,'Course Placement DATA'!B:D,2,FALSE)</f>
        <v>#N/A</v>
      </c>
      <c r="D184" s="186" t="e">
        <f>VLOOKUP(B184,' Course Directory '!A:E,4,FALSE)</f>
        <v>#N/A</v>
      </c>
      <c r="E184" s="186" t="e">
        <f>VLOOKUP(B184,' Course Directory '!A:E,5,FALSE)</f>
        <v>#N/A</v>
      </c>
      <c r="F184" s="98" t="e">
        <f>VLOOKUP(A184,'Course Placement DATA'!A:J,9,FALSE)</f>
        <v>#N/A</v>
      </c>
      <c r="G184" s="98" t="e">
        <f>VLOOKUP(A184,'Course Placement DATA'!A:J,10,FALSE)</f>
        <v>#N/A</v>
      </c>
      <c r="H184" s="40" t="e">
        <f t="shared" si="3"/>
        <v>#N/A</v>
      </c>
      <c r="I184" s="39" t="e">
        <f>VLOOKUP(B184,' Course Directory '!A:C,3,FALSE)</f>
        <v>#N/A</v>
      </c>
      <c r="J184" s="40">
        <f>COUNTIFS('Course Placement DATA'!A:A,A184,'Course Placement DATA'!K:K,"*Present*")</f>
        <v>0</v>
      </c>
      <c r="K184" s="40">
        <f>COUNTIFS('Course Placement DATA'!A:A,A184,'Course Placement DATA'!K:K,"*Absent*")</f>
        <v>0</v>
      </c>
      <c r="L184" s="40">
        <f>COUNTIFS('Course Placement DATA'!A:A,A184,'Course Placement DATA'!M:M,"*No Valid Reason*")</f>
        <v>0</v>
      </c>
      <c r="M184" s="40">
        <f>COUNTIFS('Course Placement DATA'!A:A,A184,'Course Placement DATA'!L:L,"*Fail*")</f>
        <v>0</v>
      </c>
    </row>
    <row r="185" spans="2:13" x14ac:dyDescent="0.2">
      <c r="B185" s="37" t="e">
        <f>VLOOKUP(A185,'Course Placement DATA'!A:C,2,FALSE)</f>
        <v>#N/A</v>
      </c>
      <c r="C185" s="16" t="e">
        <f>VLOOKUP(B185,'Course Placement DATA'!B:D,2,FALSE)</f>
        <v>#N/A</v>
      </c>
      <c r="D185" s="186" t="e">
        <f>VLOOKUP(B185,' Course Directory '!A:E,4,FALSE)</f>
        <v>#N/A</v>
      </c>
      <c r="E185" s="186" t="e">
        <f>VLOOKUP(B185,' Course Directory '!A:E,5,FALSE)</f>
        <v>#N/A</v>
      </c>
      <c r="F185" s="98" t="e">
        <f>VLOOKUP(A185,'Course Placement DATA'!A:J,9,FALSE)</f>
        <v>#N/A</v>
      </c>
      <c r="G185" s="98" t="e">
        <f>VLOOKUP(A185,'Course Placement DATA'!A:J,10,FALSE)</f>
        <v>#N/A</v>
      </c>
      <c r="H185" s="40" t="e">
        <f t="shared" si="3"/>
        <v>#N/A</v>
      </c>
      <c r="I185" s="39" t="e">
        <f>VLOOKUP(B185,' Course Directory '!A:C,3,FALSE)</f>
        <v>#N/A</v>
      </c>
      <c r="J185" s="40">
        <f>COUNTIFS('Course Placement DATA'!A:A,A185,'Course Placement DATA'!K:K,"*Present*")</f>
        <v>0</v>
      </c>
      <c r="K185" s="40">
        <f>COUNTIFS('Course Placement DATA'!A:A,A185,'Course Placement DATA'!K:K,"*Absent*")</f>
        <v>0</v>
      </c>
      <c r="L185" s="40">
        <f>COUNTIFS('Course Placement DATA'!A:A,A185,'Course Placement DATA'!M:M,"*No Valid Reason*")</f>
        <v>0</v>
      </c>
      <c r="M185" s="40">
        <f>COUNTIFS('Course Placement DATA'!A:A,A185,'Course Placement DATA'!L:L,"*Fail*")</f>
        <v>0</v>
      </c>
    </row>
    <row r="186" spans="2:13" x14ac:dyDescent="0.2">
      <c r="B186" s="37" t="e">
        <f>VLOOKUP(A186,'Course Placement DATA'!A:C,2,FALSE)</f>
        <v>#N/A</v>
      </c>
      <c r="C186" s="16" t="e">
        <f>VLOOKUP(B186,'Course Placement DATA'!B:D,2,FALSE)</f>
        <v>#N/A</v>
      </c>
      <c r="D186" s="186" t="e">
        <f>VLOOKUP(B186,' Course Directory '!A:E,4,FALSE)</f>
        <v>#N/A</v>
      </c>
      <c r="E186" s="186" t="e">
        <f>VLOOKUP(B186,' Course Directory '!A:E,5,FALSE)</f>
        <v>#N/A</v>
      </c>
      <c r="F186" s="98" t="e">
        <f>VLOOKUP(A186,'Course Placement DATA'!A:J,9,FALSE)</f>
        <v>#N/A</v>
      </c>
      <c r="G186" s="98" t="e">
        <f>VLOOKUP(A186,'Course Placement DATA'!A:J,10,FALSE)</f>
        <v>#N/A</v>
      </c>
      <c r="H186" s="40" t="e">
        <f t="shared" si="3"/>
        <v>#N/A</v>
      </c>
      <c r="I186" s="39" t="e">
        <f>VLOOKUP(B186,' Course Directory '!A:C,3,FALSE)</f>
        <v>#N/A</v>
      </c>
      <c r="J186" s="40">
        <f>COUNTIFS('Course Placement DATA'!A:A,A186,'Course Placement DATA'!K:K,"*Present*")</f>
        <v>0</v>
      </c>
      <c r="K186" s="40">
        <f>COUNTIFS('Course Placement DATA'!A:A,A186,'Course Placement DATA'!K:K,"*Absent*")</f>
        <v>0</v>
      </c>
      <c r="L186" s="40">
        <f>COUNTIFS('Course Placement DATA'!A:A,A186,'Course Placement DATA'!M:M,"*No Valid Reason*")</f>
        <v>0</v>
      </c>
      <c r="M186" s="40">
        <f>COUNTIFS('Course Placement DATA'!A:A,A186,'Course Placement DATA'!L:L,"*Fail*")</f>
        <v>0</v>
      </c>
    </row>
    <row r="187" spans="2:13" x14ac:dyDescent="0.2">
      <c r="B187" s="37" t="e">
        <f>VLOOKUP(A187,'Course Placement DATA'!A:C,2,FALSE)</f>
        <v>#N/A</v>
      </c>
      <c r="C187" s="16" t="e">
        <f>VLOOKUP(B187,'Course Placement DATA'!B:D,2,FALSE)</f>
        <v>#N/A</v>
      </c>
      <c r="D187" s="186" t="e">
        <f>VLOOKUP(B187,' Course Directory '!A:E,4,FALSE)</f>
        <v>#N/A</v>
      </c>
      <c r="E187" s="186" t="e">
        <f>VLOOKUP(B187,' Course Directory '!A:E,5,FALSE)</f>
        <v>#N/A</v>
      </c>
      <c r="F187" s="98" t="e">
        <f>VLOOKUP(A187,'Course Placement DATA'!A:J,9,FALSE)</f>
        <v>#N/A</v>
      </c>
      <c r="G187" s="98" t="e">
        <f>VLOOKUP(A187,'Course Placement DATA'!A:J,10,FALSE)</f>
        <v>#N/A</v>
      </c>
      <c r="H187" s="40" t="e">
        <f t="shared" si="3"/>
        <v>#N/A</v>
      </c>
      <c r="I187" s="39" t="e">
        <f>VLOOKUP(B187,' Course Directory '!A:C,3,FALSE)</f>
        <v>#N/A</v>
      </c>
      <c r="J187" s="40">
        <f>COUNTIFS('Course Placement DATA'!A:A,A187,'Course Placement DATA'!K:K,"*Present*")</f>
        <v>0</v>
      </c>
      <c r="K187" s="40">
        <f>COUNTIFS('Course Placement DATA'!A:A,A187,'Course Placement DATA'!K:K,"*Absent*")</f>
        <v>0</v>
      </c>
      <c r="L187" s="40">
        <f>COUNTIFS('Course Placement DATA'!A:A,A187,'Course Placement DATA'!M:M,"*No Valid Reason*")</f>
        <v>0</v>
      </c>
      <c r="M187" s="40">
        <f>COUNTIFS('Course Placement DATA'!A:A,A187,'Course Placement DATA'!L:L,"*Fail*")</f>
        <v>0</v>
      </c>
    </row>
    <row r="188" spans="2:13" x14ac:dyDescent="0.2">
      <c r="B188" s="37" t="e">
        <f>VLOOKUP(A188,'Course Placement DATA'!A:C,2,FALSE)</f>
        <v>#N/A</v>
      </c>
      <c r="C188" s="16" t="e">
        <f>VLOOKUP(B188,'Course Placement DATA'!B:D,2,FALSE)</f>
        <v>#N/A</v>
      </c>
      <c r="D188" s="186" t="e">
        <f>VLOOKUP(B188,' Course Directory '!A:E,4,FALSE)</f>
        <v>#N/A</v>
      </c>
      <c r="E188" s="186" t="e">
        <f>VLOOKUP(B188,' Course Directory '!A:E,5,FALSE)</f>
        <v>#N/A</v>
      </c>
      <c r="F188" s="98" t="e">
        <f>VLOOKUP(A188,'Course Placement DATA'!A:J,9,FALSE)</f>
        <v>#N/A</v>
      </c>
      <c r="G188" s="98" t="e">
        <f>VLOOKUP(A188,'Course Placement DATA'!A:J,10,FALSE)</f>
        <v>#N/A</v>
      </c>
      <c r="H188" s="40" t="e">
        <f t="shared" si="3"/>
        <v>#N/A</v>
      </c>
      <c r="I188" s="39" t="e">
        <f>VLOOKUP(B188,' Course Directory '!A:C,3,FALSE)</f>
        <v>#N/A</v>
      </c>
      <c r="J188" s="40">
        <f>COUNTIFS('Course Placement DATA'!A:A,A188,'Course Placement DATA'!K:K,"*Present*")</f>
        <v>0</v>
      </c>
      <c r="K188" s="40">
        <f>COUNTIFS('Course Placement DATA'!A:A,A188,'Course Placement DATA'!K:K,"*Absent*")</f>
        <v>0</v>
      </c>
      <c r="L188" s="40">
        <f>COUNTIFS('Course Placement DATA'!A:A,A188,'Course Placement DATA'!M:M,"*No Valid Reason*")</f>
        <v>0</v>
      </c>
      <c r="M188" s="40">
        <f>COUNTIFS('Course Placement DATA'!A:A,A188,'Course Placement DATA'!L:L,"*Fail*")</f>
        <v>0</v>
      </c>
    </row>
    <row r="189" spans="2:13" x14ac:dyDescent="0.2">
      <c r="B189" s="37" t="e">
        <f>VLOOKUP(A189,'Course Placement DATA'!A:C,2,FALSE)</f>
        <v>#N/A</v>
      </c>
      <c r="C189" s="16" t="e">
        <f>VLOOKUP(B189,'Course Placement DATA'!B:D,2,FALSE)</f>
        <v>#N/A</v>
      </c>
      <c r="D189" s="186" t="e">
        <f>VLOOKUP(B189,' Course Directory '!A:E,4,FALSE)</f>
        <v>#N/A</v>
      </c>
      <c r="E189" s="186" t="e">
        <f>VLOOKUP(B189,' Course Directory '!A:E,5,FALSE)</f>
        <v>#N/A</v>
      </c>
      <c r="F189" s="98" t="e">
        <f>VLOOKUP(A189,'Course Placement DATA'!A:J,9,FALSE)</f>
        <v>#N/A</v>
      </c>
      <c r="G189" s="98" t="e">
        <f>VLOOKUP(A189,'Course Placement DATA'!A:J,10,FALSE)</f>
        <v>#N/A</v>
      </c>
      <c r="H189" s="40" t="e">
        <f t="shared" si="3"/>
        <v>#N/A</v>
      </c>
      <c r="I189" s="39" t="e">
        <f>VLOOKUP(B189,' Course Directory '!A:C,3,FALSE)</f>
        <v>#N/A</v>
      </c>
      <c r="J189" s="40">
        <f>COUNTIFS('Course Placement DATA'!A:A,A189,'Course Placement DATA'!K:K,"*Present*")</f>
        <v>0</v>
      </c>
      <c r="K189" s="40">
        <f>COUNTIFS('Course Placement DATA'!A:A,A189,'Course Placement DATA'!K:K,"*Absent*")</f>
        <v>0</v>
      </c>
      <c r="L189" s="40">
        <f>COUNTIFS('Course Placement DATA'!A:A,A189,'Course Placement DATA'!M:M,"*No Valid Reason*")</f>
        <v>0</v>
      </c>
      <c r="M189" s="40">
        <f>COUNTIFS('Course Placement DATA'!A:A,A189,'Course Placement DATA'!L:L,"*Fail*")</f>
        <v>0</v>
      </c>
    </row>
    <row r="190" spans="2:13" x14ac:dyDescent="0.2">
      <c r="B190" s="37" t="e">
        <f>VLOOKUP(A190,'Course Placement DATA'!A:C,2,FALSE)</f>
        <v>#N/A</v>
      </c>
      <c r="C190" s="16" t="e">
        <f>VLOOKUP(B190,'Course Placement DATA'!B:D,2,FALSE)</f>
        <v>#N/A</v>
      </c>
      <c r="D190" s="186" t="e">
        <f>VLOOKUP(B190,' Course Directory '!A:E,4,FALSE)</f>
        <v>#N/A</v>
      </c>
      <c r="E190" s="186" t="e">
        <f>VLOOKUP(B190,' Course Directory '!A:E,5,FALSE)</f>
        <v>#N/A</v>
      </c>
      <c r="F190" s="98" t="e">
        <f>VLOOKUP(A190,'Course Placement DATA'!A:J,9,FALSE)</f>
        <v>#N/A</v>
      </c>
      <c r="G190" s="98" t="e">
        <f>VLOOKUP(A190,'Course Placement DATA'!A:J,10,FALSE)</f>
        <v>#N/A</v>
      </c>
      <c r="H190" s="40" t="e">
        <f t="shared" si="3"/>
        <v>#N/A</v>
      </c>
      <c r="I190" s="39" t="e">
        <f>VLOOKUP(B190,' Course Directory '!A:C,3,FALSE)</f>
        <v>#N/A</v>
      </c>
      <c r="J190" s="40">
        <f>COUNTIFS('Course Placement DATA'!A:A,A190,'Course Placement DATA'!K:K,"*Present*")</f>
        <v>0</v>
      </c>
      <c r="K190" s="40">
        <f>COUNTIFS('Course Placement DATA'!A:A,A190,'Course Placement DATA'!K:K,"*Absent*")</f>
        <v>0</v>
      </c>
      <c r="L190" s="40">
        <f>COUNTIFS('Course Placement DATA'!A:A,A190,'Course Placement DATA'!M:M,"*No Valid Reason*")</f>
        <v>0</v>
      </c>
      <c r="M190" s="40">
        <f>COUNTIFS('Course Placement DATA'!A:A,A190,'Course Placement DATA'!L:L,"*Fail*")</f>
        <v>0</v>
      </c>
    </row>
    <row r="191" spans="2:13" x14ac:dyDescent="0.2">
      <c r="B191" s="37" t="e">
        <f>VLOOKUP(A191,'Course Placement DATA'!A:C,2,FALSE)</f>
        <v>#N/A</v>
      </c>
      <c r="C191" s="16" t="e">
        <f>VLOOKUP(B191,'Course Placement DATA'!B:D,2,FALSE)</f>
        <v>#N/A</v>
      </c>
      <c r="D191" s="186" t="e">
        <f>VLOOKUP(B191,' Course Directory '!A:E,4,FALSE)</f>
        <v>#N/A</v>
      </c>
      <c r="E191" s="186" t="e">
        <f>VLOOKUP(B191,' Course Directory '!A:E,5,FALSE)</f>
        <v>#N/A</v>
      </c>
      <c r="F191" s="98" t="e">
        <f>VLOOKUP(A191,'Course Placement DATA'!A:J,9,FALSE)</f>
        <v>#N/A</v>
      </c>
      <c r="G191" s="98" t="e">
        <f>VLOOKUP(A191,'Course Placement DATA'!A:J,10,FALSE)</f>
        <v>#N/A</v>
      </c>
      <c r="H191" s="40" t="e">
        <f t="shared" si="3"/>
        <v>#N/A</v>
      </c>
      <c r="I191" s="39" t="e">
        <f>VLOOKUP(B191,' Course Directory '!A:C,3,FALSE)</f>
        <v>#N/A</v>
      </c>
      <c r="J191" s="40">
        <f>COUNTIFS('Course Placement DATA'!A:A,A191,'Course Placement DATA'!K:K,"*Present*")</f>
        <v>0</v>
      </c>
      <c r="K191" s="40">
        <f>COUNTIFS('Course Placement DATA'!A:A,A191,'Course Placement DATA'!K:K,"*Absent*")</f>
        <v>0</v>
      </c>
      <c r="L191" s="40">
        <f>COUNTIFS('Course Placement DATA'!A:A,A191,'Course Placement DATA'!M:M,"*No Valid Reason*")</f>
        <v>0</v>
      </c>
      <c r="M191" s="40">
        <f>COUNTIFS('Course Placement DATA'!A:A,A191,'Course Placement DATA'!L:L,"*Fail*")</f>
        <v>0</v>
      </c>
    </row>
    <row r="192" spans="2:13" x14ac:dyDescent="0.2">
      <c r="B192" s="37" t="e">
        <f>VLOOKUP(A192,'Course Placement DATA'!A:C,2,FALSE)</f>
        <v>#N/A</v>
      </c>
      <c r="C192" s="16" t="e">
        <f>VLOOKUP(B192,'Course Placement DATA'!B:D,2,FALSE)</f>
        <v>#N/A</v>
      </c>
      <c r="D192" s="186" t="e">
        <f>VLOOKUP(B192,' Course Directory '!A:E,4,FALSE)</f>
        <v>#N/A</v>
      </c>
      <c r="E192" s="186" t="e">
        <f>VLOOKUP(B192,' Course Directory '!A:E,5,FALSE)</f>
        <v>#N/A</v>
      </c>
      <c r="F192" s="98" t="e">
        <f>VLOOKUP(A192,'Course Placement DATA'!A:J,9,FALSE)</f>
        <v>#N/A</v>
      </c>
      <c r="G192" s="98" t="e">
        <f>VLOOKUP(A192,'Course Placement DATA'!A:J,10,FALSE)</f>
        <v>#N/A</v>
      </c>
      <c r="H192" s="40" t="e">
        <f t="shared" si="3"/>
        <v>#N/A</v>
      </c>
      <c r="I192" s="39" t="e">
        <f>VLOOKUP(B192,' Course Directory '!A:C,3,FALSE)</f>
        <v>#N/A</v>
      </c>
      <c r="J192" s="40">
        <f>COUNTIFS('Course Placement DATA'!A:A,A192,'Course Placement DATA'!K:K,"*Present*")</f>
        <v>0</v>
      </c>
      <c r="K192" s="40">
        <f>COUNTIFS('Course Placement DATA'!A:A,A192,'Course Placement DATA'!K:K,"*Absent*")</f>
        <v>0</v>
      </c>
      <c r="L192" s="40">
        <f>COUNTIFS('Course Placement DATA'!A:A,A192,'Course Placement DATA'!M:M,"*No Valid Reason*")</f>
        <v>0</v>
      </c>
      <c r="M192" s="40">
        <f>COUNTIFS('Course Placement DATA'!A:A,A192,'Course Placement DATA'!L:L,"*Fail*")</f>
        <v>0</v>
      </c>
    </row>
    <row r="193" spans="2:13" x14ac:dyDescent="0.2">
      <c r="B193" s="37" t="e">
        <f>VLOOKUP(A193,'Course Placement DATA'!A:C,2,FALSE)</f>
        <v>#N/A</v>
      </c>
      <c r="C193" s="16" t="e">
        <f>VLOOKUP(B193,'Course Placement DATA'!B:D,2,FALSE)</f>
        <v>#N/A</v>
      </c>
      <c r="D193" s="186" t="e">
        <f>VLOOKUP(B193,' Course Directory '!A:E,4,FALSE)</f>
        <v>#N/A</v>
      </c>
      <c r="E193" s="186" t="e">
        <f>VLOOKUP(B193,' Course Directory '!A:E,5,FALSE)</f>
        <v>#N/A</v>
      </c>
      <c r="F193" s="98" t="e">
        <f>VLOOKUP(A193,'Course Placement DATA'!A:J,9,FALSE)</f>
        <v>#N/A</v>
      </c>
      <c r="G193" s="98" t="e">
        <f>VLOOKUP(A193,'Course Placement DATA'!A:J,10,FALSE)</f>
        <v>#N/A</v>
      </c>
      <c r="H193" s="40" t="e">
        <f t="shared" si="3"/>
        <v>#N/A</v>
      </c>
      <c r="I193" s="39" t="e">
        <f>VLOOKUP(B193,' Course Directory '!A:C,3,FALSE)</f>
        <v>#N/A</v>
      </c>
      <c r="J193" s="40">
        <f>COUNTIFS('Course Placement DATA'!A:A,A193,'Course Placement DATA'!K:K,"*Present*")</f>
        <v>0</v>
      </c>
      <c r="K193" s="40">
        <f>COUNTIFS('Course Placement DATA'!A:A,A193,'Course Placement DATA'!K:K,"*Absent*")</f>
        <v>0</v>
      </c>
      <c r="L193" s="40">
        <f>COUNTIFS('Course Placement DATA'!A:A,A193,'Course Placement DATA'!M:M,"*No Valid Reason*")</f>
        <v>0</v>
      </c>
      <c r="M193" s="40">
        <f>COUNTIFS('Course Placement DATA'!A:A,A193,'Course Placement DATA'!L:L,"*Fail*")</f>
        <v>0</v>
      </c>
    </row>
    <row r="194" spans="2:13" x14ac:dyDescent="0.2">
      <c r="B194" s="37" t="e">
        <f>VLOOKUP(A194,'Course Placement DATA'!A:C,2,FALSE)</f>
        <v>#N/A</v>
      </c>
      <c r="C194" s="16" t="e">
        <f>VLOOKUP(B194,'Course Placement DATA'!B:D,2,FALSE)</f>
        <v>#N/A</v>
      </c>
      <c r="D194" s="186" t="e">
        <f>VLOOKUP(B194,' Course Directory '!A:E,4,FALSE)</f>
        <v>#N/A</v>
      </c>
      <c r="E194" s="186" t="e">
        <f>VLOOKUP(B194,' Course Directory '!A:E,5,FALSE)</f>
        <v>#N/A</v>
      </c>
      <c r="F194" s="98" t="e">
        <f>VLOOKUP(A194,'Course Placement DATA'!A:J,9,FALSE)</f>
        <v>#N/A</v>
      </c>
      <c r="G194" s="98" t="e">
        <f>VLOOKUP(A194,'Course Placement DATA'!A:J,10,FALSE)</f>
        <v>#N/A</v>
      </c>
      <c r="H194" s="40" t="e">
        <f t="shared" si="3"/>
        <v>#N/A</v>
      </c>
      <c r="I194" s="39" t="e">
        <f>VLOOKUP(B194,' Course Directory '!A:C,3,FALSE)</f>
        <v>#N/A</v>
      </c>
      <c r="J194" s="40">
        <f>COUNTIFS('Course Placement DATA'!A:A,A194,'Course Placement DATA'!K:K,"*Present*")</f>
        <v>0</v>
      </c>
      <c r="K194" s="40">
        <f>COUNTIFS('Course Placement DATA'!A:A,A194,'Course Placement DATA'!K:K,"*Absent*")</f>
        <v>0</v>
      </c>
      <c r="L194" s="40">
        <f>COUNTIFS('Course Placement DATA'!A:A,A194,'Course Placement DATA'!M:M,"*No Valid Reason*")</f>
        <v>0</v>
      </c>
      <c r="M194" s="40">
        <f>COUNTIFS('Course Placement DATA'!A:A,A194,'Course Placement DATA'!L:L,"*Fail*")</f>
        <v>0</v>
      </c>
    </row>
    <row r="195" spans="2:13" x14ac:dyDescent="0.2">
      <c r="B195" s="37" t="e">
        <f>VLOOKUP(A195,'Course Placement DATA'!A:C,2,FALSE)</f>
        <v>#N/A</v>
      </c>
      <c r="C195" s="16" t="e">
        <f>VLOOKUP(B195,'Course Placement DATA'!B:D,2,FALSE)</f>
        <v>#N/A</v>
      </c>
      <c r="D195" s="186" t="e">
        <f>VLOOKUP(B195,' Course Directory '!A:E,4,FALSE)</f>
        <v>#N/A</v>
      </c>
      <c r="E195" s="186" t="e">
        <f>VLOOKUP(B195,' Course Directory '!A:E,5,FALSE)</f>
        <v>#N/A</v>
      </c>
      <c r="F195" s="98" t="e">
        <f>VLOOKUP(A195,'Course Placement DATA'!A:J,9,FALSE)</f>
        <v>#N/A</v>
      </c>
      <c r="G195" s="98" t="e">
        <f>VLOOKUP(A195,'Course Placement DATA'!A:J,10,FALSE)</f>
        <v>#N/A</v>
      </c>
      <c r="H195" s="40" t="e">
        <f t="shared" ref="H195:H258" si="4">MONTH(F195)&amp;"/"&amp;YEAR(F195)</f>
        <v>#N/A</v>
      </c>
      <c r="I195" s="39" t="e">
        <f>VLOOKUP(B195,' Course Directory '!A:C,3,FALSE)</f>
        <v>#N/A</v>
      </c>
      <c r="J195" s="40">
        <f>COUNTIFS('Course Placement DATA'!A:A,A195,'Course Placement DATA'!K:K,"*Present*")</f>
        <v>0</v>
      </c>
      <c r="K195" s="40">
        <f>COUNTIFS('Course Placement DATA'!A:A,A195,'Course Placement DATA'!K:K,"*Absent*")</f>
        <v>0</v>
      </c>
      <c r="L195" s="40">
        <f>COUNTIFS('Course Placement DATA'!A:A,A195,'Course Placement DATA'!M:M,"*No Valid Reason*")</f>
        <v>0</v>
      </c>
      <c r="M195" s="40">
        <f>COUNTIFS('Course Placement DATA'!A:A,A195,'Course Placement DATA'!L:L,"*Fail*")</f>
        <v>0</v>
      </c>
    </row>
    <row r="196" spans="2:13" x14ac:dyDescent="0.2">
      <c r="B196" s="37" t="e">
        <f>VLOOKUP(A196,'Course Placement DATA'!A:C,2,FALSE)</f>
        <v>#N/A</v>
      </c>
      <c r="C196" s="16" t="e">
        <f>VLOOKUP(B196,'Course Placement DATA'!B:D,2,FALSE)</f>
        <v>#N/A</v>
      </c>
      <c r="D196" s="186" t="e">
        <f>VLOOKUP(B196,' Course Directory '!A:E,4,FALSE)</f>
        <v>#N/A</v>
      </c>
      <c r="E196" s="186" t="e">
        <f>VLOOKUP(B196,' Course Directory '!A:E,5,FALSE)</f>
        <v>#N/A</v>
      </c>
      <c r="F196" s="98" t="e">
        <f>VLOOKUP(A196,'Course Placement DATA'!A:J,9,FALSE)</f>
        <v>#N/A</v>
      </c>
      <c r="G196" s="98" t="e">
        <f>VLOOKUP(A196,'Course Placement DATA'!A:J,10,FALSE)</f>
        <v>#N/A</v>
      </c>
      <c r="H196" s="40" t="e">
        <f t="shared" si="4"/>
        <v>#N/A</v>
      </c>
      <c r="I196" s="39" t="e">
        <f>VLOOKUP(B196,' Course Directory '!A:C,3,FALSE)</f>
        <v>#N/A</v>
      </c>
      <c r="J196" s="40">
        <f>COUNTIFS('Course Placement DATA'!A:A,A196,'Course Placement DATA'!K:K,"*Present*")</f>
        <v>0</v>
      </c>
      <c r="K196" s="40">
        <f>COUNTIFS('Course Placement DATA'!A:A,A196,'Course Placement DATA'!K:K,"*Absent*")</f>
        <v>0</v>
      </c>
      <c r="L196" s="40">
        <f>COUNTIFS('Course Placement DATA'!A:A,A196,'Course Placement DATA'!M:M,"*No Valid Reason*")</f>
        <v>0</v>
      </c>
      <c r="M196" s="40">
        <f>COUNTIFS('Course Placement DATA'!A:A,A196,'Course Placement DATA'!L:L,"*Fail*")</f>
        <v>0</v>
      </c>
    </row>
    <row r="197" spans="2:13" x14ac:dyDescent="0.2">
      <c r="B197" s="37" t="e">
        <f>VLOOKUP(A197,'Course Placement DATA'!A:C,2,FALSE)</f>
        <v>#N/A</v>
      </c>
      <c r="C197" s="16" t="e">
        <f>VLOOKUP(B197,'Course Placement DATA'!B:D,2,FALSE)</f>
        <v>#N/A</v>
      </c>
      <c r="D197" s="186" t="e">
        <f>VLOOKUP(B197,' Course Directory '!A:E,4,FALSE)</f>
        <v>#N/A</v>
      </c>
      <c r="E197" s="186" t="e">
        <f>VLOOKUP(B197,' Course Directory '!A:E,5,FALSE)</f>
        <v>#N/A</v>
      </c>
      <c r="F197" s="98" t="e">
        <f>VLOOKUP(A197,'Course Placement DATA'!A:J,9,FALSE)</f>
        <v>#N/A</v>
      </c>
      <c r="G197" s="98" t="e">
        <f>VLOOKUP(A197,'Course Placement DATA'!A:J,10,FALSE)</f>
        <v>#N/A</v>
      </c>
      <c r="H197" s="40" t="e">
        <f t="shared" si="4"/>
        <v>#N/A</v>
      </c>
      <c r="I197" s="39" t="e">
        <f>VLOOKUP(B197,' Course Directory '!A:C,3,FALSE)</f>
        <v>#N/A</v>
      </c>
      <c r="J197" s="40">
        <f>COUNTIFS('Course Placement DATA'!A:A,A197,'Course Placement DATA'!K:K,"*Present*")</f>
        <v>0</v>
      </c>
      <c r="K197" s="40">
        <f>COUNTIFS('Course Placement DATA'!A:A,A197,'Course Placement DATA'!K:K,"*Absent*")</f>
        <v>0</v>
      </c>
      <c r="L197" s="40">
        <f>COUNTIFS('Course Placement DATA'!A:A,A197,'Course Placement DATA'!M:M,"*No Valid Reason*")</f>
        <v>0</v>
      </c>
      <c r="M197" s="40">
        <f>COUNTIFS('Course Placement DATA'!A:A,A197,'Course Placement DATA'!L:L,"*Fail*")</f>
        <v>0</v>
      </c>
    </row>
    <row r="198" spans="2:13" x14ac:dyDescent="0.2">
      <c r="B198" s="37" t="e">
        <f>VLOOKUP(A198,'Course Placement DATA'!A:C,2,FALSE)</f>
        <v>#N/A</v>
      </c>
      <c r="C198" s="16" t="e">
        <f>VLOOKUP(B198,'Course Placement DATA'!B:D,2,FALSE)</f>
        <v>#N/A</v>
      </c>
      <c r="D198" s="186" t="e">
        <f>VLOOKUP(B198,' Course Directory '!A:E,4,FALSE)</f>
        <v>#N/A</v>
      </c>
      <c r="E198" s="186" t="e">
        <f>VLOOKUP(B198,' Course Directory '!A:E,5,FALSE)</f>
        <v>#N/A</v>
      </c>
      <c r="F198" s="98" t="e">
        <f>VLOOKUP(A198,'Course Placement DATA'!A:J,9,FALSE)</f>
        <v>#N/A</v>
      </c>
      <c r="G198" s="98" t="e">
        <f>VLOOKUP(A198,'Course Placement DATA'!A:J,10,FALSE)</f>
        <v>#N/A</v>
      </c>
      <c r="H198" s="40" t="e">
        <f t="shared" si="4"/>
        <v>#N/A</v>
      </c>
      <c r="I198" s="39" t="e">
        <f>VLOOKUP(B198,' Course Directory '!A:C,3,FALSE)</f>
        <v>#N/A</v>
      </c>
      <c r="J198" s="40">
        <f>COUNTIFS('Course Placement DATA'!A:A,A198,'Course Placement DATA'!K:K,"*Present*")</f>
        <v>0</v>
      </c>
      <c r="K198" s="40">
        <f>COUNTIFS('Course Placement DATA'!A:A,A198,'Course Placement DATA'!K:K,"*Absent*")</f>
        <v>0</v>
      </c>
      <c r="L198" s="40">
        <f>COUNTIFS('Course Placement DATA'!A:A,A198,'Course Placement DATA'!M:M,"*No Valid Reason*")</f>
        <v>0</v>
      </c>
      <c r="M198" s="40">
        <f>COUNTIFS('Course Placement DATA'!A:A,A198,'Course Placement DATA'!L:L,"*Fail*")</f>
        <v>0</v>
      </c>
    </row>
    <row r="199" spans="2:13" x14ac:dyDescent="0.2">
      <c r="B199" s="37" t="e">
        <f>VLOOKUP(A199,'Course Placement DATA'!A:C,2,FALSE)</f>
        <v>#N/A</v>
      </c>
      <c r="C199" s="16" t="e">
        <f>VLOOKUP(B199,'Course Placement DATA'!B:D,2,FALSE)</f>
        <v>#N/A</v>
      </c>
      <c r="D199" s="186" t="e">
        <f>VLOOKUP(B199,' Course Directory '!A:E,4,FALSE)</f>
        <v>#N/A</v>
      </c>
      <c r="E199" s="186" t="e">
        <f>VLOOKUP(B199,' Course Directory '!A:E,5,FALSE)</f>
        <v>#N/A</v>
      </c>
      <c r="F199" s="98" t="e">
        <f>VLOOKUP(A199,'Course Placement DATA'!A:J,9,FALSE)</f>
        <v>#N/A</v>
      </c>
      <c r="G199" s="98" t="e">
        <f>VLOOKUP(A199,'Course Placement DATA'!A:J,10,FALSE)</f>
        <v>#N/A</v>
      </c>
      <c r="H199" s="40" t="e">
        <f t="shared" si="4"/>
        <v>#N/A</v>
      </c>
      <c r="I199" s="39" t="e">
        <f>VLOOKUP(B199,' Course Directory '!A:C,3,FALSE)</f>
        <v>#N/A</v>
      </c>
      <c r="J199" s="40">
        <f>COUNTIFS('Course Placement DATA'!A:A,A199,'Course Placement DATA'!K:K,"*Present*")</f>
        <v>0</v>
      </c>
      <c r="K199" s="40">
        <f>COUNTIFS('Course Placement DATA'!A:A,A199,'Course Placement DATA'!K:K,"*Absent*")</f>
        <v>0</v>
      </c>
      <c r="L199" s="40">
        <f>COUNTIFS('Course Placement DATA'!A:A,A199,'Course Placement DATA'!M:M,"*No Valid Reason*")</f>
        <v>0</v>
      </c>
      <c r="M199" s="40">
        <f>COUNTIFS('Course Placement DATA'!A:A,A199,'Course Placement DATA'!L:L,"*Fail*")</f>
        <v>0</v>
      </c>
    </row>
    <row r="200" spans="2:13" x14ac:dyDescent="0.2">
      <c r="B200" s="37" t="e">
        <f>VLOOKUP(A200,'Course Placement DATA'!A:C,2,FALSE)</f>
        <v>#N/A</v>
      </c>
      <c r="C200" s="16" t="e">
        <f>VLOOKUP(B200,'Course Placement DATA'!B:D,2,FALSE)</f>
        <v>#N/A</v>
      </c>
      <c r="D200" s="186" t="e">
        <f>VLOOKUP(B200,' Course Directory '!A:E,4,FALSE)</f>
        <v>#N/A</v>
      </c>
      <c r="E200" s="186" t="e">
        <f>VLOOKUP(B200,' Course Directory '!A:E,5,FALSE)</f>
        <v>#N/A</v>
      </c>
      <c r="F200" s="98" t="e">
        <f>VLOOKUP(A200,'Course Placement DATA'!A:J,9,FALSE)</f>
        <v>#N/A</v>
      </c>
      <c r="G200" s="98" t="e">
        <f>VLOOKUP(A200,'Course Placement DATA'!A:J,10,FALSE)</f>
        <v>#N/A</v>
      </c>
      <c r="H200" s="40" t="e">
        <f t="shared" si="4"/>
        <v>#N/A</v>
      </c>
      <c r="I200" s="39" t="e">
        <f>VLOOKUP(B200,' Course Directory '!A:C,3,FALSE)</f>
        <v>#N/A</v>
      </c>
      <c r="J200" s="40">
        <f>COUNTIFS('Course Placement DATA'!A:A,A200,'Course Placement DATA'!K:K,"*Present*")</f>
        <v>0</v>
      </c>
      <c r="K200" s="40">
        <f>COUNTIFS('Course Placement DATA'!A:A,A200,'Course Placement DATA'!K:K,"*Absent*")</f>
        <v>0</v>
      </c>
      <c r="L200" s="40">
        <f>COUNTIFS('Course Placement DATA'!A:A,A200,'Course Placement DATA'!M:M,"*No Valid Reason*")</f>
        <v>0</v>
      </c>
      <c r="M200" s="40">
        <f>COUNTIFS('Course Placement DATA'!A:A,A200,'Course Placement DATA'!L:L,"*Fail*")</f>
        <v>0</v>
      </c>
    </row>
    <row r="201" spans="2:13" x14ac:dyDescent="0.2">
      <c r="B201" s="37" t="e">
        <f>VLOOKUP(A201,'Course Placement DATA'!A:C,2,FALSE)</f>
        <v>#N/A</v>
      </c>
      <c r="C201" s="16" t="e">
        <f>VLOOKUP(B201,'Course Placement DATA'!B:D,2,FALSE)</f>
        <v>#N/A</v>
      </c>
      <c r="D201" s="186" t="e">
        <f>VLOOKUP(B201,' Course Directory '!A:E,4,FALSE)</f>
        <v>#N/A</v>
      </c>
      <c r="E201" s="186" t="e">
        <f>VLOOKUP(B201,' Course Directory '!A:E,5,FALSE)</f>
        <v>#N/A</v>
      </c>
      <c r="F201" s="98" t="e">
        <f>VLOOKUP(A201,'Course Placement DATA'!A:J,9,FALSE)</f>
        <v>#N/A</v>
      </c>
      <c r="G201" s="98" t="e">
        <f>VLOOKUP(A201,'Course Placement DATA'!A:J,10,FALSE)</f>
        <v>#N/A</v>
      </c>
      <c r="H201" s="40" t="e">
        <f t="shared" si="4"/>
        <v>#N/A</v>
      </c>
      <c r="I201" s="39" t="e">
        <f>VLOOKUP(B201,' Course Directory '!A:C,3,FALSE)</f>
        <v>#N/A</v>
      </c>
      <c r="J201" s="40">
        <f>COUNTIFS('Course Placement DATA'!A:A,A201,'Course Placement DATA'!K:K,"*Present*")</f>
        <v>0</v>
      </c>
      <c r="K201" s="40">
        <f>COUNTIFS('Course Placement DATA'!A:A,A201,'Course Placement DATA'!K:K,"*Absent*")</f>
        <v>0</v>
      </c>
      <c r="L201" s="40">
        <f>COUNTIFS('Course Placement DATA'!A:A,A201,'Course Placement DATA'!M:M,"*No Valid Reason*")</f>
        <v>0</v>
      </c>
      <c r="M201" s="40">
        <f>COUNTIFS('Course Placement DATA'!A:A,A201,'Course Placement DATA'!L:L,"*Fail*")</f>
        <v>0</v>
      </c>
    </row>
    <row r="202" spans="2:13" x14ac:dyDescent="0.2">
      <c r="B202" s="37" t="e">
        <f>VLOOKUP(A202,'Course Placement DATA'!A:C,2,FALSE)</f>
        <v>#N/A</v>
      </c>
      <c r="C202" s="16" t="e">
        <f>VLOOKUP(B202,'Course Placement DATA'!B:D,2,FALSE)</f>
        <v>#N/A</v>
      </c>
      <c r="D202" s="186" t="e">
        <f>VLOOKUP(B202,' Course Directory '!A:E,4,FALSE)</f>
        <v>#N/A</v>
      </c>
      <c r="E202" s="186" t="e">
        <f>VLOOKUP(B202,' Course Directory '!A:E,5,FALSE)</f>
        <v>#N/A</v>
      </c>
      <c r="F202" s="98" t="e">
        <f>VLOOKUP(A202,'Course Placement DATA'!A:J,9,FALSE)</f>
        <v>#N/A</v>
      </c>
      <c r="G202" s="98" t="e">
        <f>VLOOKUP(A202,'Course Placement DATA'!A:J,10,FALSE)</f>
        <v>#N/A</v>
      </c>
      <c r="H202" s="40" t="e">
        <f t="shared" si="4"/>
        <v>#N/A</v>
      </c>
      <c r="I202" s="39" t="e">
        <f>VLOOKUP(B202,' Course Directory '!A:C,3,FALSE)</f>
        <v>#N/A</v>
      </c>
      <c r="J202" s="40">
        <f>COUNTIFS('Course Placement DATA'!A:A,A202,'Course Placement DATA'!K:K,"*Present*")</f>
        <v>0</v>
      </c>
      <c r="K202" s="40">
        <f>COUNTIFS('Course Placement DATA'!A:A,A202,'Course Placement DATA'!K:K,"*Absent*")</f>
        <v>0</v>
      </c>
      <c r="L202" s="40">
        <f>COUNTIFS('Course Placement DATA'!A:A,A202,'Course Placement DATA'!M:M,"*No Valid Reason*")</f>
        <v>0</v>
      </c>
      <c r="M202" s="40">
        <f>COUNTIFS('Course Placement DATA'!A:A,A202,'Course Placement DATA'!L:L,"*Fail*")</f>
        <v>0</v>
      </c>
    </row>
    <row r="203" spans="2:13" x14ac:dyDescent="0.2">
      <c r="B203" s="37" t="e">
        <f>VLOOKUP(A203,'Course Placement DATA'!A:C,2,FALSE)</f>
        <v>#N/A</v>
      </c>
      <c r="C203" s="16" t="e">
        <f>VLOOKUP(B203,'Course Placement DATA'!B:D,2,FALSE)</f>
        <v>#N/A</v>
      </c>
      <c r="D203" s="186" t="e">
        <f>VLOOKUP(B203,' Course Directory '!A:E,4,FALSE)</f>
        <v>#N/A</v>
      </c>
      <c r="E203" s="186" t="e">
        <f>VLOOKUP(B203,' Course Directory '!A:E,5,FALSE)</f>
        <v>#N/A</v>
      </c>
      <c r="F203" s="98" t="e">
        <f>VLOOKUP(A203,'Course Placement DATA'!A:J,9,FALSE)</f>
        <v>#N/A</v>
      </c>
      <c r="G203" s="98" t="e">
        <f>VLOOKUP(A203,'Course Placement DATA'!A:J,10,FALSE)</f>
        <v>#N/A</v>
      </c>
      <c r="H203" s="40" t="e">
        <f t="shared" si="4"/>
        <v>#N/A</v>
      </c>
      <c r="I203" s="39" t="e">
        <f>VLOOKUP(B203,' Course Directory '!A:C,3,FALSE)</f>
        <v>#N/A</v>
      </c>
      <c r="J203" s="40">
        <f>COUNTIFS('Course Placement DATA'!A:A,A203,'Course Placement DATA'!K:K,"*Present*")</f>
        <v>0</v>
      </c>
      <c r="K203" s="40">
        <f>COUNTIFS('Course Placement DATA'!A:A,A203,'Course Placement DATA'!K:K,"*Absent*")</f>
        <v>0</v>
      </c>
      <c r="L203" s="40">
        <f>COUNTIFS('Course Placement DATA'!A:A,A203,'Course Placement DATA'!M:M,"*No Valid Reason*")</f>
        <v>0</v>
      </c>
      <c r="M203" s="40">
        <f>COUNTIFS('Course Placement DATA'!A:A,A203,'Course Placement DATA'!L:L,"*Fail*")</f>
        <v>0</v>
      </c>
    </row>
    <row r="204" spans="2:13" x14ac:dyDescent="0.2">
      <c r="B204" s="37" t="e">
        <f>VLOOKUP(A204,'Course Placement DATA'!A:C,2,FALSE)</f>
        <v>#N/A</v>
      </c>
      <c r="C204" s="16" t="e">
        <f>VLOOKUP(B204,'Course Placement DATA'!B:D,2,FALSE)</f>
        <v>#N/A</v>
      </c>
      <c r="D204" s="186" t="e">
        <f>VLOOKUP(B204,' Course Directory '!A:E,4,FALSE)</f>
        <v>#N/A</v>
      </c>
      <c r="E204" s="186" t="e">
        <f>VLOOKUP(B204,' Course Directory '!A:E,5,FALSE)</f>
        <v>#N/A</v>
      </c>
      <c r="F204" s="98" t="e">
        <f>VLOOKUP(A204,'Course Placement DATA'!A:J,9,FALSE)</f>
        <v>#N/A</v>
      </c>
      <c r="G204" s="98" t="e">
        <f>VLOOKUP(A204,'Course Placement DATA'!A:J,10,FALSE)</f>
        <v>#N/A</v>
      </c>
      <c r="H204" s="40" t="e">
        <f t="shared" si="4"/>
        <v>#N/A</v>
      </c>
      <c r="I204" s="39" t="e">
        <f>VLOOKUP(B204,' Course Directory '!A:C,3,FALSE)</f>
        <v>#N/A</v>
      </c>
      <c r="J204" s="40">
        <f>COUNTIFS('Course Placement DATA'!A:A,A204,'Course Placement DATA'!K:K,"*Present*")</f>
        <v>0</v>
      </c>
      <c r="K204" s="40">
        <f>COUNTIFS('Course Placement DATA'!A:A,A204,'Course Placement DATA'!K:K,"*Absent*")</f>
        <v>0</v>
      </c>
      <c r="L204" s="40">
        <f>COUNTIFS('Course Placement DATA'!A:A,A204,'Course Placement DATA'!M:M,"*No Valid Reason*")</f>
        <v>0</v>
      </c>
      <c r="M204" s="40">
        <f>COUNTIFS('Course Placement DATA'!A:A,A204,'Course Placement DATA'!L:L,"*Fail*")</f>
        <v>0</v>
      </c>
    </row>
    <row r="205" spans="2:13" x14ac:dyDescent="0.2">
      <c r="B205" s="37" t="e">
        <f>VLOOKUP(A205,'Course Placement DATA'!A:C,2,FALSE)</f>
        <v>#N/A</v>
      </c>
      <c r="C205" s="16" t="e">
        <f>VLOOKUP(B205,'Course Placement DATA'!B:D,2,FALSE)</f>
        <v>#N/A</v>
      </c>
      <c r="D205" s="186" t="e">
        <f>VLOOKUP(B205,' Course Directory '!A:E,4,FALSE)</f>
        <v>#N/A</v>
      </c>
      <c r="E205" s="186" t="e">
        <f>VLOOKUP(B205,' Course Directory '!A:E,5,FALSE)</f>
        <v>#N/A</v>
      </c>
      <c r="F205" s="98" t="e">
        <f>VLOOKUP(A205,'Course Placement DATA'!A:J,9,FALSE)</f>
        <v>#N/A</v>
      </c>
      <c r="G205" s="98" t="e">
        <f>VLOOKUP(A205,'Course Placement DATA'!A:J,10,FALSE)</f>
        <v>#N/A</v>
      </c>
      <c r="H205" s="40" t="e">
        <f t="shared" si="4"/>
        <v>#N/A</v>
      </c>
      <c r="I205" s="39" t="e">
        <f>VLOOKUP(B205,' Course Directory '!A:C,3,FALSE)</f>
        <v>#N/A</v>
      </c>
      <c r="J205" s="40">
        <f>COUNTIFS('Course Placement DATA'!A:A,A205,'Course Placement DATA'!K:K,"*Present*")</f>
        <v>0</v>
      </c>
      <c r="K205" s="40">
        <f>COUNTIFS('Course Placement DATA'!A:A,A205,'Course Placement DATA'!K:K,"*Absent*")</f>
        <v>0</v>
      </c>
      <c r="L205" s="40">
        <f>COUNTIFS('Course Placement DATA'!A:A,A205,'Course Placement DATA'!M:M,"*No Valid Reason*")</f>
        <v>0</v>
      </c>
      <c r="M205" s="40">
        <f>COUNTIFS('Course Placement DATA'!A:A,A205,'Course Placement DATA'!L:L,"*Fail*")</f>
        <v>0</v>
      </c>
    </row>
    <row r="206" spans="2:13" x14ac:dyDescent="0.2">
      <c r="B206" s="37" t="e">
        <f>VLOOKUP(A206,'Course Placement DATA'!A:C,2,FALSE)</f>
        <v>#N/A</v>
      </c>
      <c r="C206" s="16" t="e">
        <f>VLOOKUP(B206,'Course Placement DATA'!B:D,2,FALSE)</f>
        <v>#N/A</v>
      </c>
      <c r="D206" s="186" t="e">
        <f>VLOOKUP(B206,' Course Directory '!A:E,4,FALSE)</f>
        <v>#N/A</v>
      </c>
      <c r="E206" s="186" t="e">
        <f>VLOOKUP(B206,' Course Directory '!A:E,5,FALSE)</f>
        <v>#N/A</v>
      </c>
      <c r="F206" s="98" t="e">
        <f>VLOOKUP(A206,'Course Placement DATA'!A:J,9,FALSE)</f>
        <v>#N/A</v>
      </c>
      <c r="G206" s="98" t="e">
        <f>VLOOKUP(A206,'Course Placement DATA'!A:J,10,FALSE)</f>
        <v>#N/A</v>
      </c>
      <c r="H206" s="40" t="e">
        <f t="shared" si="4"/>
        <v>#N/A</v>
      </c>
      <c r="I206" s="39" t="e">
        <f>VLOOKUP(B206,' Course Directory '!A:C,3,FALSE)</f>
        <v>#N/A</v>
      </c>
      <c r="J206" s="40">
        <f>COUNTIFS('Course Placement DATA'!A:A,A206,'Course Placement DATA'!K:K,"*Present*")</f>
        <v>0</v>
      </c>
      <c r="K206" s="40">
        <f>COUNTIFS('Course Placement DATA'!A:A,A206,'Course Placement DATA'!K:K,"*Absent*")</f>
        <v>0</v>
      </c>
      <c r="L206" s="40">
        <f>COUNTIFS('Course Placement DATA'!A:A,A206,'Course Placement DATA'!M:M,"*No Valid Reason*")</f>
        <v>0</v>
      </c>
      <c r="M206" s="40">
        <f>COUNTIFS('Course Placement DATA'!A:A,A206,'Course Placement DATA'!L:L,"*Fail*")</f>
        <v>0</v>
      </c>
    </row>
    <row r="207" spans="2:13" x14ac:dyDescent="0.2">
      <c r="B207" s="37" t="e">
        <f>VLOOKUP(A207,'Course Placement DATA'!A:C,2,FALSE)</f>
        <v>#N/A</v>
      </c>
      <c r="C207" s="16" t="e">
        <f>VLOOKUP(B207,'Course Placement DATA'!B:D,2,FALSE)</f>
        <v>#N/A</v>
      </c>
      <c r="D207" s="186" t="e">
        <f>VLOOKUP(B207,' Course Directory '!A:E,4,FALSE)</f>
        <v>#N/A</v>
      </c>
      <c r="E207" s="186" t="e">
        <f>VLOOKUP(B207,' Course Directory '!A:E,5,FALSE)</f>
        <v>#N/A</v>
      </c>
      <c r="F207" s="98" t="e">
        <f>VLOOKUP(A207,'Course Placement DATA'!A:J,9,FALSE)</f>
        <v>#N/A</v>
      </c>
      <c r="G207" s="98" t="e">
        <f>VLOOKUP(A207,'Course Placement DATA'!A:J,10,FALSE)</f>
        <v>#N/A</v>
      </c>
      <c r="H207" s="40" t="e">
        <f t="shared" si="4"/>
        <v>#N/A</v>
      </c>
      <c r="I207" s="39" t="e">
        <f>VLOOKUP(B207,' Course Directory '!A:C,3,FALSE)</f>
        <v>#N/A</v>
      </c>
      <c r="J207" s="40">
        <f>COUNTIFS('Course Placement DATA'!A:A,A207,'Course Placement DATA'!K:K,"*Present*")</f>
        <v>0</v>
      </c>
      <c r="K207" s="40">
        <f>COUNTIFS('Course Placement DATA'!A:A,A207,'Course Placement DATA'!K:K,"*Absent*")</f>
        <v>0</v>
      </c>
      <c r="L207" s="40">
        <f>COUNTIFS('Course Placement DATA'!A:A,A207,'Course Placement DATA'!M:M,"*No Valid Reason*")</f>
        <v>0</v>
      </c>
      <c r="M207" s="40">
        <f>COUNTIFS('Course Placement DATA'!A:A,A207,'Course Placement DATA'!L:L,"*Fail*")</f>
        <v>0</v>
      </c>
    </row>
    <row r="208" spans="2:13" x14ac:dyDescent="0.2">
      <c r="B208" s="37" t="e">
        <f>VLOOKUP(A208,'Course Placement DATA'!A:C,2,FALSE)</f>
        <v>#N/A</v>
      </c>
      <c r="C208" s="16" t="e">
        <f>VLOOKUP(B208,'Course Placement DATA'!B:D,2,FALSE)</f>
        <v>#N/A</v>
      </c>
      <c r="D208" s="186" t="e">
        <f>VLOOKUP(B208,' Course Directory '!A:E,4,FALSE)</f>
        <v>#N/A</v>
      </c>
      <c r="E208" s="186" t="e">
        <f>VLOOKUP(B208,' Course Directory '!A:E,5,FALSE)</f>
        <v>#N/A</v>
      </c>
      <c r="F208" s="98" t="e">
        <f>VLOOKUP(A208,'Course Placement DATA'!A:J,9,FALSE)</f>
        <v>#N/A</v>
      </c>
      <c r="G208" s="98" t="e">
        <f>VLOOKUP(A208,'Course Placement DATA'!A:J,10,FALSE)</f>
        <v>#N/A</v>
      </c>
      <c r="H208" s="40" t="e">
        <f t="shared" si="4"/>
        <v>#N/A</v>
      </c>
      <c r="I208" s="39" t="e">
        <f>VLOOKUP(B208,' Course Directory '!A:C,3,FALSE)</f>
        <v>#N/A</v>
      </c>
      <c r="J208" s="40">
        <f>COUNTIFS('Course Placement DATA'!A:A,A208,'Course Placement DATA'!K:K,"*Present*")</f>
        <v>0</v>
      </c>
      <c r="K208" s="40">
        <f>COUNTIFS('Course Placement DATA'!A:A,A208,'Course Placement DATA'!K:K,"*Absent*")</f>
        <v>0</v>
      </c>
      <c r="L208" s="40">
        <f>COUNTIFS('Course Placement DATA'!A:A,A208,'Course Placement DATA'!M:M,"*No Valid Reason*")</f>
        <v>0</v>
      </c>
      <c r="M208" s="40">
        <f>COUNTIFS('Course Placement DATA'!A:A,A208,'Course Placement DATA'!L:L,"*Fail*")</f>
        <v>0</v>
      </c>
    </row>
    <row r="209" spans="2:13" x14ac:dyDescent="0.2">
      <c r="B209" s="37" t="e">
        <f>VLOOKUP(A209,'Course Placement DATA'!A:C,2,FALSE)</f>
        <v>#N/A</v>
      </c>
      <c r="C209" s="16" t="e">
        <f>VLOOKUP(B209,'Course Placement DATA'!B:D,2,FALSE)</f>
        <v>#N/A</v>
      </c>
      <c r="D209" s="186" t="e">
        <f>VLOOKUP(B209,' Course Directory '!A:E,4,FALSE)</f>
        <v>#N/A</v>
      </c>
      <c r="E209" s="186" t="e">
        <f>VLOOKUP(B209,' Course Directory '!A:E,5,FALSE)</f>
        <v>#N/A</v>
      </c>
      <c r="F209" s="98" t="e">
        <f>VLOOKUP(A209,'Course Placement DATA'!A:J,9,FALSE)</f>
        <v>#N/A</v>
      </c>
      <c r="G209" s="98" t="e">
        <f>VLOOKUP(A209,'Course Placement DATA'!A:J,10,FALSE)</f>
        <v>#N/A</v>
      </c>
      <c r="H209" s="40" t="e">
        <f t="shared" si="4"/>
        <v>#N/A</v>
      </c>
      <c r="I209" s="39" t="e">
        <f>VLOOKUP(B209,' Course Directory '!A:C,3,FALSE)</f>
        <v>#N/A</v>
      </c>
      <c r="J209" s="40">
        <f>COUNTIFS('Course Placement DATA'!A:A,A209,'Course Placement DATA'!K:K,"*Present*")</f>
        <v>0</v>
      </c>
      <c r="K209" s="40">
        <f>COUNTIFS('Course Placement DATA'!A:A,A209,'Course Placement DATA'!K:K,"*Absent*")</f>
        <v>0</v>
      </c>
      <c r="L209" s="40">
        <f>COUNTIFS('Course Placement DATA'!A:A,A209,'Course Placement DATA'!M:M,"*No Valid Reason*")</f>
        <v>0</v>
      </c>
      <c r="M209" s="40">
        <f>COUNTIFS('Course Placement DATA'!A:A,A209,'Course Placement DATA'!L:L,"*Fail*")</f>
        <v>0</v>
      </c>
    </row>
    <row r="210" spans="2:13" x14ac:dyDescent="0.2">
      <c r="B210" s="37" t="e">
        <f>VLOOKUP(A210,'Course Placement DATA'!A:C,2,FALSE)</f>
        <v>#N/A</v>
      </c>
      <c r="C210" s="16" t="e">
        <f>VLOOKUP(B210,'Course Placement DATA'!B:D,2,FALSE)</f>
        <v>#N/A</v>
      </c>
      <c r="D210" s="186" t="e">
        <f>VLOOKUP(B210,' Course Directory '!A:E,4,FALSE)</f>
        <v>#N/A</v>
      </c>
      <c r="E210" s="186" t="e">
        <f>VLOOKUP(B210,' Course Directory '!A:E,5,FALSE)</f>
        <v>#N/A</v>
      </c>
      <c r="F210" s="98" t="e">
        <f>VLOOKUP(A210,'Course Placement DATA'!A:J,9,FALSE)</f>
        <v>#N/A</v>
      </c>
      <c r="G210" s="98" t="e">
        <f>VLOOKUP(A210,'Course Placement DATA'!A:J,10,FALSE)</f>
        <v>#N/A</v>
      </c>
      <c r="H210" s="40" t="e">
        <f t="shared" si="4"/>
        <v>#N/A</v>
      </c>
      <c r="I210" s="39" t="e">
        <f>VLOOKUP(B210,' Course Directory '!A:C,3,FALSE)</f>
        <v>#N/A</v>
      </c>
      <c r="J210" s="40">
        <f>COUNTIFS('Course Placement DATA'!A:A,A210,'Course Placement DATA'!K:K,"*Present*")</f>
        <v>0</v>
      </c>
      <c r="K210" s="40">
        <f>COUNTIFS('Course Placement DATA'!A:A,A210,'Course Placement DATA'!K:K,"*Absent*")</f>
        <v>0</v>
      </c>
      <c r="L210" s="40">
        <f>COUNTIFS('Course Placement DATA'!A:A,A210,'Course Placement DATA'!M:M,"*No Valid Reason*")</f>
        <v>0</v>
      </c>
      <c r="M210" s="40">
        <f>COUNTIFS('Course Placement DATA'!A:A,A210,'Course Placement DATA'!L:L,"*Fail*")</f>
        <v>0</v>
      </c>
    </row>
    <row r="211" spans="2:13" x14ac:dyDescent="0.2">
      <c r="B211" s="37" t="e">
        <f>VLOOKUP(A211,'Course Placement DATA'!A:C,2,FALSE)</f>
        <v>#N/A</v>
      </c>
      <c r="C211" s="16" t="e">
        <f>VLOOKUP(B211,'Course Placement DATA'!B:D,2,FALSE)</f>
        <v>#N/A</v>
      </c>
      <c r="D211" s="186" t="e">
        <f>VLOOKUP(B211,' Course Directory '!A:E,4,FALSE)</f>
        <v>#N/A</v>
      </c>
      <c r="E211" s="186" t="e">
        <f>VLOOKUP(B211,' Course Directory '!A:E,5,FALSE)</f>
        <v>#N/A</v>
      </c>
      <c r="F211" s="98" t="e">
        <f>VLOOKUP(A211,'Course Placement DATA'!A:J,9,FALSE)</f>
        <v>#N/A</v>
      </c>
      <c r="G211" s="98" t="e">
        <f>VLOOKUP(A211,'Course Placement DATA'!A:J,10,FALSE)</f>
        <v>#N/A</v>
      </c>
      <c r="H211" s="40" t="e">
        <f t="shared" si="4"/>
        <v>#N/A</v>
      </c>
      <c r="I211" s="39" t="e">
        <f>VLOOKUP(B211,' Course Directory '!A:C,3,FALSE)</f>
        <v>#N/A</v>
      </c>
      <c r="J211" s="40">
        <f>COUNTIFS('Course Placement DATA'!A:A,A211,'Course Placement DATA'!K:K,"*Present*")</f>
        <v>0</v>
      </c>
      <c r="K211" s="40">
        <f>COUNTIFS('Course Placement DATA'!A:A,A211,'Course Placement DATA'!K:K,"*Absent*")</f>
        <v>0</v>
      </c>
      <c r="L211" s="40">
        <f>COUNTIFS('Course Placement DATA'!A:A,A211,'Course Placement DATA'!M:M,"*No Valid Reason*")</f>
        <v>0</v>
      </c>
      <c r="M211" s="40">
        <f>COUNTIFS('Course Placement DATA'!A:A,A211,'Course Placement DATA'!L:L,"*Fail*")</f>
        <v>0</v>
      </c>
    </row>
    <row r="212" spans="2:13" x14ac:dyDescent="0.2">
      <c r="B212" s="37" t="e">
        <f>VLOOKUP(A212,'Course Placement DATA'!A:C,2,FALSE)</f>
        <v>#N/A</v>
      </c>
      <c r="C212" s="16" t="e">
        <f>VLOOKUP(B212,'Course Placement DATA'!B:D,2,FALSE)</f>
        <v>#N/A</v>
      </c>
      <c r="D212" s="186" t="e">
        <f>VLOOKUP(B212,' Course Directory '!A:E,4,FALSE)</f>
        <v>#N/A</v>
      </c>
      <c r="E212" s="186" t="e">
        <f>VLOOKUP(B212,' Course Directory '!A:E,5,FALSE)</f>
        <v>#N/A</v>
      </c>
      <c r="F212" s="98" t="e">
        <f>VLOOKUP(A212,'Course Placement DATA'!A:J,9,FALSE)</f>
        <v>#N/A</v>
      </c>
      <c r="G212" s="98" t="e">
        <f>VLOOKUP(A212,'Course Placement DATA'!A:J,10,FALSE)</f>
        <v>#N/A</v>
      </c>
      <c r="H212" s="40" t="e">
        <f t="shared" si="4"/>
        <v>#N/A</v>
      </c>
      <c r="I212" s="39" t="e">
        <f>VLOOKUP(B212,' Course Directory '!A:C,3,FALSE)</f>
        <v>#N/A</v>
      </c>
      <c r="J212" s="40">
        <f>COUNTIFS('Course Placement DATA'!A:A,A212,'Course Placement DATA'!K:K,"*Present*")</f>
        <v>0</v>
      </c>
      <c r="K212" s="40">
        <f>COUNTIFS('Course Placement DATA'!A:A,A212,'Course Placement DATA'!K:K,"*Absent*")</f>
        <v>0</v>
      </c>
      <c r="L212" s="40">
        <f>COUNTIFS('Course Placement DATA'!A:A,A212,'Course Placement DATA'!M:M,"*No Valid Reason*")</f>
        <v>0</v>
      </c>
      <c r="M212" s="40">
        <f>COUNTIFS('Course Placement DATA'!A:A,A212,'Course Placement DATA'!L:L,"*Fail*")</f>
        <v>0</v>
      </c>
    </row>
    <row r="213" spans="2:13" x14ac:dyDescent="0.2">
      <c r="B213" s="37" t="e">
        <f>VLOOKUP(A213,'Course Placement DATA'!A:C,2,FALSE)</f>
        <v>#N/A</v>
      </c>
      <c r="C213" s="16" t="e">
        <f>VLOOKUP(B213,'Course Placement DATA'!B:D,2,FALSE)</f>
        <v>#N/A</v>
      </c>
      <c r="D213" s="186" t="e">
        <f>VLOOKUP(B213,' Course Directory '!A:E,4,FALSE)</f>
        <v>#N/A</v>
      </c>
      <c r="E213" s="186" t="e">
        <f>VLOOKUP(B213,' Course Directory '!A:E,5,FALSE)</f>
        <v>#N/A</v>
      </c>
      <c r="F213" s="98" t="e">
        <f>VLOOKUP(A213,'Course Placement DATA'!A:J,9,FALSE)</f>
        <v>#N/A</v>
      </c>
      <c r="G213" s="98" t="e">
        <f>VLOOKUP(A213,'Course Placement DATA'!A:J,10,FALSE)</f>
        <v>#N/A</v>
      </c>
      <c r="H213" s="40" t="e">
        <f t="shared" si="4"/>
        <v>#N/A</v>
      </c>
      <c r="I213" s="39" t="e">
        <f>VLOOKUP(B213,' Course Directory '!A:C,3,FALSE)</f>
        <v>#N/A</v>
      </c>
      <c r="J213" s="40">
        <f>COUNTIFS('Course Placement DATA'!A:A,A213,'Course Placement DATA'!K:K,"*Present*")</f>
        <v>0</v>
      </c>
      <c r="K213" s="40">
        <f>COUNTIFS('Course Placement DATA'!A:A,A213,'Course Placement DATA'!K:K,"*Absent*")</f>
        <v>0</v>
      </c>
      <c r="L213" s="40">
        <f>COUNTIFS('Course Placement DATA'!A:A,A213,'Course Placement DATA'!M:M,"*No Valid Reason*")</f>
        <v>0</v>
      </c>
      <c r="M213" s="40">
        <f>COUNTIFS('Course Placement DATA'!A:A,A213,'Course Placement DATA'!L:L,"*Fail*")</f>
        <v>0</v>
      </c>
    </row>
    <row r="214" spans="2:13" x14ac:dyDescent="0.2">
      <c r="B214" s="37" t="e">
        <f>VLOOKUP(A214,'Course Placement DATA'!A:C,2,FALSE)</f>
        <v>#N/A</v>
      </c>
      <c r="C214" s="16" t="e">
        <f>VLOOKUP(B214,'Course Placement DATA'!B:D,2,FALSE)</f>
        <v>#N/A</v>
      </c>
      <c r="D214" s="186" t="e">
        <f>VLOOKUP(B214,' Course Directory '!A:E,4,FALSE)</f>
        <v>#N/A</v>
      </c>
      <c r="E214" s="186" t="e">
        <f>VLOOKUP(B214,' Course Directory '!A:E,5,FALSE)</f>
        <v>#N/A</v>
      </c>
      <c r="F214" s="98" t="e">
        <f>VLOOKUP(A214,'Course Placement DATA'!A:J,9,FALSE)</f>
        <v>#N/A</v>
      </c>
      <c r="G214" s="98" t="e">
        <f>VLOOKUP(A214,'Course Placement DATA'!A:J,10,FALSE)</f>
        <v>#N/A</v>
      </c>
      <c r="H214" s="40" t="e">
        <f t="shared" si="4"/>
        <v>#N/A</v>
      </c>
      <c r="I214" s="39" t="e">
        <f>VLOOKUP(B214,' Course Directory '!A:C,3,FALSE)</f>
        <v>#N/A</v>
      </c>
      <c r="J214" s="40">
        <f>COUNTIFS('Course Placement DATA'!A:A,A214,'Course Placement DATA'!K:K,"*Present*")</f>
        <v>0</v>
      </c>
      <c r="K214" s="40">
        <f>COUNTIFS('Course Placement DATA'!A:A,A214,'Course Placement DATA'!K:K,"*Absent*")</f>
        <v>0</v>
      </c>
      <c r="L214" s="40">
        <f>COUNTIFS('Course Placement DATA'!A:A,A214,'Course Placement DATA'!M:M,"*No Valid Reason*")</f>
        <v>0</v>
      </c>
      <c r="M214" s="40">
        <f>COUNTIFS('Course Placement DATA'!A:A,A214,'Course Placement DATA'!L:L,"*Fail*")</f>
        <v>0</v>
      </c>
    </row>
    <row r="215" spans="2:13" x14ac:dyDescent="0.2">
      <c r="B215" s="37" t="e">
        <f>VLOOKUP(A215,'Course Placement DATA'!A:C,2,FALSE)</f>
        <v>#N/A</v>
      </c>
      <c r="C215" s="16" t="e">
        <f>VLOOKUP(B215,'Course Placement DATA'!B:D,2,FALSE)</f>
        <v>#N/A</v>
      </c>
      <c r="D215" s="186" t="e">
        <f>VLOOKUP(B215,' Course Directory '!A:E,4,FALSE)</f>
        <v>#N/A</v>
      </c>
      <c r="E215" s="186" t="e">
        <f>VLOOKUP(B215,' Course Directory '!A:E,5,FALSE)</f>
        <v>#N/A</v>
      </c>
      <c r="F215" s="98" t="e">
        <f>VLOOKUP(A215,'Course Placement DATA'!A:J,9,FALSE)</f>
        <v>#N/A</v>
      </c>
      <c r="G215" s="98" t="e">
        <f>VLOOKUP(A215,'Course Placement DATA'!A:J,10,FALSE)</f>
        <v>#N/A</v>
      </c>
      <c r="H215" s="40" t="e">
        <f t="shared" si="4"/>
        <v>#N/A</v>
      </c>
      <c r="I215" s="39" t="e">
        <f>VLOOKUP(B215,' Course Directory '!A:C,3,FALSE)</f>
        <v>#N/A</v>
      </c>
      <c r="J215" s="40">
        <f>COUNTIFS('Course Placement DATA'!A:A,A215,'Course Placement DATA'!K:K,"*Present*")</f>
        <v>0</v>
      </c>
      <c r="K215" s="40">
        <f>COUNTIFS('Course Placement DATA'!A:A,A215,'Course Placement DATA'!K:K,"*Absent*")</f>
        <v>0</v>
      </c>
      <c r="L215" s="40">
        <f>COUNTIFS('Course Placement DATA'!A:A,A215,'Course Placement DATA'!M:M,"*No Valid Reason*")</f>
        <v>0</v>
      </c>
      <c r="M215" s="40">
        <f>COUNTIFS('Course Placement DATA'!A:A,A215,'Course Placement DATA'!L:L,"*Fail*")</f>
        <v>0</v>
      </c>
    </row>
    <row r="216" spans="2:13" x14ac:dyDescent="0.2">
      <c r="B216" s="37" t="e">
        <f>VLOOKUP(A216,'Course Placement DATA'!A:C,2,FALSE)</f>
        <v>#N/A</v>
      </c>
      <c r="C216" s="16" t="e">
        <f>VLOOKUP(B216,'Course Placement DATA'!B:D,2,FALSE)</f>
        <v>#N/A</v>
      </c>
      <c r="D216" s="186" t="e">
        <f>VLOOKUP(B216,' Course Directory '!A:E,4,FALSE)</f>
        <v>#N/A</v>
      </c>
      <c r="E216" s="186" t="e">
        <f>VLOOKUP(B216,' Course Directory '!A:E,5,FALSE)</f>
        <v>#N/A</v>
      </c>
      <c r="F216" s="98" t="e">
        <f>VLOOKUP(A216,'Course Placement DATA'!A:J,9,FALSE)</f>
        <v>#N/A</v>
      </c>
      <c r="G216" s="98" t="e">
        <f>VLOOKUP(A216,'Course Placement DATA'!A:J,10,FALSE)</f>
        <v>#N/A</v>
      </c>
      <c r="H216" s="40" t="e">
        <f t="shared" si="4"/>
        <v>#N/A</v>
      </c>
      <c r="I216" s="39" t="e">
        <f>VLOOKUP(B216,' Course Directory '!A:C,3,FALSE)</f>
        <v>#N/A</v>
      </c>
      <c r="J216" s="40">
        <f>COUNTIFS('Course Placement DATA'!A:A,A216,'Course Placement DATA'!K:K,"*Present*")</f>
        <v>0</v>
      </c>
      <c r="K216" s="40">
        <f>COUNTIFS('Course Placement DATA'!A:A,A216,'Course Placement DATA'!K:K,"*Absent*")</f>
        <v>0</v>
      </c>
      <c r="L216" s="40">
        <f>COUNTIFS('Course Placement DATA'!A:A,A216,'Course Placement DATA'!M:M,"*No Valid Reason*")</f>
        <v>0</v>
      </c>
      <c r="M216" s="40">
        <f>COUNTIFS('Course Placement DATA'!A:A,A216,'Course Placement DATA'!L:L,"*Fail*")</f>
        <v>0</v>
      </c>
    </row>
    <row r="217" spans="2:13" x14ac:dyDescent="0.2">
      <c r="B217" s="37" t="e">
        <f>VLOOKUP(A217,'Course Placement DATA'!A:C,2,FALSE)</f>
        <v>#N/A</v>
      </c>
      <c r="C217" s="16" t="e">
        <f>VLOOKUP(B217,'Course Placement DATA'!B:D,2,FALSE)</f>
        <v>#N/A</v>
      </c>
      <c r="D217" s="186" t="e">
        <f>VLOOKUP(B217,' Course Directory '!A:E,4,FALSE)</f>
        <v>#N/A</v>
      </c>
      <c r="E217" s="186" t="e">
        <f>VLOOKUP(B217,' Course Directory '!A:E,5,FALSE)</f>
        <v>#N/A</v>
      </c>
      <c r="F217" s="98" t="e">
        <f>VLOOKUP(A217,'Course Placement DATA'!A:J,9,FALSE)</f>
        <v>#N/A</v>
      </c>
      <c r="G217" s="98" t="e">
        <f>VLOOKUP(A217,'Course Placement DATA'!A:J,10,FALSE)</f>
        <v>#N/A</v>
      </c>
      <c r="H217" s="40" t="e">
        <f t="shared" si="4"/>
        <v>#N/A</v>
      </c>
      <c r="I217" s="39" t="e">
        <f>VLOOKUP(B217,' Course Directory '!A:C,3,FALSE)</f>
        <v>#N/A</v>
      </c>
      <c r="J217" s="40">
        <f>COUNTIFS('Course Placement DATA'!A:A,A217,'Course Placement DATA'!K:K,"*Present*")</f>
        <v>0</v>
      </c>
      <c r="K217" s="40">
        <f>COUNTIFS('Course Placement DATA'!A:A,A217,'Course Placement DATA'!K:K,"*Absent*")</f>
        <v>0</v>
      </c>
      <c r="L217" s="40">
        <f>COUNTIFS('Course Placement DATA'!A:A,A217,'Course Placement DATA'!M:M,"*No Valid Reason*")</f>
        <v>0</v>
      </c>
      <c r="M217" s="40">
        <f>COUNTIFS('Course Placement DATA'!A:A,A217,'Course Placement DATA'!L:L,"*Fail*")</f>
        <v>0</v>
      </c>
    </row>
    <row r="218" spans="2:13" x14ac:dyDescent="0.2">
      <c r="B218" s="37" t="e">
        <f>VLOOKUP(A218,'Course Placement DATA'!A:C,2,FALSE)</f>
        <v>#N/A</v>
      </c>
      <c r="C218" s="16" t="e">
        <f>VLOOKUP(B218,'Course Placement DATA'!B:D,2,FALSE)</f>
        <v>#N/A</v>
      </c>
      <c r="D218" s="186" t="e">
        <f>VLOOKUP(B218,' Course Directory '!A:E,4,FALSE)</f>
        <v>#N/A</v>
      </c>
      <c r="E218" s="186" t="e">
        <f>VLOOKUP(B218,' Course Directory '!A:E,5,FALSE)</f>
        <v>#N/A</v>
      </c>
      <c r="F218" s="98" t="e">
        <f>VLOOKUP(A218,'Course Placement DATA'!A:J,9,FALSE)</f>
        <v>#N/A</v>
      </c>
      <c r="G218" s="98" t="e">
        <f>VLOOKUP(A218,'Course Placement DATA'!A:J,10,FALSE)</f>
        <v>#N/A</v>
      </c>
      <c r="H218" s="40" t="e">
        <f t="shared" si="4"/>
        <v>#N/A</v>
      </c>
      <c r="I218" s="39" t="e">
        <f>VLOOKUP(B218,' Course Directory '!A:C,3,FALSE)</f>
        <v>#N/A</v>
      </c>
      <c r="J218" s="40">
        <f>COUNTIFS('Course Placement DATA'!A:A,A218,'Course Placement DATA'!K:K,"*Present*")</f>
        <v>0</v>
      </c>
      <c r="K218" s="40">
        <f>COUNTIFS('Course Placement DATA'!A:A,A218,'Course Placement DATA'!K:K,"*Absent*")</f>
        <v>0</v>
      </c>
      <c r="L218" s="40">
        <f>COUNTIFS('Course Placement DATA'!A:A,A218,'Course Placement DATA'!M:M,"*No Valid Reason*")</f>
        <v>0</v>
      </c>
      <c r="M218" s="40">
        <f>COUNTIFS('Course Placement DATA'!A:A,A218,'Course Placement DATA'!L:L,"*Fail*")</f>
        <v>0</v>
      </c>
    </row>
    <row r="219" spans="2:13" x14ac:dyDescent="0.2">
      <c r="B219" s="37" t="e">
        <f>VLOOKUP(A219,'Course Placement DATA'!A:C,2,FALSE)</f>
        <v>#N/A</v>
      </c>
      <c r="C219" s="16" t="e">
        <f>VLOOKUP(B219,'Course Placement DATA'!B:D,2,FALSE)</f>
        <v>#N/A</v>
      </c>
      <c r="D219" s="186" t="e">
        <f>VLOOKUP(B219,' Course Directory '!A:E,4,FALSE)</f>
        <v>#N/A</v>
      </c>
      <c r="E219" s="186" t="e">
        <f>VLOOKUP(B219,' Course Directory '!A:E,5,FALSE)</f>
        <v>#N/A</v>
      </c>
      <c r="F219" s="98" t="e">
        <f>VLOOKUP(A219,'Course Placement DATA'!A:J,9,FALSE)</f>
        <v>#N/A</v>
      </c>
      <c r="G219" s="98" t="e">
        <f>VLOOKUP(A219,'Course Placement DATA'!A:J,10,FALSE)</f>
        <v>#N/A</v>
      </c>
      <c r="H219" s="40" t="e">
        <f t="shared" si="4"/>
        <v>#N/A</v>
      </c>
      <c r="I219" s="39" t="e">
        <f>VLOOKUP(B219,' Course Directory '!A:C,3,FALSE)</f>
        <v>#N/A</v>
      </c>
      <c r="J219" s="40">
        <f>COUNTIFS('Course Placement DATA'!A:A,A219,'Course Placement DATA'!K:K,"*Present*")</f>
        <v>0</v>
      </c>
      <c r="K219" s="40">
        <f>COUNTIFS('Course Placement DATA'!A:A,A219,'Course Placement DATA'!K:K,"*Absent*")</f>
        <v>0</v>
      </c>
      <c r="L219" s="40">
        <f>COUNTIFS('Course Placement DATA'!A:A,A219,'Course Placement DATA'!M:M,"*No Valid Reason*")</f>
        <v>0</v>
      </c>
      <c r="M219" s="40">
        <f>COUNTIFS('Course Placement DATA'!A:A,A219,'Course Placement DATA'!L:L,"*Fail*")</f>
        <v>0</v>
      </c>
    </row>
    <row r="220" spans="2:13" x14ac:dyDescent="0.2">
      <c r="B220" s="37" t="e">
        <f>VLOOKUP(A220,'Course Placement DATA'!A:C,2,FALSE)</f>
        <v>#N/A</v>
      </c>
      <c r="C220" s="16" t="e">
        <f>VLOOKUP(B220,'Course Placement DATA'!B:D,2,FALSE)</f>
        <v>#N/A</v>
      </c>
      <c r="D220" s="186" t="e">
        <f>VLOOKUP(B220,' Course Directory '!A:E,4,FALSE)</f>
        <v>#N/A</v>
      </c>
      <c r="E220" s="186" t="e">
        <f>VLOOKUP(B220,' Course Directory '!A:E,5,FALSE)</f>
        <v>#N/A</v>
      </c>
      <c r="F220" s="98" t="e">
        <f>VLOOKUP(A220,'Course Placement DATA'!A:J,9,FALSE)</f>
        <v>#N/A</v>
      </c>
      <c r="G220" s="98" t="e">
        <f>VLOOKUP(A220,'Course Placement DATA'!A:J,10,FALSE)</f>
        <v>#N/A</v>
      </c>
      <c r="H220" s="40" t="e">
        <f t="shared" si="4"/>
        <v>#N/A</v>
      </c>
      <c r="I220" s="39" t="e">
        <f>VLOOKUP(B220,' Course Directory '!A:C,3,FALSE)</f>
        <v>#N/A</v>
      </c>
      <c r="J220" s="40">
        <f>COUNTIFS('Course Placement DATA'!A:A,A220,'Course Placement DATA'!K:K,"*Present*")</f>
        <v>0</v>
      </c>
      <c r="K220" s="40">
        <f>COUNTIFS('Course Placement DATA'!A:A,A220,'Course Placement DATA'!K:K,"*Absent*")</f>
        <v>0</v>
      </c>
      <c r="L220" s="40">
        <f>COUNTIFS('Course Placement DATA'!A:A,A220,'Course Placement DATA'!M:M,"*No Valid Reason*")</f>
        <v>0</v>
      </c>
      <c r="M220" s="40">
        <f>COUNTIFS('Course Placement DATA'!A:A,A220,'Course Placement DATA'!L:L,"*Fail*")</f>
        <v>0</v>
      </c>
    </row>
    <row r="221" spans="2:13" x14ac:dyDescent="0.2">
      <c r="B221" s="37" t="e">
        <f>VLOOKUP(A221,'Course Placement DATA'!A:C,2,FALSE)</f>
        <v>#N/A</v>
      </c>
      <c r="C221" s="16" t="e">
        <f>VLOOKUP(B221,'Course Placement DATA'!B:D,2,FALSE)</f>
        <v>#N/A</v>
      </c>
      <c r="D221" s="186" t="e">
        <f>VLOOKUP(B221,' Course Directory '!A:E,4,FALSE)</f>
        <v>#N/A</v>
      </c>
      <c r="E221" s="186" t="e">
        <f>VLOOKUP(B221,' Course Directory '!A:E,5,FALSE)</f>
        <v>#N/A</v>
      </c>
      <c r="F221" s="98" t="e">
        <f>VLOOKUP(A221,'Course Placement DATA'!A:J,9,FALSE)</f>
        <v>#N/A</v>
      </c>
      <c r="G221" s="98" t="e">
        <f>VLOOKUP(A221,'Course Placement DATA'!A:J,10,FALSE)</f>
        <v>#N/A</v>
      </c>
      <c r="H221" s="40" t="e">
        <f t="shared" si="4"/>
        <v>#N/A</v>
      </c>
      <c r="I221" s="39" t="e">
        <f>VLOOKUP(B221,' Course Directory '!A:C,3,FALSE)</f>
        <v>#N/A</v>
      </c>
      <c r="J221" s="40">
        <f>COUNTIFS('Course Placement DATA'!A:A,A221,'Course Placement DATA'!K:K,"*Present*")</f>
        <v>0</v>
      </c>
      <c r="K221" s="40">
        <f>COUNTIFS('Course Placement DATA'!A:A,A221,'Course Placement DATA'!K:K,"*Absent*")</f>
        <v>0</v>
      </c>
      <c r="L221" s="40">
        <f>COUNTIFS('Course Placement DATA'!A:A,A221,'Course Placement DATA'!M:M,"*No Valid Reason*")</f>
        <v>0</v>
      </c>
      <c r="M221" s="40">
        <f>COUNTIFS('Course Placement DATA'!A:A,A221,'Course Placement DATA'!L:L,"*Fail*")</f>
        <v>0</v>
      </c>
    </row>
    <row r="222" spans="2:13" x14ac:dyDescent="0.2">
      <c r="B222" s="37" t="e">
        <f>VLOOKUP(A222,'Course Placement DATA'!A:C,2,FALSE)</f>
        <v>#N/A</v>
      </c>
      <c r="C222" s="16" t="e">
        <f>VLOOKUP(B222,'Course Placement DATA'!B:D,2,FALSE)</f>
        <v>#N/A</v>
      </c>
      <c r="D222" s="186" t="e">
        <f>VLOOKUP(B222,' Course Directory '!A:E,4,FALSE)</f>
        <v>#N/A</v>
      </c>
      <c r="E222" s="186" t="e">
        <f>VLOOKUP(B222,' Course Directory '!A:E,5,FALSE)</f>
        <v>#N/A</v>
      </c>
      <c r="F222" s="98" t="e">
        <f>VLOOKUP(A222,'Course Placement DATA'!A:J,9,FALSE)</f>
        <v>#N/A</v>
      </c>
      <c r="G222" s="98" t="e">
        <f>VLOOKUP(A222,'Course Placement DATA'!A:J,10,FALSE)</f>
        <v>#N/A</v>
      </c>
      <c r="H222" s="40" t="e">
        <f t="shared" si="4"/>
        <v>#N/A</v>
      </c>
      <c r="I222" s="39" t="e">
        <f>VLOOKUP(B222,' Course Directory '!A:C,3,FALSE)</f>
        <v>#N/A</v>
      </c>
      <c r="J222" s="40">
        <f>COUNTIFS('Course Placement DATA'!A:A,A222,'Course Placement DATA'!K:K,"*Present*")</f>
        <v>0</v>
      </c>
      <c r="K222" s="40">
        <f>COUNTIFS('Course Placement DATA'!A:A,A222,'Course Placement DATA'!K:K,"*Absent*")</f>
        <v>0</v>
      </c>
      <c r="L222" s="40">
        <f>COUNTIFS('Course Placement DATA'!A:A,A222,'Course Placement DATA'!M:M,"*No Valid Reason*")</f>
        <v>0</v>
      </c>
      <c r="M222" s="40">
        <f>COUNTIFS('Course Placement DATA'!A:A,A222,'Course Placement DATA'!L:L,"*Fail*")</f>
        <v>0</v>
      </c>
    </row>
    <row r="223" spans="2:13" x14ac:dyDescent="0.2">
      <c r="B223" s="37" t="e">
        <f>VLOOKUP(A223,'Course Placement DATA'!A:C,2,FALSE)</f>
        <v>#N/A</v>
      </c>
      <c r="C223" s="16" t="e">
        <f>VLOOKUP(B223,'Course Placement DATA'!B:D,2,FALSE)</f>
        <v>#N/A</v>
      </c>
      <c r="D223" s="186" t="e">
        <f>VLOOKUP(B223,' Course Directory '!A:E,4,FALSE)</f>
        <v>#N/A</v>
      </c>
      <c r="E223" s="186" t="e">
        <f>VLOOKUP(B223,' Course Directory '!A:E,5,FALSE)</f>
        <v>#N/A</v>
      </c>
      <c r="F223" s="98" t="e">
        <f>VLOOKUP(A223,'Course Placement DATA'!A:J,9,FALSE)</f>
        <v>#N/A</v>
      </c>
      <c r="G223" s="98" t="e">
        <f>VLOOKUP(A223,'Course Placement DATA'!A:J,10,FALSE)</f>
        <v>#N/A</v>
      </c>
      <c r="H223" s="40" t="e">
        <f t="shared" si="4"/>
        <v>#N/A</v>
      </c>
      <c r="I223" s="39" t="e">
        <f>VLOOKUP(B223,' Course Directory '!A:C,3,FALSE)</f>
        <v>#N/A</v>
      </c>
      <c r="J223" s="40">
        <f>COUNTIFS('Course Placement DATA'!A:A,A223,'Course Placement DATA'!K:K,"*Present*")</f>
        <v>0</v>
      </c>
      <c r="K223" s="40">
        <f>COUNTIFS('Course Placement DATA'!A:A,A223,'Course Placement DATA'!K:K,"*Absent*")</f>
        <v>0</v>
      </c>
      <c r="L223" s="40">
        <f>COUNTIFS('Course Placement DATA'!A:A,A223,'Course Placement DATA'!M:M,"*No Valid Reason*")</f>
        <v>0</v>
      </c>
      <c r="M223" s="40">
        <f>COUNTIFS('Course Placement DATA'!A:A,A223,'Course Placement DATA'!L:L,"*Fail*")</f>
        <v>0</v>
      </c>
    </row>
    <row r="224" spans="2:13" x14ac:dyDescent="0.2">
      <c r="B224" s="37" t="e">
        <f>VLOOKUP(A224,'Course Placement DATA'!A:C,2,FALSE)</f>
        <v>#N/A</v>
      </c>
      <c r="C224" s="16" t="e">
        <f>VLOOKUP(B224,'Course Placement DATA'!B:D,2,FALSE)</f>
        <v>#N/A</v>
      </c>
      <c r="D224" s="186" t="e">
        <f>VLOOKUP(B224,' Course Directory '!A:E,4,FALSE)</f>
        <v>#N/A</v>
      </c>
      <c r="E224" s="186" t="e">
        <f>VLOOKUP(B224,' Course Directory '!A:E,5,FALSE)</f>
        <v>#N/A</v>
      </c>
      <c r="F224" s="98" t="e">
        <f>VLOOKUP(A224,'Course Placement DATA'!A:J,9,FALSE)</f>
        <v>#N/A</v>
      </c>
      <c r="G224" s="98" t="e">
        <f>VLOOKUP(A224,'Course Placement DATA'!A:J,10,FALSE)</f>
        <v>#N/A</v>
      </c>
      <c r="H224" s="40" t="e">
        <f t="shared" si="4"/>
        <v>#N/A</v>
      </c>
      <c r="I224" s="39" t="e">
        <f>VLOOKUP(B224,' Course Directory '!A:C,3,FALSE)</f>
        <v>#N/A</v>
      </c>
      <c r="J224" s="40">
        <f>COUNTIFS('Course Placement DATA'!A:A,A224,'Course Placement DATA'!K:K,"*Present*")</f>
        <v>0</v>
      </c>
      <c r="K224" s="40">
        <f>COUNTIFS('Course Placement DATA'!A:A,A224,'Course Placement DATA'!K:K,"*Absent*")</f>
        <v>0</v>
      </c>
      <c r="L224" s="40">
        <f>COUNTIFS('Course Placement DATA'!A:A,A224,'Course Placement DATA'!M:M,"*No Valid Reason*")</f>
        <v>0</v>
      </c>
      <c r="M224" s="40">
        <f>COUNTIFS('Course Placement DATA'!A:A,A224,'Course Placement DATA'!L:L,"*Fail*")</f>
        <v>0</v>
      </c>
    </row>
    <row r="225" spans="2:13" x14ac:dyDescent="0.2">
      <c r="B225" s="37" t="e">
        <f>VLOOKUP(A225,'Course Placement DATA'!A:C,2,FALSE)</f>
        <v>#N/A</v>
      </c>
      <c r="C225" s="16" t="e">
        <f>VLOOKUP(B225,'Course Placement DATA'!B:D,2,FALSE)</f>
        <v>#N/A</v>
      </c>
      <c r="D225" s="186" t="e">
        <f>VLOOKUP(B225,' Course Directory '!A:E,4,FALSE)</f>
        <v>#N/A</v>
      </c>
      <c r="E225" s="186" t="e">
        <f>VLOOKUP(B225,' Course Directory '!A:E,5,FALSE)</f>
        <v>#N/A</v>
      </c>
      <c r="F225" s="98" t="e">
        <f>VLOOKUP(A225,'Course Placement DATA'!A:J,9,FALSE)</f>
        <v>#N/A</v>
      </c>
      <c r="G225" s="98" t="e">
        <f>VLOOKUP(A225,'Course Placement DATA'!A:J,10,FALSE)</f>
        <v>#N/A</v>
      </c>
      <c r="H225" s="40" t="e">
        <f t="shared" si="4"/>
        <v>#N/A</v>
      </c>
      <c r="I225" s="39" t="e">
        <f>VLOOKUP(B225,' Course Directory '!A:C,3,FALSE)</f>
        <v>#N/A</v>
      </c>
      <c r="J225" s="40">
        <f>COUNTIFS('Course Placement DATA'!A:A,A225,'Course Placement DATA'!K:K,"*Present*")</f>
        <v>0</v>
      </c>
      <c r="K225" s="40">
        <f>COUNTIFS('Course Placement DATA'!A:A,A225,'Course Placement DATA'!K:K,"*Absent*")</f>
        <v>0</v>
      </c>
      <c r="L225" s="40">
        <f>COUNTIFS('Course Placement DATA'!A:A,A225,'Course Placement DATA'!M:M,"*No Valid Reason*")</f>
        <v>0</v>
      </c>
      <c r="M225" s="40">
        <f>COUNTIFS('Course Placement DATA'!A:A,A225,'Course Placement DATA'!L:L,"*Fail*")</f>
        <v>0</v>
      </c>
    </row>
    <row r="226" spans="2:13" x14ac:dyDescent="0.2">
      <c r="B226" s="37" t="e">
        <f>VLOOKUP(A226,'Course Placement DATA'!A:C,2,FALSE)</f>
        <v>#N/A</v>
      </c>
      <c r="C226" s="16" t="e">
        <f>VLOOKUP(B226,'Course Placement DATA'!B:D,2,FALSE)</f>
        <v>#N/A</v>
      </c>
      <c r="D226" s="186" t="e">
        <f>VLOOKUP(B226,' Course Directory '!A:E,4,FALSE)</f>
        <v>#N/A</v>
      </c>
      <c r="E226" s="186" t="e">
        <f>VLOOKUP(B226,' Course Directory '!A:E,5,FALSE)</f>
        <v>#N/A</v>
      </c>
      <c r="F226" s="98" t="e">
        <f>VLOOKUP(A226,'Course Placement DATA'!A:J,9,FALSE)</f>
        <v>#N/A</v>
      </c>
      <c r="G226" s="98" t="e">
        <f>VLOOKUP(A226,'Course Placement DATA'!A:J,10,FALSE)</f>
        <v>#N/A</v>
      </c>
      <c r="H226" s="40" t="e">
        <f t="shared" si="4"/>
        <v>#N/A</v>
      </c>
      <c r="I226" s="39" t="e">
        <f>VLOOKUP(B226,' Course Directory '!A:C,3,FALSE)</f>
        <v>#N/A</v>
      </c>
      <c r="J226" s="40">
        <f>COUNTIFS('Course Placement DATA'!A:A,A226,'Course Placement DATA'!K:K,"*Present*")</f>
        <v>0</v>
      </c>
      <c r="K226" s="40">
        <f>COUNTIFS('Course Placement DATA'!A:A,A226,'Course Placement DATA'!K:K,"*Absent*")</f>
        <v>0</v>
      </c>
      <c r="L226" s="40">
        <f>COUNTIFS('Course Placement DATA'!A:A,A226,'Course Placement DATA'!M:M,"*No Valid Reason*")</f>
        <v>0</v>
      </c>
      <c r="M226" s="40">
        <f>COUNTIFS('Course Placement DATA'!A:A,A226,'Course Placement DATA'!L:L,"*Fail*")</f>
        <v>0</v>
      </c>
    </row>
    <row r="227" spans="2:13" x14ac:dyDescent="0.2">
      <c r="B227" s="37" t="e">
        <f>VLOOKUP(A227,'Course Placement DATA'!A:C,2,FALSE)</f>
        <v>#N/A</v>
      </c>
      <c r="C227" s="16" t="e">
        <f>VLOOKUP(B227,'Course Placement DATA'!B:D,2,FALSE)</f>
        <v>#N/A</v>
      </c>
      <c r="D227" s="186" t="e">
        <f>VLOOKUP(B227,' Course Directory '!A:E,4,FALSE)</f>
        <v>#N/A</v>
      </c>
      <c r="E227" s="186" t="e">
        <f>VLOOKUP(B227,' Course Directory '!A:E,5,FALSE)</f>
        <v>#N/A</v>
      </c>
      <c r="F227" s="98" t="e">
        <f>VLOOKUP(A227,'Course Placement DATA'!A:J,9,FALSE)</f>
        <v>#N/A</v>
      </c>
      <c r="G227" s="98" t="e">
        <f>VLOOKUP(A227,'Course Placement DATA'!A:J,10,FALSE)</f>
        <v>#N/A</v>
      </c>
      <c r="H227" s="40" t="e">
        <f t="shared" si="4"/>
        <v>#N/A</v>
      </c>
      <c r="I227" s="39" t="e">
        <f>VLOOKUP(B227,' Course Directory '!A:C,3,FALSE)</f>
        <v>#N/A</v>
      </c>
      <c r="J227" s="40">
        <f>COUNTIFS('Course Placement DATA'!A:A,A227,'Course Placement DATA'!K:K,"*Present*")</f>
        <v>0</v>
      </c>
      <c r="K227" s="40">
        <f>COUNTIFS('Course Placement DATA'!A:A,A227,'Course Placement DATA'!K:K,"*Absent*")</f>
        <v>0</v>
      </c>
      <c r="L227" s="40">
        <f>COUNTIFS('Course Placement DATA'!A:A,A227,'Course Placement DATA'!M:M,"*No Valid Reason*")</f>
        <v>0</v>
      </c>
      <c r="M227" s="40">
        <f>COUNTIFS('Course Placement DATA'!A:A,A227,'Course Placement DATA'!L:L,"*Fail*")</f>
        <v>0</v>
      </c>
    </row>
    <row r="228" spans="2:13" x14ac:dyDescent="0.2">
      <c r="B228" s="37" t="e">
        <f>VLOOKUP(A228,'Course Placement DATA'!A:C,2,FALSE)</f>
        <v>#N/A</v>
      </c>
      <c r="C228" s="16" t="e">
        <f>VLOOKUP(B228,'Course Placement DATA'!B:D,2,FALSE)</f>
        <v>#N/A</v>
      </c>
      <c r="D228" s="186" t="e">
        <f>VLOOKUP(B228,' Course Directory '!A:E,4,FALSE)</f>
        <v>#N/A</v>
      </c>
      <c r="E228" s="186" t="e">
        <f>VLOOKUP(B228,' Course Directory '!A:E,5,FALSE)</f>
        <v>#N/A</v>
      </c>
      <c r="F228" s="98" t="e">
        <f>VLOOKUP(A228,'Course Placement DATA'!A:J,9,FALSE)</f>
        <v>#N/A</v>
      </c>
      <c r="G228" s="98" t="e">
        <f>VLOOKUP(A228,'Course Placement DATA'!A:J,10,FALSE)</f>
        <v>#N/A</v>
      </c>
      <c r="H228" s="40" t="e">
        <f t="shared" si="4"/>
        <v>#N/A</v>
      </c>
      <c r="I228" s="39" t="e">
        <f>VLOOKUP(B228,' Course Directory '!A:C,3,FALSE)</f>
        <v>#N/A</v>
      </c>
      <c r="J228" s="40">
        <f>COUNTIFS('Course Placement DATA'!A:A,A228,'Course Placement DATA'!K:K,"*Present*")</f>
        <v>0</v>
      </c>
      <c r="K228" s="40">
        <f>COUNTIFS('Course Placement DATA'!A:A,A228,'Course Placement DATA'!K:K,"*Absent*")</f>
        <v>0</v>
      </c>
      <c r="L228" s="40">
        <f>COUNTIFS('Course Placement DATA'!A:A,A228,'Course Placement DATA'!M:M,"*No Valid Reason*")</f>
        <v>0</v>
      </c>
      <c r="M228" s="40">
        <f>COUNTIFS('Course Placement DATA'!A:A,A228,'Course Placement DATA'!L:L,"*Fail*")</f>
        <v>0</v>
      </c>
    </row>
    <row r="229" spans="2:13" x14ac:dyDescent="0.2">
      <c r="B229" s="37" t="e">
        <f>VLOOKUP(A229,'Course Placement DATA'!A:C,2,FALSE)</f>
        <v>#N/A</v>
      </c>
      <c r="C229" s="16" t="e">
        <f>VLOOKUP(B229,'Course Placement DATA'!B:D,2,FALSE)</f>
        <v>#N/A</v>
      </c>
      <c r="D229" s="186" t="e">
        <f>VLOOKUP(B229,' Course Directory '!A:E,4,FALSE)</f>
        <v>#N/A</v>
      </c>
      <c r="E229" s="186" t="e">
        <f>VLOOKUP(B229,' Course Directory '!A:E,5,FALSE)</f>
        <v>#N/A</v>
      </c>
      <c r="F229" s="98" t="e">
        <f>VLOOKUP(A229,'Course Placement DATA'!A:J,9,FALSE)</f>
        <v>#N/A</v>
      </c>
      <c r="G229" s="98" t="e">
        <f>VLOOKUP(A229,'Course Placement DATA'!A:J,10,FALSE)</f>
        <v>#N/A</v>
      </c>
      <c r="H229" s="40" t="e">
        <f t="shared" si="4"/>
        <v>#N/A</v>
      </c>
      <c r="I229" s="39" t="e">
        <f>VLOOKUP(B229,' Course Directory '!A:C,3,FALSE)</f>
        <v>#N/A</v>
      </c>
      <c r="J229" s="40">
        <f>COUNTIFS('Course Placement DATA'!A:A,A229,'Course Placement DATA'!K:K,"*Present*")</f>
        <v>0</v>
      </c>
      <c r="K229" s="40">
        <f>COUNTIFS('Course Placement DATA'!A:A,A229,'Course Placement DATA'!K:K,"*Absent*")</f>
        <v>0</v>
      </c>
      <c r="L229" s="40">
        <f>COUNTIFS('Course Placement DATA'!A:A,A229,'Course Placement DATA'!M:M,"*No Valid Reason*")</f>
        <v>0</v>
      </c>
      <c r="M229" s="40">
        <f>COUNTIFS('Course Placement DATA'!A:A,A229,'Course Placement DATA'!L:L,"*Fail*")</f>
        <v>0</v>
      </c>
    </row>
    <row r="230" spans="2:13" x14ac:dyDescent="0.2">
      <c r="B230" s="37" t="e">
        <f>VLOOKUP(A230,'Course Placement DATA'!A:C,2,FALSE)</f>
        <v>#N/A</v>
      </c>
      <c r="C230" s="16" t="e">
        <f>VLOOKUP(B230,'Course Placement DATA'!B:D,2,FALSE)</f>
        <v>#N/A</v>
      </c>
      <c r="D230" s="186" t="e">
        <f>VLOOKUP(B230,' Course Directory '!A:E,4,FALSE)</f>
        <v>#N/A</v>
      </c>
      <c r="E230" s="186" t="e">
        <f>VLOOKUP(B230,' Course Directory '!A:E,5,FALSE)</f>
        <v>#N/A</v>
      </c>
      <c r="F230" s="98" t="e">
        <f>VLOOKUP(A230,'Course Placement DATA'!A:J,9,FALSE)</f>
        <v>#N/A</v>
      </c>
      <c r="G230" s="98" t="e">
        <f>VLOOKUP(A230,'Course Placement DATA'!A:J,10,FALSE)</f>
        <v>#N/A</v>
      </c>
      <c r="H230" s="40" t="e">
        <f t="shared" si="4"/>
        <v>#N/A</v>
      </c>
      <c r="I230" s="39" t="e">
        <f>VLOOKUP(B230,' Course Directory '!A:C,3,FALSE)</f>
        <v>#N/A</v>
      </c>
      <c r="J230" s="40">
        <f>COUNTIFS('Course Placement DATA'!A:A,A230,'Course Placement DATA'!K:K,"*Present*")</f>
        <v>0</v>
      </c>
      <c r="K230" s="40">
        <f>COUNTIFS('Course Placement DATA'!A:A,A230,'Course Placement DATA'!K:K,"*Absent*")</f>
        <v>0</v>
      </c>
      <c r="L230" s="40">
        <f>COUNTIFS('Course Placement DATA'!A:A,A230,'Course Placement DATA'!M:M,"*No Valid Reason*")</f>
        <v>0</v>
      </c>
      <c r="M230" s="40">
        <f>COUNTIFS('Course Placement DATA'!A:A,A230,'Course Placement DATA'!L:L,"*Fail*")</f>
        <v>0</v>
      </c>
    </row>
    <row r="231" spans="2:13" x14ac:dyDescent="0.2">
      <c r="B231" s="37" t="e">
        <f>VLOOKUP(A231,'Course Placement DATA'!A:C,2,FALSE)</f>
        <v>#N/A</v>
      </c>
      <c r="C231" s="16" t="e">
        <f>VLOOKUP(B231,'Course Placement DATA'!B:D,2,FALSE)</f>
        <v>#N/A</v>
      </c>
      <c r="D231" s="186" t="e">
        <f>VLOOKUP(B231,' Course Directory '!A:E,4,FALSE)</f>
        <v>#N/A</v>
      </c>
      <c r="E231" s="186" t="e">
        <f>VLOOKUP(B231,' Course Directory '!A:E,5,FALSE)</f>
        <v>#N/A</v>
      </c>
      <c r="F231" s="98" t="e">
        <f>VLOOKUP(A231,'Course Placement DATA'!A:J,9,FALSE)</f>
        <v>#N/A</v>
      </c>
      <c r="G231" s="98" t="e">
        <f>VLOOKUP(A231,'Course Placement DATA'!A:J,10,FALSE)</f>
        <v>#N/A</v>
      </c>
      <c r="H231" s="40" t="e">
        <f t="shared" si="4"/>
        <v>#N/A</v>
      </c>
      <c r="I231" s="39" t="e">
        <f>VLOOKUP(B231,' Course Directory '!A:C,3,FALSE)</f>
        <v>#N/A</v>
      </c>
      <c r="J231" s="40">
        <f>COUNTIFS('Course Placement DATA'!A:A,A231,'Course Placement DATA'!K:K,"*Present*")</f>
        <v>0</v>
      </c>
      <c r="K231" s="40">
        <f>COUNTIFS('Course Placement DATA'!A:A,A231,'Course Placement DATA'!K:K,"*Absent*")</f>
        <v>0</v>
      </c>
      <c r="L231" s="40">
        <f>COUNTIFS('Course Placement DATA'!A:A,A231,'Course Placement DATA'!M:M,"*No Valid Reason*")</f>
        <v>0</v>
      </c>
      <c r="M231" s="40">
        <f>COUNTIFS('Course Placement DATA'!A:A,A231,'Course Placement DATA'!L:L,"*Fail*")</f>
        <v>0</v>
      </c>
    </row>
    <row r="232" spans="2:13" x14ac:dyDescent="0.2">
      <c r="B232" s="37" t="e">
        <f>VLOOKUP(A232,'Course Placement DATA'!A:C,2,FALSE)</f>
        <v>#N/A</v>
      </c>
      <c r="C232" s="16" t="e">
        <f>VLOOKUP(B232,'Course Placement DATA'!B:D,2,FALSE)</f>
        <v>#N/A</v>
      </c>
      <c r="D232" s="186" t="e">
        <f>VLOOKUP(B232,' Course Directory '!A:E,4,FALSE)</f>
        <v>#N/A</v>
      </c>
      <c r="E232" s="186" t="e">
        <f>VLOOKUP(B232,' Course Directory '!A:E,5,FALSE)</f>
        <v>#N/A</v>
      </c>
      <c r="F232" s="98" t="e">
        <f>VLOOKUP(A232,'Course Placement DATA'!A:J,9,FALSE)</f>
        <v>#N/A</v>
      </c>
      <c r="G232" s="98" t="e">
        <f>VLOOKUP(A232,'Course Placement DATA'!A:J,10,FALSE)</f>
        <v>#N/A</v>
      </c>
      <c r="H232" s="40" t="e">
        <f t="shared" si="4"/>
        <v>#N/A</v>
      </c>
      <c r="I232" s="39" t="e">
        <f>VLOOKUP(B232,' Course Directory '!A:C,3,FALSE)</f>
        <v>#N/A</v>
      </c>
      <c r="J232" s="40">
        <f>COUNTIFS('Course Placement DATA'!A:A,A232,'Course Placement DATA'!K:K,"*Present*")</f>
        <v>0</v>
      </c>
      <c r="K232" s="40">
        <f>COUNTIFS('Course Placement DATA'!A:A,A232,'Course Placement DATA'!K:K,"*Absent*")</f>
        <v>0</v>
      </c>
      <c r="L232" s="40">
        <f>COUNTIFS('Course Placement DATA'!A:A,A232,'Course Placement DATA'!M:M,"*No Valid Reason*")</f>
        <v>0</v>
      </c>
      <c r="M232" s="40">
        <f>COUNTIFS('Course Placement DATA'!A:A,A232,'Course Placement DATA'!L:L,"*Fail*")</f>
        <v>0</v>
      </c>
    </row>
    <row r="233" spans="2:13" x14ac:dyDescent="0.2">
      <c r="B233" s="37" t="e">
        <f>VLOOKUP(A233,'Course Placement DATA'!A:C,2,FALSE)</f>
        <v>#N/A</v>
      </c>
      <c r="C233" s="16" t="e">
        <f>VLOOKUP(B233,'Course Placement DATA'!B:D,2,FALSE)</f>
        <v>#N/A</v>
      </c>
      <c r="D233" s="186" t="e">
        <f>VLOOKUP(B233,' Course Directory '!A:E,4,FALSE)</f>
        <v>#N/A</v>
      </c>
      <c r="E233" s="186" t="e">
        <f>VLOOKUP(B233,' Course Directory '!A:E,5,FALSE)</f>
        <v>#N/A</v>
      </c>
      <c r="F233" s="98" t="e">
        <f>VLOOKUP(A233,'Course Placement DATA'!A:J,9,FALSE)</f>
        <v>#N/A</v>
      </c>
      <c r="G233" s="98" t="e">
        <f>VLOOKUP(A233,'Course Placement DATA'!A:J,10,FALSE)</f>
        <v>#N/A</v>
      </c>
      <c r="H233" s="40" t="e">
        <f t="shared" si="4"/>
        <v>#N/A</v>
      </c>
      <c r="I233" s="39" t="e">
        <f>VLOOKUP(B233,' Course Directory '!A:C,3,FALSE)</f>
        <v>#N/A</v>
      </c>
      <c r="J233" s="40">
        <f>COUNTIFS('Course Placement DATA'!A:A,A233,'Course Placement DATA'!K:K,"*Present*")</f>
        <v>0</v>
      </c>
      <c r="K233" s="40">
        <f>COUNTIFS('Course Placement DATA'!A:A,A233,'Course Placement DATA'!K:K,"*Absent*")</f>
        <v>0</v>
      </c>
      <c r="L233" s="40">
        <f>COUNTIFS('Course Placement DATA'!A:A,A233,'Course Placement DATA'!M:M,"*No Valid Reason*")</f>
        <v>0</v>
      </c>
      <c r="M233" s="40">
        <f>COUNTIFS('Course Placement DATA'!A:A,A233,'Course Placement DATA'!L:L,"*Fail*")</f>
        <v>0</v>
      </c>
    </row>
    <row r="234" spans="2:13" x14ac:dyDescent="0.2">
      <c r="B234" s="37" t="e">
        <f>VLOOKUP(A234,'Course Placement DATA'!A:C,2,FALSE)</f>
        <v>#N/A</v>
      </c>
      <c r="C234" s="16" t="e">
        <f>VLOOKUP(B234,'Course Placement DATA'!B:D,2,FALSE)</f>
        <v>#N/A</v>
      </c>
      <c r="D234" s="186" t="e">
        <f>VLOOKUP(B234,' Course Directory '!A:E,4,FALSE)</f>
        <v>#N/A</v>
      </c>
      <c r="E234" s="186" t="e">
        <f>VLOOKUP(B234,' Course Directory '!A:E,5,FALSE)</f>
        <v>#N/A</v>
      </c>
      <c r="F234" s="98" t="e">
        <f>VLOOKUP(A234,'Course Placement DATA'!A:J,9,FALSE)</f>
        <v>#N/A</v>
      </c>
      <c r="G234" s="98" t="e">
        <f>VLOOKUP(A234,'Course Placement DATA'!A:J,10,FALSE)</f>
        <v>#N/A</v>
      </c>
      <c r="H234" s="40" t="e">
        <f t="shared" si="4"/>
        <v>#N/A</v>
      </c>
      <c r="I234" s="39" t="e">
        <f>VLOOKUP(B234,' Course Directory '!A:C,3,FALSE)</f>
        <v>#N/A</v>
      </c>
      <c r="J234" s="40">
        <f>COUNTIFS('Course Placement DATA'!A:A,A234,'Course Placement DATA'!K:K,"*Present*")</f>
        <v>0</v>
      </c>
      <c r="K234" s="40">
        <f>COUNTIFS('Course Placement DATA'!A:A,A234,'Course Placement DATA'!K:K,"*Absent*")</f>
        <v>0</v>
      </c>
      <c r="L234" s="40">
        <f>COUNTIFS('Course Placement DATA'!A:A,A234,'Course Placement DATA'!M:M,"*No Valid Reason*")</f>
        <v>0</v>
      </c>
      <c r="M234" s="40">
        <f>COUNTIFS('Course Placement DATA'!A:A,A234,'Course Placement DATA'!L:L,"*Fail*")</f>
        <v>0</v>
      </c>
    </row>
    <row r="235" spans="2:13" x14ac:dyDescent="0.2">
      <c r="B235" s="37" t="e">
        <f>VLOOKUP(A235,'Course Placement DATA'!A:C,2,FALSE)</f>
        <v>#N/A</v>
      </c>
      <c r="C235" s="16" t="e">
        <f>VLOOKUP(B235,'Course Placement DATA'!B:D,2,FALSE)</f>
        <v>#N/A</v>
      </c>
      <c r="D235" s="186" t="e">
        <f>VLOOKUP(B235,' Course Directory '!A:E,4,FALSE)</f>
        <v>#N/A</v>
      </c>
      <c r="E235" s="186" t="e">
        <f>VLOOKUP(B235,' Course Directory '!A:E,5,FALSE)</f>
        <v>#N/A</v>
      </c>
      <c r="F235" s="98" t="e">
        <f>VLOOKUP(A235,'Course Placement DATA'!A:J,9,FALSE)</f>
        <v>#N/A</v>
      </c>
      <c r="G235" s="98" t="e">
        <f>VLOOKUP(A235,'Course Placement DATA'!A:J,10,FALSE)</f>
        <v>#N/A</v>
      </c>
      <c r="H235" s="40" t="e">
        <f t="shared" si="4"/>
        <v>#N/A</v>
      </c>
      <c r="I235" s="39" t="e">
        <f>VLOOKUP(B235,' Course Directory '!A:C,3,FALSE)</f>
        <v>#N/A</v>
      </c>
      <c r="J235" s="40">
        <f>COUNTIFS('Course Placement DATA'!A:A,A235,'Course Placement DATA'!K:K,"*Present*")</f>
        <v>0</v>
      </c>
      <c r="K235" s="40">
        <f>COUNTIFS('Course Placement DATA'!A:A,A235,'Course Placement DATA'!K:K,"*Absent*")</f>
        <v>0</v>
      </c>
      <c r="L235" s="40">
        <f>COUNTIFS('Course Placement DATA'!A:A,A235,'Course Placement DATA'!M:M,"*No Valid Reason*")</f>
        <v>0</v>
      </c>
      <c r="M235" s="40">
        <f>COUNTIFS('Course Placement DATA'!A:A,A235,'Course Placement DATA'!L:L,"*Fail*")</f>
        <v>0</v>
      </c>
    </row>
    <row r="236" spans="2:13" x14ac:dyDescent="0.2">
      <c r="B236" s="37" t="e">
        <f>VLOOKUP(A236,'Course Placement DATA'!A:C,2,FALSE)</f>
        <v>#N/A</v>
      </c>
      <c r="C236" s="16" t="e">
        <f>VLOOKUP(B236,'Course Placement DATA'!B:D,2,FALSE)</f>
        <v>#N/A</v>
      </c>
      <c r="D236" s="186" t="e">
        <f>VLOOKUP(B236,' Course Directory '!A:E,4,FALSE)</f>
        <v>#N/A</v>
      </c>
      <c r="E236" s="186" t="e">
        <f>VLOOKUP(B236,' Course Directory '!A:E,5,FALSE)</f>
        <v>#N/A</v>
      </c>
      <c r="F236" s="98" t="e">
        <f>VLOOKUP(A236,'Course Placement DATA'!A:J,9,FALSE)</f>
        <v>#N/A</v>
      </c>
      <c r="G236" s="98" t="e">
        <f>VLOOKUP(A236,'Course Placement DATA'!A:J,10,FALSE)</f>
        <v>#N/A</v>
      </c>
      <c r="H236" s="40" t="e">
        <f t="shared" si="4"/>
        <v>#N/A</v>
      </c>
      <c r="I236" s="39" t="e">
        <f>VLOOKUP(B236,' Course Directory '!A:C,3,FALSE)</f>
        <v>#N/A</v>
      </c>
      <c r="J236" s="40">
        <f>COUNTIFS('Course Placement DATA'!A:A,A236,'Course Placement DATA'!K:K,"*Present*")</f>
        <v>0</v>
      </c>
      <c r="K236" s="40">
        <f>COUNTIFS('Course Placement DATA'!A:A,A236,'Course Placement DATA'!K:K,"*Absent*")</f>
        <v>0</v>
      </c>
      <c r="L236" s="40">
        <f>COUNTIFS('Course Placement DATA'!A:A,A236,'Course Placement DATA'!M:M,"*No Valid Reason*")</f>
        <v>0</v>
      </c>
      <c r="M236" s="40">
        <f>COUNTIFS('Course Placement DATA'!A:A,A236,'Course Placement DATA'!L:L,"*Fail*")</f>
        <v>0</v>
      </c>
    </row>
    <row r="237" spans="2:13" x14ac:dyDescent="0.2">
      <c r="B237" s="37" t="e">
        <f>VLOOKUP(A237,'Course Placement DATA'!A:C,2,FALSE)</f>
        <v>#N/A</v>
      </c>
      <c r="C237" s="16" t="e">
        <f>VLOOKUP(B237,'Course Placement DATA'!B:D,2,FALSE)</f>
        <v>#N/A</v>
      </c>
      <c r="D237" s="186" t="e">
        <f>VLOOKUP(B237,' Course Directory '!A:E,4,FALSE)</f>
        <v>#N/A</v>
      </c>
      <c r="E237" s="186" t="e">
        <f>VLOOKUP(B237,' Course Directory '!A:E,5,FALSE)</f>
        <v>#N/A</v>
      </c>
      <c r="F237" s="98" t="e">
        <f>VLOOKUP(A237,'Course Placement DATA'!A:J,9,FALSE)</f>
        <v>#N/A</v>
      </c>
      <c r="G237" s="98" t="e">
        <f>VLOOKUP(A237,'Course Placement DATA'!A:J,10,FALSE)</f>
        <v>#N/A</v>
      </c>
      <c r="H237" s="40" t="e">
        <f t="shared" si="4"/>
        <v>#N/A</v>
      </c>
      <c r="I237" s="39" t="e">
        <f>VLOOKUP(B237,' Course Directory '!A:C,3,FALSE)</f>
        <v>#N/A</v>
      </c>
      <c r="J237" s="40">
        <f>COUNTIFS('Course Placement DATA'!A:A,A237,'Course Placement DATA'!K:K,"*Present*")</f>
        <v>0</v>
      </c>
      <c r="K237" s="40">
        <f>COUNTIFS('Course Placement DATA'!A:A,A237,'Course Placement DATA'!K:K,"*Absent*")</f>
        <v>0</v>
      </c>
      <c r="L237" s="40">
        <f>COUNTIFS('Course Placement DATA'!A:A,A237,'Course Placement DATA'!M:M,"*No Valid Reason*")</f>
        <v>0</v>
      </c>
      <c r="M237" s="40">
        <f>COUNTIFS('Course Placement DATA'!A:A,A237,'Course Placement DATA'!L:L,"*Fail*")</f>
        <v>0</v>
      </c>
    </row>
    <row r="238" spans="2:13" x14ac:dyDescent="0.2">
      <c r="B238" s="37" t="e">
        <f>VLOOKUP(A238,'Course Placement DATA'!A:C,2,FALSE)</f>
        <v>#N/A</v>
      </c>
      <c r="C238" s="16" t="e">
        <f>VLOOKUP(B238,'Course Placement DATA'!B:D,2,FALSE)</f>
        <v>#N/A</v>
      </c>
      <c r="D238" s="186" t="e">
        <f>VLOOKUP(B238,' Course Directory '!A:E,4,FALSE)</f>
        <v>#N/A</v>
      </c>
      <c r="E238" s="186" t="e">
        <f>VLOOKUP(B238,' Course Directory '!A:E,5,FALSE)</f>
        <v>#N/A</v>
      </c>
      <c r="F238" s="98" t="e">
        <f>VLOOKUP(A238,'Course Placement DATA'!A:J,9,FALSE)</f>
        <v>#N/A</v>
      </c>
      <c r="G238" s="98" t="e">
        <f>VLOOKUP(A238,'Course Placement DATA'!A:J,10,FALSE)</f>
        <v>#N/A</v>
      </c>
      <c r="H238" s="40" t="e">
        <f t="shared" si="4"/>
        <v>#N/A</v>
      </c>
      <c r="I238" s="39" t="e">
        <f>VLOOKUP(B238,' Course Directory '!A:C,3,FALSE)</f>
        <v>#N/A</v>
      </c>
      <c r="J238" s="40">
        <f>COUNTIFS('Course Placement DATA'!A:A,A238,'Course Placement DATA'!K:K,"*Present*")</f>
        <v>0</v>
      </c>
      <c r="K238" s="40">
        <f>COUNTIFS('Course Placement DATA'!A:A,A238,'Course Placement DATA'!K:K,"*Absent*")</f>
        <v>0</v>
      </c>
      <c r="L238" s="40">
        <f>COUNTIFS('Course Placement DATA'!A:A,A238,'Course Placement DATA'!M:M,"*No Valid Reason*")</f>
        <v>0</v>
      </c>
      <c r="M238" s="40">
        <f>COUNTIFS('Course Placement DATA'!A:A,A238,'Course Placement DATA'!L:L,"*Fail*")</f>
        <v>0</v>
      </c>
    </row>
    <row r="239" spans="2:13" x14ac:dyDescent="0.2">
      <c r="B239" s="37" t="e">
        <f>VLOOKUP(A239,'Course Placement DATA'!A:C,2,FALSE)</f>
        <v>#N/A</v>
      </c>
      <c r="C239" s="16" t="e">
        <f>VLOOKUP(B239,'Course Placement DATA'!B:D,2,FALSE)</f>
        <v>#N/A</v>
      </c>
      <c r="D239" s="186" t="e">
        <f>VLOOKUP(B239,' Course Directory '!A:E,4,FALSE)</f>
        <v>#N/A</v>
      </c>
      <c r="E239" s="186" t="e">
        <f>VLOOKUP(B239,' Course Directory '!A:E,5,FALSE)</f>
        <v>#N/A</v>
      </c>
      <c r="F239" s="98" t="e">
        <f>VLOOKUP(A239,'Course Placement DATA'!A:J,9,FALSE)</f>
        <v>#N/A</v>
      </c>
      <c r="G239" s="98" t="e">
        <f>VLOOKUP(A239,'Course Placement DATA'!A:J,10,FALSE)</f>
        <v>#N/A</v>
      </c>
      <c r="H239" s="40" t="e">
        <f t="shared" si="4"/>
        <v>#N/A</v>
      </c>
      <c r="I239" s="39" t="e">
        <f>VLOOKUP(B239,' Course Directory '!A:C,3,FALSE)</f>
        <v>#N/A</v>
      </c>
      <c r="J239" s="40">
        <f>COUNTIFS('Course Placement DATA'!A:A,A239,'Course Placement DATA'!K:K,"*Present*")</f>
        <v>0</v>
      </c>
      <c r="K239" s="40">
        <f>COUNTIFS('Course Placement DATA'!A:A,A239,'Course Placement DATA'!K:K,"*Absent*")</f>
        <v>0</v>
      </c>
      <c r="L239" s="40">
        <f>COUNTIFS('Course Placement DATA'!A:A,A239,'Course Placement DATA'!M:M,"*No Valid Reason*")</f>
        <v>0</v>
      </c>
      <c r="M239" s="40">
        <f>COUNTIFS('Course Placement DATA'!A:A,A239,'Course Placement DATA'!L:L,"*Fail*")</f>
        <v>0</v>
      </c>
    </row>
    <row r="240" spans="2:13" x14ac:dyDescent="0.2">
      <c r="B240" s="37" t="e">
        <f>VLOOKUP(A240,'Course Placement DATA'!A:C,2,FALSE)</f>
        <v>#N/A</v>
      </c>
      <c r="C240" s="16" t="e">
        <f>VLOOKUP(B240,'Course Placement DATA'!B:D,2,FALSE)</f>
        <v>#N/A</v>
      </c>
      <c r="D240" s="186" t="e">
        <f>VLOOKUP(B240,' Course Directory '!A:E,4,FALSE)</f>
        <v>#N/A</v>
      </c>
      <c r="E240" s="186" t="e">
        <f>VLOOKUP(B240,' Course Directory '!A:E,5,FALSE)</f>
        <v>#N/A</v>
      </c>
      <c r="F240" s="98" t="e">
        <f>VLOOKUP(A240,'Course Placement DATA'!A:J,9,FALSE)</f>
        <v>#N/A</v>
      </c>
      <c r="G240" s="98" t="e">
        <f>VLOOKUP(A240,'Course Placement DATA'!A:J,10,FALSE)</f>
        <v>#N/A</v>
      </c>
      <c r="H240" s="40" t="e">
        <f t="shared" si="4"/>
        <v>#N/A</v>
      </c>
      <c r="I240" s="39" t="e">
        <f>VLOOKUP(B240,' Course Directory '!A:C,3,FALSE)</f>
        <v>#N/A</v>
      </c>
      <c r="J240" s="40">
        <f>COUNTIFS('Course Placement DATA'!A:A,A240,'Course Placement DATA'!K:K,"*Present*")</f>
        <v>0</v>
      </c>
      <c r="K240" s="40">
        <f>COUNTIFS('Course Placement DATA'!A:A,A240,'Course Placement DATA'!K:K,"*Absent*")</f>
        <v>0</v>
      </c>
      <c r="L240" s="40">
        <f>COUNTIFS('Course Placement DATA'!A:A,A240,'Course Placement DATA'!M:M,"*No Valid Reason*")</f>
        <v>0</v>
      </c>
      <c r="M240" s="40">
        <f>COUNTIFS('Course Placement DATA'!A:A,A240,'Course Placement DATA'!L:L,"*Fail*")</f>
        <v>0</v>
      </c>
    </row>
    <row r="241" spans="2:13" x14ac:dyDescent="0.2">
      <c r="B241" s="37" t="e">
        <f>VLOOKUP(A241,'Course Placement DATA'!A:C,2,FALSE)</f>
        <v>#N/A</v>
      </c>
      <c r="C241" s="16" t="e">
        <f>VLOOKUP(B241,'Course Placement DATA'!B:D,2,FALSE)</f>
        <v>#N/A</v>
      </c>
      <c r="D241" s="186" t="e">
        <f>VLOOKUP(B241,' Course Directory '!A:E,4,FALSE)</f>
        <v>#N/A</v>
      </c>
      <c r="E241" s="186" t="e">
        <f>VLOOKUP(B241,' Course Directory '!A:E,5,FALSE)</f>
        <v>#N/A</v>
      </c>
      <c r="F241" s="98" t="e">
        <f>VLOOKUP(A241,'Course Placement DATA'!A:J,9,FALSE)</f>
        <v>#N/A</v>
      </c>
      <c r="G241" s="98" t="e">
        <f>VLOOKUP(A241,'Course Placement DATA'!A:J,10,FALSE)</f>
        <v>#N/A</v>
      </c>
      <c r="H241" s="40" t="e">
        <f t="shared" si="4"/>
        <v>#N/A</v>
      </c>
      <c r="I241" s="39" t="e">
        <f>VLOOKUP(B241,' Course Directory '!A:C,3,FALSE)</f>
        <v>#N/A</v>
      </c>
      <c r="J241" s="40">
        <f>COUNTIFS('Course Placement DATA'!A:A,A241,'Course Placement DATA'!K:K,"*Present*")</f>
        <v>0</v>
      </c>
      <c r="K241" s="40">
        <f>COUNTIFS('Course Placement DATA'!A:A,A241,'Course Placement DATA'!K:K,"*Absent*")</f>
        <v>0</v>
      </c>
      <c r="L241" s="40">
        <f>COUNTIFS('Course Placement DATA'!A:A,A241,'Course Placement DATA'!M:M,"*No Valid Reason*")</f>
        <v>0</v>
      </c>
      <c r="M241" s="40">
        <f>COUNTIFS('Course Placement DATA'!A:A,A241,'Course Placement DATA'!L:L,"*Fail*")</f>
        <v>0</v>
      </c>
    </row>
    <row r="242" spans="2:13" x14ac:dyDescent="0.2">
      <c r="B242" s="37" t="e">
        <f>VLOOKUP(A242,'Course Placement DATA'!A:C,2,FALSE)</f>
        <v>#N/A</v>
      </c>
      <c r="C242" s="16" t="e">
        <f>VLOOKUP(B242,'Course Placement DATA'!B:D,2,FALSE)</f>
        <v>#N/A</v>
      </c>
      <c r="D242" s="186" t="e">
        <f>VLOOKUP(B242,' Course Directory '!A:E,4,FALSE)</f>
        <v>#N/A</v>
      </c>
      <c r="E242" s="186" t="e">
        <f>VLOOKUP(B242,' Course Directory '!A:E,5,FALSE)</f>
        <v>#N/A</v>
      </c>
      <c r="F242" s="98" t="e">
        <f>VLOOKUP(A242,'Course Placement DATA'!A:J,9,FALSE)</f>
        <v>#N/A</v>
      </c>
      <c r="G242" s="98" t="e">
        <f>VLOOKUP(A242,'Course Placement DATA'!A:J,10,FALSE)</f>
        <v>#N/A</v>
      </c>
      <c r="H242" s="40" t="e">
        <f t="shared" si="4"/>
        <v>#N/A</v>
      </c>
      <c r="I242" s="39" t="e">
        <f>VLOOKUP(B242,' Course Directory '!A:C,3,FALSE)</f>
        <v>#N/A</v>
      </c>
      <c r="J242" s="40">
        <f>COUNTIFS('Course Placement DATA'!A:A,A242,'Course Placement DATA'!K:K,"*Present*")</f>
        <v>0</v>
      </c>
      <c r="K242" s="40">
        <f>COUNTIFS('Course Placement DATA'!A:A,A242,'Course Placement DATA'!K:K,"*Absent*")</f>
        <v>0</v>
      </c>
      <c r="L242" s="40">
        <f>COUNTIFS('Course Placement DATA'!A:A,A242,'Course Placement DATA'!M:M,"*No Valid Reason*")</f>
        <v>0</v>
      </c>
      <c r="M242" s="40">
        <f>COUNTIFS('Course Placement DATA'!A:A,A242,'Course Placement DATA'!L:L,"*Fail*")</f>
        <v>0</v>
      </c>
    </row>
    <row r="243" spans="2:13" x14ac:dyDescent="0.2">
      <c r="B243" s="37" t="e">
        <f>VLOOKUP(A243,'Course Placement DATA'!A:C,2,FALSE)</f>
        <v>#N/A</v>
      </c>
      <c r="C243" s="16" t="e">
        <f>VLOOKUP(B243,'Course Placement DATA'!B:D,2,FALSE)</f>
        <v>#N/A</v>
      </c>
      <c r="D243" s="186" t="e">
        <f>VLOOKUP(B243,' Course Directory '!A:E,4,FALSE)</f>
        <v>#N/A</v>
      </c>
      <c r="E243" s="186" t="e">
        <f>VLOOKUP(B243,' Course Directory '!A:E,5,FALSE)</f>
        <v>#N/A</v>
      </c>
      <c r="F243" s="98" t="e">
        <f>VLOOKUP(A243,'Course Placement DATA'!A:J,9,FALSE)</f>
        <v>#N/A</v>
      </c>
      <c r="G243" s="98" t="e">
        <f>VLOOKUP(A243,'Course Placement DATA'!A:J,10,FALSE)</f>
        <v>#N/A</v>
      </c>
      <c r="H243" s="40" t="e">
        <f t="shared" si="4"/>
        <v>#N/A</v>
      </c>
      <c r="I243" s="39" t="e">
        <f>VLOOKUP(B243,' Course Directory '!A:C,3,FALSE)</f>
        <v>#N/A</v>
      </c>
      <c r="J243" s="40">
        <f>COUNTIFS('Course Placement DATA'!A:A,A243,'Course Placement DATA'!K:K,"*Present*")</f>
        <v>0</v>
      </c>
      <c r="K243" s="40">
        <f>COUNTIFS('Course Placement DATA'!A:A,A243,'Course Placement DATA'!K:K,"*Absent*")</f>
        <v>0</v>
      </c>
      <c r="L243" s="40">
        <f>COUNTIFS('Course Placement DATA'!A:A,A243,'Course Placement DATA'!M:M,"*No Valid Reason*")</f>
        <v>0</v>
      </c>
      <c r="M243" s="40">
        <f>COUNTIFS('Course Placement DATA'!A:A,A243,'Course Placement DATA'!L:L,"*Fail*")</f>
        <v>0</v>
      </c>
    </row>
    <row r="244" spans="2:13" x14ac:dyDescent="0.2">
      <c r="B244" s="37" t="e">
        <f>VLOOKUP(A244,'Course Placement DATA'!A:C,2,FALSE)</f>
        <v>#N/A</v>
      </c>
      <c r="C244" s="16" t="e">
        <f>VLOOKUP(B244,'Course Placement DATA'!B:D,2,FALSE)</f>
        <v>#N/A</v>
      </c>
      <c r="D244" s="186" t="e">
        <f>VLOOKUP(B244,' Course Directory '!A:E,4,FALSE)</f>
        <v>#N/A</v>
      </c>
      <c r="E244" s="186" t="e">
        <f>VLOOKUP(B244,' Course Directory '!A:E,5,FALSE)</f>
        <v>#N/A</v>
      </c>
      <c r="F244" s="98" t="e">
        <f>VLOOKUP(A244,'Course Placement DATA'!A:J,9,FALSE)</f>
        <v>#N/A</v>
      </c>
      <c r="G244" s="98" t="e">
        <f>VLOOKUP(A244,'Course Placement DATA'!A:J,10,FALSE)</f>
        <v>#N/A</v>
      </c>
      <c r="H244" s="40" t="e">
        <f t="shared" si="4"/>
        <v>#N/A</v>
      </c>
      <c r="I244" s="39" t="e">
        <f>VLOOKUP(B244,' Course Directory '!A:C,3,FALSE)</f>
        <v>#N/A</v>
      </c>
      <c r="J244" s="40">
        <f>COUNTIFS('Course Placement DATA'!A:A,A244,'Course Placement DATA'!K:K,"*Present*")</f>
        <v>0</v>
      </c>
      <c r="K244" s="40">
        <f>COUNTIFS('Course Placement DATA'!A:A,A244,'Course Placement DATA'!K:K,"*Absent*")</f>
        <v>0</v>
      </c>
      <c r="L244" s="40">
        <f>COUNTIFS('Course Placement DATA'!A:A,A244,'Course Placement DATA'!M:M,"*No Valid Reason*")</f>
        <v>0</v>
      </c>
      <c r="M244" s="40">
        <f>COUNTIFS('Course Placement DATA'!A:A,A244,'Course Placement DATA'!L:L,"*Fail*")</f>
        <v>0</v>
      </c>
    </row>
    <row r="245" spans="2:13" x14ac:dyDescent="0.2">
      <c r="B245" s="37" t="e">
        <f>VLOOKUP(A245,'Course Placement DATA'!A:C,2,FALSE)</f>
        <v>#N/A</v>
      </c>
      <c r="C245" s="16" t="e">
        <f>VLOOKUP(B245,'Course Placement DATA'!B:D,2,FALSE)</f>
        <v>#N/A</v>
      </c>
      <c r="D245" s="186" t="e">
        <f>VLOOKUP(B245,' Course Directory '!A:E,4,FALSE)</f>
        <v>#N/A</v>
      </c>
      <c r="E245" s="186" t="e">
        <f>VLOOKUP(B245,' Course Directory '!A:E,5,FALSE)</f>
        <v>#N/A</v>
      </c>
      <c r="F245" s="98" t="e">
        <f>VLOOKUP(A245,'Course Placement DATA'!A:J,9,FALSE)</f>
        <v>#N/A</v>
      </c>
      <c r="G245" s="98" t="e">
        <f>VLOOKUP(A245,'Course Placement DATA'!A:J,10,FALSE)</f>
        <v>#N/A</v>
      </c>
      <c r="H245" s="40" t="e">
        <f t="shared" si="4"/>
        <v>#N/A</v>
      </c>
      <c r="I245" s="39" t="e">
        <f>VLOOKUP(B245,' Course Directory '!A:C,3,FALSE)</f>
        <v>#N/A</v>
      </c>
      <c r="J245" s="40">
        <f>COUNTIFS('Course Placement DATA'!A:A,A245,'Course Placement DATA'!K:K,"*Present*")</f>
        <v>0</v>
      </c>
      <c r="K245" s="40">
        <f>COUNTIFS('Course Placement DATA'!A:A,A245,'Course Placement DATA'!K:K,"*Absent*")</f>
        <v>0</v>
      </c>
      <c r="L245" s="40">
        <f>COUNTIFS('Course Placement DATA'!A:A,A245,'Course Placement DATA'!M:M,"*No Valid Reason*")</f>
        <v>0</v>
      </c>
      <c r="M245" s="40">
        <f>COUNTIFS('Course Placement DATA'!A:A,A245,'Course Placement DATA'!L:L,"*Fail*")</f>
        <v>0</v>
      </c>
    </row>
    <row r="246" spans="2:13" x14ac:dyDescent="0.2">
      <c r="B246" s="37" t="e">
        <f>VLOOKUP(A246,'Course Placement DATA'!A:C,2,FALSE)</f>
        <v>#N/A</v>
      </c>
      <c r="C246" s="16" t="e">
        <f>VLOOKUP(B246,'Course Placement DATA'!B:D,2,FALSE)</f>
        <v>#N/A</v>
      </c>
      <c r="D246" s="186" t="e">
        <f>VLOOKUP(B246,' Course Directory '!A:E,4,FALSE)</f>
        <v>#N/A</v>
      </c>
      <c r="E246" s="186" t="e">
        <f>VLOOKUP(B246,' Course Directory '!A:E,5,FALSE)</f>
        <v>#N/A</v>
      </c>
      <c r="F246" s="98" t="e">
        <f>VLOOKUP(A246,'Course Placement DATA'!A:J,9,FALSE)</f>
        <v>#N/A</v>
      </c>
      <c r="G246" s="98" t="e">
        <f>VLOOKUP(A246,'Course Placement DATA'!A:J,10,FALSE)</f>
        <v>#N/A</v>
      </c>
      <c r="H246" s="40" t="e">
        <f t="shared" si="4"/>
        <v>#N/A</v>
      </c>
      <c r="I246" s="39" t="e">
        <f>VLOOKUP(B246,' Course Directory '!A:C,3,FALSE)</f>
        <v>#N/A</v>
      </c>
      <c r="J246" s="40">
        <f>COUNTIFS('Course Placement DATA'!A:A,A246,'Course Placement DATA'!K:K,"*Present*")</f>
        <v>0</v>
      </c>
      <c r="K246" s="40">
        <f>COUNTIFS('Course Placement DATA'!A:A,A246,'Course Placement DATA'!K:K,"*Absent*")</f>
        <v>0</v>
      </c>
      <c r="L246" s="40">
        <f>COUNTIFS('Course Placement DATA'!A:A,A246,'Course Placement DATA'!M:M,"*No Valid Reason*")</f>
        <v>0</v>
      </c>
      <c r="M246" s="40">
        <f>COUNTIFS('Course Placement DATA'!A:A,A246,'Course Placement DATA'!L:L,"*Fail*")</f>
        <v>0</v>
      </c>
    </row>
    <row r="247" spans="2:13" x14ac:dyDescent="0.2">
      <c r="B247" s="37" t="e">
        <f>VLOOKUP(A247,'Course Placement DATA'!A:C,2,FALSE)</f>
        <v>#N/A</v>
      </c>
      <c r="C247" s="16" t="e">
        <f>VLOOKUP(B247,'Course Placement DATA'!B:D,2,FALSE)</f>
        <v>#N/A</v>
      </c>
      <c r="D247" s="186" t="e">
        <f>VLOOKUP(B247,' Course Directory '!A:E,4,FALSE)</f>
        <v>#N/A</v>
      </c>
      <c r="E247" s="186" t="e">
        <f>VLOOKUP(B247,' Course Directory '!A:E,5,FALSE)</f>
        <v>#N/A</v>
      </c>
      <c r="F247" s="98" t="e">
        <f>VLOOKUP(A247,'Course Placement DATA'!A:J,9,FALSE)</f>
        <v>#N/A</v>
      </c>
      <c r="G247" s="98" t="e">
        <f>VLOOKUP(A247,'Course Placement DATA'!A:J,10,FALSE)</f>
        <v>#N/A</v>
      </c>
      <c r="H247" s="40" t="e">
        <f t="shared" si="4"/>
        <v>#N/A</v>
      </c>
      <c r="I247" s="39" t="e">
        <f>VLOOKUP(B247,' Course Directory '!A:C,3,FALSE)</f>
        <v>#N/A</v>
      </c>
      <c r="J247" s="40">
        <f>COUNTIFS('Course Placement DATA'!A:A,A247,'Course Placement DATA'!K:K,"*Present*")</f>
        <v>0</v>
      </c>
      <c r="K247" s="40">
        <f>COUNTIFS('Course Placement DATA'!A:A,A247,'Course Placement DATA'!K:K,"*Absent*")</f>
        <v>0</v>
      </c>
      <c r="L247" s="40">
        <f>COUNTIFS('Course Placement DATA'!A:A,A247,'Course Placement DATA'!M:M,"*No Valid Reason*")</f>
        <v>0</v>
      </c>
      <c r="M247" s="40">
        <f>COUNTIFS('Course Placement DATA'!A:A,A247,'Course Placement DATA'!L:L,"*Fail*")</f>
        <v>0</v>
      </c>
    </row>
    <row r="248" spans="2:13" x14ac:dyDescent="0.2">
      <c r="B248" s="37" t="e">
        <f>VLOOKUP(A248,'Course Placement DATA'!A:C,2,FALSE)</f>
        <v>#N/A</v>
      </c>
      <c r="C248" s="16" t="e">
        <f>VLOOKUP(B248,'Course Placement DATA'!B:D,2,FALSE)</f>
        <v>#N/A</v>
      </c>
      <c r="D248" s="186" t="e">
        <f>VLOOKUP(B248,' Course Directory '!A:E,4,FALSE)</f>
        <v>#N/A</v>
      </c>
      <c r="E248" s="186" t="e">
        <f>VLOOKUP(B248,' Course Directory '!A:E,5,FALSE)</f>
        <v>#N/A</v>
      </c>
      <c r="F248" s="98" t="e">
        <f>VLOOKUP(A248,'Course Placement DATA'!A:J,9,FALSE)</f>
        <v>#N/A</v>
      </c>
      <c r="G248" s="98" t="e">
        <f>VLOOKUP(A248,'Course Placement DATA'!A:J,10,FALSE)</f>
        <v>#N/A</v>
      </c>
      <c r="H248" s="40" t="e">
        <f t="shared" si="4"/>
        <v>#N/A</v>
      </c>
      <c r="I248" s="39" t="e">
        <f>VLOOKUP(B248,' Course Directory '!A:C,3,FALSE)</f>
        <v>#N/A</v>
      </c>
      <c r="J248" s="40">
        <f>COUNTIFS('Course Placement DATA'!A:A,A248,'Course Placement DATA'!K:K,"*Present*")</f>
        <v>0</v>
      </c>
      <c r="K248" s="40">
        <f>COUNTIFS('Course Placement DATA'!A:A,A248,'Course Placement DATA'!K:K,"*Absent*")</f>
        <v>0</v>
      </c>
      <c r="L248" s="40">
        <f>COUNTIFS('Course Placement DATA'!A:A,A248,'Course Placement DATA'!M:M,"*No Valid Reason*")</f>
        <v>0</v>
      </c>
      <c r="M248" s="40">
        <f>COUNTIFS('Course Placement DATA'!A:A,A248,'Course Placement DATA'!L:L,"*Fail*")</f>
        <v>0</v>
      </c>
    </row>
    <row r="249" spans="2:13" x14ac:dyDescent="0.2">
      <c r="B249" s="37" t="e">
        <f>VLOOKUP(A249,'Course Placement DATA'!A:C,2,FALSE)</f>
        <v>#N/A</v>
      </c>
      <c r="C249" s="16" t="e">
        <f>VLOOKUP(B249,'Course Placement DATA'!B:D,2,FALSE)</f>
        <v>#N/A</v>
      </c>
      <c r="D249" s="186" t="e">
        <f>VLOOKUP(B249,' Course Directory '!A:E,4,FALSE)</f>
        <v>#N/A</v>
      </c>
      <c r="E249" s="186" t="e">
        <f>VLOOKUP(B249,' Course Directory '!A:E,5,FALSE)</f>
        <v>#N/A</v>
      </c>
      <c r="F249" s="98" t="e">
        <f>VLOOKUP(A249,'Course Placement DATA'!A:J,9,FALSE)</f>
        <v>#N/A</v>
      </c>
      <c r="G249" s="98" t="e">
        <f>VLOOKUP(A249,'Course Placement DATA'!A:J,10,FALSE)</f>
        <v>#N/A</v>
      </c>
      <c r="H249" s="40" t="e">
        <f t="shared" si="4"/>
        <v>#N/A</v>
      </c>
      <c r="I249" s="39" t="e">
        <f>VLOOKUP(B249,' Course Directory '!A:C,3,FALSE)</f>
        <v>#N/A</v>
      </c>
      <c r="J249" s="40">
        <f>COUNTIFS('Course Placement DATA'!A:A,A249,'Course Placement DATA'!K:K,"*Present*")</f>
        <v>0</v>
      </c>
      <c r="K249" s="40">
        <f>COUNTIFS('Course Placement DATA'!A:A,A249,'Course Placement DATA'!K:K,"*Absent*")</f>
        <v>0</v>
      </c>
      <c r="L249" s="40">
        <f>COUNTIFS('Course Placement DATA'!A:A,A249,'Course Placement DATA'!M:M,"*No Valid Reason*")</f>
        <v>0</v>
      </c>
      <c r="M249" s="40">
        <f>COUNTIFS('Course Placement DATA'!A:A,A249,'Course Placement DATA'!L:L,"*Fail*")</f>
        <v>0</v>
      </c>
    </row>
    <row r="250" spans="2:13" x14ac:dyDescent="0.2">
      <c r="B250" s="37" t="e">
        <f>VLOOKUP(A250,'Course Placement DATA'!A:C,2,FALSE)</f>
        <v>#N/A</v>
      </c>
      <c r="C250" s="16" t="e">
        <f>VLOOKUP(B250,'Course Placement DATA'!B:D,2,FALSE)</f>
        <v>#N/A</v>
      </c>
      <c r="D250" s="186" t="e">
        <f>VLOOKUP(B250,' Course Directory '!A:E,4,FALSE)</f>
        <v>#N/A</v>
      </c>
      <c r="E250" s="186" t="e">
        <f>VLOOKUP(B250,' Course Directory '!A:E,5,FALSE)</f>
        <v>#N/A</v>
      </c>
      <c r="F250" s="98" t="e">
        <f>VLOOKUP(A250,'Course Placement DATA'!A:J,9,FALSE)</f>
        <v>#N/A</v>
      </c>
      <c r="G250" s="98" t="e">
        <f>VLOOKUP(A250,'Course Placement DATA'!A:J,10,FALSE)</f>
        <v>#N/A</v>
      </c>
      <c r="H250" s="40" t="e">
        <f t="shared" si="4"/>
        <v>#N/A</v>
      </c>
      <c r="I250" s="39" t="e">
        <f>VLOOKUP(B250,' Course Directory '!A:C,3,FALSE)</f>
        <v>#N/A</v>
      </c>
      <c r="J250" s="40">
        <f>COUNTIFS('Course Placement DATA'!A:A,A250,'Course Placement DATA'!K:K,"*Present*")</f>
        <v>0</v>
      </c>
      <c r="K250" s="40">
        <f>COUNTIFS('Course Placement DATA'!A:A,A250,'Course Placement DATA'!K:K,"*Absent*")</f>
        <v>0</v>
      </c>
      <c r="L250" s="40">
        <f>COUNTIFS('Course Placement DATA'!A:A,A250,'Course Placement DATA'!M:M,"*No Valid Reason*")</f>
        <v>0</v>
      </c>
      <c r="M250" s="40">
        <f>COUNTIFS('Course Placement DATA'!A:A,A250,'Course Placement DATA'!L:L,"*Fail*")</f>
        <v>0</v>
      </c>
    </row>
    <row r="251" spans="2:13" x14ac:dyDescent="0.2">
      <c r="B251" s="37" t="e">
        <f>VLOOKUP(A251,'Course Placement DATA'!A:C,2,FALSE)</f>
        <v>#N/A</v>
      </c>
      <c r="C251" s="16" t="e">
        <f>VLOOKUP(B251,'Course Placement DATA'!B:D,2,FALSE)</f>
        <v>#N/A</v>
      </c>
      <c r="D251" s="186" t="e">
        <f>VLOOKUP(B251,' Course Directory '!A:E,4,FALSE)</f>
        <v>#N/A</v>
      </c>
      <c r="E251" s="186" t="e">
        <f>VLOOKUP(B251,' Course Directory '!A:E,5,FALSE)</f>
        <v>#N/A</v>
      </c>
      <c r="F251" s="98" t="e">
        <f>VLOOKUP(A251,'Course Placement DATA'!A:J,9,FALSE)</f>
        <v>#N/A</v>
      </c>
      <c r="G251" s="98" t="e">
        <f>VLOOKUP(A251,'Course Placement DATA'!A:J,10,FALSE)</f>
        <v>#N/A</v>
      </c>
      <c r="H251" s="40" t="e">
        <f t="shared" si="4"/>
        <v>#N/A</v>
      </c>
      <c r="I251" s="39" t="e">
        <f>VLOOKUP(B251,' Course Directory '!A:C,3,FALSE)</f>
        <v>#N/A</v>
      </c>
      <c r="J251" s="40">
        <f>COUNTIFS('Course Placement DATA'!A:A,A251,'Course Placement DATA'!K:K,"*Present*")</f>
        <v>0</v>
      </c>
      <c r="K251" s="40">
        <f>COUNTIFS('Course Placement DATA'!A:A,A251,'Course Placement DATA'!K:K,"*Absent*")</f>
        <v>0</v>
      </c>
      <c r="L251" s="40">
        <f>COUNTIFS('Course Placement DATA'!A:A,A251,'Course Placement DATA'!M:M,"*No Valid Reason*")</f>
        <v>0</v>
      </c>
      <c r="M251" s="40">
        <f>COUNTIFS('Course Placement DATA'!A:A,A251,'Course Placement DATA'!L:L,"*Fail*")</f>
        <v>0</v>
      </c>
    </row>
    <row r="252" spans="2:13" x14ac:dyDescent="0.2">
      <c r="B252" s="37" t="e">
        <f>VLOOKUP(A252,'Course Placement DATA'!A:C,2,FALSE)</f>
        <v>#N/A</v>
      </c>
      <c r="C252" s="16" t="e">
        <f>VLOOKUP(B252,'Course Placement DATA'!B:D,2,FALSE)</f>
        <v>#N/A</v>
      </c>
      <c r="D252" s="186" t="e">
        <f>VLOOKUP(B252,' Course Directory '!A:E,4,FALSE)</f>
        <v>#N/A</v>
      </c>
      <c r="E252" s="186" t="e">
        <f>VLOOKUP(B252,' Course Directory '!A:E,5,FALSE)</f>
        <v>#N/A</v>
      </c>
      <c r="F252" s="98" t="e">
        <f>VLOOKUP(A252,'Course Placement DATA'!A:J,9,FALSE)</f>
        <v>#N/A</v>
      </c>
      <c r="G252" s="98" t="e">
        <f>VLOOKUP(A252,'Course Placement DATA'!A:J,10,FALSE)</f>
        <v>#N/A</v>
      </c>
      <c r="H252" s="40" t="e">
        <f t="shared" si="4"/>
        <v>#N/A</v>
      </c>
      <c r="I252" s="39" t="e">
        <f>VLOOKUP(B252,' Course Directory '!A:C,3,FALSE)</f>
        <v>#N/A</v>
      </c>
      <c r="J252" s="40">
        <f>COUNTIFS('Course Placement DATA'!A:A,A252,'Course Placement DATA'!K:K,"*Present*")</f>
        <v>0</v>
      </c>
      <c r="K252" s="40">
        <f>COUNTIFS('Course Placement DATA'!A:A,A252,'Course Placement DATA'!K:K,"*Absent*")</f>
        <v>0</v>
      </c>
      <c r="L252" s="40">
        <f>COUNTIFS('Course Placement DATA'!A:A,A252,'Course Placement DATA'!M:M,"*No Valid Reason*")</f>
        <v>0</v>
      </c>
      <c r="M252" s="40">
        <f>COUNTIFS('Course Placement DATA'!A:A,A252,'Course Placement DATA'!L:L,"*Fail*")</f>
        <v>0</v>
      </c>
    </row>
    <row r="253" spans="2:13" x14ac:dyDescent="0.2">
      <c r="B253" s="37" t="e">
        <f>VLOOKUP(A253,'Course Placement DATA'!A:C,2,FALSE)</f>
        <v>#N/A</v>
      </c>
      <c r="C253" s="16" t="e">
        <f>VLOOKUP(B253,'Course Placement DATA'!B:D,2,FALSE)</f>
        <v>#N/A</v>
      </c>
      <c r="D253" s="186" t="e">
        <f>VLOOKUP(B253,' Course Directory '!A:E,4,FALSE)</f>
        <v>#N/A</v>
      </c>
      <c r="E253" s="186" t="e">
        <f>VLOOKUP(B253,' Course Directory '!A:E,5,FALSE)</f>
        <v>#N/A</v>
      </c>
      <c r="F253" s="98" t="e">
        <f>VLOOKUP(A253,'Course Placement DATA'!A:J,9,FALSE)</f>
        <v>#N/A</v>
      </c>
      <c r="G253" s="98" t="e">
        <f>VLOOKUP(A253,'Course Placement DATA'!A:J,10,FALSE)</f>
        <v>#N/A</v>
      </c>
      <c r="H253" s="40" t="e">
        <f t="shared" si="4"/>
        <v>#N/A</v>
      </c>
      <c r="I253" s="39" t="e">
        <f>VLOOKUP(B253,' Course Directory '!A:C,3,FALSE)</f>
        <v>#N/A</v>
      </c>
      <c r="J253" s="40">
        <f>COUNTIFS('Course Placement DATA'!A:A,A253,'Course Placement DATA'!K:K,"*Present*")</f>
        <v>0</v>
      </c>
      <c r="K253" s="40">
        <f>COUNTIFS('Course Placement DATA'!A:A,A253,'Course Placement DATA'!K:K,"*Absent*")</f>
        <v>0</v>
      </c>
      <c r="L253" s="40">
        <f>COUNTIFS('Course Placement DATA'!A:A,A253,'Course Placement DATA'!M:M,"*No Valid Reason*")</f>
        <v>0</v>
      </c>
      <c r="M253" s="40">
        <f>COUNTIFS('Course Placement DATA'!A:A,A253,'Course Placement DATA'!L:L,"*Fail*")</f>
        <v>0</v>
      </c>
    </row>
    <row r="254" spans="2:13" x14ac:dyDescent="0.2">
      <c r="B254" s="37" t="e">
        <f>VLOOKUP(A254,'Course Placement DATA'!A:C,2,FALSE)</f>
        <v>#N/A</v>
      </c>
      <c r="C254" s="16" t="e">
        <f>VLOOKUP(B254,'Course Placement DATA'!B:D,2,FALSE)</f>
        <v>#N/A</v>
      </c>
      <c r="D254" s="186" t="e">
        <f>VLOOKUP(B254,' Course Directory '!A:E,4,FALSE)</f>
        <v>#N/A</v>
      </c>
      <c r="E254" s="186" t="e">
        <f>VLOOKUP(B254,' Course Directory '!A:E,5,FALSE)</f>
        <v>#N/A</v>
      </c>
      <c r="F254" s="98" t="e">
        <f>VLOOKUP(A254,'Course Placement DATA'!A:J,9,FALSE)</f>
        <v>#N/A</v>
      </c>
      <c r="G254" s="98" t="e">
        <f>VLOOKUP(A254,'Course Placement DATA'!A:J,10,FALSE)</f>
        <v>#N/A</v>
      </c>
      <c r="H254" s="40" t="e">
        <f t="shared" si="4"/>
        <v>#N/A</v>
      </c>
      <c r="I254" s="39" t="e">
        <f>VLOOKUP(B254,' Course Directory '!A:C,3,FALSE)</f>
        <v>#N/A</v>
      </c>
      <c r="J254" s="40">
        <f>COUNTIFS('Course Placement DATA'!A:A,A254,'Course Placement DATA'!K:K,"*Present*")</f>
        <v>0</v>
      </c>
      <c r="K254" s="40">
        <f>COUNTIFS('Course Placement DATA'!A:A,A254,'Course Placement DATA'!K:K,"*Absent*")</f>
        <v>0</v>
      </c>
      <c r="L254" s="40">
        <f>COUNTIFS('Course Placement DATA'!A:A,A254,'Course Placement DATA'!M:M,"*No Valid Reason*")</f>
        <v>0</v>
      </c>
      <c r="M254" s="40">
        <f>COUNTIFS('Course Placement DATA'!A:A,A254,'Course Placement DATA'!L:L,"*Fail*")</f>
        <v>0</v>
      </c>
    </row>
    <row r="255" spans="2:13" x14ac:dyDescent="0.2">
      <c r="B255" s="37" t="e">
        <f>VLOOKUP(A255,'Course Placement DATA'!A:C,2,FALSE)</f>
        <v>#N/A</v>
      </c>
      <c r="C255" s="16" t="e">
        <f>VLOOKUP(B255,'Course Placement DATA'!B:D,2,FALSE)</f>
        <v>#N/A</v>
      </c>
      <c r="D255" s="186" t="e">
        <f>VLOOKUP(B255,' Course Directory '!A:E,4,FALSE)</f>
        <v>#N/A</v>
      </c>
      <c r="E255" s="186" t="e">
        <f>VLOOKUP(B255,' Course Directory '!A:E,5,FALSE)</f>
        <v>#N/A</v>
      </c>
      <c r="F255" s="98" t="e">
        <f>VLOOKUP(A255,'Course Placement DATA'!A:J,9,FALSE)</f>
        <v>#N/A</v>
      </c>
      <c r="G255" s="98" t="e">
        <f>VLOOKUP(A255,'Course Placement DATA'!A:J,10,FALSE)</f>
        <v>#N/A</v>
      </c>
      <c r="H255" s="40" t="e">
        <f t="shared" si="4"/>
        <v>#N/A</v>
      </c>
      <c r="I255" s="39" t="e">
        <f>VLOOKUP(B255,' Course Directory '!A:C,3,FALSE)</f>
        <v>#N/A</v>
      </c>
      <c r="J255" s="40">
        <f>COUNTIFS('Course Placement DATA'!A:A,A255,'Course Placement DATA'!K:K,"*Present*")</f>
        <v>0</v>
      </c>
      <c r="K255" s="40">
        <f>COUNTIFS('Course Placement DATA'!A:A,A255,'Course Placement DATA'!K:K,"*Absent*")</f>
        <v>0</v>
      </c>
      <c r="L255" s="40">
        <f>COUNTIFS('Course Placement DATA'!A:A,A255,'Course Placement DATA'!M:M,"*No Valid Reason*")</f>
        <v>0</v>
      </c>
      <c r="M255" s="40">
        <f>COUNTIFS('Course Placement DATA'!A:A,A255,'Course Placement DATA'!L:L,"*Fail*")</f>
        <v>0</v>
      </c>
    </row>
    <row r="256" spans="2:13" x14ac:dyDescent="0.2">
      <c r="B256" s="37" t="e">
        <f>VLOOKUP(A256,'Course Placement DATA'!A:C,2,FALSE)</f>
        <v>#N/A</v>
      </c>
      <c r="C256" s="16" t="e">
        <f>VLOOKUP(B256,'Course Placement DATA'!B:D,2,FALSE)</f>
        <v>#N/A</v>
      </c>
      <c r="D256" s="186" t="e">
        <f>VLOOKUP(B256,' Course Directory '!A:E,4,FALSE)</f>
        <v>#N/A</v>
      </c>
      <c r="E256" s="186" t="e">
        <f>VLOOKUP(B256,' Course Directory '!A:E,5,FALSE)</f>
        <v>#N/A</v>
      </c>
      <c r="F256" s="98" t="e">
        <f>VLOOKUP(A256,'Course Placement DATA'!A:J,9,FALSE)</f>
        <v>#N/A</v>
      </c>
      <c r="G256" s="98" t="e">
        <f>VLOOKUP(A256,'Course Placement DATA'!A:J,10,FALSE)</f>
        <v>#N/A</v>
      </c>
      <c r="H256" s="40" t="e">
        <f t="shared" si="4"/>
        <v>#N/A</v>
      </c>
      <c r="I256" s="39" t="e">
        <f>VLOOKUP(B256,' Course Directory '!A:C,3,FALSE)</f>
        <v>#N/A</v>
      </c>
      <c r="J256" s="40">
        <f>COUNTIFS('Course Placement DATA'!A:A,A256,'Course Placement DATA'!K:K,"*Present*")</f>
        <v>0</v>
      </c>
      <c r="K256" s="40">
        <f>COUNTIFS('Course Placement DATA'!A:A,A256,'Course Placement DATA'!K:K,"*Absent*")</f>
        <v>0</v>
      </c>
      <c r="L256" s="40">
        <f>COUNTIFS('Course Placement DATA'!A:A,A256,'Course Placement DATA'!M:M,"*No Valid Reason*")</f>
        <v>0</v>
      </c>
      <c r="M256" s="40">
        <f>COUNTIFS('Course Placement DATA'!A:A,A256,'Course Placement DATA'!L:L,"*Fail*")</f>
        <v>0</v>
      </c>
    </row>
    <row r="257" spans="2:13" x14ac:dyDescent="0.2">
      <c r="B257" s="37" t="e">
        <f>VLOOKUP(A257,'Course Placement DATA'!A:C,2,FALSE)</f>
        <v>#N/A</v>
      </c>
      <c r="C257" s="16" t="e">
        <f>VLOOKUP(B257,'Course Placement DATA'!B:D,2,FALSE)</f>
        <v>#N/A</v>
      </c>
      <c r="D257" s="186" t="e">
        <f>VLOOKUP(B257,' Course Directory '!A:E,4,FALSE)</f>
        <v>#N/A</v>
      </c>
      <c r="E257" s="186" t="e">
        <f>VLOOKUP(B257,' Course Directory '!A:E,5,FALSE)</f>
        <v>#N/A</v>
      </c>
      <c r="F257" s="98" t="e">
        <f>VLOOKUP(A257,'Course Placement DATA'!A:J,9,FALSE)</f>
        <v>#N/A</v>
      </c>
      <c r="G257" s="98" t="e">
        <f>VLOOKUP(A257,'Course Placement DATA'!A:J,10,FALSE)</f>
        <v>#N/A</v>
      </c>
      <c r="H257" s="40" t="e">
        <f t="shared" si="4"/>
        <v>#N/A</v>
      </c>
      <c r="I257" s="39" t="e">
        <f>VLOOKUP(B257,' Course Directory '!A:C,3,FALSE)</f>
        <v>#N/A</v>
      </c>
      <c r="J257" s="40">
        <f>COUNTIFS('Course Placement DATA'!A:A,A257,'Course Placement DATA'!K:K,"*Present*")</f>
        <v>0</v>
      </c>
      <c r="K257" s="40">
        <f>COUNTIFS('Course Placement DATA'!A:A,A257,'Course Placement DATA'!K:K,"*Absent*")</f>
        <v>0</v>
      </c>
      <c r="L257" s="40">
        <f>COUNTIFS('Course Placement DATA'!A:A,A257,'Course Placement DATA'!M:M,"*No Valid Reason*")</f>
        <v>0</v>
      </c>
      <c r="M257" s="40">
        <f>COUNTIFS('Course Placement DATA'!A:A,A257,'Course Placement DATA'!L:L,"*Fail*")</f>
        <v>0</v>
      </c>
    </row>
    <row r="258" spans="2:13" x14ac:dyDescent="0.2">
      <c r="B258" s="37" t="e">
        <f>VLOOKUP(A258,'Course Placement DATA'!A:C,2,FALSE)</f>
        <v>#N/A</v>
      </c>
      <c r="C258" s="16" t="e">
        <f>VLOOKUP(B258,'Course Placement DATA'!B:D,2,FALSE)</f>
        <v>#N/A</v>
      </c>
      <c r="D258" s="186" t="e">
        <f>VLOOKUP(B258,' Course Directory '!A:E,4,FALSE)</f>
        <v>#N/A</v>
      </c>
      <c r="E258" s="186" t="e">
        <f>VLOOKUP(B258,' Course Directory '!A:E,5,FALSE)</f>
        <v>#N/A</v>
      </c>
      <c r="F258" s="98" t="e">
        <f>VLOOKUP(A258,'Course Placement DATA'!A:J,9,FALSE)</f>
        <v>#N/A</v>
      </c>
      <c r="G258" s="98" t="e">
        <f>VLOOKUP(A258,'Course Placement DATA'!A:J,10,FALSE)</f>
        <v>#N/A</v>
      </c>
      <c r="H258" s="40" t="e">
        <f t="shared" si="4"/>
        <v>#N/A</v>
      </c>
      <c r="I258" s="39" t="e">
        <f>VLOOKUP(B258,' Course Directory '!A:C,3,FALSE)</f>
        <v>#N/A</v>
      </c>
      <c r="J258" s="40">
        <f>COUNTIFS('Course Placement DATA'!A:A,A258,'Course Placement DATA'!K:K,"*Present*")</f>
        <v>0</v>
      </c>
      <c r="K258" s="40">
        <f>COUNTIFS('Course Placement DATA'!A:A,A258,'Course Placement DATA'!K:K,"*Absent*")</f>
        <v>0</v>
      </c>
      <c r="L258" s="40">
        <f>COUNTIFS('Course Placement DATA'!A:A,A258,'Course Placement DATA'!M:M,"*No Valid Reason*")</f>
        <v>0</v>
      </c>
      <c r="M258" s="40">
        <f>COUNTIFS('Course Placement DATA'!A:A,A258,'Course Placement DATA'!L:L,"*Fail*")</f>
        <v>0</v>
      </c>
    </row>
    <row r="259" spans="2:13" x14ac:dyDescent="0.2">
      <c r="B259" s="37" t="e">
        <f>VLOOKUP(A259,'Course Placement DATA'!A:C,2,FALSE)</f>
        <v>#N/A</v>
      </c>
      <c r="C259" s="16" t="e">
        <f>VLOOKUP(B259,'Course Placement DATA'!B:D,2,FALSE)</f>
        <v>#N/A</v>
      </c>
      <c r="D259" s="186" t="e">
        <f>VLOOKUP(B259,' Course Directory '!A:E,4,FALSE)</f>
        <v>#N/A</v>
      </c>
      <c r="E259" s="186" t="e">
        <f>VLOOKUP(B259,' Course Directory '!A:E,5,FALSE)</f>
        <v>#N/A</v>
      </c>
      <c r="F259" s="98" t="e">
        <f>VLOOKUP(A259,'Course Placement DATA'!A:J,9,FALSE)</f>
        <v>#N/A</v>
      </c>
      <c r="G259" s="98" t="e">
        <f>VLOOKUP(A259,'Course Placement DATA'!A:J,10,FALSE)</f>
        <v>#N/A</v>
      </c>
      <c r="H259" s="40" t="e">
        <f t="shared" ref="H259:H300" si="5">MONTH(F259)&amp;"/"&amp;YEAR(F259)</f>
        <v>#N/A</v>
      </c>
      <c r="I259" s="39" t="e">
        <f>VLOOKUP(B259,' Course Directory '!A:C,3,FALSE)</f>
        <v>#N/A</v>
      </c>
      <c r="J259" s="40">
        <f>COUNTIFS('Course Placement DATA'!A:A,A259,'Course Placement DATA'!K:K,"*Present*")</f>
        <v>0</v>
      </c>
      <c r="K259" s="40">
        <f>COUNTIFS('Course Placement DATA'!A:A,A259,'Course Placement DATA'!K:K,"*Absent*")</f>
        <v>0</v>
      </c>
      <c r="L259" s="40">
        <f>COUNTIFS('Course Placement DATA'!A:A,A259,'Course Placement DATA'!M:M,"*No Valid Reason*")</f>
        <v>0</v>
      </c>
      <c r="M259" s="40">
        <f>COUNTIFS('Course Placement DATA'!A:A,A259,'Course Placement DATA'!L:L,"*Fail*")</f>
        <v>0</v>
      </c>
    </row>
    <row r="260" spans="2:13" x14ac:dyDescent="0.2">
      <c r="B260" s="37" t="e">
        <f>VLOOKUP(A260,'Course Placement DATA'!A:C,2,FALSE)</f>
        <v>#N/A</v>
      </c>
      <c r="C260" s="16" t="e">
        <f>VLOOKUP(B260,'Course Placement DATA'!B:D,2,FALSE)</f>
        <v>#N/A</v>
      </c>
      <c r="D260" s="186" t="e">
        <f>VLOOKUP(B260,' Course Directory '!A:E,4,FALSE)</f>
        <v>#N/A</v>
      </c>
      <c r="E260" s="186" t="e">
        <f>VLOOKUP(B260,' Course Directory '!A:E,5,FALSE)</f>
        <v>#N/A</v>
      </c>
      <c r="F260" s="98" t="e">
        <f>VLOOKUP(A260,'Course Placement DATA'!A:J,9,FALSE)</f>
        <v>#N/A</v>
      </c>
      <c r="G260" s="98" t="e">
        <f>VLOOKUP(A260,'Course Placement DATA'!A:J,10,FALSE)</f>
        <v>#N/A</v>
      </c>
      <c r="H260" s="40" t="e">
        <f t="shared" si="5"/>
        <v>#N/A</v>
      </c>
      <c r="I260" s="39" t="e">
        <f>VLOOKUP(B260,' Course Directory '!A:C,3,FALSE)</f>
        <v>#N/A</v>
      </c>
      <c r="J260" s="40">
        <f>COUNTIFS('Course Placement DATA'!A:A,A260,'Course Placement DATA'!K:K,"*Present*")</f>
        <v>0</v>
      </c>
      <c r="K260" s="40">
        <f>COUNTIFS('Course Placement DATA'!A:A,A260,'Course Placement DATA'!K:K,"*Absent*")</f>
        <v>0</v>
      </c>
      <c r="L260" s="40">
        <f>COUNTIFS('Course Placement DATA'!A:A,A260,'Course Placement DATA'!M:M,"*No Valid Reason*")</f>
        <v>0</v>
      </c>
      <c r="M260" s="40">
        <f>COUNTIFS('Course Placement DATA'!A:A,A260,'Course Placement DATA'!L:L,"*Fail*")</f>
        <v>0</v>
      </c>
    </row>
    <row r="261" spans="2:13" x14ac:dyDescent="0.2">
      <c r="B261" s="37" t="e">
        <f>VLOOKUP(A261,'Course Placement DATA'!A:C,2,FALSE)</f>
        <v>#N/A</v>
      </c>
      <c r="C261" s="16" t="e">
        <f>VLOOKUP(B261,'Course Placement DATA'!B:D,2,FALSE)</f>
        <v>#N/A</v>
      </c>
      <c r="D261" s="186" t="e">
        <f>VLOOKUP(B261,' Course Directory '!A:E,4,FALSE)</f>
        <v>#N/A</v>
      </c>
      <c r="E261" s="186" t="e">
        <f>VLOOKUP(B261,' Course Directory '!A:E,5,FALSE)</f>
        <v>#N/A</v>
      </c>
      <c r="F261" s="98" t="e">
        <f>VLOOKUP(A261,'Course Placement DATA'!A:J,9,FALSE)</f>
        <v>#N/A</v>
      </c>
      <c r="G261" s="98" t="e">
        <f>VLOOKUP(A261,'Course Placement DATA'!A:J,10,FALSE)</f>
        <v>#N/A</v>
      </c>
      <c r="H261" s="40" t="e">
        <f t="shared" si="5"/>
        <v>#N/A</v>
      </c>
      <c r="I261" s="39" t="e">
        <f>VLOOKUP(B261,' Course Directory '!A:C,3,FALSE)</f>
        <v>#N/A</v>
      </c>
      <c r="J261" s="40">
        <f>COUNTIFS('Course Placement DATA'!A:A,A261,'Course Placement DATA'!K:K,"*Present*")</f>
        <v>0</v>
      </c>
      <c r="K261" s="40">
        <f>COUNTIFS('Course Placement DATA'!A:A,A261,'Course Placement DATA'!K:K,"*Absent*")</f>
        <v>0</v>
      </c>
      <c r="L261" s="40">
        <f>COUNTIFS('Course Placement DATA'!A:A,A261,'Course Placement DATA'!M:M,"*No Valid Reason*")</f>
        <v>0</v>
      </c>
      <c r="M261" s="40">
        <f>COUNTIFS('Course Placement DATA'!A:A,A261,'Course Placement DATA'!L:L,"*Fail*")</f>
        <v>0</v>
      </c>
    </row>
    <row r="262" spans="2:13" x14ac:dyDescent="0.2">
      <c r="B262" s="37" t="e">
        <f>VLOOKUP(A262,'Course Placement DATA'!A:C,2,FALSE)</f>
        <v>#N/A</v>
      </c>
      <c r="C262" s="16" t="e">
        <f>VLOOKUP(B262,'Course Placement DATA'!B:D,2,FALSE)</f>
        <v>#N/A</v>
      </c>
      <c r="D262" s="186" t="e">
        <f>VLOOKUP(B262,' Course Directory '!A:E,4,FALSE)</f>
        <v>#N/A</v>
      </c>
      <c r="E262" s="186" t="e">
        <f>VLOOKUP(B262,' Course Directory '!A:E,5,FALSE)</f>
        <v>#N/A</v>
      </c>
      <c r="F262" s="98" t="e">
        <f>VLOOKUP(A262,'Course Placement DATA'!A:J,9,FALSE)</f>
        <v>#N/A</v>
      </c>
      <c r="G262" s="98" t="e">
        <f>VLOOKUP(A262,'Course Placement DATA'!A:J,10,FALSE)</f>
        <v>#N/A</v>
      </c>
      <c r="H262" s="40" t="e">
        <f t="shared" si="5"/>
        <v>#N/A</v>
      </c>
      <c r="I262" s="39" t="e">
        <f>VLOOKUP(B262,' Course Directory '!A:C,3,FALSE)</f>
        <v>#N/A</v>
      </c>
      <c r="J262" s="40">
        <f>COUNTIFS('Course Placement DATA'!A:A,A262,'Course Placement DATA'!K:K,"*Present*")</f>
        <v>0</v>
      </c>
      <c r="K262" s="40">
        <f>COUNTIFS('Course Placement DATA'!A:A,A262,'Course Placement DATA'!K:K,"*Absent*")</f>
        <v>0</v>
      </c>
      <c r="L262" s="40">
        <f>COUNTIFS('Course Placement DATA'!A:A,A262,'Course Placement DATA'!M:M,"*No Valid Reason*")</f>
        <v>0</v>
      </c>
      <c r="M262" s="40">
        <f>COUNTIFS('Course Placement DATA'!A:A,A262,'Course Placement DATA'!L:L,"*Fail*")</f>
        <v>0</v>
      </c>
    </row>
    <row r="263" spans="2:13" x14ac:dyDescent="0.2">
      <c r="B263" s="37" t="e">
        <f>VLOOKUP(A263,'Course Placement DATA'!A:C,2,FALSE)</f>
        <v>#N/A</v>
      </c>
      <c r="C263" s="16" t="e">
        <f>VLOOKUP(B263,'Course Placement DATA'!B:D,2,FALSE)</f>
        <v>#N/A</v>
      </c>
      <c r="D263" s="186" t="e">
        <f>VLOOKUP(B263,' Course Directory '!A:E,4,FALSE)</f>
        <v>#N/A</v>
      </c>
      <c r="E263" s="186" t="e">
        <f>VLOOKUP(B263,' Course Directory '!A:E,5,FALSE)</f>
        <v>#N/A</v>
      </c>
      <c r="F263" s="98" t="e">
        <f>VLOOKUP(A263,'Course Placement DATA'!A:J,9,FALSE)</f>
        <v>#N/A</v>
      </c>
      <c r="G263" s="98" t="e">
        <f>VLOOKUP(A263,'Course Placement DATA'!A:J,10,FALSE)</f>
        <v>#N/A</v>
      </c>
      <c r="H263" s="40" t="e">
        <f t="shared" si="5"/>
        <v>#N/A</v>
      </c>
      <c r="I263" s="39" t="e">
        <f>VLOOKUP(B263,' Course Directory '!A:C,3,FALSE)</f>
        <v>#N/A</v>
      </c>
      <c r="J263" s="40">
        <f>COUNTIFS('Course Placement DATA'!A:A,A263,'Course Placement DATA'!K:K,"*Present*")</f>
        <v>0</v>
      </c>
      <c r="K263" s="40">
        <f>COUNTIFS('Course Placement DATA'!A:A,A263,'Course Placement DATA'!K:K,"*Absent*")</f>
        <v>0</v>
      </c>
      <c r="L263" s="40">
        <f>COUNTIFS('Course Placement DATA'!A:A,A263,'Course Placement DATA'!M:M,"*No Valid Reason*")</f>
        <v>0</v>
      </c>
      <c r="M263" s="40">
        <f>COUNTIFS('Course Placement DATA'!A:A,A263,'Course Placement DATA'!L:L,"*Fail*")</f>
        <v>0</v>
      </c>
    </row>
    <row r="264" spans="2:13" x14ac:dyDescent="0.2">
      <c r="B264" s="37" t="e">
        <f>VLOOKUP(A264,'Course Placement DATA'!A:C,2,FALSE)</f>
        <v>#N/A</v>
      </c>
      <c r="C264" s="16" t="e">
        <f>VLOOKUP(B264,'Course Placement DATA'!B:D,2,FALSE)</f>
        <v>#N/A</v>
      </c>
      <c r="D264" s="186" t="e">
        <f>VLOOKUP(B264,' Course Directory '!A:E,4,FALSE)</f>
        <v>#N/A</v>
      </c>
      <c r="E264" s="186" t="e">
        <f>VLOOKUP(B264,' Course Directory '!A:E,5,FALSE)</f>
        <v>#N/A</v>
      </c>
      <c r="F264" s="98" t="e">
        <f>VLOOKUP(A264,'Course Placement DATA'!A:J,9,FALSE)</f>
        <v>#N/A</v>
      </c>
      <c r="G264" s="98" t="e">
        <f>VLOOKUP(A264,'Course Placement DATA'!A:J,10,FALSE)</f>
        <v>#N/A</v>
      </c>
      <c r="H264" s="40" t="e">
        <f t="shared" si="5"/>
        <v>#N/A</v>
      </c>
      <c r="I264" s="39" t="e">
        <f>VLOOKUP(B264,' Course Directory '!A:C,3,FALSE)</f>
        <v>#N/A</v>
      </c>
      <c r="J264" s="40">
        <f>COUNTIFS('Course Placement DATA'!A:A,A264,'Course Placement DATA'!K:K,"*Present*")</f>
        <v>0</v>
      </c>
      <c r="K264" s="40">
        <f>COUNTIFS('Course Placement DATA'!A:A,A264,'Course Placement DATA'!K:K,"*Absent*")</f>
        <v>0</v>
      </c>
      <c r="L264" s="40">
        <f>COUNTIFS('Course Placement DATA'!A:A,A264,'Course Placement DATA'!M:M,"*No Valid Reason*")</f>
        <v>0</v>
      </c>
      <c r="M264" s="40">
        <f>COUNTIFS('Course Placement DATA'!A:A,A264,'Course Placement DATA'!L:L,"*Fail*")</f>
        <v>0</v>
      </c>
    </row>
    <row r="265" spans="2:13" x14ac:dyDescent="0.2">
      <c r="B265" s="37" t="e">
        <f>VLOOKUP(A265,'Course Placement DATA'!A:C,2,FALSE)</f>
        <v>#N/A</v>
      </c>
      <c r="C265" s="16" t="e">
        <f>VLOOKUP(B265,'Course Placement DATA'!B:D,2,FALSE)</f>
        <v>#N/A</v>
      </c>
      <c r="D265" s="186" t="e">
        <f>VLOOKUP(B265,' Course Directory '!A:E,4,FALSE)</f>
        <v>#N/A</v>
      </c>
      <c r="E265" s="186" t="e">
        <f>VLOOKUP(B265,' Course Directory '!A:E,5,FALSE)</f>
        <v>#N/A</v>
      </c>
      <c r="F265" s="98" t="e">
        <f>VLOOKUP(A265,'Course Placement DATA'!A:J,9,FALSE)</f>
        <v>#N/A</v>
      </c>
      <c r="G265" s="98" t="e">
        <f>VLOOKUP(A265,'Course Placement DATA'!A:J,10,FALSE)</f>
        <v>#N/A</v>
      </c>
      <c r="H265" s="40" t="e">
        <f t="shared" si="5"/>
        <v>#N/A</v>
      </c>
      <c r="I265" s="39" t="e">
        <f>VLOOKUP(B265,' Course Directory '!A:C,3,FALSE)</f>
        <v>#N/A</v>
      </c>
      <c r="J265" s="40">
        <f>COUNTIFS('Course Placement DATA'!A:A,A265,'Course Placement DATA'!K:K,"*Present*")</f>
        <v>0</v>
      </c>
      <c r="K265" s="40">
        <f>COUNTIFS('Course Placement DATA'!A:A,A265,'Course Placement DATA'!K:K,"*Absent*")</f>
        <v>0</v>
      </c>
      <c r="L265" s="40">
        <f>COUNTIFS('Course Placement DATA'!A:A,A265,'Course Placement DATA'!M:M,"*No Valid Reason*")</f>
        <v>0</v>
      </c>
      <c r="M265" s="40">
        <f>COUNTIFS('Course Placement DATA'!A:A,A265,'Course Placement DATA'!L:L,"*Fail*")</f>
        <v>0</v>
      </c>
    </row>
    <row r="266" spans="2:13" x14ac:dyDescent="0.2">
      <c r="B266" s="37" t="e">
        <f>VLOOKUP(A266,'Course Placement DATA'!A:C,2,FALSE)</f>
        <v>#N/A</v>
      </c>
      <c r="C266" s="16" t="e">
        <f>VLOOKUP(B266,'Course Placement DATA'!B:D,2,FALSE)</f>
        <v>#N/A</v>
      </c>
      <c r="D266" s="186" t="e">
        <f>VLOOKUP(B266,' Course Directory '!A:E,4,FALSE)</f>
        <v>#N/A</v>
      </c>
      <c r="E266" s="186" t="e">
        <f>VLOOKUP(B266,' Course Directory '!A:E,5,FALSE)</f>
        <v>#N/A</v>
      </c>
      <c r="F266" s="98" t="e">
        <f>VLOOKUP(A266,'Course Placement DATA'!A:J,9,FALSE)</f>
        <v>#N/A</v>
      </c>
      <c r="G266" s="98" t="e">
        <f>VLOOKUP(A266,'Course Placement DATA'!A:J,10,FALSE)</f>
        <v>#N/A</v>
      </c>
      <c r="H266" s="40" t="e">
        <f t="shared" si="5"/>
        <v>#N/A</v>
      </c>
      <c r="I266" s="39" t="e">
        <f>VLOOKUP(B266,' Course Directory '!A:C,3,FALSE)</f>
        <v>#N/A</v>
      </c>
      <c r="J266" s="40">
        <f>COUNTIFS('Course Placement DATA'!A:A,A266,'Course Placement DATA'!K:K,"*Present*")</f>
        <v>0</v>
      </c>
      <c r="K266" s="40">
        <f>COUNTIFS('Course Placement DATA'!A:A,A266,'Course Placement DATA'!K:K,"*Absent*")</f>
        <v>0</v>
      </c>
      <c r="L266" s="40">
        <f>COUNTIFS('Course Placement DATA'!A:A,A266,'Course Placement DATA'!M:M,"*No Valid Reason*")</f>
        <v>0</v>
      </c>
      <c r="M266" s="40">
        <f>COUNTIFS('Course Placement DATA'!A:A,A266,'Course Placement DATA'!L:L,"*Fail*")</f>
        <v>0</v>
      </c>
    </row>
    <row r="267" spans="2:13" x14ac:dyDescent="0.2">
      <c r="B267" s="37" t="e">
        <f>VLOOKUP(A267,'Course Placement DATA'!A:C,2,FALSE)</f>
        <v>#N/A</v>
      </c>
      <c r="C267" s="16" t="e">
        <f>VLOOKUP(B267,'Course Placement DATA'!B:D,2,FALSE)</f>
        <v>#N/A</v>
      </c>
      <c r="D267" s="186" t="e">
        <f>VLOOKUP(B267,' Course Directory '!A:E,4,FALSE)</f>
        <v>#N/A</v>
      </c>
      <c r="E267" s="186" t="e">
        <f>VLOOKUP(B267,' Course Directory '!A:E,5,FALSE)</f>
        <v>#N/A</v>
      </c>
      <c r="F267" s="98" t="e">
        <f>VLOOKUP(A267,'Course Placement DATA'!A:J,9,FALSE)</f>
        <v>#N/A</v>
      </c>
      <c r="G267" s="98" t="e">
        <f>VLOOKUP(A267,'Course Placement DATA'!A:J,10,FALSE)</f>
        <v>#N/A</v>
      </c>
      <c r="H267" s="40" t="e">
        <f t="shared" si="5"/>
        <v>#N/A</v>
      </c>
      <c r="I267" s="39" t="e">
        <f>VLOOKUP(B267,' Course Directory '!A:C,3,FALSE)</f>
        <v>#N/A</v>
      </c>
      <c r="J267" s="40">
        <f>COUNTIFS('Course Placement DATA'!A:A,A267,'Course Placement DATA'!K:K,"*Present*")</f>
        <v>0</v>
      </c>
      <c r="K267" s="40">
        <f>COUNTIFS('Course Placement DATA'!A:A,A267,'Course Placement DATA'!K:K,"*Absent*")</f>
        <v>0</v>
      </c>
      <c r="L267" s="40">
        <f>COUNTIFS('Course Placement DATA'!A:A,A267,'Course Placement DATA'!M:M,"*No Valid Reason*")</f>
        <v>0</v>
      </c>
      <c r="M267" s="40">
        <f>COUNTIFS('Course Placement DATA'!A:A,A267,'Course Placement DATA'!L:L,"*Fail*")</f>
        <v>0</v>
      </c>
    </row>
    <row r="268" spans="2:13" x14ac:dyDescent="0.2">
      <c r="B268" s="37" t="e">
        <f>VLOOKUP(A268,'Course Placement DATA'!A:C,2,FALSE)</f>
        <v>#N/A</v>
      </c>
      <c r="C268" s="16" t="e">
        <f>VLOOKUP(B268,'Course Placement DATA'!B:D,2,FALSE)</f>
        <v>#N/A</v>
      </c>
      <c r="D268" s="186" t="e">
        <f>VLOOKUP(B268,' Course Directory '!A:E,4,FALSE)</f>
        <v>#N/A</v>
      </c>
      <c r="E268" s="186" t="e">
        <f>VLOOKUP(B268,' Course Directory '!A:E,5,FALSE)</f>
        <v>#N/A</v>
      </c>
      <c r="F268" s="98" t="e">
        <f>VLOOKUP(A268,'Course Placement DATA'!A:J,9,FALSE)</f>
        <v>#N/A</v>
      </c>
      <c r="G268" s="98" t="e">
        <f>VLOOKUP(A268,'Course Placement DATA'!A:J,10,FALSE)</f>
        <v>#N/A</v>
      </c>
      <c r="H268" s="40" t="e">
        <f t="shared" si="5"/>
        <v>#N/A</v>
      </c>
      <c r="I268" s="39" t="e">
        <f>VLOOKUP(B268,' Course Directory '!A:C,3,FALSE)</f>
        <v>#N/A</v>
      </c>
      <c r="J268" s="40">
        <f>COUNTIFS('Course Placement DATA'!A:A,A268,'Course Placement DATA'!K:K,"*Present*")</f>
        <v>0</v>
      </c>
      <c r="K268" s="40">
        <f>COUNTIFS('Course Placement DATA'!A:A,A268,'Course Placement DATA'!K:K,"*Absent*")</f>
        <v>0</v>
      </c>
      <c r="L268" s="40">
        <f>COUNTIFS('Course Placement DATA'!A:A,A268,'Course Placement DATA'!M:M,"*No Valid Reason*")</f>
        <v>0</v>
      </c>
      <c r="M268" s="40">
        <f>COUNTIFS('Course Placement DATA'!A:A,A268,'Course Placement DATA'!L:L,"*Fail*")</f>
        <v>0</v>
      </c>
    </row>
    <row r="269" spans="2:13" x14ac:dyDescent="0.2">
      <c r="B269" s="37" t="e">
        <f>VLOOKUP(A269,'Course Placement DATA'!A:C,2,FALSE)</f>
        <v>#N/A</v>
      </c>
      <c r="C269" s="16" t="e">
        <f>VLOOKUP(B269,'Course Placement DATA'!B:D,2,FALSE)</f>
        <v>#N/A</v>
      </c>
      <c r="D269" s="186" t="e">
        <f>VLOOKUP(B269,' Course Directory '!A:E,4,FALSE)</f>
        <v>#N/A</v>
      </c>
      <c r="E269" s="186" t="e">
        <f>VLOOKUP(B269,' Course Directory '!A:E,5,FALSE)</f>
        <v>#N/A</v>
      </c>
      <c r="F269" s="98" t="e">
        <f>VLOOKUP(A269,'Course Placement DATA'!A:J,9,FALSE)</f>
        <v>#N/A</v>
      </c>
      <c r="G269" s="98" t="e">
        <f>VLOOKUP(A269,'Course Placement DATA'!A:J,10,FALSE)</f>
        <v>#N/A</v>
      </c>
      <c r="H269" s="40" t="e">
        <f t="shared" si="5"/>
        <v>#N/A</v>
      </c>
      <c r="I269" s="39" t="e">
        <f>VLOOKUP(B269,' Course Directory '!A:C,3,FALSE)</f>
        <v>#N/A</v>
      </c>
      <c r="J269" s="40">
        <f>COUNTIFS('Course Placement DATA'!A:A,A269,'Course Placement DATA'!K:K,"*Present*")</f>
        <v>0</v>
      </c>
      <c r="K269" s="40">
        <f>COUNTIFS('Course Placement DATA'!A:A,A269,'Course Placement DATA'!K:K,"*Absent*")</f>
        <v>0</v>
      </c>
      <c r="L269" s="40">
        <f>COUNTIFS('Course Placement DATA'!A:A,A269,'Course Placement DATA'!M:M,"*No Valid Reason*")</f>
        <v>0</v>
      </c>
      <c r="M269" s="40">
        <f>COUNTIFS('Course Placement DATA'!A:A,A269,'Course Placement DATA'!L:L,"*Fail*")</f>
        <v>0</v>
      </c>
    </row>
    <row r="270" spans="2:13" x14ac:dyDescent="0.2">
      <c r="B270" s="37" t="e">
        <f>VLOOKUP(A270,'Course Placement DATA'!A:C,2,FALSE)</f>
        <v>#N/A</v>
      </c>
      <c r="C270" s="16" t="e">
        <f>VLOOKUP(B270,'Course Placement DATA'!B:D,2,FALSE)</f>
        <v>#N/A</v>
      </c>
      <c r="D270" s="186" t="e">
        <f>VLOOKUP(B270,' Course Directory '!A:E,4,FALSE)</f>
        <v>#N/A</v>
      </c>
      <c r="E270" s="186" t="e">
        <f>VLOOKUP(B270,' Course Directory '!A:E,5,FALSE)</f>
        <v>#N/A</v>
      </c>
      <c r="F270" s="98" t="e">
        <f>VLOOKUP(A270,'Course Placement DATA'!A:J,9,FALSE)</f>
        <v>#N/A</v>
      </c>
      <c r="G270" s="98" t="e">
        <f>VLOOKUP(A270,'Course Placement DATA'!A:J,10,FALSE)</f>
        <v>#N/A</v>
      </c>
      <c r="H270" s="40" t="e">
        <f t="shared" si="5"/>
        <v>#N/A</v>
      </c>
      <c r="I270" s="39" t="e">
        <f>VLOOKUP(B270,' Course Directory '!A:C,3,FALSE)</f>
        <v>#N/A</v>
      </c>
      <c r="J270" s="40">
        <f>COUNTIFS('Course Placement DATA'!A:A,A270,'Course Placement DATA'!K:K,"*Present*")</f>
        <v>0</v>
      </c>
      <c r="K270" s="40">
        <f>COUNTIFS('Course Placement DATA'!A:A,A270,'Course Placement DATA'!K:K,"*Absent*")</f>
        <v>0</v>
      </c>
      <c r="L270" s="40">
        <f>COUNTIFS('Course Placement DATA'!A:A,A270,'Course Placement DATA'!M:M,"*No Valid Reason*")</f>
        <v>0</v>
      </c>
      <c r="M270" s="40">
        <f>COUNTIFS('Course Placement DATA'!A:A,A270,'Course Placement DATA'!L:L,"*Fail*")</f>
        <v>0</v>
      </c>
    </row>
    <row r="271" spans="2:13" x14ac:dyDescent="0.2">
      <c r="B271" s="37" t="e">
        <f>VLOOKUP(A271,'Course Placement DATA'!A:C,2,FALSE)</f>
        <v>#N/A</v>
      </c>
      <c r="C271" s="16" t="e">
        <f>VLOOKUP(B271,'Course Placement DATA'!B:D,2,FALSE)</f>
        <v>#N/A</v>
      </c>
      <c r="D271" s="186" t="e">
        <f>VLOOKUP(B271,' Course Directory '!A:E,4,FALSE)</f>
        <v>#N/A</v>
      </c>
      <c r="E271" s="186" t="e">
        <f>VLOOKUP(B271,' Course Directory '!A:E,5,FALSE)</f>
        <v>#N/A</v>
      </c>
      <c r="F271" s="98" t="e">
        <f>VLOOKUP(A271,'Course Placement DATA'!A:J,9,FALSE)</f>
        <v>#N/A</v>
      </c>
      <c r="G271" s="98" t="e">
        <f>VLOOKUP(A271,'Course Placement DATA'!A:J,10,FALSE)</f>
        <v>#N/A</v>
      </c>
      <c r="H271" s="40" t="e">
        <f t="shared" si="5"/>
        <v>#N/A</v>
      </c>
      <c r="I271" s="39" t="e">
        <f>VLOOKUP(B271,' Course Directory '!A:C,3,FALSE)</f>
        <v>#N/A</v>
      </c>
      <c r="J271" s="40">
        <f>COUNTIFS('Course Placement DATA'!A:A,A271,'Course Placement DATA'!K:K,"*Present*")</f>
        <v>0</v>
      </c>
      <c r="K271" s="40">
        <f>COUNTIFS('Course Placement DATA'!A:A,A271,'Course Placement DATA'!K:K,"*Absent*")</f>
        <v>0</v>
      </c>
      <c r="L271" s="40">
        <f>COUNTIFS('Course Placement DATA'!A:A,A271,'Course Placement DATA'!M:M,"*No Valid Reason*")</f>
        <v>0</v>
      </c>
      <c r="M271" s="40">
        <f>COUNTIFS('Course Placement DATA'!A:A,A271,'Course Placement DATA'!L:L,"*Fail*")</f>
        <v>0</v>
      </c>
    </row>
    <row r="272" spans="2:13" x14ac:dyDescent="0.2">
      <c r="B272" s="37" t="e">
        <f>VLOOKUP(A272,'Course Placement DATA'!A:C,2,FALSE)</f>
        <v>#N/A</v>
      </c>
      <c r="C272" s="16" t="e">
        <f>VLOOKUP(B272,'Course Placement DATA'!B:D,2,FALSE)</f>
        <v>#N/A</v>
      </c>
      <c r="D272" s="186" t="e">
        <f>VLOOKUP(B272,' Course Directory '!A:E,4,FALSE)</f>
        <v>#N/A</v>
      </c>
      <c r="E272" s="186" t="e">
        <f>VLOOKUP(B272,' Course Directory '!A:E,5,FALSE)</f>
        <v>#N/A</v>
      </c>
      <c r="F272" s="98" t="e">
        <f>VLOOKUP(A272,'Course Placement DATA'!A:J,9,FALSE)</f>
        <v>#N/A</v>
      </c>
      <c r="G272" s="98" t="e">
        <f>VLOOKUP(A272,'Course Placement DATA'!A:J,10,FALSE)</f>
        <v>#N/A</v>
      </c>
      <c r="H272" s="40" t="e">
        <f t="shared" si="5"/>
        <v>#N/A</v>
      </c>
      <c r="I272" s="39" t="e">
        <f>VLOOKUP(B272,' Course Directory '!A:C,3,FALSE)</f>
        <v>#N/A</v>
      </c>
      <c r="J272" s="40">
        <f>COUNTIFS('Course Placement DATA'!A:A,A272,'Course Placement DATA'!K:K,"*Present*")</f>
        <v>0</v>
      </c>
      <c r="K272" s="40">
        <f>COUNTIFS('Course Placement DATA'!A:A,A272,'Course Placement DATA'!K:K,"*Absent*")</f>
        <v>0</v>
      </c>
      <c r="L272" s="40">
        <f>COUNTIFS('Course Placement DATA'!A:A,A272,'Course Placement DATA'!M:M,"*No Valid Reason*")</f>
        <v>0</v>
      </c>
      <c r="M272" s="40">
        <f>COUNTIFS('Course Placement DATA'!A:A,A272,'Course Placement DATA'!L:L,"*Fail*")</f>
        <v>0</v>
      </c>
    </row>
    <row r="273" spans="2:13" x14ac:dyDescent="0.2">
      <c r="B273" s="37" t="e">
        <f>VLOOKUP(A273,'Course Placement DATA'!A:C,2,FALSE)</f>
        <v>#N/A</v>
      </c>
      <c r="C273" s="16" t="e">
        <f>VLOOKUP(B273,'Course Placement DATA'!B:D,2,FALSE)</f>
        <v>#N/A</v>
      </c>
      <c r="D273" s="186" t="e">
        <f>VLOOKUP(B273,' Course Directory '!A:E,4,FALSE)</f>
        <v>#N/A</v>
      </c>
      <c r="E273" s="186" t="e">
        <f>VLOOKUP(B273,' Course Directory '!A:E,5,FALSE)</f>
        <v>#N/A</v>
      </c>
      <c r="F273" s="98" t="e">
        <f>VLOOKUP(A273,'Course Placement DATA'!A:J,9,FALSE)</f>
        <v>#N/A</v>
      </c>
      <c r="G273" s="98" t="e">
        <f>VLOOKUP(A273,'Course Placement DATA'!A:J,10,FALSE)</f>
        <v>#N/A</v>
      </c>
      <c r="H273" s="40" t="e">
        <f t="shared" si="5"/>
        <v>#N/A</v>
      </c>
      <c r="I273" s="39" t="e">
        <f>VLOOKUP(B273,' Course Directory '!A:C,3,FALSE)</f>
        <v>#N/A</v>
      </c>
      <c r="J273" s="40">
        <f>COUNTIFS('Course Placement DATA'!A:A,A273,'Course Placement DATA'!K:K,"*Present*")</f>
        <v>0</v>
      </c>
      <c r="K273" s="40">
        <f>COUNTIFS('Course Placement DATA'!A:A,A273,'Course Placement DATA'!K:K,"*Absent*")</f>
        <v>0</v>
      </c>
      <c r="L273" s="40">
        <f>COUNTIFS('Course Placement DATA'!A:A,A273,'Course Placement DATA'!M:M,"*No Valid Reason*")</f>
        <v>0</v>
      </c>
      <c r="M273" s="40">
        <f>COUNTIFS('Course Placement DATA'!A:A,A273,'Course Placement DATA'!L:L,"*Fail*")</f>
        <v>0</v>
      </c>
    </row>
    <row r="274" spans="2:13" x14ac:dyDescent="0.2">
      <c r="B274" s="37" t="e">
        <f>VLOOKUP(A274,'Course Placement DATA'!A:C,2,FALSE)</f>
        <v>#N/A</v>
      </c>
      <c r="C274" s="16" t="e">
        <f>VLOOKUP(B274,'Course Placement DATA'!B:D,2,FALSE)</f>
        <v>#N/A</v>
      </c>
      <c r="D274" s="186" t="e">
        <f>VLOOKUP(B274,' Course Directory '!A:E,4,FALSE)</f>
        <v>#N/A</v>
      </c>
      <c r="E274" s="186" t="e">
        <f>VLOOKUP(B274,' Course Directory '!A:E,5,FALSE)</f>
        <v>#N/A</v>
      </c>
      <c r="F274" s="98" t="e">
        <f>VLOOKUP(A274,'Course Placement DATA'!A:J,9,FALSE)</f>
        <v>#N/A</v>
      </c>
      <c r="G274" s="98" t="e">
        <f>VLOOKUP(A274,'Course Placement DATA'!A:J,10,FALSE)</f>
        <v>#N/A</v>
      </c>
      <c r="H274" s="40" t="e">
        <f t="shared" si="5"/>
        <v>#N/A</v>
      </c>
      <c r="I274" s="39" t="e">
        <f>VLOOKUP(B274,' Course Directory '!A:C,3,FALSE)</f>
        <v>#N/A</v>
      </c>
      <c r="J274" s="40">
        <f>COUNTIFS('Course Placement DATA'!A:A,A274,'Course Placement DATA'!K:K,"*Present*")</f>
        <v>0</v>
      </c>
      <c r="K274" s="40">
        <f>COUNTIFS('Course Placement DATA'!A:A,A274,'Course Placement DATA'!K:K,"*Absent*")</f>
        <v>0</v>
      </c>
      <c r="L274" s="40">
        <f>COUNTIFS('Course Placement DATA'!A:A,A274,'Course Placement DATA'!M:M,"*No Valid Reason*")</f>
        <v>0</v>
      </c>
      <c r="M274" s="40">
        <f>COUNTIFS('Course Placement DATA'!A:A,A274,'Course Placement DATA'!L:L,"*Fail*")</f>
        <v>0</v>
      </c>
    </row>
    <row r="275" spans="2:13" x14ac:dyDescent="0.2">
      <c r="B275" s="37" t="e">
        <f>VLOOKUP(A275,'Course Placement DATA'!A:C,2,FALSE)</f>
        <v>#N/A</v>
      </c>
      <c r="C275" s="16" t="e">
        <f>VLOOKUP(B275,'Course Placement DATA'!B:D,2,FALSE)</f>
        <v>#N/A</v>
      </c>
      <c r="D275" s="186" t="e">
        <f>VLOOKUP(B275,' Course Directory '!A:E,4,FALSE)</f>
        <v>#N/A</v>
      </c>
      <c r="E275" s="186" t="e">
        <f>VLOOKUP(B275,' Course Directory '!A:E,5,FALSE)</f>
        <v>#N/A</v>
      </c>
      <c r="F275" s="98" t="e">
        <f>VLOOKUP(A275,'Course Placement DATA'!A:J,9,FALSE)</f>
        <v>#N/A</v>
      </c>
      <c r="G275" s="98" t="e">
        <f>VLOOKUP(A275,'Course Placement DATA'!A:J,10,FALSE)</f>
        <v>#N/A</v>
      </c>
      <c r="H275" s="40" t="e">
        <f t="shared" si="5"/>
        <v>#N/A</v>
      </c>
      <c r="I275" s="39" t="e">
        <f>VLOOKUP(B275,' Course Directory '!A:C,3,FALSE)</f>
        <v>#N/A</v>
      </c>
      <c r="J275" s="40">
        <f>COUNTIFS('Course Placement DATA'!A:A,A275,'Course Placement DATA'!K:K,"*Present*")</f>
        <v>0</v>
      </c>
      <c r="K275" s="40">
        <f>COUNTIFS('Course Placement DATA'!A:A,A275,'Course Placement DATA'!K:K,"*Absent*")</f>
        <v>0</v>
      </c>
      <c r="L275" s="40">
        <f>COUNTIFS('Course Placement DATA'!A:A,A275,'Course Placement DATA'!M:M,"*No Valid Reason*")</f>
        <v>0</v>
      </c>
      <c r="M275" s="40">
        <f>COUNTIFS('Course Placement DATA'!A:A,A275,'Course Placement DATA'!L:L,"*Fail*")</f>
        <v>0</v>
      </c>
    </row>
    <row r="276" spans="2:13" x14ac:dyDescent="0.2">
      <c r="B276" s="37" t="e">
        <f>VLOOKUP(A276,'Course Placement DATA'!A:C,2,FALSE)</f>
        <v>#N/A</v>
      </c>
      <c r="C276" s="16" t="e">
        <f>VLOOKUP(B276,'Course Placement DATA'!B:D,2,FALSE)</f>
        <v>#N/A</v>
      </c>
      <c r="D276" s="186" t="e">
        <f>VLOOKUP(B276,' Course Directory '!A:E,4,FALSE)</f>
        <v>#N/A</v>
      </c>
      <c r="E276" s="186" t="e">
        <f>VLOOKUP(B276,' Course Directory '!A:E,5,FALSE)</f>
        <v>#N/A</v>
      </c>
      <c r="F276" s="98" t="e">
        <f>VLOOKUP(A276,'Course Placement DATA'!A:J,9,FALSE)</f>
        <v>#N/A</v>
      </c>
      <c r="G276" s="98" t="e">
        <f>VLOOKUP(A276,'Course Placement DATA'!A:J,10,FALSE)</f>
        <v>#N/A</v>
      </c>
      <c r="H276" s="40" t="e">
        <f t="shared" si="5"/>
        <v>#N/A</v>
      </c>
      <c r="I276" s="39" t="e">
        <f>VLOOKUP(B276,' Course Directory '!A:C,3,FALSE)</f>
        <v>#N/A</v>
      </c>
      <c r="J276" s="40">
        <f>COUNTIFS('Course Placement DATA'!A:A,A276,'Course Placement DATA'!K:K,"*Present*")</f>
        <v>0</v>
      </c>
      <c r="K276" s="40">
        <f>COUNTIFS('Course Placement DATA'!A:A,A276,'Course Placement DATA'!K:K,"*Absent*")</f>
        <v>0</v>
      </c>
      <c r="L276" s="40">
        <f>COUNTIFS('Course Placement DATA'!A:A,A276,'Course Placement DATA'!M:M,"*No Valid Reason*")</f>
        <v>0</v>
      </c>
      <c r="M276" s="40">
        <f>COUNTIFS('Course Placement DATA'!A:A,A276,'Course Placement DATA'!L:L,"*Fail*")</f>
        <v>0</v>
      </c>
    </row>
    <row r="277" spans="2:13" x14ac:dyDescent="0.2">
      <c r="B277" s="37" t="e">
        <f>VLOOKUP(A277,'Course Placement DATA'!A:C,2,FALSE)</f>
        <v>#N/A</v>
      </c>
      <c r="C277" s="16" t="e">
        <f>VLOOKUP(B277,'Course Placement DATA'!B:D,2,FALSE)</f>
        <v>#N/A</v>
      </c>
      <c r="D277" s="186" t="e">
        <f>VLOOKUP(B277,' Course Directory '!A:E,4,FALSE)</f>
        <v>#N/A</v>
      </c>
      <c r="E277" s="186" t="e">
        <f>VLOOKUP(B277,' Course Directory '!A:E,5,FALSE)</f>
        <v>#N/A</v>
      </c>
      <c r="F277" s="98" t="e">
        <f>VLOOKUP(A277,'Course Placement DATA'!A:J,9,FALSE)</f>
        <v>#N/A</v>
      </c>
      <c r="G277" s="98" t="e">
        <f>VLOOKUP(A277,'Course Placement DATA'!A:J,10,FALSE)</f>
        <v>#N/A</v>
      </c>
      <c r="H277" s="40" t="e">
        <f t="shared" si="5"/>
        <v>#N/A</v>
      </c>
      <c r="I277" s="39" t="e">
        <f>VLOOKUP(B277,' Course Directory '!A:C,3,FALSE)</f>
        <v>#N/A</v>
      </c>
      <c r="J277" s="40">
        <f>COUNTIFS('Course Placement DATA'!A:A,A277,'Course Placement DATA'!K:K,"*Present*")</f>
        <v>0</v>
      </c>
      <c r="K277" s="40">
        <f>COUNTIFS('Course Placement DATA'!A:A,A277,'Course Placement DATA'!K:K,"*Absent*")</f>
        <v>0</v>
      </c>
      <c r="L277" s="40">
        <f>COUNTIFS('Course Placement DATA'!A:A,A277,'Course Placement DATA'!M:M,"*No Valid Reason*")</f>
        <v>0</v>
      </c>
      <c r="M277" s="40">
        <f>COUNTIFS('Course Placement DATA'!A:A,A277,'Course Placement DATA'!L:L,"*Fail*")</f>
        <v>0</v>
      </c>
    </row>
    <row r="278" spans="2:13" x14ac:dyDescent="0.2">
      <c r="B278" s="37" t="e">
        <f>VLOOKUP(A278,'Course Placement DATA'!A:C,2,FALSE)</f>
        <v>#N/A</v>
      </c>
      <c r="C278" s="16" t="e">
        <f>VLOOKUP(B278,'Course Placement DATA'!B:D,2,FALSE)</f>
        <v>#N/A</v>
      </c>
      <c r="D278" s="186" t="e">
        <f>VLOOKUP(B278,' Course Directory '!A:E,4,FALSE)</f>
        <v>#N/A</v>
      </c>
      <c r="E278" s="186" t="e">
        <f>VLOOKUP(B278,' Course Directory '!A:E,5,FALSE)</f>
        <v>#N/A</v>
      </c>
      <c r="F278" s="98" t="e">
        <f>VLOOKUP(A278,'Course Placement DATA'!A:J,9,FALSE)</f>
        <v>#N/A</v>
      </c>
      <c r="G278" s="98" t="e">
        <f>VLOOKUP(A278,'Course Placement DATA'!A:J,10,FALSE)</f>
        <v>#N/A</v>
      </c>
      <c r="H278" s="40" t="e">
        <f t="shared" si="5"/>
        <v>#N/A</v>
      </c>
      <c r="I278" s="39" t="e">
        <f>VLOOKUP(B278,' Course Directory '!A:C,3,FALSE)</f>
        <v>#N/A</v>
      </c>
      <c r="J278" s="40">
        <f>COUNTIFS('Course Placement DATA'!A:A,A278,'Course Placement DATA'!K:K,"*Present*")</f>
        <v>0</v>
      </c>
      <c r="K278" s="40">
        <f>COUNTIFS('Course Placement DATA'!A:A,A278,'Course Placement DATA'!K:K,"*Absent*")</f>
        <v>0</v>
      </c>
      <c r="L278" s="40">
        <f>COUNTIFS('Course Placement DATA'!A:A,A278,'Course Placement DATA'!M:M,"*No Valid Reason*")</f>
        <v>0</v>
      </c>
      <c r="M278" s="40">
        <f>COUNTIFS('Course Placement DATA'!A:A,A278,'Course Placement DATA'!L:L,"*Fail*")</f>
        <v>0</v>
      </c>
    </row>
    <row r="279" spans="2:13" x14ac:dyDescent="0.2">
      <c r="B279" s="37" t="e">
        <f>VLOOKUP(A279,'Course Placement DATA'!A:C,2,FALSE)</f>
        <v>#N/A</v>
      </c>
      <c r="C279" s="16" t="e">
        <f>VLOOKUP(B279,'Course Placement DATA'!B:D,2,FALSE)</f>
        <v>#N/A</v>
      </c>
      <c r="D279" s="186" t="e">
        <f>VLOOKUP(B279,' Course Directory '!A:E,4,FALSE)</f>
        <v>#N/A</v>
      </c>
      <c r="E279" s="186" t="e">
        <f>VLOOKUP(B279,' Course Directory '!A:E,5,FALSE)</f>
        <v>#N/A</v>
      </c>
      <c r="F279" s="98" t="e">
        <f>VLOOKUP(A279,'Course Placement DATA'!A:J,9,FALSE)</f>
        <v>#N/A</v>
      </c>
      <c r="G279" s="98" t="e">
        <f>VLOOKUP(A279,'Course Placement DATA'!A:J,10,FALSE)</f>
        <v>#N/A</v>
      </c>
      <c r="H279" s="40" t="e">
        <f t="shared" si="5"/>
        <v>#N/A</v>
      </c>
      <c r="I279" s="39" t="e">
        <f>VLOOKUP(B279,' Course Directory '!A:C,3,FALSE)</f>
        <v>#N/A</v>
      </c>
      <c r="J279" s="40">
        <f>COUNTIFS('Course Placement DATA'!A:A,A279,'Course Placement DATA'!K:K,"*Present*")</f>
        <v>0</v>
      </c>
      <c r="K279" s="40">
        <f>COUNTIFS('Course Placement DATA'!A:A,A279,'Course Placement DATA'!K:K,"*Absent*")</f>
        <v>0</v>
      </c>
      <c r="L279" s="40">
        <f>COUNTIFS('Course Placement DATA'!A:A,A279,'Course Placement DATA'!M:M,"*No Valid Reason*")</f>
        <v>0</v>
      </c>
      <c r="M279" s="40">
        <f>COUNTIFS('Course Placement DATA'!A:A,A279,'Course Placement DATA'!L:L,"*Fail*")</f>
        <v>0</v>
      </c>
    </row>
    <row r="280" spans="2:13" x14ac:dyDescent="0.2">
      <c r="B280" s="37" t="e">
        <f>VLOOKUP(A280,'Course Placement DATA'!A:C,2,FALSE)</f>
        <v>#N/A</v>
      </c>
      <c r="C280" s="16" t="e">
        <f>VLOOKUP(B280,'Course Placement DATA'!B:D,2,FALSE)</f>
        <v>#N/A</v>
      </c>
      <c r="D280" s="186" t="e">
        <f>VLOOKUP(B280,' Course Directory '!A:E,4,FALSE)</f>
        <v>#N/A</v>
      </c>
      <c r="E280" s="186" t="e">
        <f>VLOOKUP(B280,' Course Directory '!A:E,5,FALSE)</f>
        <v>#N/A</v>
      </c>
      <c r="F280" s="98" t="e">
        <f>VLOOKUP(A280,'Course Placement DATA'!A:J,9,FALSE)</f>
        <v>#N/A</v>
      </c>
      <c r="G280" s="98" t="e">
        <f>VLOOKUP(A280,'Course Placement DATA'!A:J,10,FALSE)</f>
        <v>#N/A</v>
      </c>
      <c r="H280" s="40" t="e">
        <f t="shared" si="5"/>
        <v>#N/A</v>
      </c>
      <c r="I280" s="39" t="e">
        <f>VLOOKUP(B280,' Course Directory '!A:C,3,FALSE)</f>
        <v>#N/A</v>
      </c>
      <c r="J280" s="40">
        <f>COUNTIFS('Course Placement DATA'!A:A,A280,'Course Placement DATA'!K:K,"*Present*")</f>
        <v>0</v>
      </c>
      <c r="K280" s="40">
        <f>COUNTIFS('Course Placement DATA'!A:A,A280,'Course Placement DATA'!K:K,"*Absent*")</f>
        <v>0</v>
      </c>
      <c r="L280" s="40">
        <f>COUNTIFS('Course Placement DATA'!A:A,A280,'Course Placement DATA'!M:M,"*No Valid Reason*")</f>
        <v>0</v>
      </c>
      <c r="M280" s="40">
        <f>COUNTIFS('Course Placement DATA'!A:A,A280,'Course Placement DATA'!L:L,"*Fail*")</f>
        <v>0</v>
      </c>
    </row>
    <row r="281" spans="2:13" x14ac:dyDescent="0.2">
      <c r="B281" s="37" t="e">
        <f>VLOOKUP(A281,'Course Placement DATA'!A:C,2,FALSE)</f>
        <v>#N/A</v>
      </c>
      <c r="C281" s="16" t="e">
        <f>VLOOKUP(B281,'Course Placement DATA'!B:D,2,FALSE)</f>
        <v>#N/A</v>
      </c>
      <c r="D281" s="186" t="e">
        <f>VLOOKUP(B281,' Course Directory '!A:E,4,FALSE)</f>
        <v>#N/A</v>
      </c>
      <c r="E281" s="186" t="e">
        <f>VLOOKUP(B281,' Course Directory '!A:E,5,FALSE)</f>
        <v>#N/A</v>
      </c>
      <c r="F281" s="98" t="e">
        <f>VLOOKUP(A281,'Course Placement DATA'!A:J,9,FALSE)</f>
        <v>#N/A</v>
      </c>
      <c r="G281" s="98" t="e">
        <f>VLOOKUP(A281,'Course Placement DATA'!A:J,10,FALSE)</f>
        <v>#N/A</v>
      </c>
      <c r="H281" s="40" t="e">
        <f t="shared" si="5"/>
        <v>#N/A</v>
      </c>
      <c r="I281" s="39" t="e">
        <f>VLOOKUP(B281,' Course Directory '!A:C,3,FALSE)</f>
        <v>#N/A</v>
      </c>
      <c r="J281" s="40">
        <f>COUNTIFS('Course Placement DATA'!A:A,A281,'Course Placement DATA'!K:K,"*Present*")</f>
        <v>0</v>
      </c>
      <c r="K281" s="40">
        <f>COUNTIFS('Course Placement DATA'!A:A,A281,'Course Placement DATA'!K:K,"*Absent*")</f>
        <v>0</v>
      </c>
      <c r="L281" s="40">
        <f>COUNTIFS('Course Placement DATA'!A:A,A281,'Course Placement DATA'!M:M,"*No Valid Reason*")</f>
        <v>0</v>
      </c>
      <c r="M281" s="40">
        <f>COUNTIFS('Course Placement DATA'!A:A,A281,'Course Placement DATA'!L:L,"*Fail*")</f>
        <v>0</v>
      </c>
    </row>
    <row r="282" spans="2:13" x14ac:dyDescent="0.2">
      <c r="B282" s="37" t="e">
        <f>VLOOKUP(A282,'Course Placement DATA'!A:C,2,FALSE)</f>
        <v>#N/A</v>
      </c>
      <c r="C282" s="16" t="e">
        <f>VLOOKUP(B282,'Course Placement DATA'!B:D,2,FALSE)</f>
        <v>#N/A</v>
      </c>
      <c r="D282" s="186" t="e">
        <f>VLOOKUP(B282,' Course Directory '!A:E,4,FALSE)</f>
        <v>#N/A</v>
      </c>
      <c r="E282" s="186" t="e">
        <f>VLOOKUP(B282,' Course Directory '!A:E,5,FALSE)</f>
        <v>#N/A</v>
      </c>
      <c r="F282" s="98" t="e">
        <f>VLOOKUP(A282,'Course Placement DATA'!A:J,9,FALSE)</f>
        <v>#N/A</v>
      </c>
      <c r="G282" s="98" t="e">
        <f>VLOOKUP(A282,'Course Placement DATA'!A:J,10,FALSE)</f>
        <v>#N/A</v>
      </c>
      <c r="H282" s="40" t="e">
        <f t="shared" si="5"/>
        <v>#N/A</v>
      </c>
      <c r="I282" s="39" t="e">
        <f>VLOOKUP(B282,' Course Directory '!A:C,3,FALSE)</f>
        <v>#N/A</v>
      </c>
      <c r="J282" s="40">
        <f>COUNTIFS('Course Placement DATA'!A:A,A282,'Course Placement DATA'!K:K,"*Present*")</f>
        <v>0</v>
      </c>
      <c r="K282" s="40">
        <f>COUNTIFS('Course Placement DATA'!A:A,A282,'Course Placement DATA'!K:K,"*Absent*")</f>
        <v>0</v>
      </c>
      <c r="L282" s="40">
        <f>COUNTIFS('Course Placement DATA'!A:A,A282,'Course Placement DATA'!M:M,"*No Valid Reason*")</f>
        <v>0</v>
      </c>
      <c r="M282" s="40">
        <f>COUNTIFS('Course Placement DATA'!A:A,A282,'Course Placement DATA'!L:L,"*Fail*")</f>
        <v>0</v>
      </c>
    </row>
    <row r="283" spans="2:13" x14ac:dyDescent="0.2">
      <c r="B283" s="37" t="e">
        <f>VLOOKUP(A283,'Course Placement DATA'!A:C,2,FALSE)</f>
        <v>#N/A</v>
      </c>
      <c r="C283" s="16" t="e">
        <f>VLOOKUP(B283,'Course Placement DATA'!B:D,2,FALSE)</f>
        <v>#N/A</v>
      </c>
      <c r="D283" s="186" t="e">
        <f>VLOOKUP(B283,' Course Directory '!A:E,4,FALSE)</f>
        <v>#N/A</v>
      </c>
      <c r="E283" s="186" t="e">
        <f>VLOOKUP(B283,' Course Directory '!A:E,5,FALSE)</f>
        <v>#N/A</v>
      </c>
      <c r="F283" s="98" t="e">
        <f>VLOOKUP(A283,'Course Placement DATA'!A:J,9,FALSE)</f>
        <v>#N/A</v>
      </c>
      <c r="G283" s="98" t="e">
        <f>VLOOKUP(A283,'Course Placement DATA'!A:J,10,FALSE)</f>
        <v>#N/A</v>
      </c>
      <c r="H283" s="40" t="e">
        <f t="shared" si="5"/>
        <v>#N/A</v>
      </c>
      <c r="I283" s="39" t="e">
        <f>VLOOKUP(B283,' Course Directory '!A:C,3,FALSE)</f>
        <v>#N/A</v>
      </c>
      <c r="J283" s="40">
        <f>COUNTIFS('Course Placement DATA'!A:A,A283,'Course Placement DATA'!K:K,"*Present*")</f>
        <v>0</v>
      </c>
      <c r="K283" s="40">
        <f>COUNTIFS('Course Placement DATA'!A:A,A283,'Course Placement DATA'!K:K,"*Absent*")</f>
        <v>0</v>
      </c>
      <c r="L283" s="40">
        <f>COUNTIFS('Course Placement DATA'!A:A,A283,'Course Placement DATA'!M:M,"*No Valid Reason*")</f>
        <v>0</v>
      </c>
      <c r="M283" s="40">
        <f>COUNTIFS('Course Placement DATA'!A:A,A283,'Course Placement DATA'!L:L,"*Fail*")</f>
        <v>0</v>
      </c>
    </row>
    <row r="284" spans="2:13" x14ac:dyDescent="0.2">
      <c r="B284" s="37" t="e">
        <f>VLOOKUP(A284,'Course Placement DATA'!A:C,2,FALSE)</f>
        <v>#N/A</v>
      </c>
      <c r="C284" s="16" t="e">
        <f>VLOOKUP(B284,'Course Placement DATA'!B:D,2,FALSE)</f>
        <v>#N/A</v>
      </c>
      <c r="D284" s="186" t="e">
        <f>VLOOKUP(B284,' Course Directory '!A:E,4,FALSE)</f>
        <v>#N/A</v>
      </c>
      <c r="E284" s="186" t="e">
        <f>VLOOKUP(B284,' Course Directory '!A:E,5,FALSE)</f>
        <v>#N/A</v>
      </c>
      <c r="F284" s="98" t="e">
        <f>VLOOKUP(A284,'Course Placement DATA'!A:J,9,FALSE)</f>
        <v>#N/A</v>
      </c>
      <c r="G284" s="98" t="e">
        <f>VLOOKUP(A284,'Course Placement DATA'!A:J,10,FALSE)</f>
        <v>#N/A</v>
      </c>
      <c r="H284" s="40" t="e">
        <f t="shared" si="5"/>
        <v>#N/A</v>
      </c>
      <c r="I284" s="39" t="e">
        <f>VLOOKUP(B284,' Course Directory '!A:C,3,FALSE)</f>
        <v>#N/A</v>
      </c>
      <c r="J284" s="40">
        <f>COUNTIFS('Course Placement DATA'!A:A,A284,'Course Placement DATA'!K:K,"*Present*")</f>
        <v>0</v>
      </c>
      <c r="K284" s="40">
        <f>COUNTIFS('Course Placement DATA'!A:A,A284,'Course Placement DATA'!K:K,"*Absent*")</f>
        <v>0</v>
      </c>
      <c r="L284" s="40">
        <f>COUNTIFS('Course Placement DATA'!A:A,A284,'Course Placement DATA'!M:M,"*No Valid Reason*")</f>
        <v>0</v>
      </c>
      <c r="M284" s="40">
        <f>COUNTIFS('Course Placement DATA'!A:A,A284,'Course Placement DATA'!L:L,"*Fail*")</f>
        <v>0</v>
      </c>
    </row>
    <row r="285" spans="2:13" x14ac:dyDescent="0.2">
      <c r="B285" s="37" t="e">
        <f>VLOOKUP(A285,'Course Placement DATA'!A:C,2,FALSE)</f>
        <v>#N/A</v>
      </c>
      <c r="C285" s="16" t="e">
        <f>VLOOKUP(B285,'Course Placement DATA'!B:D,2,FALSE)</f>
        <v>#N/A</v>
      </c>
      <c r="D285" s="186" t="e">
        <f>VLOOKUP(B285,' Course Directory '!A:E,4,FALSE)</f>
        <v>#N/A</v>
      </c>
      <c r="E285" s="186" t="e">
        <f>VLOOKUP(B285,' Course Directory '!A:E,5,FALSE)</f>
        <v>#N/A</v>
      </c>
      <c r="F285" s="98" t="e">
        <f>VLOOKUP(A285,'Course Placement DATA'!A:J,9,FALSE)</f>
        <v>#N/A</v>
      </c>
      <c r="G285" s="98" t="e">
        <f>VLOOKUP(A285,'Course Placement DATA'!A:J,10,FALSE)</f>
        <v>#N/A</v>
      </c>
      <c r="H285" s="40" t="e">
        <f t="shared" si="5"/>
        <v>#N/A</v>
      </c>
      <c r="I285" s="39" t="e">
        <f>VLOOKUP(B285,' Course Directory '!A:C,3,FALSE)</f>
        <v>#N/A</v>
      </c>
      <c r="J285" s="40">
        <f>COUNTIFS('Course Placement DATA'!A:A,A285,'Course Placement DATA'!K:K,"*Present*")</f>
        <v>0</v>
      </c>
      <c r="K285" s="40">
        <f>COUNTIFS('Course Placement DATA'!A:A,A285,'Course Placement DATA'!K:K,"*Absent*")</f>
        <v>0</v>
      </c>
      <c r="L285" s="40">
        <f>COUNTIFS('Course Placement DATA'!A:A,A285,'Course Placement DATA'!M:M,"*No Valid Reason*")</f>
        <v>0</v>
      </c>
      <c r="M285" s="40">
        <f>COUNTIFS('Course Placement DATA'!A:A,A285,'Course Placement DATA'!L:L,"*Fail*")</f>
        <v>0</v>
      </c>
    </row>
    <row r="286" spans="2:13" x14ac:dyDescent="0.2">
      <c r="B286" s="37" t="e">
        <f>VLOOKUP(A286,'Course Placement DATA'!A:C,2,FALSE)</f>
        <v>#N/A</v>
      </c>
      <c r="C286" s="16" t="e">
        <f>VLOOKUP(B286,'Course Placement DATA'!B:D,2,FALSE)</f>
        <v>#N/A</v>
      </c>
      <c r="D286" s="186" t="e">
        <f>VLOOKUP(B286,' Course Directory '!A:E,4,FALSE)</f>
        <v>#N/A</v>
      </c>
      <c r="E286" s="186" t="e">
        <f>VLOOKUP(B286,' Course Directory '!A:E,5,FALSE)</f>
        <v>#N/A</v>
      </c>
      <c r="F286" s="98" t="e">
        <f>VLOOKUP(A286,'Course Placement DATA'!A:J,9,FALSE)</f>
        <v>#N/A</v>
      </c>
      <c r="G286" s="98" t="e">
        <f>VLOOKUP(A286,'Course Placement DATA'!A:J,10,FALSE)</f>
        <v>#N/A</v>
      </c>
      <c r="H286" s="40" t="e">
        <f t="shared" si="5"/>
        <v>#N/A</v>
      </c>
      <c r="I286" s="39" t="e">
        <f>VLOOKUP(B286,' Course Directory '!A:C,3,FALSE)</f>
        <v>#N/A</v>
      </c>
      <c r="J286" s="40">
        <f>COUNTIFS('Course Placement DATA'!A:A,A286,'Course Placement DATA'!K:K,"*Present*")</f>
        <v>0</v>
      </c>
      <c r="K286" s="40">
        <f>COUNTIFS('Course Placement DATA'!A:A,A286,'Course Placement DATA'!K:K,"*Absent*")</f>
        <v>0</v>
      </c>
      <c r="L286" s="40">
        <f>COUNTIFS('Course Placement DATA'!A:A,A286,'Course Placement DATA'!M:M,"*No Valid Reason*")</f>
        <v>0</v>
      </c>
      <c r="M286" s="40">
        <f>COUNTIFS('Course Placement DATA'!A:A,A286,'Course Placement DATA'!L:L,"*Fail*")</f>
        <v>0</v>
      </c>
    </row>
    <row r="287" spans="2:13" x14ac:dyDescent="0.2">
      <c r="B287" s="37" t="e">
        <f>VLOOKUP(A287,'Course Placement DATA'!A:C,2,FALSE)</f>
        <v>#N/A</v>
      </c>
      <c r="C287" s="16" t="e">
        <f>VLOOKUP(B287,'Course Placement DATA'!B:D,2,FALSE)</f>
        <v>#N/A</v>
      </c>
      <c r="D287" s="186" t="e">
        <f>VLOOKUP(B287,' Course Directory '!A:E,4,FALSE)</f>
        <v>#N/A</v>
      </c>
      <c r="E287" s="186" t="e">
        <f>VLOOKUP(B287,' Course Directory '!A:E,5,FALSE)</f>
        <v>#N/A</v>
      </c>
      <c r="F287" s="98" t="e">
        <f>VLOOKUP(A287,'Course Placement DATA'!A:J,9,FALSE)</f>
        <v>#N/A</v>
      </c>
      <c r="G287" s="98" t="e">
        <f>VLOOKUP(A287,'Course Placement DATA'!A:J,10,FALSE)</f>
        <v>#N/A</v>
      </c>
      <c r="H287" s="40" t="e">
        <f t="shared" si="5"/>
        <v>#N/A</v>
      </c>
      <c r="I287" s="39" t="e">
        <f>VLOOKUP(B287,' Course Directory '!A:C,3,FALSE)</f>
        <v>#N/A</v>
      </c>
      <c r="J287" s="40">
        <f>COUNTIFS('Course Placement DATA'!A:A,A287,'Course Placement DATA'!K:K,"*Present*")</f>
        <v>0</v>
      </c>
      <c r="K287" s="40">
        <f>COUNTIFS('Course Placement DATA'!A:A,A287,'Course Placement DATA'!K:K,"*Absent*")</f>
        <v>0</v>
      </c>
      <c r="L287" s="40">
        <f>COUNTIFS('Course Placement DATA'!A:A,A287,'Course Placement DATA'!M:M,"*No Valid Reason*")</f>
        <v>0</v>
      </c>
      <c r="M287" s="40">
        <f>COUNTIFS('Course Placement DATA'!A:A,A287,'Course Placement DATA'!L:L,"*Fail*")</f>
        <v>0</v>
      </c>
    </row>
    <row r="288" spans="2:13" x14ac:dyDescent="0.2">
      <c r="B288" s="37" t="e">
        <f>VLOOKUP(A288,'Course Placement DATA'!A:C,2,FALSE)</f>
        <v>#N/A</v>
      </c>
      <c r="C288" s="16" t="e">
        <f>VLOOKUP(B288,'Course Placement DATA'!B:D,2,FALSE)</f>
        <v>#N/A</v>
      </c>
      <c r="D288" s="186" t="e">
        <f>VLOOKUP(B288,' Course Directory '!A:E,4,FALSE)</f>
        <v>#N/A</v>
      </c>
      <c r="E288" s="186" t="e">
        <f>VLOOKUP(B288,' Course Directory '!A:E,5,FALSE)</f>
        <v>#N/A</v>
      </c>
      <c r="F288" s="98" t="e">
        <f>VLOOKUP(A288,'Course Placement DATA'!A:J,9,FALSE)</f>
        <v>#N/A</v>
      </c>
      <c r="G288" s="98" t="e">
        <f>VLOOKUP(A288,'Course Placement DATA'!A:J,10,FALSE)</f>
        <v>#N/A</v>
      </c>
      <c r="H288" s="40" t="e">
        <f t="shared" si="5"/>
        <v>#N/A</v>
      </c>
      <c r="I288" s="39" t="e">
        <f>VLOOKUP(B288,' Course Directory '!A:C,3,FALSE)</f>
        <v>#N/A</v>
      </c>
      <c r="J288" s="40">
        <f>COUNTIFS('Course Placement DATA'!A:A,A288,'Course Placement DATA'!K:K,"*Present*")</f>
        <v>0</v>
      </c>
      <c r="K288" s="40">
        <f>COUNTIFS('Course Placement DATA'!A:A,A288,'Course Placement DATA'!K:K,"*Absent*")</f>
        <v>0</v>
      </c>
      <c r="L288" s="40">
        <f>COUNTIFS('Course Placement DATA'!A:A,A288,'Course Placement DATA'!M:M,"*No Valid Reason*")</f>
        <v>0</v>
      </c>
      <c r="M288" s="40">
        <f>COUNTIFS('Course Placement DATA'!A:A,A288,'Course Placement DATA'!L:L,"*Fail*")</f>
        <v>0</v>
      </c>
    </row>
    <row r="289" spans="2:13" x14ac:dyDescent="0.2">
      <c r="B289" s="37" t="e">
        <f>VLOOKUP(A289,'Course Placement DATA'!A:C,2,FALSE)</f>
        <v>#N/A</v>
      </c>
      <c r="C289" s="16" t="e">
        <f>VLOOKUP(B289,'Course Placement DATA'!B:D,2,FALSE)</f>
        <v>#N/A</v>
      </c>
      <c r="D289" s="186" t="e">
        <f>VLOOKUP(B289,' Course Directory '!A:E,4,FALSE)</f>
        <v>#N/A</v>
      </c>
      <c r="E289" s="186" t="e">
        <f>VLOOKUP(B289,' Course Directory '!A:E,5,FALSE)</f>
        <v>#N/A</v>
      </c>
      <c r="F289" s="98" t="e">
        <f>VLOOKUP(A289,'Course Placement DATA'!A:J,9,FALSE)</f>
        <v>#N/A</v>
      </c>
      <c r="G289" s="98" t="e">
        <f>VLOOKUP(A289,'Course Placement DATA'!A:J,10,FALSE)</f>
        <v>#N/A</v>
      </c>
      <c r="H289" s="40" t="e">
        <f t="shared" si="5"/>
        <v>#N/A</v>
      </c>
      <c r="I289" s="39" t="e">
        <f>VLOOKUP(B289,' Course Directory '!A:C,3,FALSE)</f>
        <v>#N/A</v>
      </c>
      <c r="J289" s="40">
        <f>COUNTIFS('Course Placement DATA'!A:A,A289,'Course Placement DATA'!K:K,"*Present*")</f>
        <v>0</v>
      </c>
      <c r="K289" s="40">
        <f>COUNTIFS('Course Placement DATA'!A:A,A289,'Course Placement DATA'!K:K,"*Absent*")</f>
        <v>0</v>
      </c>
      <c r="L289" s="40">
        <f>COUNTIFS('Course Placement DATA'!A:A,A289,'Course Placement DATA'!M:M,"*No Valid Reason*")</f>
        <v>0</v>
      </c>
      <c r="M289" s="40">
        <f>COUNTIFS('Course Placement DATA'!A:A,A289,'Course Placement DATA'!L:L,"*Fail*")</f>
        <v>0</v>
      </c>
    </row>
    <row r="290" spans="2:13" x14ac:dyDescent="0.2">
      <c r="B290" s="37" t="e">
        <f>VLOOKUP(A290,'Course Placement DATA'!A:C,2,FALSE)</f>
        <v>#N/A</v>
      </c>
      <c r="C290" s="16" t="e">
        <f>VLOOKUP(B290,'Course Placement DATA'!B:D,2,FALSE)</f>
        <v>#N/A</v>
      </c>
      <c r="D290" s="186" t="e">
        <f>VLOOKUP(B290,' Course Directory '!A:E,4,FALSE)</f>
        <v>#N/A</v>
      </c>
      <c r="E290" s="186" t="e">
        <f>VLOOKUP(B290,' Course Directory '!A:E,5,FALSE)</f>
        <v>#N/A</v>
      </c>
      <c r="F290" s="98" t="e">
        <f>VLOOKUP(A290,'Course Placement DATA'!A:J,9,FALSE)</f>
        <v>#N/A</v>
      </c>
      <c r="G290" s="98" t="e">
        <f>VLOOKUP(A290,'Course Placement DATA'!A:J,10,FALSE)</f>
        <v>#N/A</v>
      </c>
      <c r="H290" s="40" t="e">
        <f t="shared" si="5"/>
        <v>#N/A</v>
      </c>
      <c r="I290" s="39" t="e">
        <f>VLOOKUP(B290,' Course Directory '!A:C,3,FALSE)</f>
        <v>#N/A</v>
      </c>
      <c r="J290" s="40">
        <f>COUNTIFS('Course Placement DATA'!A:A,A290,'Course Placement DATA'!K:K,"*Present*")</f>
        <v>0</v>
      </c>
      <c r="K290" s="40">
        <f>COUNTIFS('Course Placement DATA'!A:A,A290,'Course Placement DATA'!K:K,"*Absent*")</f>
        <v>0</v>
      </c>
      <c r="L290" s="40">
        <f>COUNTIFS('Course Placement DATA'!A:A,A290,'Course Placement DATA'!M:M,"*No Valid Reason*")</f>
        <v>0</v>
      </c>
      <c r="M290" s="40">
        <f>COUNTIFS('Course Placement DATA'!A:A,A290,'Course Placement DATA'!L:L,"*Fail*")</f>
        <v>0</v>
      </c>
    </row>
    <row r="291" spans="2:13" x14ac:dyDescent="0.2">
      <c r="B291" s="37" t="e">
        <f>VLOOKUP(A291,'Course Placement DATA'!A:C,2,FALSE)</f>
        <v>#N/A</v>
      </c>
      <c r="C291" s="16" t="e">
        <f>VLOOKUP(B291,'Course Placement DATA'!B:D,2,FALSE)</f>
        <v>#N/A</v>
      </c>
      <c r="D291" s="186" t="e">
        <f>VLOOKUP(B291,' Course Directory '!A:E,4,FALSE)</f>
        <v>#N/A</v>
      </c>
      <c r="E291" s="186" t="e">
        <f>VLOOKUP(B291,' Course Directory '!A:E,5,FALSE)</f>
        <v>#N/A</v>
      </c>
      <c r="F291" s="98" t="e">
        <f>VLOOKUP(A291,'Course Placement DATA'!A:J,9,FALSE)</f>
        <v>#N/A</v>
      </c>
      <c r="G291" s="98" t="e">
        <f>VLOOKUP(A291,'Course Placement DATA'!A:J,10,FALSE)</f>
        <v>#N/A</v>
      </c>
      <c r="H291" s="40" t="e">
        <f t="shared" si="5"/>
        <v>#N/A</v>
      </c>
      <c r="I291" s="39" t="e">
        <f>VLOOKUP(B291,' Course Directory '!A:C,3,FALSE)</f>
        <v>#N/A</v>
      </c>
      <c r="J291" s="40">
        <f>COUNTIFS('Course Placement DATA'!A:A,A291,'Course Placement DATA'!K:K,"*Present*")</f>
        <v>0</v>
      </c>
      <c r="K291" s="40">
        <f>COUNTIFS('Course Placement DATA'!A:A,A291,'Course Placement DATA'!K:K,"*Absent*")</f>
        <v>0</v>
      </c>
      <c r="L291" s="40">
        <f>COUNTIFS('Course Placement DATA'!A:A,A291,'Course Placement DATA'!M:M,"*No Valid Reason*")</f>
        <v>0</v>
      </c>
      <c r="M291" s="40">
        <f>COUNTIFS('Course Placement DATA'!A:A,A291,'Course Placement DATA'!L:L,"*Fail*")</f>
        <v>0</v>
      </c>
    </row>
    <row r="292" spans="2:13" x14ac:dyDescent="0.2">
      <c r="B292" s="37" t="e">
        <f>VLOOKUP(A292,'Course Placement DATA'!A:C,2,FALSE)</f>
        <v>#N/A</v>
      </c>
      <c r="C292" s="16" t="e">
        <f>VLOOKUP(B292,'Course Placement DATA'!B:D,2,FALSE)</f>
        <v>#N/A</v>
      </c>
      <c r="D292" s="186" t="e">
        <f>VLOOKUP(B292,' Course Directory '!A:E,4,FALSE)</f>
        <v>#N/A</v>
      </c>
      <c r="E292" s="186" t="e">
        <f>VLOOKUP(B292,' Course Directory '!A:E,5,FALSE)</f>
        <v>#N/A</v>
      </c>
      <c r="F292" s="98" t="e">
        <f>VLOOKUP(A292,'Course Placement DATA'!A:J,9,FALSE)</f>
        <v>#N/A</v>
      </c>
      <c r="G292" s="98" t="e">
        <f>VLOOKUP(A292,'Course Placement DATA'!A:J,10,FALSE)</f>
        <v>#N/A</v>
      </c>
      <c r="H292" s="40" t="e">
        <f t="shared" si="5"/>
        <v>#N/A</v>
      </c>
      <c r="I292" s="39" t="e">
        <f>VLOOKUP(B292,' Course Directory '!A:C,3,FALSE)</f>
        <v>#N/A</v>
      </c>
      <c r="J292" s="40">
        <f>COUNTIFS('Course Placement DATA'!A:A,A292,'Course Placement DATA'!K:K,"*Present*")</f>
        <v>0</v>
      </c>
      <c r="K292" s="40">
        <f>COUNTIFS('Course Placement DATA'!A:A,A292,'Course Placement DATA'!K:K,"*Absent*")</f>
        <v>0</v>
      </c>
      <c r="L292" s="40">
        <f>COUNTIFS('Course Placement DATA'!A:A,A292,'Course Placement DATA'!M:M,"*No Valid Reason*")</f>
        <v>0</v>
      </c>
      <c r="M292" s="40">
        <f>COUNTIFS('Course Placement DATA'!A:A,A292,'Course Placement DATA'!L:L,"*Fail*")</f>
        <v>0</v>
      </c>
    </row>
    <row r="293" spans="2:13" x14ac:dyDescent="0.2">
      <c r="B293" s="37" t="e">
        <f>VLOOKUP(A293,'Course Placement DATA'!A:C,2,FALSE)</f>
        <v>#N/A</v>
      </c>
      <c r="C293" s="16" t="e">
        <f>VLOOKUP(B293,'Course Placement DATA'!B:D,2,FALSE)</f>
        <v>#N/A</v>
      </c>
      <c r="D293" s="186" t="e">
        <f>VLOOKUP(B293,' Course Directory '!A:E,4,FALSE)</f>
        <v>#N/A</v>
      </c>
      <c r="E293" s="186" t="e">
        <f>VLOOKUP(B293,' Course Directory '!A:E,5,FALSE)</f>
        <v>#N/A</v>
      </c>
      <c r="F293" s="98" t="e">
        <f>VLOOKUP(A293,'Course Placement DATA'!A:J,9,FALSE)</f>
        <v>#N/A</v>
      </c>
      <c r="G293" s="98" t="e">
        <f>VLOOKUP(A293,'Course Placement DATA'!A:J,10,FALSE)</f>
        <v>#N/A</v>
      </c>
      <c r="H293" s="40" t="e">
        <f t="shared" si="5"/>
        <v>#N/A</v>
      </c>
      <c r="I293" s="39" t="e">
        <f>VLOOKUP(B293,' Course Directory '!A:C,3,FALSE)</f>
        <v>#N/A</v>
      </c>
      <c r="J293" s="40">
        <f>COUNTIFS('Course Placement DATA'!A:A,A293,'Course Placement DATA'!K:K,"*Present*")</f>
        <v>0</v>
      </c>
      <c r="K293" s="40">
        <f>COUNTIFS('Course Placement DATA'!A:A,A293,'Course Placement DATA'!K:K,"*Absent*")</f>
        <v>0</v>
      </c>
      <c r="L293" s="40">
        <f>COUNTIFS('Course Placement DATA'!A:A,A293,'Course Placement DATA'!M:M,"*No Valid Reason*")</f>
        <v>0</v>
      </c>
      <c r="M293" s="40">
        <f>COUNTIFS('Course Placement DATA'!A:A,A293,'Course Placement DATA'!L:L,"*Fail*")</f>
        <v>0</v>
      </c>
    </row>
    <row r="294" spans="2:13" x14ac:dyDescent="0.2">
      <c r="B294" s="37" t="e">
        <f>VLOOKUP(A294,'Course Placement DATA'!A:C,2,FALSE)</f>
        <v>#N/A</v>
      </c>
      <c r="C294" s="16" t="e">
        <f>VLOOKUP(B294,'Course Placement DATA'!B:D,2,FALSE)</f>
        <v>#N/A</v>
      </c>
      <c r="D294" s="186" t="e">
        <f>VLOOKUP(B294,' Course Directory '!A:E,4,FALSE)</f>
        <v>#N/A</v>
      </c>
      <c r="E294" s="186" t="e">
        <f>VLOOKUP(B294,' Course Directory '!A:E,5,FALSE)</f>
        <v>#N/A</v>
      </c>
      <c r="F294" s="98" t="e">
        <f>VLOOKUP(A294,'Course Placement DATA'!A:J,9,FALSE)</f>
        <v>#N/A</v>
      </c>
      <c r="G294" s="98" t="e">
        <f>VLOOKUP(A294,'Course Placement DATA'!A:J,10,FALSE)</f>
        <v>#N/A</v>
      </c>
      <c r="H294" s="40" t="e">
        <f t="shared" si="5"/>
        <v>#N/A</v>
      </c>
      <c r="I294" s="39" t="e">
        <f>VLOOKUP(B294,' Course Directory '!A:C,3,FALSE)</f>
        <v>#N/A</v>
      </c>
      <c r="J294" s="40">
        <f>COUNTIFS('Course Placement DATA'!A:A,A294,'Course Placement DATA'!K:K,"*Present*")</f>
        <v>0</v>
      </c>
      <c r="K294" s="40">
        <f>COUNTIFS('Course Placement DATA'!A:A,A294,'Course Placement DATA'!K:K,"*Absent*")</f>
        <v>0</v>
      </c>
      <c r="L294" s="40">
        <f>COUNTIFS('Course Placement DATA'!A:A,A294,'Course Placement DATA'!M:M,"*No Valid Reason*")</f>
        <v>0</v>
      </c>
      <c r="M294" s="40">
        <f>COUNTIFS('Course Placement DATA'!A:A,A294,'Course Placement DATA'!L:L,"*Fail*")</f>
        <v>0</v>
      </c>
    </row>
    <row r="295" spans="2:13" x14ac:dyDescent="0.2">
      <c r="B295" s="37" t="e">
        <f>VLOOKUP(A295,'Course Placement DATA'!A:C,2,FALSE)</f>
        <v>#N/A</v>
      </c>
      <c r="C295" s="16" t="e">
        <f>VLOOKUP(B295,'Course Placement DATA'!B:D,2,FALSE)</f>
        <v>#N/A</v>
      </c>
      <c r="D295" s="186" t="e">
        <f>VLOOKUP(B295,' Course Directory '!A:E,4,FALSE)</f>
        <v>#N/A</v>
      </c>
      <c r="E295" s="186" t="e">
        <f>VLOOKUP(B295,' Course Directory '!A:E,5,FALSE)</f>
        <v>#N/A</v>
      </c>
      <c r="F295" s="98" t="e">
        <f>VLOOKUP(A295,'Course Placement DATA'!A:J,9,FALSE)</f>
        <v>#N/A</v>
      </c>
      <c r="G295" s="98" t="e">
        <f>VLOOKUP(A295,'Course Placement DATA'!A:J,10,FALSE)</f>
        <v>#N/A</v>
      </c>
      <c r="H295" s="40" t="e">
        <f t="shared" si="5"/>
        <v>#N/A</v>
      </c>
      <c r="I295" s="39" t="e">
        <f>VLOOKUP(B295,' Course Directory '!A:C,3,FALSE)</f>
        <v>#N/A</v>
      </c>
      <c r="J295" s="40">
        <f>COUNTIFS('Course Placement DATA'!A:A,A295,'Course Placement DATA'!K:K,"*Present*")</f>
        <v>0</v>
      </c>
      <c r="K295" s="40">
        <f>COUNTIFS('Course Placement DATA'!A:A,A295,'Course Placement DATA'!K:K,"*Absent*")</f>
        <v>0</v>
      </c>
      <c r="L295" s="40">
        <f>COUNTIFS('Course Placement DATA'!A:A,A295,'Course Placement DATA'!M:M,"*No Valid Reason*")</f>
        <v>0</v>
      </c>
      <c r="M295" s="40">
        <f>COUNTIFS('Course Placement DATA'!A:A,A295,'Course Placement DATA'!L:L,"*Fail*")</f>
        <v>0</v>
      </c>
    </row>
    <row r="296" spans="2:13" x14ac:dyDescent="0.2">
      <c r="B296" s="37" t="e">
        <f>VLOOKUP(A296,'Course Placement DATA'!A:C,2,FALSE)</f>
        <v>#N/A</v>
      </c>
      <c r="C296" s="16" t="e">
        <f>VLOOKUP(B296,'Course Placement DATA'!B:D,2,FALSE)</f>
        <v>#N/A</v>
      </c>
      <c r="D296" s="186" t="e">
        <f>VLOOKUP(B296,' Course Directory '!A:E,4,FALSE)</f>
        <v>#N/A</v>
      </c>
      <c r="E296" s="186" t="e">
        <f>VLOOKUP(B296,' Course Directory '!A:E,5,FALSE)</f>
        <v>#N/A</v>
      </c>
      <c r="F296" s="98" t="e">
        <f>VLOOKUP(A296,'Course Placement DATA'!A:J,9,FALSE)</f>
        <v>#N/A</v>
      </c>
      <c r="G296" s="98" t="e">
        <f>VLOOKUP(A296,'Course Placement DATA'!A:J,10,FALSE)</f>
        <v>#N/A</v>
      </c>
      <c r="H296" s="40" t="e">
        <f t="shared" si="5"/>
        <v>#N/A</v>
      </c>
      <c r="I296" s="39" t="e">
        <f>VLOOKUP(B296,' Course Directory '!A:C,3,FALSE)</f>
        <v>#N/A</v>
      </c>
      <c r="J296" s="40">
        <f>COUNTIFS('Course Placement DATA'!A:A,A296,'Course Placement DATA'!K:K,"*Present*")</f>
        <v>0</v>
      </c>
      <c r="K296" s="40">
        <f>COUNTIFS('Course Placement DATA'!A:A,A296,'Course Placement DATA'!K:K,"*Absent*")</f>
        <v>0</v>
      </c>
      <c r="L296" s="40">
        <f>COUNTIFS('Course Placement DATA'!A:A,A296,'Course Placement DATA'!M:M,"*No Valid Reason*")</f>
        <v>0</v>
      </c>
      <c r="M296" s="40">
        <f>COUNTIFS('Course Placement DATA'!A:A,A296,'Course Placement DATA'!L:L,"*Fail*")</f>
        <v>0</v>
      </c>
    </row>
    <row r="297" spans="2:13" x14ac:dyDescent="0.2">
      <c r="B297" s="37" t="e">
        <f>VLOOKUP(A297,'Course Placement DATA'!A:C,2,FALSE)</f>
        <v>#N/A</v>
      </c>
      <c r="C297" s="16" t="e">
        <f>VLOOKUP(B297,'Course Placement DATA'!B:D,2,FALSE)</f>
        <v>#N/A</v>
      </c>
      <c r="D297" s="186" t="e">
        <f>VLOOKUP(B297,' Course Directory '!A:E,4,FALSE)</f>
        <v>#N/A</v>
      </c>
      <c r="E297" s="186" t="e">
        <f>VLOOKUP(B297,' Course Directory '!A:E,5,FALSE)</f>
        <v>#N/A</v>
      </c>
      <c r="F297" s="98" t="e">
        <f>VLOOKUP(A297,'Course Placement DATA'!A:J,9,FALSE)</f>
        <v>#N/A</v>
      </c>
      <c r="G297" s="98" t="e">
        <f>VLOOKUP(A297,'Course Placement DATA'!A:J,10,FALSE)</f>
        <v>#N/A</v>
      </c>
      <c r="H297" s="40" t="e">
        <f t="shared" si="5"/>
        <v>#N/A</v>
      </c>
      <c r="I297" s="39" t="e">
        <f>VLOOKUP(B297,' Course Directory '!A:C,3,FALSE)</f>
        <v>#N/A</v>
      </c>
      <c r="J297" s="40">
        <f>COUNTIFS('Course Placement DATA'!A:A,A297,'Course Placement DATA'!K:K,"*Present*")</f>
        <v>0</v>
      </c>
      <c r="K297" s="40">
        <f>COUNTIFS('Course Placement DATA'!A:A,A297,'Course Placement DATA'!K:K,"*Absent*")</f>
        <v>0</v>
      </c>
      <c r="L297" s="40">
        <f>COUNTIFS('Course Placement DATA'!A:A,A297,'Course Placement DATA'!M:M,"*No Valid Reason*")</f>
        <v>0</v>
      </c>
      <c r="M297" s="40">
        <f>COUNTIFS('Course Placement DATA'!A:A,A297,'Course Placement DATA'!L:L,"*Fail*")</f>
        <v>0</v>
      </c>
    </row>
    <row r="298" spans="2:13" x14ac:dyDescent="0.2">
      <c r="B298" s="37" t="e">
        <f>VLOOKUP(A298,'Course Placement DATA'!A:C,2,FALSE)</f>
        <v>#N/A</v>
      </c>
      <c r="C298" s="16" t="e">
        <f>VLOOKUP(B298,'Course Placement DATA'!B:D,2,FALSE)</f>
        <v>#N/A</v>
      </c>
      <c r="D298" s="186" t="e">
        <f>VLOOKUP(B298,' Course Directory '!A:E,4,FALSE)</f>
        <v>#N/A</v>
      </c>
      <c r="E298" s="186" t="e">
        <f>VLOOKUP(B298,' Course Directory '!A:E,5,FALSE)</f>
        <v>#N/A</v>
      </c>
      <c r="F298" s="98" t="e">
        <f>VLOOKUP(A298,'Course Placement DATA'!A:J,9,FALSE)</f>
        <v>#N/A</v>
      </c>
      <c r="G298" s="98" t="e">
        <f>VLOOKUP(A298,'Course Placement DATA'!A:J,10,FALSE)</f>
        <v>#N/A</v>
      </c>
      <c r="H298" s="40" t="e">
        <f t="shared" si="5"/>
        <v>#N/A</v>
      </c>
      <c r="I298" s="39" t="e">
        <f>VLOOKUP(B298,' Course Directory '!A:C,3,FALSE)</f>
        <v>#N/A</v>
      </c>
      <c r="J298" s="40">
        <f>COUNTIFS('Course Placement DATA'!A:A,A298,'Course Placement DATA'!K:K,"*Present*")</f>
        <v>0</v>
      </c>
      <c r="K298" s="40">
        <f>COUNTIFS('Course Placement DATA'!A:A,A298,'Course Placement DATA'!K:K,"*Absent*")</f>
        <v>0</v>
      </c>
      <c r="L298" s="40">
        <f>COUNTIFS('Course Placement DATA'!A:A,A298,'Course Placement DATA'!M:M,"*No Valid Reason*")</f>
        <v>0</v>
      </c>
      <c r="M298" s="40">
        <f>COUNTIFS('Course Placement DATA'!A:A,A298,'Course Placement DATA'!L:L,"*Fail*")</f>
        <v>0</v>
      </c>
    </row>
    <row r="299" spans="2:13" x14ac:dyDescent="0.2">
      <c r="B299" s="37" t="e">
        <f>VLOOKUP(A299,'Course Placement DATA'!A:C,2,FALSE)</f>
        <v>#N/A</v>
      </c>
      <c r="C299" s="16" t="e">
        <f>VLOOKUP(B299,'Course Placement DATA'!B:D,2,FALSE)</f>
        <v>#N/A</v>
      </c>
      <c r="D299" s="186" t="e">
        <f>VLOOKUP(B299,' Course Directory '!A:E,4,FALSE)</f>
        <v>#N/A</v>
      </c>
      <c r="E299" s="186" t="e">
        <f>VLOOKUP(B299,' Course Directory '!A:E,5,FALSE)</f>
        <v>#N/A</v>
      </c>
      <c r="F299" s="98" t="e">
        <f>VLOOKUP(A299,'Course Placement DATA'!A:J,9,FALSE)</f>
        <v>#N/A</v>
      </c>
      <c r="G299" s="98" t="e">
        <f>VLOOKUP(A299,'Course Placement DATA'!A:J,10,FALSE)</f>
        <v>#N/A</v>
      </c>
      <c r="H299" s="40" t="e">
        <f t="shared" si="5"/>
        <v>#N/A</v>
      </c>
      <c r="I299" s="39" t="e">
        <f>VLOOKUP(B299,' Course Directory '!A:C,3,FALSE)</f>
        <v>#N/A</v>
      </c>
      <c r="J299" s="40">
        <f>COUNTIFS('Course Placement DATA'!A:A,A299,'Course Placement DATA'!K:K,"*Present*")</f>
        <v>0</v>
      </c>
      <c r="K299" s="40">
        <f>COUNTIFS('Course Placement DATA'!A:A,A299,'Course Placement DATA'!K:K,"*Absent*")</f>
        <v>0</v>
      </c>
      <c r="L299" s="40">
        <f>COUNTIFS('Course Placement DATA'!A:A,A299,'Course Placement DATA'!M:M,"*No Valid Reason*")</f>
        <v>0</v>
      </c>
      <c r="M299" s="40">
        <f>COUNTIFS('Course Placement DATA'!A:A,A299,'Course Placement DATA'!L:L,"*Fail*")</f>
        <v>0</v>
      </c>
    </row>
    <row r="300" spans="2:13" x14ac:dyDescent="0.2">
      <c r="B300" s="37" t="e">
        <f>VLOOKUP(A300,'Course Placement DATA'!A:C,2,FALSE)</f>
        <v>#N/A</v>
      </c>
      <c r="C300" s="16" t="e">
        <f>VLOOKUP(B300,'Course Placement DATA'!B:D,2,FALSE)</f>
        <v>#N/A</v>
      </c>
      <c r="D300" s="186" t="e">
        <f>VLOOKUP(B300,' Course Directory '!A:E,4,FALSE)</f>
        <v>#N/A</v>
      </c>
      <c r="E300" s="186" t="e">
        <f>VLOOKUP(B300,' Course Directory '!A:E,5,FALSE)</f>
        <v>#N/A</v>
      </c>
      <c r="F300" s="98" t="e">
        <f>VLOOKUP(A300,'Course Placement DATA'!A:J,9,FALSE)</f>
        <v>#N/A</v>
      </c>
      <c r="G300" s="98" t="e">
        <f>VLOOKUP(A300,'Course Placement DATA'!A:J,10,FALSE)</f>
        <v>#N/A</v>
      </c>
      <c r="H300" s="40" t="e">
        <f t="shared" si="5"/>
        <v>#N/A</v>
      </c>
      <c r="I300" s="39" t="e">
        <f>VLOOKUP(B300,' Course Directory '!A:C,3,FALSE)</f>
        <v>#N/A</v>
      </c>
      <c r="J300" s="40">
        <f>COUNTIFS('Course Placement DATA'!A:A,A300,'Course Placement DATA'!K:K,"*Present*")</f>
        <v>0</v>
      </c>
      <c r="K300" s="40">
        <f>COUNTIFS('Course Placement DATA'!A:A,A300,'Course Placement DATA'!K:K,"*Absent*")</f>
        <v>0</v>
      </c>
      <c r="L300" s="40">
        <f>COUNTIFS('Course Placement DATA'!A:A,A300,'Course Placement DATA'!M:M,"*No Valid Reason*")</f>
        <v>0</v>
      </c>
      <c r="M300" s="40">
        <f>COUNTIFS('Course Placement DATA'!A:A,A300,'Course Placement DATA'!L:L,"*Fail*")</f>
        <v>0</v>
      </c>
    </row>
  </sheetData>
  <sheetProtection algorithmName="SHA-512" hashValue="N6Wfb1SFFbA+GtN0jgMPzy9EmJpjrZ2BCn3QlSMYGng3a2JxPYAhv/w5iIu2jzdyPJc6CQr8Bw7dkFm3zveDcQ==" saltValue="MTb974u2gMiKrElsCX7B8Q==" spinCount="100000" sheet="1" insertRows="0" deleteRows="0"/>
  <protectedRanges>
    <protectedRange algorithmName="SHA-512" hashValue="5C86S0GIamiL9BfdC1oHtpH7biOTMTD57pDV3Kf8JRCuEIeHmG+N++1KG9x5dtpdvZl/Pp4xvEveI8O5xVqfBw==" saltValue="wEA2ulFo9XMUh7GKo+9rNw==" spinCount="100000" sqref="A24" name="Range1"/>
    <protectedRange algorithmName="SHA-512" hashValue="5C86S0GIamiL9BfdC1oHtpH7biOTMTD57pDV3Kf8JRCuEIeHmG+N++1KG9x5dtpdvZl/Pp4xvEveI8O5xVqfBw==" saltValue="wEA2ulFo9XMUh7GKo+9rNw==" spinCount="100000" sqref="A29:A50" name="Range1_1"/>
  </protectedRanges>
  <autoFilter ref="A1:T300"/>
  <conditionalFormatting sqref="M2:M300">
    <cfRule type="cellIs" dxfId="2" priority="3" operator="greaterThan">
      <formula>0</formula>
    </cfRule>
  </conditionalFormatting>
  <conditionalFormatting sqref="L2:L300">
    <cfRule type="cellIs" dxfId="1" priority="2" operator="greaterThan">
      <formula>0</formula>
    </cfRule>
  </conditionalFormatting>
  <conditionalFormatting sqref="K2:K300">
    <cfRule type="cellIs" dxfId="0" priority="1" operator="greaterThan">
      <formula>0</formula>
    </cfRule>
  </conditionalFormatting>
  <dataValidations count="4">
    <dataValidation operator="greaterThan" allowBlank="1" showInputMessage="1" showErrorMessage="1" sqref="N1:S1 I1:M1048576"/>
    <dataValidation errorStyle="warning" allowBlank="1" showInputMessage="1" showErrorMessage="1" errorTitle="Course Name Error" error="The Course Name is not found in historical records. Please ensure the course name is correct." sqref="C1 C301:C1048576"/>
    <dataValidation type="decimal" operator="greaterThan" allowBlank="1" showInputMessage="1" showErrorMessage="1" sqref="N2:S1048576">
      <formula1>0</formula1>
    </dataValidation>
    <dataValidation allowBlank="1" sqref="D1:E1048576"/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Q710"/>
  <sheetViews>
    <sheetView zoomScale="85" zoomScaleNormal="85" zoomScaleSheetLayoutView="120" workbookViewId="0">
      <pane xSplit="2" ySplit="1" topLeftCell="C618" activePane="bottomRight" state="frozen"/>
      <selection pane="topRight" activeCell="C1" sqref="C1"/>
      <selection pane="bottomLeft" activeCell="A2" sqref="A2"/>
      <selection pane="bottomRight" activeCell="B622" sqref="B622"/>
    </sheetView>
  </sheetViews>
  <sheetFormatPr defaultRowHeight="15.75" customHeight="1" x14ac:dyDescent="0.25"/>
  <cols>
    <col min="1" max="1" width="12.140625" style="77" bestFit="1" customWidth="1"/>
    <col min="2" max="2" width="87.140625" style="82" customWidth="1"/>
    <col min="3" max="3" width="14.85546875" style="127" customWidth="1"/>
    <col min="4" max="4" width="14.28515625" style="127" customWidth="1"/>
    <col min="5" max="5" width="11.140625" style="127" customWidth="1"/>
    <col min="6" max="6" width="14.28515625" style="127" customWidth="1"/>
    <col min="7" max="7" width="18.28515625" style="128" customWidth="1"/>
    <col min="8" max="8" width="11" style="127" customWidth="1"/>
    <col min="9" max="9" width="14.85546875" style="127" customWidth="1"/>
    <col min="10" max="10" width="9.5703125" style="127" customWidth="1"/>
    <col min="11" max="11" width="10.42578125" style="127" customWidth="1"/>
    <col min="12" max="12" width="12.140625" style="136" customWidth="1"/>
    <col min="13" max="14" width="13.140625" style="127" customWidth="1"/>
    <col min="15" max="15" width="31" style="129" customWidth="1"/>
    <col min="16" max="16" width="18.28515625" style="77" customWidth="1"/>
    <col min="17" max="16384" width="9.140625" style="77"/>
  </cols>
  <sheetData>
    <row r="1" spans="1:15" s="60" customFormat="1" ht="54" customHeight="1" x14ac:dyDescent="0.25">
      <c r="A1" s="59" t="s">
        <v>14</v>
      </c>
      <c r="B1" s="42" t="s">
        <v>744</v>
      </c>
      <c r="C1" s="105" t="s">
        <v>3776</v>
      </c>
      <c r="D1" s="105" t="s">
        <v>750</v>
      </c>
      <c r="E1" s="105" t="s">
        <v>751</v>
      </c>
      <c r="F1" s="105" t="s">
        <v>8983</v>
      </c>
      <c r="G1" s="105" t="s">
        <v>746</v>
      </c>
      <c r="H1" s="105" t="s">
        <v>752</v>
      </c>
      <c r="I1" s="105" t="s">
        <v>8597</v>
      </c>
      <c r="J1" s="105" t="s">
        <v>3775</v>
      </c>
      <c r="K1" s="105" t="s">
        <v>745</v>
      </c>
      <c r="L1" s="139" t="s">
        <v>9500</v>
      </c>
      <c r="M1" s="105" t="s">
        <v>9501</v>
      </c>
      <c r="N1" s="115" t="s">
        <v>8362</v>
      </c>
      <c r="O1" s="114" t="s">
        <v>3731</v>
      </c>
    </row>
    <row r="2" spans="1:15" ht="15.75" customHeight="1" x14ac:dyDescent="0.25">
      <c r="A2" s="157" t="s">
        <v>3778</v>
      </c>
      <c r="B2" s="78" t="s">
        <v>36</v>
      </c>
      <c r="C2" s="119">
        <v>4</v>
      </c>
      <c r="D2" s="116" t="s">
        <v>3690</v>
      </c>
      <c r="E2" s="116" t="s">
        <v>3723</v>
      </c>
      <c r="F2" s="116"/>
      <c r="G2" s="117"/>
      <c r="H2" s="116" t="s">
        <v>3734</v>
      </c>
      <c r="I2" s="116" t="s">
        <v>3746</v>
      </c>
      <c r="J2" s="116" t="s">
        <v>3743</v>
      </c>
      <c r="K2" s="117" t="s">
        <v>3830</v>
      </c>
      <c r="L2" s="134"/>
      <c r="M2" s="116"/>
      <c r="N2" s="116"/>
      <c r="O2" s="118"/>
    </row>
    <row r="3" spans="1:15" ht="15.75" customHeight="1" x14ac:dyDescent="0.25">
      <c r="A3" s="157" t="s">
        <v>3779</v>
      </c>
      <c r="B3" s="76" t="s">
        <v>8513</v>
      </c>
      <c r="C3" s="119">
        <v>2.5</v>
      </c>
      <c r="D3" s="116" t="s">
        <v>3690</v>
      </c>
      <c r="E3" s="116" t="s">
        <v>3723</v>
      </c>
      <c r="F3" s="116" t="s">
        <v>8476</v>
      </c>
      <c r="G3" s="117"/>
      <c r="H3" s="116" t="s">
        <v>3734</v>
      </c>
      <c r="I3" s="116"/>
      <c r="J3" s="116" t="s">
        <v>3743</v>
      </c>
      <c r="K3" s="117" t="s">
        <v>3830</v>
      </c>
      <c r="L3" s="134"/>
      <c r="M3" s="116"/>
      <c r="N3" s="116"/>
      <c r="O3" s="118"/>
    </row>
    <row r="4" spans="1:15" ht="15.75" customHeight="1" x14ac:dyDescent="0.25">
      <c r="A4" s="157" t="s">
        <v>3780</v>
      </c>
      <c r="B4" s="64" t="s">
        <v>8501</v>
      </c>
      <c r="C4" s="119">
        <v>3.5</v>
      </c>
      <c r="D4" s="116" t="s">
        <v>3690</v>
      </c>
      <c r="E4" s="116" t="s">
        <v>3723</v>
      </c>
      <c r="F4" s="116" t="s">
        <v>8472</v>
      </c>
      <c r="G4" s="117"/>
      <c r="H4" s="116" t="s">
        <v>3734</v>
      </c>
      <c r="I4" s="116"/>
      <c r="J4" s="116" t="s">
        <v>3743</v>
      </c>
      <c r="K4" s="117" t="s">
        <v>3830</v>
      </c>
      <c r="L4" s="134"/>
      <c r="M4" s="116"/>
      <c r="N4" s="116"/>
      <c r="O4" s="118"/>
    </row>
    <row r="5" spans="1:15" ht="15.75" customHeight="1" x14ac:dyDescent="0.25">
      <c r="A5" s="157" t="s">
        <v>3781</v>
      </c>
      <c r="B5" s="64" t="s">
        <v>8502</v>
      </c>
      <c r="C5" s="119">
        <v>2.5</v>
      </c>
      <c r="D5" s="116" t="s">
        <v>3690</v>
      </c>
      <c r="E5" s="116" t="s">
        <v>3723</v>
      </c>
      <c r="F5" s="116" t="s">
        <v>8472</v>
      </c>
      <c r="G5" s="117"/>
      <c r="H5" s="116" t="s">
        <v>3734</v>
      </c>
      <c r="I5" s="116"/>
      <c r="J5" s="116" t="s">
        <v>3743</v>
      </c>
      <c r="K5" s="117" t="s">
        <v>3830</v>
      </c>
      <c r="L5" s="134"/>
      <c r="M5" s="116"/>
      <c r="N5" s="116"/>
      <c r="O5" s="118"/>
    </row>
    <row r="6" spans="1:15" ht="15.75" customHeight="1" x14ac:dyDescent="0.25">
      <c r="A6" s="157" t="s">
        <v>3782</v>
      </c>
      <c r="B6" s="64" t="s">
        <v>8848</v>
      </c>
      <c r="C6" s="119">
        <v>3.5</v>
      </c>
      <c r="D6" s="116" t="s">
        <v>3690</v>
      </c>
      <c r="E6" s="116" t="s">
        <v>3723</v>
      </c>
      <c r="F6" s="116" t="s">
        <v>8477</v>
      </c>
      <c r="G6" s="117"/>
      <c r="H6" s="116" t="s">
        <v>3734</v>
      </c>
      <c r="I6" s="116"/>
      <c r="J6" s="116" t="s">
        <v>3743</v>
      </c>
      <c r="K6" s="117" t="s">
        <v>3830</v>
      </c>
      <c r="L6" s="134"/>
      <c r="M6" s="116"/>
      <c r="N6" s="116"/>
      <c r="O6" s="118"/>
    </row>
    <row r="7" spans="1:15" ht="15.75" customHeight="1" x14ac:dyDescent="0.25">
      <c r="A7" s="157" t="s">
        <v>3783</v>
      </c>
      <c r="B7" s="62" t="s">
        <v>8534</v>
      </c>
      <c r="C7" s="122">
        <v>1.5</v>
      </c>
      <c r="D7" s="116" t="s">
        <v>3690</v>
      </c>
      <c r="E7" s="116" t="s">
        <v>3723</v>
      </c>
      <c r="F7" s="116" t="s">
        <v>8473</v>
      </c>
      <c r="G7" s="117"/>
      <c r="H7" s="116" t="s">
        <v>3734</v>
      </c>
      <c r="I7" s="116"/>
      <c r="J7" s="116" t="s">
        <v>3743</v>
      </c>
      <c r="K7" s="117" t="s">
        <v>3830</v>
      </c>
      <c r="L7" s="134"/>
      <c r="M7" s="116"/>
      <c r="N7" s="116"/>
      <c r="O7" s="118"/>
    </row>
    <row r="8" spans="1:15" ht="15.75" customHeight="1" x14ac:dyDescent="0.25">
      <c r="A8" s="157" t="s">
        <v>3784</v>
      </c>
      <c r="B8" s="62" t="s">
        <v>8533</v>
      </c>
      <c r="C8" s="122">
        <v>2</v>
      </c>
      <c r="D8" s="116" t="s">
        <v>3690</v>
      </c>
      <c r="E8" s="116" t="s">
        <v>3723</v>
      </c>
      <c r="F8" s="116" t="s">
        <v>8473</v>
      </c>
      <c r="G8" s="117"/>
      <c r="H8" s="116" t="s">
        <v>3734</v>
      </c>
      <c r="I8" s="116"/>
      <c r="J8" s="116" t="s">
        <v>3743</v>
      </c>
      <c r="K8" s="117" t="s">
        <v>3830</v>
      </c>
      <c r="L8" s="134"/>
      <c r="M8" s="116"/>
      <c r="N8" s="116"/>
      <c r="O8" s="118"/>
    </row>
    <row r="9" spans="1:15" ht="15.75" customHeight="1" x14ac:dyDescent="0.25">
      <c r="A9" s="157" t="s">
        <v>3785</v>
      </c>
      <c r="B9" s="76" t="s">
        <v>8511</v>
      </c>
      <c r="C9" s="119">
        <v>2</v>
      </c>
      <c r="D9" s="116" t="s">
        <v>3690</v>
      </c>
      <c r="E9" s="116" t="s">
        <v>3723</v>
      </c>
      <c r="F9" s="116" t="s">
        <v>8475</v>
      </c>
      <c r="G9" s="117"/>
      <c r="H9" s="116" t="s">
        <v>3734</v>
      </c>
      <c r="I9" s="116"/>
      <c r="J9" s="116" t="s">
        <v>3743</v>
      </c>
      <c r="K9" s="117" t="s">
        <v>3830</v>
      </c>
      <c r="L9" s="134"/>
      <c r="M9" s="116"/>
      <c r="N9" s="116"/>
      <c r="O9" s="118"/>
    </row>
    <row r="10" spans="1:15" ht="15.75" customHeight="1" x14ac:dyDescent="0.25">
      <c r="A10" s="157" t="s">
        <v>3786</v>
      </c>
      <c r="B10" s="62" t="s">
        <v>8543</v>
      </c>
      <c r="C10" s="122">
        <v>3.5</v>
      </c>
      <c r="D10" s="116" t="s">
        <v>3690</v>
      </c>
      <c r="E10" s="116" t="s">
        <v>3723</v>
      </c>
      <c r="F10" s="116" t="s">
        <v>8477</v>
      </c>
      <c r="G10" s="117"/>
      <c r="H10" s="116" t="s">
        <v>3734</v>
      </c>
      <c r="I10" s="116"/>
      <c r="J10" s="116" t="s">
        <v>3743</v>
      </c>
      <c r="K10" s="117" t="s">
        <v>3830</v>
      </c>
      <c r="L10" s="134"/>
      <c r="M10" s="116"/>
      <c r="N10" s="116"/>
      <c r="O10" s="118"/>
    </row>
    <row r="11" spans="1:15" ht="15.75" customHeight="1" x14ac:dyDescent="0.25">
      <c r="A11" s="157" t="s">
        <v>3787</v>
      </c>
      <c r="B11" s="87" t="s">
        <v>8500</v>
      </c>
      <c r="C11" s="119">
        <v>4.5</v>
      </c>
      <c r="D11" s="116" t="s">
        <v>3690</v>
      </c>
      <c r="E11" s="116" t="s">
        <v>3723</v>
      </c>
      <c r="F11" s="116" t="s">
        <v>8471</v>
      </c>
      <c r="G11" s="117"/>
      <c r="H11" s="116" t="s">
        <v>3734</v>
      </c>
      <c r="I11" s="116"/>
      <c r="J11" s="116" t="s">
        <v>3743</v>
      </c>
      <c r="K11" s="117" t="s">
        <v>3830</v>
      </c>
      <c r="L11" s="134"/>
      <c r="M11" s="116"/>
      <c r="N11" s="116"/>
      <c r="O11" s="118"/>
    </row>
    <row r="12" spans="1:15" ht="15.75" customHeight="1" x14ac:dyDescent="0.25">
      <c r="A12" s="157" t="s">
        <v>3788</v>
      </c>
      <c r="B12" s="64" t="s">
        <v>8526</v>
      </c>
      <c r="C12" s="170">
        <v>2.5</v>
      </c>
      <c r="D12" s="116" t="s">
        <v>3690</v>
      </c>
      <c r="E12" s="116" t="s">
        <v>3723</v>
      </c>
      <c r="F12" s="116" t="s">
        <v>8473</v>
      </c>
      <c r="G12" s="117"/>
      <c r="H12" s="116" t="s">
        <v>3734</v>
      </c>
      <c r="I12" s="116"/>
      <c r="J12" s="116" t="s">
        <v>3743</v>
      </c>
      <c r="K12" s="117" t="s">
        <v>3830</v>
      </c>
      <c r="L12" s="134"/>
      <c r="M12" s="116"/>
      <c r="N12" s="116"/>
      <c r="O12" s="118"/>
    </row>
    <row r="13" spans="1:15" ht="15.75" customHeight="1" x14ac:dyDescent="0.25">
      <c r="A13" s="157" t="s">
        <v>3789</v>
      </c>
      <c r="B13" s="75" t="s">
        <v>8517</v>
      </c>
      <c r="C13" s="119">
        <v>4.5</v>
      </c>
      <c r="D13" s="116" t="s">
        <v>3690</v>
      </c>
      <c r="E13" s="116" t="s">
        <v>3723</v>
      </c>
      <c r="F13" s="116" t="s">
        <v>8476</v>
      </c>
      <c r="G13" s="117"/>
      <c r="H13" s="116" t="s">
        <v>3734</v>
      </c>
      <c r="I13" s="116"/>
      <c r="J13" s="116" t="s">
        <v>3743</v>
      </c>
      <c r="K13" s="117" t="s">
        <v>3830</v>
      </c>
      <c r="L13" s="134"/>
      <c r="M13" s="116"/>
      <c r="N13" s="116"/>
      <c r="O13" s="118"/>
    </row>
    <row r="14" spans="1:15" ht="15.75" customHeight="1" x14ac:dyDescent="0.25">
      <c r="A14" s="157" t="s">
        <v>3790</v>
      </c>
      <c r="B14" s="65" t="s">
        <v>8522</v>
      </c>
      <c r="C14" s="126">
        <v>4.5</v>
      </c>
      <c r="D14" s="116" t="s">
        <v>3690</v>
      </c>
      <c r="E14" s="116" t="s">
        <v>3723</v>
      </c>
      <c r="F14" s="116" t="s">
        <v>8480</v>
      </c>
      <c r="G14" s="117"/>
      <c r="H14" s="116" t="s">
        <v>3734</v>
      </c>
      <c r="I14" s="116"/>
      <c r="J14" s="116" t="s">
        <v>3743</v>
      </c>
      <c r="K14" s="117" t="s">
        <v>3830</v>
      </c>
      <c r="L14" s="134"/>
      <c r="M14" s="116"/>
      <c r="N14" s="116"/>
      <c r="O14" s="118"/>
    </row>
    <row r="15" spans="1:15" ht="15.75" customHeight="1" x14ac:dyDescent="0.25">
      <c r="A15" s="157" t="s">
        <v>3791</v>
      </c>
      <c r="B15" s="64" t="s">
        <v>8515</v>
      </c>
      <c r="C15" s="119">
        <v>4.5</v>
      </c>
      <c r="D15" s="116" t="s">
        <v>3690</v>
      </c>
      <c r="E15" s="116" t="s">
        <v>3723</v>
      </c>
      <c r="F15" s="116" t="s">
        <v>8476</v>
      </c>
      <c r="G15" s="117"/>
      <c r="H15" s="116" t="s">
        <v>3734</v>
      </c>
      <c r="I15" s="116"/>
      <c r="J15" s="116" t="s">
        <v>3743</v>
      </c>
      <c r="K15" s="117" t="s">
        <v>3830</v>
      </c>
      <c r="L15" s="134"/>
      <c r="M15" s="116"/>
      <c r="N15" s="116"/>
      <c r="O15" s="118"/>
    </row>
    <row r="16" spans="1:15" ht="15.75" customHeight="1" x14ac:dyDescent="0.25">
      <c r="A16" s="157" t="s">
        <v>3792</v>
      </c>
      <c r="B16" s="65" t="s">
        <v>8539</v>
      </c>
      <c r="C16" s="126">
        <v>4.5</v>
      </c>
      <c r="D16" s="116" t="s">
        <v>3690</v>
      </c>
      <c r="E16" s="116" t="s">
        <v>3723</v>
      </c>
      <c r="F16" s="116" t="s">
        <v>8474</v>
      </c>
      <c r="G16" s="117"/>
      <c r="H16" s="116" t="s">
        <v>3734</v>
      </c>
      <c r="I16" s="116"/>
      <c r="J16" s="116" t="s">
        <v>3743</v>
      </c>
      <c r="K16" s="117" t="s">
        <v>3830</v>
      </c>
      <c r="L16" s="134"/>
      <c r="M16" s="116"/>
      <c r="N16" s="116"/>
      <c r="O16" s="118"/>
    </row>
    <row r="17" spans="1:15" ht="15.75" customHeight="1" x14ac:dyDescent="0.25">
      <c r="A17" s="157" t="s">
        <v>3793</v>
      </c>
      <c r="B17" s="65" t="s">
        <v>8524</v>
      </c>
      <c r="C17" s="126">
        <v>5</v>
      </c>
      <c r="D17" s="116" t="s">
        <v>3690</v>
      </c>
      <c r="E17" s="116" t="s">
        <v>3723</v>
      </c>
      <c r="F17" s="116" t="s">
        <v>8480</v>
      </c>
      <c r="G17" s="117"/>
      <c r="H17" s="116" t="s">
        <v>3734</v>
      </c>
      <c r="I17" s="116"/>
      <c r="J17" s="116" t="s">
        <v>3743</v>
      </c>
      <c r="K17" s="117" t="s">
        <v>3830</v>
      </c>
      <c r="L17" s="134"/>
      <c r="M17" s="116"/>
      <c r="N17" s="116"/>
      <c r="O17" s="118"/>
    </row>
    <row r="18" spans="1:15" ht="15.75" customHeight="1" x14ac:dyDescent="0.25">
      <c r="A18" s="157" t="s">
        <v>3794</v>
      </c>
      <c r="B18" s="64" t="s">
        <v>8504</v>
      </c>
      <c r="C18" s="122">
        <v>4.5</v>
      </c>
      <c r="D18" s="116" t="s">
        <v>3690</v>
      </c>
      <c r="E18" s="116" t="s">
        <v>3723</v>
      </c>
      <c r="F18" s="116" t="s">
        <v>8472</v>
      </c>
      <c r="G18" s="117"/>
      <c r="H18" s="116" t="s">
        <v>3734</v>
      </c>
      <c r="I18" s="116"/>
      <c r="J18" s="116" t="s">
        <v>3743</v>
      </c>
      <c r="K18" s="117" t="s">
        <v>3830</v>
      </c>
      <c r="L18" s="134"/>
      <c r="M18" s="116"/>
      <c r="N18" s="116"/>
      <c r="O18" s="118"/>
    </row>
    <row r="19" spans="1:15" ht="15.75" customHeight="1" x14ac:dyDescent="0.25">
      <c r="A19" s="157" t="s">
        <v>3795</v>
      </c>
      <c r="B19" s="65" t="s">
        <v>8538</v>
      </c>
      <c r="C19" s="126">
        <v>5</v>
      </c>
      <c r="D19" s="116" t="s">
        <v>3690</v>
      </c>
      <c r="E19" s="116" t="s">
        <v>3723</v>
      </c>
      <c r="F19" s="116" t="s">
        <v>8474</v>
      </c>
      <c r="G19" s="117"/>
      <c r="H19" s="116" t="s">
        <v>3734</v>
      </c>
      <c r="I19" s="116"/>
      <c r="J19" s="116" t="s">
        <v>3743</v>
      </c>
      <c r="K19" s="117" t="s">
        <v>3830</v>
      </c>
      <c r="L19" s="134"/>
      <c r="M19" s="116"/>
      <c r="N19" s="116"/>
      <c r="O19" s="118"/>
    </row>
    <row r="20" spans="1:15" ht="15.75" customHeight="1" x14ac:dyDescent="0.25">
      <c r="A20" s="157" t="s">
        <v>3796</v>
      </c>
      <c r="B20" s="65" t="s">
        <v>8525</v>
      </c>
      <c r="C20" s="126">
        <v>4.5</v>
      </c>
      <c r="D20" s="116" t="s">
        <v>3690</v>
      </c>
      <c r="E20" s="116" t="s">
        <v>3723</v>
      </c>
      <c r="F20" s="116" t="s">
        <v>8480</v>
      </c>
      <c r="G20" s="117"/>
      <c r="H20" s="116" t="s">
        <v>3734</v>
      </c>
      <c r="I20" s="116"/>
      <c r="J20" s="116" t="s">
        <v>3743</v>
      </c>
      <c r="K20" s="117" t="s">
        <v>3830</v>
      </c>
      <c r="L20" s="134"/>
      <c r="M20" s="116"/>
      <c r="N20" s="116"/>
      <c r="O20" s="118"/>
    </row>
    <row r="21" spans="1:15" ht="15.75" customHeight="1" x14ac:dyDescent="0.25">
      <c r="A21" s="157" t="s">
        <v>3797</v>
      </c>
      <c r="B21" s="65" t="s">
        <v>8523</v>
      </c>
      <c r="C21" s="126">
        <v>5.5</v>
      </c>
      <c r="D21" s="116" t="s">
        <v>3690</v>
      </c>
      <c r="E21" s="116" t="s">
        <v>3723</v>
      </c>
      <c r="F21" s="116" t="s">
        <v>8480</v>
      </c>
      <c r="G21" s="117"/>
      <c r="H21" s="116" t="s">
        <v>3734</v>
      </c>
      <c r="I21" s="116"/>
      <c r="J21" s="116" t="s">
        <v>3743</v>
      </c>
      <c r="K21" s="117" t="s">
        <v>3830</v>
      </c>
      <c r="L21" s="134"/>
      <c r="M21" s="116"/>
      <c r="N21" s="116"/>
      <c r="O21" s="118"/>
    </row>
    <row r="22" spans="1:15" ht="15.75" customHeight="1" x14ac:dyDescent="0.25">
      <c r="A22" s="157" t="s">
        <v>3798</v>
      </c>
      <c r="B22" s="64" t="s">
        <v>8549</v>
      </c>
      <c r="C22" s="126">
        <v>3.5</v>
      </c>
      <c r="D22" s="116" t="s">
        <v>3690</v>
      </c>
      <c r="E22" s="116" t="s">
        <v>3723</v>
      </c>
      <c r="F22" s="116" t="s">
        <v>8478</v>
      </c>
      <c r="G22" s="117"/>
      <c r="H22" s="116" t="s">
        <v>3734</v>
      </c>
      <c r="I22" s="116"/>
      <c r="J22" s="116" t="s">
        <v>3743</v>
      </c>
      <c r="K22" s="117" t="s">
        <v>3830</v>
      </c>
      <c r="L22" s="134"/>
      <c r="M22" s="116"/>
      <c r="N22" s="116"/>
      <c r="O22" s="118"/>
    </row>
    <row r="23" spans="1:15" s="85" customFormat="1" ht="15.75" customHeight="1" x14ac:dyDescent="0.25">
      <c r="A23" s="157" t="s">
        <v>3799</v>
      </c>
      <c r="B23" s="64" t="s">
        <v>8516</v>
      </c>
      <c r="C23" s="119">
        <v>5.5</v>
      </c>
      <c r="D23" s="116" t="s">
        <v>3690</v>
      </c>
      <c r="E23" s="116" t="s">
        <v>3723</v>
      </c>
      <c r="F23" s="116" t="s">
        <v>8476</v>
      </c>
      <c r="G23" s="117"/>
      <c r="H23" s="116" t="s">
        <v>3734</v>
      </c>
      <c r="I23" s="116"/>
      <c r="J23" s="116" t="s">
        <v>3743</v>
      </c>
      <c r="K23" s="171" t="s">
        <v>3830</v>
      </c>
      <c r="L23" s="135"/>
      <c r="M23" s="119"/>
      <c r="N23" s="119"/>
      <c r="O23" s="123"/>
    </row>
    <row r="24" spans="1:15" ht="15.75" customHeight="1" x14ac:dyDescent="0.25">
      <c r="A24" s="157" t="s">
        <v>3800</v>
      </c>
      <c r="B24" s="65" t="s">
        <v>8537</v>
      </c>
      <c r="C24" s="124">
        <v>4.5</v>
      </c>
      <c r="D24" s="116" t="s">
        <v>3690</v>
      </c>
      <c r="E24" s="116" t="s">
        <v>3723</v>
      </c>
      <c r="F24" s="116" t="s">
        <v>8474</v>
      </c>
      <c r="G24" s="117"/>
      <c r="H24" s="116" t="s">
        <v>3734</v>
      </c>
      <c r="I24" s="116"/>
      <c r="J24" s="116" t="s">
        <v>3743</v>
      </c>
      <c r="K24" s="117" t="s">
        <v>3830</v>
      </c>
      <c r="L24" s="134"/>
      <c r="M24" s="116"/>
      <c r="N24" s="116"/>
      <c r="O24" s="118"/>
    </row>
    <row r="25" spans="1:15" ht="15.75" customHeight="1" x14ac:dyDescent="0.25">
      <c r="A25" s="157" t="s">
        <v>3801</v>
      </c>
      <c r="B25" s="64" t="s">
        <v>8506</v>
      </c>
      <c r="C25" s="122">
        <v>4.5</v>
      </c>
      <c r="D25" s="116" t="s">
        <v>3690</v>
      </c>
      <c r="E25" s="116" t="s">
        <v>3723</v>
      </c>
      <c r="F25" s="116" t="s">
        <v>8472</v>
      </c>
      <c r="G25" s="117"/>
      <c r="H25" s="116" t="s">
        <v>3734</v>
      </c>
      <c r="I25" s="116"/>
      <c r="J25" s="116" t="s">
        <v>3743</v>
      </c>
      <c r="K25" s="117" t="s">
        <v>3830</v>
      </c>
      <c r="L25" s="134"/>
      <c r="M25" s="116"/>
      <c r="N25" s="116"/>
      <c r="O25" s="118"/>
    </row>
    <row r="26" spans="1:15" ht="15.75" customHeight="1" x14ac:dyDescent="0.25">
      <c r="A26" s="157" t="s">
        <v>3802</v>
      </c>
      <c r="B26" s="65" t="s">
        <v>8536</v>
      </c>
      <c r="C26" s="124">
        <v>4.5</v>
      </c>
      <c r="D26" s="116" t="s">
        <v>3690</v>
      </c>
      <c r="E26" s="116" t="s">
        <v>3723</v>
      </c>
      <c r="F26" s="116" t="s">
        <v>8474</v>
      </c>
      <c r="G26" s="117"/>
      <c r="H26" s="116" t="s">
        <v>3734</v>
      </c>
      <c r="I26" s="116"/>
      <c r="J26" s="116" t="s">
        <v>3743</v>
      </c>
      <c r="K26" s="117" t="s">
        <v>3830</v>
      </c>
      <c r="L26" s="134"/>
      <c r="M26" s="116"/>
      <c r="N26" s="116"/>
      <c r="O26" s="118"/>
    </row>
    <row r="27" spans="1:15" ht="15.75" customHeight="1" x14ac:dyDescent="0.25">
      <c r="A27" s="157" t="s">
        <v>3803</v>
      </c>
      <c r="B27" s="65" t="s">
        <v>8535</v>
      </c>
      <c r="C27" s="126">
        <v>4.5</v>
      </c>
      <c r="D27" s="116" t="s">
        <v>3690</v>
      </c>
      <c r="E27" s="116" t="s">
        <v>3723</v>
      </c>
      <c r="F27" s="116" t="s">
        <v>8474</v>
      </c>
      <c r="G27" s="117"/>
      <c r="H27" s="116" t="s">
        <v>3734</v>
      </c>
      <c r="I27" s="116"/>
      <c r="J27" s="116" t="s">
        <v>3743</v>
      </c>
      <c r="K27" s="117" t="s">
        <v>3830</v>
      </c>
      <c r="L27" s="134"/>
      <c r="M27" s="116"/>
      <c r="N27" s="116"/>
      <c r="O27" s="118"/>
    </row>
    <row r="28" spans="1:15" ht="15.75" customHeight="1" x14ac:dyDescent="0.25">
      <c r="A28" s="157" t="s">
        <v>3804</v>
      </c>
      <c r="B28" s="62" t="s">
        <v>8503</v>
      </c>
      <c r="C28" s="122">
        <v>4.5</v>
      </c>
      <c r="D28" s="116" t="s">
        <v>3690</v>
      </c>
      <c r="E28" s="116" t="s">
        <v>3723</v>
      </c>
      <c r="F28" s="116" t="s">
        <v>8472</v>
      </c>
      <c r="G28" s="117"/>
      <c r="H28" s="116" t="s">
        <v>3734</v>
      </c>
      <c r="I28" s="116"/>
      <c r="J28" s="116" t="s">
        <v>3743</v>
      </c>
      <c r="K28" s="117" t="s">
        <v>3830</v>
      </c>
      <c r="L28" s="134"/>
      <c r="M28" s="116"/>
      <c r="N28" s="116"/>
      <c r="O28" s="118"/>
    </row>
    <row r="29" spans="1:15" ht="15.75" customHeight="1" x14ac:dyDescent="0.25">
      <c r="A29" s="157" t="s">
        <v>3805</v>
      </c>
      <c r="B29" s="65" t="s">
        <v>8545</v>
      </c>
      <c r="C29" s="126">
        <v>5.5</v>
      </c>
      <c r="D29" s="116" t="s">
        <v>3690</v>
      </c>
      <c r="E29" s="116" t="s">
        <v>3723</v>
      </c>
      <c r="F29" s="116" t="s">
        <v>8478</v>
      </c>
      <c r="G29" s="117"/>
      <c r="H29" s="116" t="s">
        <v>3734</v>
      </c>
      <c r="I29" s="116"/>
      <c r="J29" s="116" t="s">
        <v>3743</v>
      </c>
      <c r="K29" s="117" t="s">
        <v>3830</v>
      </c>
      <c r="L29" s="134"/>
      <c r="M29" s="116"/>
      <c r="N29" s="116"/>
      <c r="O29" s="118"/>
    </row>
    <row r="30" spans="1:15" ht="15.75" customHeight="1" x14ac:dyDescent="0.25">
      <c r="A30" s="157" t="s">
        <v>3806</v>
      </c>
      <c r="B30" s="88" t="s">
        <v>8540</v>
      </c>
      <c r="C30" s="126">
        <v>4.5</v>
      </c>
      <c r="D30" s="116" t="s">
        <v>3690</v>
      </c>
      <c r="E30" s="116" t="s">
        <v>3723</v>
      </c>
      <c r="F30" s="116" t="s">
        <v>8474</v>
      </c>
      <c r="G30" s="117"/>
      <c r="H30" s="116" t="s">
        <v>3734</v>
      </c>
      <c r="I30" s="116"/>
      <c r="J30" s="116" t="s">
        <v>3743</v>
      </c>
      <c r="K30" s="117" t="s">
        <v>3830</v>
      </c>
      <c r="L30" s="134"/>
      <c r="M30" s="116"/>
      <c r="N30" s="116"/>
      <c r="O30" s="118"/>
    </row>
    <row r="31" spans="1:15" ht="15.75" customHeight="1" x14ac:dyDescent="0.25">
      <c r="A31" s="157" t="s">
        <v>3807</v>
      </c>
      <c r="B31" s="62" t="s">
        <v>8505</v>
      </c>
      <c r="C31" s="122">
        <v>4.5</v>
      </c>
      <c r="D31" s="116" t="s">
        <v>3690</v>
      </c>
      <c r="E31" s="116" t="s">
        <v>3723</v>
      </c>
      <c r="F31" s="116" t="s">
        <v>8472</v>
      </c>
      <c r="G31" s="117"/>
      <c r="H31" s="116" t="s">
        <v>3734</v>
      </c>
      <c r="I31" s="116"/>
      <c r="J31" s="116" t="s">
        <v>3743</v>
      </c>
      <c r="K31" s="117" t="s">
        <v>3830</v>
      </c>
      <c r="L31" s="134"/>
      <c r="M31" s="116"/>
      <c r="N31" s="116"/>
      <c r="O31" s="118"/>
    </row>
    <row r="32" spans="1:15" ht="15.75" customHeight="1" x14ac:dyDescent="0.25">
      <c r="A32" s="157" t="s">
        <v>3808</v>
      </c>
      <c r="B32" s="65" t="s">
        <v>8546</v>
      </c>
      <c r="C32" s="124">
        <v>3.5</v>
      </c>
      <c r="D32" s="116" t="s">
        <v>3690</v>
      </c>
      <c r="E32" s="116" t="s">
        <v>3723</v>
      </c>
      <c r="F32" s="116" t="s">
        <v>8478</v>
      </c>
      <c r="G32" s="117"/>
      <c r="H32" s="116" t="s">
        <v>3734</v>
      </c>
      <c r="I32" s="116"/>
      <c r="J32" s="116" t="s">
        <v>3743</v>
      </c>
      <c r="K32" s="117" t="s">
        <v>3830</v>
      </c>
      <c r="L32" s="134"/>
      <c r="M32" s="116"/>
      <c r="N32" s="116"/>
      <c r="O32" s="118"/>
    </row>
    <row r="33" spans="1:15" ht="15.75" customHeight="1" x14ac:dyDescent="0.25">
      <c r="A33" s="157" t="s">
        <v>3809</v>
      </c>
      <c r="B33" s="64" t="s">
        <v>8518</v>
      </c>
      <c r="C33" s="119">
        <v>4.5</v>
      </c>
      <c r="D33" s="116" t="s">
        <v>3690</v>
      </c>
      <c r="E33" s="116" t="s">
        <v>3723</v>
      </c>
      <c r="F33" s="116" t="s">
        <v>8479</v>
      </c>
      <c r="G33" s="117"/>
      <c r="H33" s="116" t="s">
        <v>3734</v>
      </c>
      <c r="I33" s="116"/>
      <c r="J33" s="116" t="s">
        <v>3743</v>
      </c>
      <c r="K33" s="117" t="s">
        <v>3830</v>
      </c>
      <c r="L33" s="134"/>
      <c r="M33" s="116"/>
      <c r="N33" s="116"/>
      <c r="O33" s="118"/>
    </row>
    <row r="34" spans="1:15" ht="15.75" customHeight="1" x14ac:dyDescent="0.25">
      <c r="A34" s="157" t="s">
        <v>3810</v>
      </c>
      <c r="B34" s="62" t="s">
        <v>8519</v>
      </c>
      <c r="C34" s="119">
        <v>3.5</v>
      </c>
      <c r="D34" s="116" t="s">
        <v>3690</v>
      </c>
      <c r="E34" s="116" t="s">
        <v>3723</v>
      </c>
      <c r="F34" s="116" t="s">
        <v>8479</v>
      </c>
      <c r="G34" s="117"/>
      <c r="H34" s="116" t="s">
        <v>3734</v>
      </c>
      <c r="I34" s="116"/>
      <c r="J34" s="116" t="s">
        <v>3743</v>
      </c>
      <c r="K34" s="117" t="s">
        <v>3830</v>
      </c>
      <c r="L34" s="134"/>
      <c r="M34" s="116"/>
      <c r="N34" s="116"/>
      <c r="O34" s="118"/>
    </row>
    <row r="35" spans="1:15" ht="15.75" customHeight="1" x14ac:dyDescent="0.25">
      <c r="A35" s="157" t="s">
        <v>3811</v>
      </c>
      <c r="B35" s="76" t="s">
        <v>8508</v>
      </c>
      <c r="C35" s="119">
        <v>1</v>
      </c>
      <c r="D35" s="116" t="s">
        <v>3690</v>
      </c>
      <c r="E35" s="116" t="s">
        <v>3723</v>
      </c>
      <c r="F35" s="116" t="s">
        <v>8475</v>
      </c>
      <c r="G35" s="117"/>
      <c r="H35" s="116" t="s">
        <v>3734</v>
      </c>
      <c r="I35" s="116"/>
      <c r="J35" s="116" t="s">
        <v>3743</v>
      </c>
      <c r="K35" s="117" t="s">
        <v>3830</v>
      </c>
      <c r="L35" s="134"/>
      <c r="M35" s="116"/>
      <c r="N35" s="116"/>
      <c r="O35" s="118"/>
    </row>
    <row r="36" spans="1:15" ht="26.25" customHeight="1" x14ac:dyDescent="0.25">
      <c r="A36" s="157" t="s">
        <v>3812</v>
      </c>
      <c r="B36" s="62" t="s">
        <v>8510</v>
      </c>
      <c r="C36" s="119">
        <v>2.5</v>
      </c>
      <c r="D36" s="116" t="s">
        <v>3690</v>
      </c>
      <c r="E36" s="116" t="s">
        <v>3723</v>
      </c>
      <c r="F36" s="119" t="s">
        <v>8479</v>
      </c>
      <c r="G36" s="117"/>
      <c r="H36" s="116" t="s">
        <v>3734</v>
      </c>
      <c r="I36" s="116"/>
      <c r="J36" s="116" t="s">
        <v>3743</v>
      </c>
      <c r="K36" s="117" t="s">
        <v>3830</v>
      </c>
      <c r="L36" s="134"/>
      <c r="M36" s="116"/>
      <c r="N36" s="116"/>
      <c r="O36" s="118"/>
    </row>
    <row r="37" spans="1:15" ht="15.75" customHeight="1" x14ac:dyDescent="0.25">
      <c r="A37" s="157" t="s">
        <v>3813</v>
      </c>
      <c r="B37" s="76" t="s">
        <v>8509</v>
      </c>
      <c r="C37" s="119">
        <v>2</v>
      </c>
      <c r="D37" s="116" t="s">
        <v>3690</v>
      </c>
      <c r="E37" s="116" t="s">
        <v>3723</v>
      </c>
      <c r="F37" s="116" t="s">
        <v>8475</v>
      </c>
      <c r="G37" s="117"/>
      <c r="H37" s="116" t="s">
        <v>3734</v>
      </c>
      <c r="I37" s="116"/>
      <c r="J37" s="116" t="s">
        <v>3743</v>
      </c>
      <c r="K37" s="117" t="s">
        <v>3830</v>
      </c>
      <c r="L37" s="134"/>
      <c r="M37" s="116"/>
      <c r="N37" s="116"/>
      <c r="O37" s="118"/>
    </row>
    <row r="38" spans="1:15" ht="15.75" customHeight="1" x14ac:dyDescent="0.25">
      <c r="A38" s="157" t="s">
        <v>3814</v>
      </c>
      <c r="B38" s="62" t="s">
        <v>8498</v>
      </c>
      <c r="C38" s="122">
        <v>3.5</v>
      </c>
      <c r="D38" s="116" t="s">
        <v>3690</v>
      </c>
      <c r="E38" s="116" t="s">
        <v>3723</v>
      </c>
      <c r="F38" s="116" t="s">
        <v>8471</v>
      </c>
      <c r="G38" s="117"/>
      <c r="H38" s="116" t="s">
        <v>3734</v>
      </c>
      <c r="I38" s="116"/>
      <c r="J38" s="116" t="s">
        <v>3743</v>
      </c>
      <c r="K38" s="117" t="s">
        <v>3830</v>
      </c>
      <c r="L38" s="134"/>
      <c r="M38" s="116"/>
      <c r="N38" s="116"/>
      <c r="O38" s="118"/>
    </row>
    <row r="39" spans="1:15" ht="15.75" customHeight="1" x14ac:dyDescent="0.25">
      <c r="A39" s="157" t="s">
        <v>3815</v>
      </c>
      <c r="B39" s="62" t="s">
        <v>8530</v>
      </c>
      <c r="C39" s="122">
        <v>2.5</v>
      </c>
      <c r="D39" s="116" t="s">
        <v>3690</v>
      </c>
      <c r="E39" s="116" t="s">
        <v>3723</v>
      </c>
      <c r="F39" s="116" t="s">
        <v>8473</v>
      </c>
      <c r="G39" s="117"/>
      <c r="H39" s="116" t="s">
        <v>3734</v>
      </c>
      <c r="I39" s="116"/>
      <c r="J39" s="116" t="s">
        <v>3743</v>
      </c>
      <c r="K39" s="117" t="s">
        <v>3830</v>
      </c>
      <c r="L39" s="134"/>
      <c r="M39" s="116"/>
      <c r="N39" s="116"/>
      <c r="O39" s="118"/>
    </row>
    <row r="40" spans="1:15" ht="15.75" customHeight="1" x14ac:dyDescent="0.25">
      <c r="A40" s="157" t="s">
        <v>3816</v>
      </c>
      <c r="B40" s="76" t="s">
        <v>8512</v>
      </c>
      <c r="C40" s="119">
        <v>1</v>
      </c>
      <c r="D40" s="116" t="s">
        <v>3690</v>
      </c>
      <c r="E40" s="116" t="s">
        <v>3723</v>
      </c>
      <c r="F40" s="116" t="s">
        <v>8475</v>
      </c>
      <c r="G40" s="117"/>
      <c r="H40" s="116" t="s">
        <v>3734</v>
      </c>
      <c r="I40" s="116"/>
      <c r="J40" s="116" t="s">
        <v>3743</v>
      </c>
      <c r="K40" s="117" t="s">
        <v>3830</v>
      </c>
      <c r="L40" s="134"/>
      <c r="M40" s="116"/>
      <c r="N40" s="116"/>
      <c r="O40" s="118"/>
    </row>
    <row r="41" spans="1:15" ht="15.75" customHeight="1" x14ac:dyDescent="0.25">
      <c r="A41" s="157" t="s">
        <v>3817</v>
      </c>
      <c r="B41" s="64" t="s">
        <v>8520</v>
      </c>
      <c r="C41" s="119">
        <v>4</v>
      </c>
      <c r="D41" s="116" t="s">
        <v>3690</v>
      </c>
      <c r="E41" s="116" t="s">
        <v>3723</v>
      </c>
      <c r="F41" s="116" t="s">
        <v>8479</v>
      </c>
      <c r="G41" s="117"/>
      <c r="H41" s="116" t="s">
        <v>3734</v>
      </c>
      <c r="I41" s="116"/>
      <c r="J41" s="116" t="s">
        <v>3743</v>
      </c>
      <c r="K41" s="117" t="s">
        <v>3830</v>
      </c>
      <c r="L41" s="134"/>
      <c r="M41" s="116"/>
      <c r="N41" s="116"/>
      <c r="O41" s="118"/>
    </row>
    <row r="42" spans="1:15" ht="15.75" customHeight="1" x14ac:dyDescent="0.25">
      <c r="A42" s="157" t="s">
        <v>3818</v>
      </c>
      <c r="B42" s="64" t="s">
        <v>8531</v>
      </c>
      <c r="C42" s="122">
        <v>3</v>
      </c>
      <c r="D42" s="116" t="s">
        <v>3690</v>
      </c>
      <c r="E42" s="116" t="s">
        <v>3723</v>
      </c>
      <c r="F42" s="116" t="s">
        <v>8473</v>
      </c>
      <c r="G42" s="117"/>
      <c r="H42" s="116" t="s">
        <v>3734</v>
      </c>
      <c r="I42" s="116"/>
      <c r="J42" s="116" t="s">
        <v>3743</v>
      </c>
      <c r="K42" s="117" t="s">
        <v>3830</v>
      </c>
      <c r="L42" s="134"/>
      <c r="M42" s="116"/>
      <c r="N42" s="116"/>
      <c r="O42" s="118"/>
    </row>
    <row r="43" spans="1:15" ht="15.75" customHeight="1" x14ac:dyDescent="0.25">
      <c r="A43" s="157" t="s">
        <v>3819</v>
      </c>
      <c r="B43" s="64" t="s">
        <v>8499</v>
      </c>
      <c r="C43" s="119">
        <v>2.5</v>
      </c>
      <c r="D43" s="116" t="s">
        <v>3690</v>
      </c>
      <c r="E43" s="116" t="s">
        <v>3723</v>
      </c>
      <c r="F43" s="116" t="s">
        <v>8471</v>
      </c>
      <c r="G43" s="117"/>
      <c r="H43" s="116" t="s">
        <v>3734</v>
      </c>
      <c r="I43" s="116"/>
      <c r="J43" s="116" t="s">
        <v>3743</v>
      </c>
      <c r="K43" s="117" t="s">
        <v>3830</v>
      </c>
      <c r="L43" s="134"/>
      <c r="M43" s="116"/>
      <c r="N43" s="116"/>
      <c r="O43" s="118"/>
    </row>
    <row r="44" spans="1:15" ht="15.75" customHeight="1" x14ac:dyDescent="0.25">
      <c r="A44" s="157" t="s">
        <v>3820</v>
      </c>
      <c r="B44" s="62" t="s">
        <v>8532</v>
      </c>
      <c r="C44" s="122">
        <v>2.5</v>
      </c>
      <c r="D44" s="116" t="s">
        <v>3690</v>
      </c>
      <c r="E44" s="116" t="s">
        <v>3723</v>
      </c>
      <c r="F44" s="116" t="s">
        <v>8473</v>
      </c>
      <c r="G44" s="117"/>
      <c r="H44" s="116" t="s">
        <v>3734</v>
      </c>
      <c r="I44" s="116"/>
      <c r="J44" s="116" t="s">
        <v>3743</v>
      </c>
      <c r="K44" s="117" t="s">
        <v>3830</v>
      </c>
      <c r="L44" s="134"/>
      <c r="M44" s="116"/>
      <c r="N44" s="116"/>
      <c r="O44" s="118"/>
    </row>
    <row r="45" spans="1:15" ht="15.75" customHeight="1" x14ac:dyDescent="0.25">
      <c r="A45" s="157" t="s">
        <v>3821</v>
      </c>
      <c r="B45" s="73" t="s">
        <v>8544</v>
      </c>
      <c r="C45" s="122">
        <v>3.5</v>
      </c>
      <c r="D45" s="116" t="s">
        <v>3690</v>
      </c>
      <c r="E45" s="116" t="s">
        <v>3723</v>
      </c>
      <c r="F45" s="116" t="s">
        <v>8477</v>
      </c>
      <c r="G45" s="117"/>
      <c r="H45" s="116" t="s">
        <v>3734</v>
      </c>
      <c r="I45" s="116"/>
      <c r="J45" s="116" t="s">
        <v>3743</v>
      </c>
      <c r="K45" s="117" t="s">
        <v>3830</v>
      </c>
      <c r="L45" s="134"/>
      <c r="M45" s="116"/>
      <c r="N45" s="116"/>
      <c r="O45" s="118"/>
    </row>
    <row r="46" spans="1:15" ht="15.75" customHeight="1" x14ac:dyDescent="0.25">
      <c r="A46" s="157" t="s">
        <v>3822</v>
      </c>
      <c r="B46" s="62" t="s">
        <v>8497</v>
      </c>
      <c r="C46" s="122">
        <v>3</v>
      </c>
      <c r="D46" s="116" t="s">
        <v>3690</v>
      </c>
      <c r="E46" s="116" t="s">
        <v>3723</v>
      </c>
      <c r="F46" s="116" t="s">
        <v>8471</v>
      </c>
      <c r="G46" s="117"/>
      <c r="H46" s="116" t="s">
        <v>3734</v>
      </c>
      <c r="I46" s="116"/>
      <c r="J46" s="116" t="s">
        <v>3743</v>
      </c>
      <c r="K46" s="117" t="s">
        <v>3830</v>
      </c>
      <c r="L46" s="134"/>
      <c r="M46" s="116"/>
      <c r="N46" s="116"/>
      <c r="O46" s="118"/>
    </row>
    <row r="47" spans="1:15" ht="15.75" customHeight="1" x14ac:dyDescent="0.25">
      <c r="A47" s="157" t="s">
        <v>3823</v>
      </c>
      <c r="B47" s="64" t="s">
        <v>8514</v>
      </c>
      <c r="C47" s="119">
        <v>7.5</v>
      </c>
      <c r="D47" s="116" t="s">
        <v>3690</v>
      </c>
      <c r="E47" s="116" t="s">
        <v>3723</v>
      </c>
      <c r="F47" s="116" t="s">
        <v>8476</v>
      </c>
      <c r="G47" s="117"/>
      <c r="H47" s="116" t="s">
        <v>3734</v>
      </c>
      <c r="I47" s="116"/>
      <c r="J47" s="116" t="s">
        <v>3743</v>
      </c>
      <c r="K47" s="117" t="s">
        <v>3830</v>
      </c>
      <c r="L47" s="134"/>
      <c r="M47" s="116"/>
      <c r="N47" s="116"/>
      <c r="O47" s="118"/>
    </row>
    <row r="48" spans="1:15" ht="15.75" customHeight="1" x14ac:dyDescent="0.25">
      <c r="A48" s="157" t="s">
        <v>3824</v>
      </c>
      <c r="B48" s="62" t="s">
        <v>8496</v>
      </c>
      <c r="C48" s="122">
        <v>3.5</v>
      </c>
      <c r="D48" s="116" t="s">
        <v>3690</v>
      </c>
      <c r="E48" s="116" t="s">
        <v>3723</v>
      </c>
      <c r="F48" s="116" t="s">
        <v>8471</v>
      </c>
      <c r="G48" s="117"/>
      <c r="H48" s="116" t="s">
        <v>3734</v>
      </c>
      <c r="I48" s="116"/>
      <c r="J48" s="116" t="s">
        <v>3743</v>
      </c>
      <c r="K48" s="117" t="s">
        <v>3830</v>
      </c>
      <c r="L48" s="134"/>
      <c r="M48" s="116"/>
      <c r="N48" s="116"/>
      <c r="O48" s="118"/>
    </row>
    <row r="49" spans="1:15" ht="15.75" customHeight="1" x14ac:dyDescent="0.25">
      <c r="A49" s="157" t="s">
        <v>3825</v>
      </c>
      <c r="B49" s="62" t="s">
        <v>8542</v>
      </c>
      <c r="C49" s="122">
        <v>3.5</v>
      </c>
      <c r="D49" s="116" t="s">
        <v>3690</v>
      </c>
      <c r="E49" s="116" t="s">
        <v>3723</v>
      </c>
      <c r="F49" s="116" t="s">
        <v>8477</v>
      </c>
      <c r="G49" s="117"/>
      <c r="H49" s="116" t="s">
        <v>3734</v>
      </c>
      <c r="I49" s="116"/>
      <c r="J49" s="116" t="s">
        <v>3743</v>
      </c>
      <c r="K49" s="117" t="s">
        <v>3830</v>
      </c>
      <c r="L49" s="134"/>
      <c r="M49" s="116"/>
      <c r="N49" s="116"/>
      <c r="O49" s="118"/>
    </row>
    <row r="50" spans="1:15" ht="15.75" customHeight="1" x14ac:dyDescent="0.25">
      <c r="A50" s="157" t="s">
        <v>3826</v>
      </c>
      <c r="B50" s="64" t="s">
        <v>8529</v>
      </c>
      <c r="C50" s="122">
        <v>2</v>
      </c>
      <c r="D50" s="116" t="s">
        <v>3690</v>
      </c>
      <c r="E50" s="116" t="s">
        <v>3723</v>
      </c>
      <c r="F50" s="116" t="s">
        <v>8473</v>
      </c>
      <c r="G50" s="117"/>
      <c r="H50" s="116" t="s">
        <v>3734</v>
      </c>
      <c r="I50" s="116"/>
      <c r="J50" s="116" t="s">
        <v>3743</v>
      </c>
      <c r="K50" s="117" t="s">
        <v>3830</v>
      </c>
      <c r="L50" s="134"/>
      <c r="M50" s="116"/>
      <c r="N50" s="116"/>
      <c r="O50" s="118"/>
    </row>
    <row r="51" spans="1:15" ht="15.75" customHeight="1" x14ac:dyDescent="0.25">
      <c r="A51" s="157" t="s">
        <v>3827</v>
      </c>
      <c r="B51" s="86" t="s">
        <v>8528</v>
      </c>
      <c r="C51" s="122">
        <v>3.5</v>
      </c>
      <c r="D51" s="116" t="s">
        <v>3690</v>
      </c>
      <c r="E51" s="116" t="s">
        <v>3723</v>
      </c>
      <c r="F51" s="116" t="s">
        <v>8473</v>
      </c>
      <c r="G51" s="117"/>
      <c r="H51" s="116" t="s">
        <v>3734</v>
      </c>
      <c r="I51" s="116"/>
      <c r="J51" s="116" t="s">
        <v>3743</v>
      </c>
      <c r="K51" s="117" t="s">
        <v>3830</v>
      </c>
      <c r="L51" s="134"/>
      <c r="M51" s="116"/>
      <c r="N51" s="116"/>
      <c r="O51" s="118"/>
    </row>
    <row r="52" spans="1:15" ht="15.75" customHeight="1" x14ac:dyDescent="0.25">
      <c r="A52" s="158" t="s">
        <v>8715</v>
      </c>
      <c r="B52" s="76" t="s">
        <v>8794</v>
      </c>
      <c r="C52" s="119">
        <v>1.5</v>
      </c>
      <c r="D52" s="116" t="s">
        <v>3701</v>
      </c>
      <c r="E52" s="116" t="s">
        <v>3729</v>
      </c>
      <c r="F52" s="116"/>
      <c r="G52" s="117" t="s">
        <v>3696</v>
      </c>
      <c r="H52" s="116" t="s">
        <v>3734</v>
      </c>
      <c r="I52" s="116" t="s">
        <v>3693</v>
      </c>
      <c r="J52" s="116" t="s">
        <v>3743</v>
      </c>
      <c r="K52" s="117" t="s">
        <v>8987</v>
      </c>
      <c r="L52" s="134"/>
      <c r="M52" s="116"/>
      <c r="N52" s="116"/>
      <c r="O52" s="118"/>
    </row>
    <row r="53" spans="1:15" ht="15.75" customHeight="1" x14ac:dyDescent="0.25">
      <c r="A53" s="158" t="s">
        <v>8719</v>
      </c>
      <c r="B53" s="76" t="s">
        <v>45</v>
      </c>
      <c r="C53" s="119">
        <v>5</v>
      </c>
      <c r="D53" s="116" t="s">
        <v>3701</v>
      </c>
      <c r="E53" s="116" t="s">
        <v>3729</v>
      </c>
      <c r="F53" s="116"/>
      <c r="G53" s="117" t="s">
        <v>3696</v>
      </c>
      <c r="H53" s="116" t="s">
        <v>8717</v>
      </c>
      <c r="I53" s="116" t="s">
        <v>3693</v>
      </c>
      <c r="J53" s="116" t="s">
        <v>3743</v>
      </c>
      <c r="K53" s="117" t="s">
        <v>8987</v>
      </c>
      <c r="L53" s="134"/>
      <c r="M53" s="116"/>
      <c r="N53" s="116"/>
      <c r="O53" s="118"/>
    </row>
    <row r="54" spans="1:15" ht="15.75" customHeight="1" x14ac:dyDescent="0.25">
      <c r="A54" s="158" t="s">
        <v>8720</v>
      </c>
      <c r="B54" s="76" t="s">
        <v>8796</v>
      </c>
      <c r="C54" s="119">
        <v>4.5</v>
      </c>
      <c r="D54" s="116" t="s">
        <v>3701</v>
      </c>
      <c r="E54" s="116" t="s">
        <v>3729</v>
      </c>
      <c r="F54" s="116"/>
      <c r="G54" s="117" t="s">
        <v>8747</v>
      </c>
      <c r="H54" s="116" t="s">
        <v>8957</v>
      </c>
      <c r="I54" s="116" t="s">
        <v>3693</v>
      </c>
      <c r="J54" s="116" t="s">
        <v>3743</v>
      </c>
      <c r="K54" s="117" t="s">
        <v>8987</v>
      </c>
      <c r="L54" s="134"/>
      <c r="M54" s="116"/>
      <c r="N54" s="116"/>
      <c r="O54" s="118"/>
    </row>
    <row r="55" spans="1:15" ht="15.75" customHeight="1" x14ac:dyDescent="0.25">
      <c r="A55" s="158" t="s">
        <v>8721</v>
      </c>
      <c r="B55" s="76" t="s">
        <v>8790</v>
      </c>
      <c r="C55" s="119">
        <v>1</v>
      </c>
      <c r="D55" s="116" t="s">
        <v>3701</v>
      </c>
      <c r="E55" s="116" t="s">
        <v>3729</v>
      </c>
      <c r="F55" s="116"/>
      <c r="G55" s="117"/>
      <c r="H55" s="116" t="s">
        <v>8957</v>
      </c>
      <c r="I55" s="116" t="s">
        <v>3693</v>
      </c>
      <c r="J55" s="116" t="s">
        <v>3743</v>
      </c>
      <c r="K55" s="117" t="s">
        <v>8987</v>
      </c>
      <c r="L55" s="134"/>
      <c r="M55" s="116"/>
      <c r="N55" s="116"/>
      <c r="O55" s="118"/>
    </row>
    <row r="56" spans="1:15" ht="15.75" customHeight="1" x14ac:dyDescent="0.25">
      <c r="A56" s="158" t="s">
        <v>8722</v>
      </c>
      <c r="B56" s="76" t="s">
        <v>8800</v>
      </c>
      <c r="C56" s="122"/>
      <c r="D56" s="116" t="s">
        <v>3701</v>
      </c>
      <c r="E56" s="116" t="s">
        <v>3729</v>
      </c>
      <c r="F56" s="116"/>
      <c r="G56" s="117"/>
      <c r="H56" s="116" t="s">
        <v>8957</v>
      </c>
      <c r="I56" s="116" t="s">
        <v>3693</v>
      </c>
      <c r="J56" s="116" t="s">
        <v>3743</v>
      </c>
      <c r="K56" s="117" t="s">
        <v>8987</v>
      </c>
      <c r="L56" s="134"/>
      <c r="M56" s="116"/>
      <c r="N56" s="116"/>
      <c r="O56" s="118"/>
    </row>
    <row r="57" spans="1:15" ht="15.75" customHeight="1" x14ac:dyDescent="0.25">
      <c r="A57" s="158" t="s">
        <v>8723</v>
      </c>
      <c r="B57" s="76" t="s">
        <v>8738</v>
      </c>
      <c r="C57" s="119">
        <v>0.5</v>
      </c>
      <c r="D57" s="116" t="s">
        <v>3701</v>
      </c>
      <c r="E57" s="116" t="s">
        <v>3729</v>
      </c>
      <c r="F57" s="116"/>
      <c r="G57" s="117"/>
      <c r="H57" s="116" t="s">
        <v>8957</v>
      </c>
      <c r="I57" s="116" t="s">
        <v>3693</v>
      </c>
      <c r="J57" s="116" t="s">
        <v>3743</v>
      </c>
      <c r="K57" s="117" t="s">
        <v>8987</v>
      </c>
      <c r="L57" s="134"/>
      <c r="M57" s="116"/>
      <c r="N57" s="116"/>
      <c r="O57" s="118"/>
    </row>
    <row r="58" spans="1:15" ht="15.75" customHeight="1" x14ac:dyDescent="0.25">
      <c r="A58" s="158" t="s">
        <v>8724</v>
      </c>
      <c r="B58" s="76" t="s">
        <v>8960</v>
      </c>
      <c r="C58" s="119">
        <v>2</v>
      </c>
      <c r="D58" s="116" t="s">
        <v>3701</v>
      </c>
      <c r="E58" s="116" t="s">
        <v>3729</v>
      </c>
      <c r="F58" s="116"/>
      <c r="G58" s="117" t="s">
        <v>8744</v>
      </c>
      <c r="H58" s="116" t="s">
        <v>3735</v>
      </c>
      <c r="I58" s="116" t="s">
        <v>3693</v>
      </c>
      <c r="J58" s="116" t="s">
        <v>3743</v>
      </c>
      <c r="K58" s="117" t="s">
        <v>8987</v>
      </c>
      <c r="L58" s="134"/>
      <c r="M58" s="116"/>
      <c r="N58" s="116"/>
      <c r="O58" s="118"/>
    </row>
    <row r="59" spans="1:15" ht="15.75" customHeight="1" x14ac:dyDescent="0.25">
      <c r="A59" s="158" t="s">
        <v>8725</v>
      </c>
      <c r="B59" s="76" t="s">
        <v>8739</v>
      </c>
      <c r="C59" s="119">
        <v>4</v>
      </c>
      <c r="D59" s="116" t="s">
        <v>3701</v>
      </c>
      <c r="E59" s="116" t="s">
        <v>3729</v>
      </c>
      <c r="F59" s="116"/>
      <c r="G59" s="117" t="s">
        <v>8744</v>
      </c>
      <c r="H59" s="116" t="s">
        <v>3735</v>
      </c>
      <c r="I59" s="116" t="s">
        <v>3693</v>
      </c>
      <c r="J59" s="116" t="s">
        <v>3743</v>
      </c>
      <c r="K59" s="117" t="s">
        <v>8987</v>
      </c>
      <c r="L59" s="134"/>
      <c r="M59" s="116"/>
      <c r="N59" s="116"/>
      <c r="O59" s="118"/>
    </row>
    <row r="60" spans="1:15" ht="15.75" customHeight="1" x14ac:dyDescent="0.25">
      <c r="A60" s="158" t="s">
        <v>8726</v>
      </c>
      <c r="B60" s="76" t="s">
        <v>8806</v>
      </c>
      <c r="C60" s="119">
        <v>1</v>
      </c>
      <c r="D60" s="116" t="s">
        <v>3701</v>
      </c>
      <c r="E60" s="116" t="s">
        <v>3729</v>
      </c>
      <c r="F60" s="116"/>
      <c r="G60" s="117" t="s">
        <v>8743</v>
      </c>
      <c r="H60" s="116" t="s">
        <v>8717</v>
      </c>
      <c r="I60" s="116" t="s">
        <v>3693</v>
      </c>
      <c r="J60" s="116" t="s">
        <v>3743</v>
      </c>
      <c r="K60" s="117" t="s">
        <v>8987</v>
      </c>
      <c r="L60" s="134"/>
      <c r="M60" s="116"/>
      <c r="N60" s="116"/>
      <c r="O60" s="118"/>
    </row>
    <row r="61" spans="1:15" ht="15.75" customHeight="1" x14ac:dyDescent="0.25">
      <c r="A61" s="158" t="s">
        <v>8727</v>
      </c>
      <c r="B61" s="76" t="s">
        <v>8789</v>
      </c>
      <c r="C61" s="122"/>
      <c r="D61" s="116" t="s">
        <v>3701</v>
      </c>
      <c r="E61" s="116" t="s">
        <v>3729</v>
      </c>
      <c r="F61" s="116"/>
      <c r="G61" s="117"/>
      <c r="H61" s="116"/>
      <c r="I61" s="116" t="s">
        <v>3693</v>
      </c>
      <c r="J61" s="116" t="s">
        <v>3743</v>
      </c>
      <c r="K61" s="117" t="s">
        <v>8987</v>
      </c>
      <c r="L61" s="134"/>
      <c r="M61" s="116"/>
      <c r="N61" s="116"/>
      <c r="O61" s="118"/>
    </row>
    <row r="62" spans="1:15" ht="15.75" customHeight="1" x14ac:dyDescent="0.25">
      <c r="A62" s="158" t="s">
        <v>8728</v>
      </c>
      <c r="B62" s="76" t="s">
        <v>8786</v>
      </c>
      <c r="C62" s="119">
        <v>1</v>
      </c>
      <c r="D62" s="116" t="s">
        <v>3701</v>
      </c>
      <c r="E62" s="116" t="s">
        <v>3729</v>
      </c>
      <c r="F62" s="116"/>
      <c r="G62" s="117" t="s">
        <v>3696</v>
      </c>
      <c r="H62" s="116" t="s">
        <v>8957</v>
      </c>
      <c r="I62" s="116" t="s">
        <v>3693</v>
      </c>
      <c r="J62" s="116" t="s">
        <v>3743</v>
      </c>
      <c r="K62" s="117" t="s">
        <v>8987</v>
      </c>
      <c r="L62" s="134"/>
      <c r="M62" s="116"/>
      <c r="N62" s="116"/>
      <c r="O62" s="118"/>
    </row>
    <row r="63" spans="1:15" ht="15.75" customHeight="1" x14ac:dyDescent="0.25">
      <c r="A63" s="158" t="s">
        <v>8729</v>
      </c>
      <c r="B63" s="76" t="s">
        <v>8740</v>
      </c>
      <c r="C63" s="119">
        <v>1</v>
      </c>
      <c r="D63" s="116" t="s">
        <v>3701</v>
      </c>
      <c r="E63" s="116" t="s">
        <v>3729</v>
      </c>
      <c r="F63" s="116"/>
      <c r="G63" s="117" t="s">
        <v>3696</v>
      </c>
      <c r="H63" s="116" t="s">
        <v>8957</v>
      </c>
      <c r="I63" s="116" t="s">
        <v>3693</v>
      </c>
      <c r="J63" s="116" t="s">
        <v>3743</v>
      </c>
      <c r="K63" s="117" t="s">
        <v>8987</v>
      </c>
      <c r="L63" s="134"/>
      <c r="M63" s="116"/>
      <c r="N63" s="116"/>
      <c r="O63" s="118"/>
    </row>
    <row r="64" spans="1:15" ht="15.75" customHeight="1" x14ac:dyDescent="0.25">
      <c r="A64" s="158" t="s">
        <v>753</v>
      </c>
      <c r="B64" s="76" t="s">
        <v>8961</v>
      </c>
      <c r="C64" s="119">
        <v>2</v>
      </c>
      <c r="D64" s="116" t="s">
        <v>3701</v>
      </c>
      <c r="E64" s="116" t="s">
        <v>3729</v>
      </c>
      <c r="F64" s="116"/>
      <c r="G64" s="117" t="s">
        <v>8743</v>
      </c>
      <c r="H64" s="116" t="s">
        <v>8717</v>
      </c>
      <c r="I64" s="116" t="s">
        <v>3693</v>
      </c>
      <c r="J64" s="116" t="s">
        <v>3743</v>
      </c>
      <c r="K64" s="117" t="s">
        <v>8987</v>
      </c>
      <c r="L64" s="134"/>
      <c r="M64" s="116"/>
      <c r="N64" s="116"/>
      <c r="O64" s="118"/>
    </row>
    <row r="65" spans="1:15" ht="15.75" customHeight="1" x14ac:dyDescent="0.25">
      <c r="A65" s="158" t="s">
        <v>8730</v>
      </c>
      <c r="B65" s="76" t="s">
        <v>73</v>
      </c>
      <c r="C65" s="119">
        <v>4.5</v>
      </c>
      <c r="D65" s="116" t="s">
        <v>3701</v>
      </c>
      <c r="E65" s="116" t="s">
        <v>3729</v>
      </c>
      <c r="F65" s="116"/>
      <c r="G65" s="117" t="s">
        <v>8747</v>
      </c>
      <c r="H65" s="116" t="s">
        <v>8957</v>
      </c>
      <c r="I65" s="116" t="s">
        <v>3693</v>
      </c>
      <c r="J65" s="116" t="s">
        <v>3743</v>
      </c>
      <c r="K65" s="117" t="s">
        <v>8987</v>
      </c>
      <c r="L65" s="134"/>
      <c r="M65" s="116"/>
      <c r="N65" s="116"/>
      <c r="O65" s="118"/>
    </row>
    <row r="66" spans="1:15" ht="15.75" customHeight="1" x14ac:dyDescent="0.25">
      <c r="A66" s="158" t="s">
        <v>8731</v>
      </c>
      <c r="B66" s="76" t="s">
        <v>8748</v>
      </c>
      <c r="C66" s="119">
        <v>2.5</v>
      </c>
      <c r="D66" s="116" t="s">
        <v>3701</v>
      </c>
      <c r="E66" s="116" t="s">
        <v>3729</v>
      </c>
      <c r="F66" s="116"/>
      <c r="G66" s="117" t="s">
        <v>8749</v>
      </c>
      <c r="H66" s="116" t="s">
        <v>8957</v>
      </c>
      <c r="I66" s="116" t="s">
        <v>3693</v>
      </c>
      <c r="J66" s="116" t="s">
        <v>3743</v>
      </c>
      <c r="K66" s="117" t="s">
        <v>8987</v>
      </c>
      <c r="L66" s="134"/>
      <c r="M66" s="116"/>
      <c r="N66" s="116"/>
      <c r="O66" s="118"/>
    </row>
    <row r="67" spans="1:15" ht="15.75" customHeight="1" x14ac:dyDescent="0.25">
      <c r="A67" s="158" t="s">
        <v>8732</v>
      </c>
      <c r="B67" s="76" t="s">
        <v>8750</v>
      </c>
      <c r="C67" s="119">
        <v>0.5</v>
      </c>
      <c r="D67" s="116" t="s">
        <v>3701</v>
      </c>
      <c r="E67" s="116" t="s">
        <v>3729</v>
      </c>
      <c r="F67" s="116"/>
      <c r="G67" s="117" t="s">
        <v>8745</v>
      </c>
      <c r="H67" s="116" t="s">
        <v>8957</v>
      </c>
      <c r="I67" s="116" t="s">
        <v>3693</v>
      </c>
      <c r="J67" s="116" t="s">
        <v>3743</v>
      </c>
      <c r="K67" s="117" t="s">
        <v>8987</v>
      </c>
      <c r="L67" s="134"/>
      <c r="M67" s="116"/>
      <c r="N67" s="116"/>
      <c r="O67" s="118"/>
    </row>
    <row r="68" spans="1:15" ht="15.75" customHeight="1" x14ac:dyDescent="0.25">
      <c r="A68" s="158" t="s">
        <v>8733</v>
      </c>
      <c r="B68" s="74" t="s">
        <v>8548</v>
      </c>
      <c r="C68" s="124">
        <v>2.5</v>
      </c>
      <c r="D68" s="116" t="s">
        <v>3701</v>
      </c>
      <c r="E68" s="116" t="s">
        <v>3729</v>
      </c>
      <c r="F68" s="125"/>
      <c r="G68" s="117"/>
      <c r="H68" s="116" t="s">
        <v>3735</v>
      </c>
      <c r="I68" s="116" t="s">
        <v>3693</v>
      </c>
      <c r="J68" s="116" t="s">
        <v>3743</v>
      </c>
      <c r="K68" s="117" t="s">
        <v>3830</v>
      </c>
      <c r="L68" s="134"/>
      <c r="M68" s="116"/>
      <c r="N68" s="116"/>
      <c r="O68" s="118"/>
    </row>
    <row r="69" spans="1:15" ht="15.75" customHeight="1" x14ac:dyDescent="0.25">
      <c r="A69" s="158" t="s">
        <v>8734</v>
      </c>
      <c r="B69" s="80" t="s">
        <v>8507</v>
      </c>
      <c r="C69" s="119">
        <v>2.5</v>
      </c>
      <c r="D69" s="116" t="s">
        <v>3701</v>
      </c>
      <c r="E69" s="116" t="s">
        <v>3729</v>
      </c>
      <c r="F69" s="125"/>
      <c r="G69" s="117"/>
      <c r="H69" s="116" t="s">
        <v>3735</v>
      </c>
      <c r="I69" s="116" t="s">
        <v>3693</v>
      </c>
      <c r="J69" s="116" t="s">
        <v>3743</v>
      </c>
      <c r="K69" s="117" t="s">
        <v>3830</v>
      </c>
      <c r="L69" s="134"/>
      <c r="M69" s="116"/>
      <c r="N69" s="116"/>
      <c r="O69" s="118"/>
    </row>
    <row r="70" spans="1:15" ht="15.75" customHeight="1" x14ac:dyDescent="0.25">
      <c r="A70" s="158" t="s">
        <v>8735</v>
      </c>
      <c r="B70" s="76" t="s">
        <v>8792</v>
      </c>
      <c r="C70" s="119">
        <v>0.5</v>
      </c>
      <c r="D70" s="116" t="s">
        <v>3701</v>
      </c>
      <c r="E70" s="116" t="s">
        <v>3729</v>
      </c>
      <c r="F70" s="116"/>
      <c r="G70" s="117" t="s">
        <v>3829</v>
      </c>
      <c r="H70" s="116" t="s">
        <v>8957</v>
      </c>
      <c r="I70" s="116" t="s">
        <v>3693</v>
      </c>
      <c r="J70" s="116" t="s">
        <v>3743</v>
      </c>
      <c r="K70" s="117"/>
      <c r="L70" s="134"/>
      <c r="M70" s="116"/>
      <c r="N70" s="116"/>
      <c r="O70" s="118"/>
    </row>
    <row r="71" spans="1:15" ht="15.75" customHeight="1" x14ac:dyDescent="0.25">
      <c r="A71" s="158" t="s">
        <v>8736</v>
      </c>
      <c r="B71" s="76" t="s">
        <v>112</v>
      </c>
      <c r="C71" s="119">
        <v>1</v>
      </c>
      <c r="D71" s="116" t="s">
        <v>3701</v>
      </c>
      <c r="E71" s="116" t="s">
        <v>3729</v>
      </c>
      <c r="F71" s="116"/>
      <c r="G71" s="117" t="s">
        <v>3829</v>
      </c>
      <c r="H71" s="116" t="s">
        <v>8957</v>
      </c>
      <c r="I71" s="116" t="s">
        <v>3693</v>
      </c>
      <c r="J71" s="116" t="s">
        <v>3743</v>
      </c>
      <c r="K71" s="117" t="s">
        <v>9013</v>
      </c>
      <c r="L71" s="134"/>
      <c r="M71" s="116"/>
      <c r="N71" s="116"/>
      <c r="O71" s="118"/>
    </row>
    <row r="72" spans="1:15" ht="15.75" customHeight="1" x14ac:dyDescent="0.25">
      <c r="A72" s="158" t="s">
        <v>8759</v>
      </c>
      <c r="B72" s="76" t="s">
        <v>8791</v>
      </c>
      <c r="C72" s="119">
        <v>1</v>
      </c>
      <c r="D72" s="116" t="s">
        <v>3701</v>
      </c>
      <c r="E72" s="116" t="s">
        <v>3729</v>
      </c>
      <c r="F72" s="116"/>
      <c r="G72" s="117" t="s">
        <v>3829</v>
      </c>
      <c r="H72" s="116" t="s">
        <v>8957</v>
      </c>
      <c r="I72" s="116" t="s">
        <v>3693</v>
      </c>
      <c r="J72" s="116" t="s">
        <v>3743</v>
      </c>
      <c r="K72" s="117"/>
      <c r="L72" s="134"/>
      <c r="M72" s="116"/>
      <c r="N72" s="116"/>
      <c r="O72" s="118"/>
    </row>
    <row r="73" spans="1:15" ht="15.75" customHeight="1" x14ac:dyDescent="0.25">
      <c r="A73" s="158" t="s">
        <v>8760</v>
      </c>
      <c r="B73" s="76" t="s">
        <v>8737</v>
      </c>
      <c r="C73" s="122"/>
      <c r="D73" s="116" t="s">
        <v>3701</v>
      </c>
      <c r="E73" s="116" t="s">
        <v>3729</v>
      </c>
      <c r="F73" s="116"/>
      <c r="G73" s="117"/>
      <c r="H73" s="116" t="s">
        <v>8957</v>
      </c>
      <c r="I73" s="116" t="s">
        <v>3693</v>
      </c>
      <c r="J73" s="116" t="s">
        <v>3743</v>
      </c>
      <c r="K73" s="117" t="s">
        <v>3830</v>
      </c>
      <c r="L73" s="134"/>
      <c r="M73" s="116"/>
      <c r="N73" s="116"/>
      <c r="O73" s="118"/>
    </row>
    <row r="74" spans="1:15" ht="15.75" customHeight="1" x14ac:dyDescent="0.25">
      <c r="A74" s="158" t="s">
        <v>8761</v>
      </c>
      <c r="B74" s="76" t="s">
        <v>8754</v>
      </c>
      <c r="C74" s="119">
        <v>2</v>
      </c>
      <c r="D74" s="116" t="s">
        <v>3701</v>
      </c>
      <c r="E74" s="116" t="s">
        <v>3729</v>
      </c>
      <c r="F74" s="116"/>
      <c r="G74" s="117" t="s">
        <v>3696</v>
      </c>
      <c r="H74" s="116" t="s">
        <v>8717</v>
      </c>
      <c r="I74" s="116" t="s">
        <v>3693</v>
      </c>
      <c r="J74" s="116" t="s">
        <v>3743</v>
      </c>
      <c r="K74" s="117" t="s">
        <v>8987</v>
      </c>
      <c r="L74" s="134"/>
      <c r="M74" s="116"/>
      <c r="N74" s="116"/>
      <c r="O74" s="118"/>
    </row>
    <row r="75" spans="1:15" ht="15.75" customHeight="1" x14ac:dyDescent="0.25">
      <c r="A75" s="158" t="s">
        <v>8762</v>
      </c>
      <c r="B75" s="76" t="s">
        <v>8757</v>
      </c>
      <c r="C75" s="119">
        <v>2</v>
      </c>
      <c r="D75" s="116" t="s">
        <v>3701</v>
      </c>
      <c r="E75" s="116" t="s">
        <v>3729</v>
      </c>
      <c r="F75" s="116"/>
      <c r="G75" s="117" t="s">
        <v>3696</v>
      </c>
      <c r="H75" s="116" t="s">
        <v>8957</v>
      </c>
      <c r="I75" s="116" t="s">
        <v>3693</v>
      </c>
      <c r="J75" s="116" t="s">
        <v>3743</v>
      </c>
      <c r="K75" s="117" t="s">
        <v>8987</v>
      </c>
      <c r="L75" s="134"/>
      <c r="M75" s="116"/>
      <c r="N75" s="116"/>
      <c r="O75" s="118"/>
    </row>
    <row r="76" spans="1:15" ht="15.75" customHeight="1" x14ac:dyDescent="0.25">
      <c r="A76" s="158" t="s">
        <v>8763</v>
      </c>
      <c r="B76" s="76" t="s">
        <v>8755</v>
      </c>
      <c r="C76" s="119">
        <v>0.5</v>
      </c>
      <c r="D76" s="116" t="s">
        <v>3701</v>
      </c>
      <c r="E76" s="116" t="s">
        <v>3729</v>
      </c>
      <c r="F76" s="116"/>
      <c r="G76" s="117"/>
      <c r="H76" s="116" t="s">
        <v>8957</v>
      </c>
      <c r="I76" s="116" t="s">
        <v>3693</v>
      </c>
      <c r="J76" s="116" t="s">
        <v>3743</v>
      </c>
      <c r="K76" s="117" t="s">
        <v>8987</v>
      </c>
      <c r="L76" s="134"/>
      <c r="M76" s="116"/>
      <c r="N76" s="116"/>
      <c r="O76" s="118"/>
    </row>
    <row r="77" spans="1:15" ht="15.75" customHeight="1" x14ac:dyDescent="0.25">
      <c r="A77" s="158" t="s">
        <v>8764</v>
      </c>
      <c r="B77" s="76" t="s">
        <v>8793</v>
      </c>
      <c r="C77" s="119">
        <v>1</v>
      </c>
      <c r="D77" s="116" t="s">
        <v>3701</v>
      </c>
      <c r="E77" s="116" t="s">
        <v>3729</v>
      </c>
      <c r="F77" s="116"/>
      <c r="G77" s="117" t="s">
        <v>3696</v>
      </c>
      <c r="H77" s="116" t="s">
        <v>8957</v>
      </c>
      <c r="I77" s="116" t="s">
        <v>3693</v>
      </c>
      <c r="J77" s="116" t="s">
        <v>3743</v>
      </c>
      <c r="K77" s="117" t="s">
        <v>8987</v>
      </c>
      <c r="L77" s="134"/>
      <c r="M77" s="116"/>
      <c r="N77" s="116"/>
      <c r="O77" s="118"/>
    </row>
    <row r="78" spans="1:15" ht="15.75" customHeight="1" x14ac:dyDescent="0.25">
      <c r="A78" s="158" t="s">
        <v>8765</v>
      </c>
      <c r="B78" s="76" t="s">
        <v>8781</v>
      </c>
      <c r="C78" s="119">
        <v>2.5</v>
      </c>
      <c r="D78" s="116" t="s">
        <v>3701</v>
      </c>
      <c r="E78" s="116" t="s">
        <v>3729</v>
      </c>
      <c r="F78" s="116"/>
      <c r="G78" s="117" t="s">
        <v>8743</v>
      </c>
      <c r="H78" s="116" t="s">
        <v>8717</v>
      </c>
      <c r="I78" s="116" t="s">
        <v>3693</v>
      </c>
      <c r="J78" s="116" t="s">
        <v>3743</v>
      </c>
      <c r="K78" s="117" t="s">
        <v>8987</v>
      </c>
      <c r="L78" s="134"/>
      <c r="M78" s="116"/>
      <c r="N78" s="116"/>
      <c r="O78" s="118"/>
    </row>
    <row r="79" spans="1:15" ht="15.75" customHeight="1" x14ac:dyDescent="0.25">
      <c r="A79" s="158" t="s">
        <v>8766</v>
      </c>
      <c r="B79" s="63" t="s">
        <v>8527</v>
      </c>
      <c r="C79" s="122">
        <v>2.5</v>
      </c>
      <c r="D79" s="116" t="s">
        <v>3701</v>
      </c>
      <c r="E79" s="116" t="s">
        <v>3729</v>
      </c>
      <c r="F79" s="125"/>
      <c r="G79" s="117"/>
      <c r="H79" s="116" t="s">
        <v>3735</v>
      </c>
      <c r="I79" s="116" t="s">
        <v>3693</v>
      </c>
      <c r="J79" s="116" t="s">
        <v>3743</v>
      </c>
      <c r="K79" s="117" t="s">
        <v>3830</v>
      </c>
      <c r="L79" s="134"/>
      <c r="M79" s="116"/>
      <c r="N79" s="116"/>
      <c r="O79" s="118"/>
    </row>
    <row r="80" spans="1:15" ht="15.75" customHeight="1" x14ac:dyDescent="0.25">
      <c r="A80" s="158" t="s">
        <v>8767</v>
      </c>
      <c r="B80" s="64" t="s">
        <v>8541</v>
      </c>
      <c r="C80" s="122">
        <v>2.5</v>
      </c>
      <c r="D80" s="116" t="s">
        <v>3701</v>
      </c>
      <c r="E80" s="116" t="s">
        <v>3729</v>
      </c>
      <c r="F80" s="125"/>
      <c r="G80" s="117"/>
      <c r="H80" s="116" t="s">
        <v>3735</v>
      </c>
      <c r="I80" s="116" t="s">
        <v>3693</v>
      </c>
      <c r="J80" s="116" t="s">
        <v>3743</v>
      </c>
      <c r="K80" s="117" t="s">
        <v>3830</v>
      </c>
      <c r="L80" s="134"/>
      <c r="M80" s="116"/>
      <c r="N80" s="116"/>
      <c r="O80" s="118"/>
    </row>
    <row r="81" spans="1:15" ht="15.75" customHeight="1" x14ac:dyDescent="0.25">
      <c r="A81" s="158" t="s">
        <v>8768</v>
      </c>
      <c r="B81" s="76" t="s">
        <v>8784</v>
      </c>
      <c r="C81" s="119">
        <v>0.5</v>
      </c>
      <c r="D81" s="116" t="s">
        <v>3701</v>
      </c>
      <c r="E81" s="116" t="s">
        <v>3729</v>
      </c>
      <c r="F81" s="116"/>
      <c r="G81" s="117" t="s">
        <v>3696</v>
      </c>
      <c r="H81" s="116" t="s">
        <v>8957</v>
      </c>
      <c r="I81" s="116" t="s">
        <v>3693</v>
      </c>
      <c r="J81" s="116" t="s">
        <v>3743</v>
      </c>
      <c r="K81" s="117" t="s">
        <v>8987</v>
      </c>
      <c r="L81" s="134"/>
      <c r="M81" s="116"/>
      <c r="N81" s="116"/>
      <c r="O81" s="118"/>
    </row>
    <row r="82" spans="1:15" ht="15.75" customHeight="1" x14ac:dyDescent="0.25">
      <c r="A82" s="158" t="s">
        <v>8769</v>
      </c>
      <c r="B82" s="74" t="s">
        <v>8547</v>
      </c>
      <c r="C82" s="124">
        <v>4</v>
      </c>
      <c r="D82" s="116" t="s">
        <v>3701</v>
      </c>
      <c r="E82" s="116" t="s">
        <v>3729</v>
      </c>
      <c r="F82" s="125"/>
      <c r="G82" s="117"/>
      <c r="H82" s="116" t="s">
        <v>3735</v>
      </c>
      <c r="I82" s="116" t="s">
        <v>3693</v>
      </c>
      <c r="J82" s="116" t="s">
        <v>3743</v>
      </c>
      <c r="K82" s="117" t="s">
        <v>3830</v>
      </c>
      <c r="L82" s="134"/>
      <c r="M82" s="116"/>
      <c r="N82" s="116"/>
      <c r="O82" s="118"/>
    </row>
    <row r="83" spans="1:15" ht="15.75" customHeight="1" x14ac:dyDescent="0.25">
      <c r="A83" s="158" t="s">
        <v>8770</v>
      </c>
      <c r="B83" s="75" t="s">
        <v>8521</v>
      </c>
      <c r="C83" s="126">
        <v>4.5</v>
      </c>
      <c r="D83" s="116" t="s">
        <v>3701</v>
      </c>
      <c r="E83" s="116" t="s">
        <v>3729</v>
      </c>
      <c r="F83" s="125"/>
      <c r="G83" s="117"/>
      <c r="H83" s="116" t="s">
        <v>3735</v>
      </c>
      <c r="I83" s="116" t="s">
        <v>3693</v>
      </c>
      <c r="J83" s="116" t="s">
        <v>3743</v>
      </c>
      <c r="K83" s="117" t="s">
        <v>3830</v>
      </c>
      <c r="L83" s="134"/>
      <c r="M83" s="116"/>
      <c r="N83" s="116"/>
      <c r="O83" s="118"/>
    </row>
    <row r="84" spans="1:15" ht="15.75" customHeight="1" x14ac:dyDescent="0.25">
      <c r="A84" s="158" t="s">
        <v>8771</v>
      </c>
      <c r="B84" s="76" t="s">
        <v>8785</v>
      </c>
      <c r="C84" s="119">
        <v>5</v>
      </c>
      <c r="D84" s="116" t="s">
        <v>3701</v>
      </c>
      <c r="E84" s="116" t="s">
        <v>3729</v>
      </c>
      <c r="F84" s="116"/>
      <c r="G84" s="117" t="s">
        <v>8744</v>
      </c>
      <c r="H84" s="116" t="s">
        <v>8717</v>
      </c>
      <c r="I84" s="116" t="s">
        <v>3693</v>
      </c>
      <c r="J84" s="116" t="s">
        <v>3743</v>
      </c>
      <c r="K84" s="117" t="s">
        <v>8987</v>
      </c>
      <c r="L84" s="134"/>
      <c r="M84" s="116"/>
      <c r="N84" s="116"/>
      <c r="O84" s="118"/>
    </row>
    <row r="85" spans="1:15" ht="15.75" customHeight="1" x14ac:dyDescent="0.25">
      <c r="A85" s="158" t="s">
        <v>8772</v>
      </c>
      <c r="B85" s="76" t="s">
        <v>8801</v>
      </c>
      <c r="C85" s="119">
        <v>2.5</v>
      </c>
      <c r="D85" s="116" t="s">
        <v>3701</v>
      </c>
      <c r="E85" s="116" t="s">
        <v>3729</v>
      </c>
      <c r="F85" s="116"/>
      <c r="G85" s="117" t="s">
        <v>3696</v>
      </c>
      <c r="H85" s="116" t="s">
        <v>8717</v>
      </c>
      <c r="I85" s="116" t="s">
        <v>3693</v>
      </c>
      <c r="J85" s="116" t="s">
        <v>3743</v>
      </c>
      <c r="K85" s="117" t="s">
        <v>8987</v>
      </c>
      <c r="L85" s="134"/>
      <c r="M85" s="116"/>
      <c r="N85" s="116"/>
      <c r="O85" s="118"/>
    </row>
    <row r="86" spans="1:15" ht="15.75" customHeight="1" x14ac:dyDescent="0.25">
      <c r="A86" s="158" t="s">
        <v>8773</v>
      </c>
      <c r="B86" s="76" t="s">
        <v>8787</v>
      </c>
      <c r="C86" s="119">
        <v>3</v>
      </c>
      <c r="D86" s="116" t="s">
        <v>3701</v>
      </c>
      <c r="E86" s="116" t="s">
        <v>3729</v>
      </c>
      <c r="F86" s="116"/>
      <c r="G86" s="117" t="s">
        <v>8743</v>
      </c>
      <c r="H86" s="116" t="s">
        <v>8717</v>
      </c>
      <c r="I86" s="116" t="s">
        <v>3693</v>
      </c>
      <c r="J86" s="116" t="s">
        <v>3743</v>
      </c>
      <c r="K86" s="117" t="s">
        <v>8987</v>
      </c>
      <c r="L86" s="134"/>
      <c r="M86" s="116"/>
      <c r="N86" s="116"/>
      <c r="O86" s="118"/>
    </row>
    <row r="87" spans="1:15" ht="15.75" customHeight="1" x14ac:dyDescent="0.25">
      <c r="A87" s="158" t="s">
        <v>8774</v>
      </c>
      <c r="B87" s="76" t="s">
        <v>8788</v>
      </c>
      <c r="C87" s="119">
        <v>2</v>
      </c>
      <c r="D87" s="116" t="s">
        <v>3701</v>
      </c>
      <c r="E87" s="116" t="s">
        <v>3729</v>
      </c>
      <c r="F87" s="116"/>
      <c r="G87" s="117" t="s">
        <v>8743</v>
      </c>
      <c r="H87" s="116" t="s">
        <v>8717</v>
      </c>
      <c r="I87" s="116" t="s">
        <v>3693</v>
      </c>
      <c r="J87" s="116" t="s">
        <v>3743</v>
      </c>
      <c r="K87" s="117" t="s">
        <v>8987</v>
      </c>
      <c r="L87" s="134"/>
      <c r="M87" s="116"/>
      <c r="N87" s="116"/>
      <c r="O87" s="118"/>
    </row>
    <row r="88" spans="1:15" ht="15.75" customHeight="1" x14ac:dyDescent="0.25">
      <c r="A88" s="158" t="s">
        <v>8775</v>
      </c>
      <c r="B88" s="76" t="s">
        <v>8780</v>
      </c>
      <c r="C88" s="119">
        <v>0.5</v>
      </c>
      <c r="D88" s="116" t="s">
        <v>3701</v>
      </c>
      <c r="E88" s="116" t="s">
        <v>3729</v>
      </c>
      <c r="F88" s="116"/>
      <c r="G88" s="117"/>
      <c r="H88" s="116" t="s">
        <v>8717</v>
      </c>
      <c r="I88" s="116" t="s">
        <v>3693</v>
      </c>
      <c r="J88" s="116" t="s">
        <v>3743</v>
      </c>
      <c r="K88" s="117" t="s">
        <v>8987</v>
      </c>
      <c r="L88" s="134"/>
      <c r="M88" s="116"/>
      <c r="N88" s="116"/>
      <c r="O88" s="118"/>
    </row>
    <row r="89" spans="1:15" ht="15.75" customHeight="1" x14ac:dyDescent="0.25">
      <c r="A89" s="158" t="s">
        <v>8776</v>
      </c>
      <c r="B89" s="76" t="s">
        <v>8742</v>
      </c>
      <c r="C89" s="119">
        <v>2</v>
      </c>
      <c r="D89" s="116" t="s">
        <v>3701</v>
      </c>
      <c r="E89" s="116" t="s">
        <v>3729</v>
      </c>
      <c r="F89" s="116"/>
      <c r="G89" s="117" t="s">
        <v>3696</v>
      </c>
      <c r="H89" s="116" t="s">
        <v>8717</v>
      </c>
      <c r="I89" s="116" t="s">
        <v>3693</v>
      </c>
      <c r="J89" s="116" t="s">
        <v>3743</v>
      </c>
      <c r="K89" s="117" t="s">
        <v>8987</v>
      </c>
      <c r="L89" s="134"/>
      <c r="M89" s="116"/>
      <c r="N89" s="116"/>
      <c r="O89" s="118"/>
    </row>
    <row r="90" spans="1:15" ht="15.75" customHeight="1" x14ac:dyDescent="0.25">
      <c r="A90" s="158" t="s">
        <v>8777</v>
      </c>
      <c r="B90" s="76" t="s">
        <v>8718</v>
      </c>
      <c r="C90" s="122"/>
      <c r="D90" s="116" t="s">
        <v>3701</v>
      </c>
      <c r="E90" s="116" t="s">
        <v>3729</v>
      </c>
      <c r="F90" s="116"/>
      <c r="G90" s="117"/>
      <c r="H90" s="116" t="s">
        <v>8957</v>
      </c>
      <c r="I90" s="116" t="s">
        <v>3693</v>
      </c>
      <c r="J90" s="116" t="s">
        <v>3743</v>
      </c>
      <c r="K90" s="117" t="s">
        <v>3830</v>
      </c>
      <c r="L90" s="134"/>
      <c r="M90" s="116"/>
      <c r="N90" s="116"/>
      <c r="O90" s="118"/>
    </row>
    <row r="91" spans="1:15" ht="15.75" customHeight="1" x14ac:dyDescent="0.25">
      <c r="A91" s="158" t="s">
        <v>8778</v>
      </c>
      <c r="B91" s="76" t="s">
        <v>8963</v>
      </c>
      <c r="C91" s="119">
        <v>1</v>
      </c>
      <c r="D91" s="116" t="s">
        <v>3701</v>
      </c>
      <c r="E91" s="116" t="s">
        <v>3729</v>
      </c>
      <c r="F91" s="116"/>
      <c r="G91" s="117" t="s">
        <v>8743</v>
      </c>
      <c r="H91" s="116" t="s">
        <v>8717</v>
      </c>
      <c r="I91" s="116" t="s">
        <v>3693</v>
      </c>
      <c r="J91" s="116" t="s">
        <v>3743</v>
      </c>
      <c r="K91" s="117" t="s">
        <v>8987</v>
      </c>
      <c r="L91" s="134"/>
      <c r="M91" s="116"/>
      <c r="N91" s="116"/>
      <c r="O91" s="118"/>
    </row>
    <row r="92" spans="1:15" ht="15.75" customHeight="1" x14ac:dyDescent="0.25">
      <c r="A92" s="158" t="s">
        <v>8797</v>
      </c>
      <c r="B92" s="76" t="s">
        <v>8751</v>
      </c>
      <c r="C92" s="119">
        <v>4</v>
      </c>
      <c r="D92" s="116" t="s">
        <v>3701</v>
      </c>
      <c r="E92" s="116" t="s">
        <v>3729</v>
      </c>
      <c r="F92" s="116"/>
      <c r="G92" s="117" t="s">
        <v>8747</v>
      </c>
      <c r="H92" s="116" t="s">
        <v>8717</v>
      </c>
      <c r="I92" s="116" t="s">
        <v>3693</v>
      </c>
      <c r="J92" s="116" t="s">
        <v>3743</v>
      </c>
      <c r="K92" s="117" t="s">
        <v>8987</v>
      </c>
      <c r="L92" s="134"/>
      <c r="M92" s="116"/>
      <c r="N92" s="116"/>
      <c r="O92" s="118"/>
    </row>
    <row r="93" spans="1:15" ht="15.75" customHeight="1" x14ac:dyDescent="0.25">
      <c r="A93" s="158" t="s">
        <v>8798</v>
      </c>
      <c r="B93" s="76" t="s">
        <v>8752</v>
      </c>
      <c r="C93" s="119">
        <v>3</v>
      </c>
      <c r="D93" s="116" t="s">
        <v>3701</v>
      </c>
      <c r="E93" s="116" t="s">
        <v>3729</v>
      </c>
      <c r="F93" s="116"/>
      <c r="G93" s="117" t="s">
        <v>8753</v>
      </c>
      <c r="H93" s="116" t="s">
        <v>8717</v>
      </c>
      <c r="I93" s="116" t="s">
        <v>3693</v>
      </c>
      <c r="J93" s="116" t="s">
        <v>3743</v>
      </c>
      <c r="K93" s="117" t="s">
        <v>8987</v>
      </c>
      <c r="L93" s="134"/>
      <c r="M93" s="116"/>
      <c r="N93" s="116"/>
      <c r="O93" s="118"/>
    </row>
    <row r="94" spans="1:15" ht="15.75" customHeight="1" x14ac:dyDescent="0.25">
      <c r="A94" s="158" t="s">
        <v>8799</v>
      </c>
      <c r="B94" s="76" t="s">
        <v>8741</v>
      </c>
      <c r="C94" s="119">
        <v>3</v>
      </c>
      <c r="D94" s="116" t="s">
        <v>3701</v>
      </c>
      <c r="E94" s="116" t="s">
        <v>3729</v>
      </c>
      <c r="F94" s="116"/>
      <c r="G94" s="117" t="s">
        <v>3696</v>
      </c>
      <c r="H94" s="116" t="s">
        <v>8717</v>
      </c>
      <c r="I94" s="116" t="s">
        <v>3693</v>
      </c>
      <c r="J94" s="116" t="s">
        <v>3743</v>
      </c>
      <c r="K94" s="117" t="s">
        <v>8987</v>
      </c>
      <c r="L94" s="134"/>
      <c r="M94" s="116"/>
      <c r="N94" s="116"/>
      <c r="O94" s="118"/>
    </row>
    <row r="95" spans="1:15" ht="15.75" customHeight="1" x14ac:dyDescent="0.25">
      <c r="A95" s="158" t="s">
        <v>8802</v>
      </c>
      <c r="B95" s="76" t="s">
        <v>8795</v>
      </c>
      <c r="C95" s="119">
        <v>4</v>
      </c>
      <c r="D95" s="116" t="s">
        <v>3701</v>
      </c>
      <c r="E95" s="116" t="s">
        <v>3729</v>
      </c>
      <c r="F95" s="116"/>
      <c r="G95" s="117" t="s">
        <v>3696</v>
      </c>
      <c r="H95" s="116" t="s">
        <v>8957</v>
      </c>
      <c r="I95" s="116" t="s">
        <v>3693</v>
      </c>
      <c r="J95" s="116" t="s">
        <v>3743</v>
      </c>
      <c r="K95" s="117" t="s">
        <v>8987</v>
      </c>
      <c r="L95" s="134"/>
      <c r="M95" s="116"/>
      <c r="N95" s="116"/>
      <c r="O95" s="118"/>
    </row>
    <row r="96" spans="1:15" ht="15.75" customHeight="1" x14ac:dyDescent="0.25">
      <c r="A96" s="158" t="s">
        <v>8803</v>
      </c>
      <c r="B96" s="76" t="s">
        <v>8805</v>
      </c>
      <c r="C96" s="119">
        <v>1</v>
      </c>
      <c r="D96" s="116" t="s">
        <v>3701</v>
      </c>
      <c r="E96" s="116" t="s">
        <v>3729</v>
      </c>
      <c r="F96" s="116"/>
      <c r="G96" s="117" t="s">
        <v>3696</v>
      </c>
      <c r="H96" s="116" t="s">
        <v>8717</v>
      </c>
      <c r="I96" s="116" t="s">
        <v>3693</v>
      </c>
      <c r="J96" s="116" t="s">
        <v>3743</v>
      </c>
      <c r="K96" s="117" t="s">
        <v>8987</v>
      </c>
      <c r="L96" s="134"/>
      <c r="M96" s="116"/>
      <c r="N96" s="116"/>
      <c r="O96" s="118"/>
    </row>
    <row r="97" spans="1:15" ht="15.75" customHeight="1" x14ac:dyDescent="0.25">
      <c r="A97" s="158" t="s">
        <v>8804</v>
      </c>
      <c r="B97" s="76" t="s">
        <v>8758</v>
      </c>
      <c r="C97" s="122">
        <v>0.5</v>
      </c>
      <c r="D97" s="116" t="s">
        <v>3701</v>
      </c>
      <c r="E97" s="116" t="s">
        <v>3729</v>
      </c>
      <c r="F97" s="116"/>
      <c r="G97" s="117" t="s">
        <v>3696</v>
      </c>
      <c r="H97" s="116" t="s">
        <v>8957</v>
      </c>
      <c r="I97" s="116" t="s">
        <v>3693</v>
      </c>
      <c r="J97" s="116" t="s">
        <v>3743</v>
      </c>
      <c r="K97" s="117" t="s">
        <v>8987</v>
      </c>
      <c r="L97" s="134"/>
      <c r="M97" s="116"/>
      <c r="N97" s="116"/>
      <c r="O97" s="118"/>
    </row>
    <row r="98" spans="1:15" ht="15.75" customHeight="1" x14ac:dyDescent="0.25">
      <c r="A98" s="158" t="s">
        <v>9001</v>
      </c>
      <c r="B98" s="76" t="s">
        <v>8779</v>
      </c>
      <c r="C98" s="119">
        <v>1</v>
      </c>
      <c r="D98" s="116" t="s">
        <v>3701</v>
      </c>
      <c r="E98" s="116" t="s">
        <v>3729</v>
      </c>
      <c r="F98" s="116"/>
      <c r="G98" s="117" t="s">
        <v>3696</v>
      </c>
      <c r="H98" s="116" t="s">
        <v>8717</v>
      </c>
      <c r="I98" s="116" t="s">
        <v>3693</v>
      </c>
      <c r="J98" s="116" t="s">
        <v>3743</v>
      </c>
      <c r="K98" s="117" t="s">
        <v>8987</v>
      </c>
      <c r="L98" s="134"/>
      <c r="M98" s="116"/>
      <c r="N98" s="116"/>
      <c r="O98" s="118"/>
    </row>
    <row r="99" spans="1:15" ht="15.75" customHeight="1" x14ac:dyDescent="0.25">
      <c r="A99" s="158" t="s">
        <v>9002</v>
      </c>
      <c r="B99" s="76" t="s">
        <v>8783</v>
      </c>
      <c r="C99" s="119">
        <v>2</v>
      </c>
      <c r="D99" s="116" t="s">
        <v>3701</v>
      </c>
      <c r="E99" s="116" t="s">
        <v>3729</v>
      </c>
      <c r="F99" s="116"/>
      <c r="G99" s="117" t="s">
        <v>8743</v>
      </c>
      <c r="H99" s="116" t="s">
        <v>8717</v>
      </c>
      <c r="I99" s="116" t="s">
        <v>3693</v>
      </c>
      <c r="J99" s="116" t="s">
        <v>3743</v>
      </c>
      <c r="K99" s="117" t="s">
        <v>8987</v>
      </c>
      <c r="L99" s="134"/>
      <c r="M99" s="116"/>
      <c r="N99" s="116"/>
      <c r="O99" s="118"/>
    </row>
    <row r="100" spans="1:15" ht="15.75" customHeight="1" x14ac:dyDescent="0.25">
      <c r="A100" s="158" t="s">
        <v>9003</v>
      </c>
      <c r="B100" s="76" t="s">
        <v>8782</v>
      </c>
      <c r="C100" s="119">
        <v>5</v>
      </c>
      <c r="D100" s="116" t="s">
        <v>3701</v>
      </c>
      <c r="E100" s="116" t="s">
        <v>3729</v>
      </c>
      <c r="F100" s="116"/>
      <c r="G100" s="117" t="s">
        <v>8743</v>
      </c>
      <c r="H100" s="116" t="s">
        <v>8717</v>
      </c>
      <c r="I100" s="116" t="s">
        <v>3693</v>
      </c>
      <c r="J100" s="116" t="s">
        <v>3743</v>
      </c>
      <c r="K100" s="117" t="s">
        <v>8987</v>
      </c>
      <c r="L100" s="134"/>
      <c r="M100" s="116"/>
      <c r="N100" s="116"/>
      <c r="O100" s="118"/>
    </row>
    <row r="101" spans="1:15" ht="15.75" customHeight="1" x14ac:dyDescent="0.25">
      <c r="A101" s="158" t="s">
        <v>9004</v>
      </c>
      <c r="B101" s="76" t="s">
        <v>8962</v>
      </c>
      <c r="C101" s="119">
        <v>3</v>
      </c>
      <c r="D101" s="116" t="s">
        <v>3701</v>
      </c>
      <c r="E101" s="116" t="s">
        <v>3729</v>
      </c>
      <c r="F101" s="116"/>
      <c r="G101" s="117" t="s">
        <v>3696</v>
      </c>
      <c r="H101" s="116" t="s">
        <v>8717</v>
      </c>
      <c r="I101" s="116" t="s">
        <v>3693</v>
      </c>
      <c r="J101" s="116" t="s">
        <v>3743</v>
      </c>
      <c r="K101" s="117" t="s">
        <v>8987</v>
      </c>
      <c r="L101" s="134"/>
      <c r="M101" s="116"/>
      <c r="N101" s="116"/>
      <c r="O101" s="118"/>
    </row>
    <row r="102" spans="1:15" ht="15.75" customHeight="1" x14ac:dyDescent="0.25">
      <c r="A102" s="158" t="s">
        <v>9005</v>
      </c>
      <c r="B102" s="76" t="s">
        <v>8756</v>
      </c>
      <c r="C102" s="119">
        <v>1</v>
      </c>
      <c r="D102" s="116" t="s">
        <v>3701</v>
      </c>
      <c r="E102" s="116" t="s">
        <v>3729</v>
      </c>
      <c r="F102" s="116"/>
      <c r="G102" s="117" t="s">
        <v>3696</v>
      </c>
      <c r="H102" s="116" t="s">
        <v>8717</v>
      </c>
      <c r="I102" s="116" t="s">
        <v>3693</v>
      </c>
      <c r="J102" s="116" t="s">
        <v>3743</v>
      </c>
      <c r="K102" s="117" t="s">
        <v>8987</v>
      </c>
      <c r="L102" s="134"/>
      <c r="M102" s="116"/>
      <c r="N102" s="116"/>
      <c r="O102" s="118"/>
    </row>
    <row r="103" spans="1:15" ht="15.75" customHeight="1" x14ac:dyDescent="0.25">
      <c r="A103" s="158" t="s">
        <v>9006</v>
      </c>
      <c r="B103" s="76" t="s">
        <v>9012</v>
      </c>
      <c r="C103" s="119">
        <v>4.5</v>
      </c>
      <c r="D103" s="116" t="s">
        <v>3701</v>
      </c>
      <c r="E103" s="116" t="s">
        <v>3729</v>
      </c>
      <c r="F103" s="116"/>
      <c r="G103" s="117" t="s">
        <v>8743</v>
      </c>
      <c r="H103" s="116" t="s">
        <v>8717</v>
      </c>
      <c r="I103" s="116" t="s">
        <v>3693</v>
      </c>
      <c r="J103" s="116" t="s">
        <v>3743</v>
      </c>
      <c r="K103" s="117" t="s">
        <v>8987</v>
      </c>
      <c r="L103" s="134"/>
      <c r="M103" s="116"/>
      <c r="N103" s="116"/>
      <c r="O103" s="118"/>
    </row>
    <row r="104" spans="1:15" ht="31.5" customHeight="1" x14ac:dyDescent="0.25">
      <c r="A104" s="159" t="s">
        <v>8851</v>
      </c>
      <c r="B104" s="80" t="s">
        <v>8902</v>
      </c>
      <c r="C104" s="119"/>
      <c r="D104" s="116" t="s">
        <v>3690</v>
      </c>
      <c r="E104" s="116" t="s">
        <v>3777</v>
      </c>
      <c r="F104" s="116"/>
      <c r="G104" s="117"/>
      <c r="H104" s="116" t="s">
        <v>8957</v>
      </c>
      <c r="I104" s="116"/>
      <c r="J104" s="116" t="s">
        <v>3743</v>
      </c>
      <c r="K104" s="117" t="s">
        <v>8956</v>
      </c>
      <c r="L104" s="134"/>
      <c r="M104" s="116"/>
      <c r="N104" s="116"/>
      <c r="O104" s="118"/>
    </row>
    <row r="105" spans="1:15" ht="31.5" customHeight="1" x14ac:dyDescent="0.25">
      <c r="A105" s="159" t="s">
        <v>8854</v>
      </c>
      <c r="B105" s="76" t="s">
        <v>8852</v>
      </c>
      <c r="C105" s="119"/>
      <c r="D105" s="116" t="s">
        <v>3690</v>
      </c>
      <c r="E105" s="116" t="s">
        <v>3777</v>
      </c>
      <c r="F105" s="116"/>
      <c r="G105" s="117"/>
      <c r="H105" s="116" t="s">
        <v>8957</v>
      </c>
      <c r="I105" s="116"/>
      <c r="J105" s="116" t="s">
        <v>3743</v>
      </c>
      <c r="K105" s="117" t="s">
        <v>8956</v>
      </c>
      <c r="L105" s="134"/>
      <c r="M105" s="116"/>
      <c r="N105" s="116"/>
      <c r="O105" s="118"/>
    </row>
    <row r="106" spans="1:15" ht="29.25" customHeight="1" x14ac:dyDescent="0.25">
      <c r="A106" s="159" t="s">
        <v>8855</v>
      </c>
      <c r="B106" s="76" t="s">
        <v>8964</v>
      </c>
      <c r="C106" s="119"/>
      <c r="D106" s="116" t="s">
        <v>3690</v>
      </c>
      <c r="E106" s="116" t="s">
        <v>3777</v>
      </c>
      <c r="F106" s="116"/>
      <c r="G106" s="117"/>
      <c r="H106" s="116" t="s">
        <v>8957</v>
      </c>
      <c r="I106" s="116"/>
      <c r="J106" s="116" t="s">
        <v>3743</v>
      </c>
      <c r="K106" s="117" t="s">
        <v>8956</v>
      </c>
      <c r="L106" s="134"/>
      <c r="M106" s="116"/>
      <c r="N106" s="116"/>
      <c r="O106" s="118"/>
    </row>
    <row r="107" spans="1:15" ht="31.5" customHeight="1" x14ac:dyDescent="0.25">
      <c r="A107" s="159" t="s">
        <v>8856</v>
      </c>
      <c r="B107" s="80" t="s">
        <v>8853</v>
      </c>
      <c r="C107" s="119"/>
      <c r="D107" s="116" t="s">
        <v>3690</v>
      </c>
      <c r="E107" s="116" t="s">
        <v>3777</v>
      </c>
      <c r="F107" s="116"/>
      <c r="G107" s="117"/>
      <c r="H107" s="116" t="s">
        <v>8957</v>
      </c>
      <c r="I107" s="116"/>
      <c r="J107" s="116" t="s">
        <v>3743</v>
      </c>
      <c r="K107" s="117" t="s">
        <v>8956</v>
      </c>
      <c r="L107" s="134"/>
      <c r="M107" s="116"/>
      <c r="N107" s="116"/>
      <c r="O107" s="118"/>
    </row>
    <row r="108" spans="1:15" ht="31.5" customHeight="1" x14ac:dyDescent="0.25">
      <c r="A108" s="159" t="s">
        <v>8857</v>
      </c>
      <c r="B108" s="80" t="s">
        <v>8858</v>
      </c>
      <c r="C108" s="119"/>
      <c r="D108" s="116" t="s">
        <v>3690</v>
      </c>
      <c r="E108" s="116" t="s">
        <v>3777</v>
      </c>
      <c r="F108" s="116"/>
      <c r="G108" s="117"/>
      <c r="H108" s="116" t="s">
        <v>8957</v>
      </c>
      <c r="I108" s="116"/>
      <c r="J108" s="116" t="s">
        <v>3743</v>
      </c>
      <c r="K108" s="117" t="s">
        <v>8956</v>
      </c>
      <c r="L108" s="134"/>
      <c r="M108" s="116"/>
      <c r="N108" s="116"/>
      <c r="O108" s="118"/>
    </row>
    <row r="109" spans="1:15" ht="33.75" customHeight="1" x14ac:dyDescent="0.25">
      <c r="A109" s="159" t="s">
        <v>8860</v>
      </c>
      <c r="B109" s="80" t="s">
        <v>8859</v>
      </c>
      <c r="C109" s="119"/>
      <c r="D109" s="116" t="s">
        <v>3690</v>
      </c>
      <c r="E109" s="116" t="s">
        <v>3777</v>
      </c>
      <c r="F109" s="116"/>
      <c r="G109" s="117"/>
      <c r="H109" s="116" t="s">
        <v>8957</v>
      </c>
      <c r="I109" s="116"/>
      <c r="J109" s="116" t="s">
        <v>3743</v>
      </c>
      <c r="K109" s="117" t="s">
        <v>8956</v>
      </c>
      <c r="L109" s="134"/>
      <c r="M109" s="116"/>
      <c r="N109" s="116"/>
      <c r="O109" s="118"/>
    </row>
    <row r="110" spans="1:15" ht="31.5" customHeight="1" x14ac:dyDescent="0.25">
      <c r="A110" s="159" t="s">
        <v>8861</v>
      </c>
      <c r="B110" s="80" t="s">
        <v>8865</v>
      </c>
      <c r="C110" s="119"/>
      <c r="D110" s="116" t="s">
        <v>3690</v>
      </c>
      <c r="E110" s="116" t="s">
        <v>3777</v>
      </c>
      <c r="F110" s="116"/>
      <c r="G110" s="117"/>
      <c r="H110" s="116" t="s">
        <v>8957</v>
      </c>
      <c r="I110" s="116"/>
      <c r="J110" s="116" t="s">
        <v>3743</v>
      </c>
      <c r="K110" s="117" t="s">
        <v>8956</v>
      </c>
      <c r="L110" s="134"/>
      <c r="M110" s="116"/>
      <c r="N110" s="116"/>
      <c r="O110" s="118"/>
    </row>
    <row r="111" spans="1:15" ht="31.5" customHeight="1" x14ac:dyDescent="0.25">
      <c r="A111" s="159" t="s">
        <v>8862</v>
      </c>
      <c r="B111" s="80" t="s">
        <v>8866</v>
      </c>
      <c r="C111" s="119"/>
      <c r="D111" s="116" t="s">
        <v>3690</v>
      </c>
      <c r="E111" s="116" t="s">
        <v>3777</v>
      </c>
      <c r="F111" s="116"/>
      <c r="G111" s="117"/>
      <c r="H111" s="116" t="s">
        <v>8957</v>
      </c>
      <c r="I111" s="116"/>
      <c r="J111" s="116" t="s">
        <v>3743</v>
      </c>
      <c r="K111" s="117" t="s">
        <v>8956</v>
      </c>
      <c r="L111" s="134"/>
      <c r="M111" s="116"/>
      <c r="N111" s="116"/>
      <c r="O111" s="118"/>
    </row>
    <row r="112" spans="1:15" ht="15.75" customHeight="1" x14ac:dyDescent="0.25">
      <c r="A112" s="159" t="s">
        <v>8863</v>
      </c>
      <c r="B112" s="76" t="s">
        <v>8950</v>
      </c>
      <c r="C112" s="119"/>
      <c r="D112" s="116" t="s">
        <v>3690</v>
      </c>
      <c r="E112" s="116" t="s">
        <v>3777</v>
      </c>
      <c r="F112" s="116"/>
      <c r="G112" s="117"/>
      <c r="H112" s="116" t="s">
        <v>8957</v>
      </c>
      <c r="I112" s="116"/>
      <c r="J112" s="116" t="s">
        <v>3743</v>
      </c>
      <c r="K112" s="117"/>
      <c r="L112" s="134"/>
      <c r="M112" s="116"/>
      <c r="N112" s="116"/>
      <c r="O112" s="118"/>
    </row>
    <row r="113" spans="1:15" ht="15.75" customHeight="1" x14ac:dyDescent="0.25">
      <c r="A113" s="159" t="s">
        <v>8864</v>
      </c>
      <c r="B113" s="80" t="s">
        <v>8867</v>
      </c>
      <c r="C113" s="119"/>
      <c r="D113" s="116" t="s">
        <v>3690</v>
      </c>
      <c r="E113" s="116" t="s">
        <v>3777</v>
      </c>
      <c r="F113" s="116"/>
      <c r="G113" s="117"/>
      <c r="H113" s="116" t="s">
        <v>8957</v>
      </c>
      <c r="I113" s="116"/>
      <c r="J113" s="116" t="s">
        <v>3743</v>
      </c>
      <c r="K113" s="117"/>
      <c r="L113" s="134"/>
      <c r="M113" s="116"/>
      <c r="N113" s="116"/>
      <c r="O113" s="118"/>
    </row>
    <row r="114" spans="1:15" ht="15.75" customHeight="1" x14ac:dyDescent="0.25">
      <c r="A114" s="159" t="s">
        <v>8870</v>
      </c>
      <c r="B114" s="80" t="s">
        <v>8868</v>
      </c>
      <c r="C114" s="119"/>
      <c r="D114" s="116" t="s">
        <v>3690</v>
      </c>
      <c r="E114" s="116" t="s">
        <v>3777</v>
      </c>
      <c r="F114" s="116"/>
      <c r="G114" s="117"/>
      <c r="H114" s="116" t="s">
        <v>8957</v>
      </c>
      <c r="I114" s="116"/>
      <c r="J114" s="116" t="s">
        <v>3743</v>
      </c>
      <c r="K114" s="117"/>
      <c r="L114" s="134"/>
      <c r="M114" s="116"/>
      <c r="N114" s="116"/>
      <c r="O114" s="118"/>
    </row>
    <row r="115" spans="1:15" ht="15.75" customHeight="1" x14ac:dyDescent="0.25">
      <c r="A115" s="159" t="s">
        <v>8871</v>
      </c>
      <c r="B115" s="80" t="s">
        <v>8869</v>
      </c>
      <c r="C115" s="119"/>
      <c r="D115" s="116" t="s">
        <v>3690</v>
      </c>
      <c r="E115" s="116" t="s">
        <v>3777</v>
      </c>
      <c r="F115" s="116"/>
      <c r="G115" s="117"/>
      <c r="H115" s="116" t="s">
        <v>8957</v>
      </c>
      <c r="I115" s="116"/>
      <c r="J115" s="116" t="s">
        <v>3743</v>
      </c>
      <c r="K115" s="117"/>
      <c r="L115" s="134"/>
      <c r="M115" s="116"/>
      <c r="N115" s="116"/>
      <c r="O115" s="118"/>
    </row>
    <row r="116" spans="1:15" ht="15.75" customHeight="1" x14ac:dyDescent="0.25">
      <c r="A116" s="159" t="s">
        <v>8872</v>
      </c>
      <c r="B116" s="80" t="s">
        <v>8873</v>
      </c>
      <c r="C116" s="119"/>
      <c r="D116" s="116" t="s">
        <v>3690</v>
      </c>
      <c r="E116" s="116" t="s">
        <v>3777</v>
      </c>
      <c r="F116" s="116"/>
      <c r="G116" s="117"/>
      <c r="H116" s="116" t="s">
        <v>8957</v>
      </c>
      <c r="I116" s="116"/>
      <c r="J116" s="116" t="s">
        <v>3743</v>
      </c>
      <c r="K116" s="117"/>
      <c r="L116" s="134"/>
      <c r="M116" s="116"/>
      <c r="N116" s="116"/>
      <c r="O116" s="118"/>
    </row>
    <row r="117" spans="1:15" ht="15.75" customHeight="1" x14ac:dyDescent="0.25">
      <c r="A117" s="159" t="s">
        <v>8880</v>
      </c>
      <c r="B117" s="80" t="s">
        <v>8874</v>
      </c>
      <c r="C117" s="119"/>
      <c r="D117" s="116" t="s">
        <v>3690</v>
      </c>
      <c r="E117" s="116" t="s">
        <v>3777</v>
      </c>
      <c r="F117" s="116"/>
      <c r="G117" s="117"/>
      <c r="H117" s="116" t="s">
        <v>8957</v>
      </c>
      <c r="I117" s="116"/>
      <c r="J117" s="116" t="s">
        <v>3743</v>
      </c>
      <c r="K117" s="117"/>
      <c r="L117" s="134"/>
      <c r="M117" s="116"/>
      <c r="N117" s="116"/>
      <c r="O117" s="118"/>
    </row>
    <row r="118" spans="1:15" ht="15.75" customHeight="1" x14ac:dyDescent="0.25">
      <c r="A118" s="159" t="s">
        <v>8881</v>
      </c>
      <c r="B118" s="80" t="s">
        <v>8875</v>
      </c>
      <c r="C118" s="119"/>
      <c r="D118" s="116" t="s">
        <v>3690</v>
      </c>
      <c r="E118" s="116" t="s">
        <v>3777</v>
      </c>
      <c r="F118" s="116"/>
      <c r="G118" s="117"/>
      <c r="H118" s="116" t="s">
        <v>8957</v>
      </c>
      <c r="I118" s="116"/>
      <c r="J118" s="116" t="s">
        <v>3743</v>
      </c>
      <c r="K118" s="117"/>
      <c r="L118" s="134"/>
      <c r="M118" s="116"/>
      <c r="N118" s="116"/>
      <c r="O118" s="118"/>
    </row>
    <row r="119" spans="1:15" ht="15.75" customHeight="1" x14ac:dyDescent="0.25">
      <c r="A119" s="159" t="s">
        <v>8882</v>
      </c>
      <c r="B119" s="80" t="s">
        <v>8876</v>
      </c>
      <c r="C119" s="119"/>
      <c r="D119" s="116" t="s">
        <v>3690</v>
      </c>
      <c r="E119" s="116" t="s">
        <v>3777</v>
      </c>
      <c r="F119" s="116"/>
      <c r="G119" s="117"/>
      <c r="H119" s="116" t="s">
        <v>8957</v>
      </c>
      <c r="I119" s="116"/>
      <c r="J119" s="116" t="s">
        <v>3743</v>
      </c>
      <c r="K119" s="117"/>
      <c r="L119" s="134"/>
      <c r="M119" s="116"/>
      <c r="N119" s="116"/>
      <c r="O119" s="118"/>
    </row>
    <row r="120" spans="1:15" ht="15.75" customHeight="1" x14ac:dyDescent="0.25">
      <c r="A120" s="159" t="s">
        <v>8883</v>
      </c>
      <c r="B120" s="80" t="s">
        <v>8889</v>
      </c>
      <c r="C120" s="119">
        <v>4</v>
      </c>
      <c r="D120" s="116" t="s">
        <v>3690</v>
      </c>
      <c r="E120" s="116" t="s">
        <v>3777</v>
      </c>
      <c r="F120" s="116"/>
      <c r="G120" s="117"/>
      <c r="H120" s="116" t="s">
        <v>8957</v>
      </c>
      <c r="I120" s="116"/>
      <c r="J120" s="116" t="s">
        <v>3743</v>
      </c>
      <c r="K120" s="117"/>
      <c r="L120" s="134"/>
      <c r="M120" s="116"/>
      <c r="N120" s="116"/>
      <c r="O120" s="118"/>
    </row>
    <row r="121" spans="1:15" ht="15.75" customHeight="1" x14ac:dyDescent="0.25">
      <c r="A121" s="159" t="s">
        <v>8884</v>
      </c>
      <c r="B121" s="80" t="s">
        <v>8891</v>
      </c>
      <c r="C121" s="119"/>
      <c r="D121" s="116" t="s">
        <v>3690</v>
      </c>
      <c r="E121" s="116" t="s">
        <v>3777</v>
      </c>
      <c r="F121" s="116"/>
      <c r="G121" s="117"/>
      <c r="H121" s="116" t="s">
        <v>8957</v>
      </c>
      <c r="I121" s="116"/>
      <c r="J121" s="116" t="s">
        <v>3743</v>
      </c>
      <c r="K121" s="117"/>
      <c r="L121" s="134"/>
      <c r="M121" s="116"/>
      <c r="N121" s="116"/>
      <c r="O121" s="118"/>
    </row>
    <row r="122" spans="1:15" ht="15.75" customHeight="1" x14ac:dyDescent="0.25">
      <c r="A122" s="159" t="s">
        <v>8885</v>
      </c>
      <c r="B122" s="80" t="s">
        <v>8887</v>
      </c>
      <c r="C122" s="119"/>
      <c r="D122" s="116" t="s">
        <v>3690</v>
      </c>
      <c r="E122" s="116" t="s">
        <v>3777</v>
      </c>
      <c r="F122" s="116"/>
      <c r="G122" s="117"/>
      <c r="H122" s="116" t="s">
        <v>8957</v>
      </c>
      <c r="I122" s="116"/>
      <c r="J122" s="116" t="s">
        <v>3743</v>
      </c>
      <c r="K122" s="117"/>
      <c r="L122" s="134"/>
      <c r="M122" s="116"/>
      <c r="N122" s="116"/>
      <c r="O122" s="118"/>
    </row>
    <row r="123" spans="1:15" ht="15.75" customHeight="1" x14ac:dyDescent="0.25">
      <c r="A123" s="159" t="s">
        <v>8886</v>
      </c>
      <c r="B123" s="80" t="s">
        <v>8888</v>
      </c>
      <c r="C123" s="119"/>
      <c r="D123" s="116" t="s">
        <v>3690</v>
      </c>
      <c r="E123" s="116" t="s">
        <v>3777</v>
      </c>
      <c r="F123" s="116"/>
      <c r="G123" s="117"/>
      <c r="H123" s="116" t="s">
        <v>8957</v>
      </c>
      <c r="I123" s="116"/>
      <c r="J123" s="116" t="s">
        <v>3743</v>
      </c>
      <c r="K123" s="117"/>
      <c r="L123" s="134"/>
      <c r="M123" s="116"/>
      <c r="N123" s="116"/>
      <c r="O123" s="118"/>
    </row>
    <row r="124" spans="1:15" ht="15.75" customHeight="1" x14ac:dyDescent="0.25">
      <c r="A124" s="159" t="s">
        <v>8893</v>
      </c>
      <c r="B124" s="80" t="s">
        <v>8877</v>
      </c>
      <c r="C124" s="119"/>
      <c r="D124" s="116" t="s">
        <v>3690</v>
      </c>
      <c r="E124" s="116" t="s">
        <v>3777</v>
      </c>
      <c r="F124" s="116"/>
      <c r="G124" s="117"/>
      <c r="H124" s="116" t="s">
        <v>8957</v>
      </c>
      <c r="I124" s="116"/>
      <c r="J124" s="116" t="s">
        <v>3743</v>
      </c>
      <c r="K124" s="117"/>
      <c r="L124" s="134"/>
      <c r="M124" s="116"/>
      <c r="N124" s="116"/>
      <c r="O124" s="118"/>
    </row>
    <row r="125" spans="1:15" ht="15.75" customHeight="1" x14ac:dyDescent="0.25">
      <c r="A125" s="159" t="s">
        <v>8894</v>
      </c>
      <c r="B125" s="80" t="s">
        <v>8879</v>
      </c>
      <c r="C125" s="119"/>
      <c r="D125" s="116" t="s">
        <v>3690</v>
      </c>
      <c r="E125" s="116" t="s">
        <v>3777</v>
      </c>
      <c r="F125" s="116"/>
      <c r="G125" s="117"/>
      <c r="H125" s="116" t="s">
        <v>8957</v>
      </c>
      <c r="I125" s="116"/>
      <c r="J125" s="116" t="s">
        <v>3743</v>
      </c>
      <c r="K125" s="117"/>
      <c r="L125" s="134"/>
      <c r="M125" s="116"/>
      <c r="N125" s="116"/>
      <c r="O125" s="118"/>
    </row>
    <row r="126" spans="1:15" ht="15.75" customHeight="1" x14ac:dyDescent="0.25">
      <c r="A126" s="159" t="s">
        <v>8895</v>
      </c>
      <c r="B126" s="80" t="s">
        <v>8878</v>
      </c>
      <c r="C126" s="119"/>
      <c r="D126" s="116" t="s">
        <v>3690</v>
      </c>
      <c r="E126" s="116" t="s">
        <v>3777</v>
      </c>
      <c r="F126" s="116"/>
      <c r="G126" s="117"/>
      <c r="H126" s="116" t="s">
        <v>8957</v>
      </c>
      <c r="I126" s="116"/>
      <c r="J126" s="116" t="s">
        <v>3743</v>
      </c>
      <c r="K126" s="117"/>
      <c r="L126" s="134"/>
      <c r="M126" s="116"/>
      <c r="N126" s="116"/>
      <c r="O126" s="118"/>
    </row>
    <row r="127" spans="1:15" ht="15.75" customHeight="1" x14ac:dyDescent="0.25">
      <c r="A127" s="159" t="s">
        <v>8896</v>
      </c>
      <c r="B127" s="80" t="s">
        <v>8892</v>
      </c>
      <c r="C127" s="119"/>
      <c r="D127" s="116" t="s">
        <v>3690</v>
      </c>
      <c r="E127" s="116" t="s">
        <v>3777</v>
      </c>
      <c r="F127" s="116"/>
      <c r="G127" s="117"/>
      <c r="H127" s="116" t="s">
        <v>8957</v>
      </c>
      <c r="I127" s="116"/>
      <c r="J127" s="116" t="s">
        <v>3743</v>
      </c>
      <c r="K127" s="117"/>
      <c r="L127" s="134"/>
      <c r="M127" s="116"/>
      <c r="N127" s="116"/>
      <c r="O127" s="118"/>
    </row>
    <row r="128" spans="1:15" ht="15.75" customHeight="1" x14ac:dyDescent="0.25">
      <c r="A128" s="159" t="s">
        <v>8897</v>
      </c>
      <c r="B128" s="80" t="s">
        <v>8901</v>
      </c>
      <c r="C128" s="119"/>
      <c r="D128" s="116" t="s">
        <v>3690</v>
      </c>
      <c r="E128" s="116" t="s">
        <v>3777</v>
      </c>
      <c r="F128" s="116"/>
      <c r="G128" s="117"/>
      <c r="H128" s="116" t="s">
        <v>8957</v>
      </c>
      <c r="I128" s="116"/>
      <c r="J128" s="116" t="s">
        <v>3743</v>
      </c>
      <c r="K128" s="117"/>
      <c r="L128" s="134"/>
      <c r="M128" s="116"/>
      <c r="N128" s="116"/>
      <c r="O128" s="118"/>
    </row>
    <row r="129" spans="1:15" ht="15.75" customHeight="1" x14ac:dyDescent="0.25">
      <c r="A129" s="159" t="s">
        <v>8898</v>
      </c>
      <c r="B129" s="80" t="s">
        <v>8903</v>
      </c>
      <c r="C129" s="119"/>
      <c r="D129" s="116" t="s">
        <v>3690</v>
      </c>
      <c r="E129" s="116" t="s">
        <v>3777</v>
      </c>
      <c r="F129" s="116"/>
      <c r="G129" s="117"/>
      <c r="H129" s="116" t="s">
        <v>8957</v>
      </c>
      <c r="I129" s="116"/>
      <c r="J129" s="116" t="s">
        <v>3743</v>
      </c>
      <c r="K129" s="117"/>
      <c r="L129" s="134"/>
      <c r="M129" s="116"/>
      <c r="N129" s="116"/>
      <c r="O129" s="118"/>
    </row>
    <row r="130" spans="1:15" ht="15.75" customHeight="1" x14ac:dyDescent="0.25">
      <c r="A130" s="159" t="s">
        <v>8899</v>
      </c>
      <c r="B130" s="80" t="s">
        <v>8905</v>
      </c>
      <c r="C130" s="119"/>
      <c r="D130" s="116" t="s">
        <v>3690</v>
      </c>
      <c r="E130" s="116" t="s">
        <v>3777</v>
      </c>
      <c r="F130" s="116"/>
      <c r="G130" s="117"/>
      <c r="H130" s="116" t="s">
        <v>8957</v>
      </c>
      <c r="I130" s="116"/>
      <c r="J130" s="116" t="s">
        <v>3743</v>
      </c>
      <c r="K130" s="117"/>
      <c r="L130" s="134"/>
      <c r="M130" s="116"/>
      <c r="N130" s="116"/>
      <c r="O130" s="118"/>
    </row>
    <row r="131" spans="1:15" ht="15.75" customHeight="1" x14ac:dyDescent="0.25">
      <c r="A131" s="159" t="s">
        <v>8900</v>
      </c>
      <c r="B131" s="80" t="s">
        <v>8906</v>
      </c>
      <c r="C131" s="119"/>
      <c r="D131" s="116" t="s">
        <v>3690</v>
      </c>
      <c r="E131" s="116" t="s">
        <v>3777</v>
      </c>
      <c r="F131" s="116"/>
      <c r="G131" s="117"/>
      <c r="H131" s="116" t="s">
        <v>8957</v>
      </c>
      <c r="I131" s="116"/>
      <c r="J131" s="116" t="s">
        <v>3743</v>
      </c>
      <c r="K131" s="117"/>
      <c r="L131" s="134"/>
      <c r="M131" s="116"/>
      <c r="N131" s="116"/>
      <c r="O131" s="118"/>
    </row>
    <row r="132" spans="1:15" ht="15.75" customHeight="1" x14ac:dyDescent="0.25">
      <c r="A132" s="159" t="s">
        <v>8910</v>
      </c>
      <c r="B132" s="80" t="s">
        <v>8890</v>
      </c>
      <c r="C132" s="119"/>
      <c r="D132" s="116" t="s">
        <v>3690</v>
      </c>
      <c r="E132" s="116" t="s">
        <v>3777</v>
      </c>
      <c r="F132" s="116"/>
      <c r="G132" s="117"/>
      <c r="H132" s="116" t="s">
        <v>8957</v>
      </c>
      <c r="I132" s="116"/>
      <c r="J132" s="116" t="s">
        <v>3743</v>
      </c>
      <c r="K132" s="117"/>
      <c r="L132" s="134"/>
      <c r="M132" s="116"/>
      <c r="N132" s="116"/>
      <c r="O132" s="118"/>
    </row>
    <row r="133" spans="1:15" ht="15.75" customHeight="1" x14ac:dyDescent="0.25">
      <c r="A133" s="159" t="s">
        <v>8911</v>
      </c>
      <c r="B133" s="80" t="s">
        <v>8966</v>
      </c>
      <c r="C133" s="119"/>
      <c r="D133" s="116" t="s">
        <v>3690</v>
      </c>
      <c r="E133" s="116" t="s">
        <v>3777</v>
      </c>
      <c r="F133" s="116"/>
      <c r="G133" s="117"/>
      <c r="H133" s="116" t="s">
        <v>8957</v>
      </c>
      <c r="I133" s="116"/>
      <c r="J133" s="116" t="s">
        <v>3743</v>
      </c>
      <c r="K133" s="117"/>
      <c r="L133" s="134"/>
      <c r="M133" s="116"/>
      <c r="N133" s="116"/>
      <c r="O133" s="118"/>
    </row>
    <row r="134" spans="1:15" ht="15.75" customHeight="1" x14ac:dyDescent="0.25">
      <c r="A134" s="159" t="s">
        <v>8912</v>
      </c>
      <c r="B134" s="80" t="s">
        <v>8965</v>
      </c>
      <c r="C134" s="119"/>
      <c r="D134" s="116" t="s">
        <v>3690</v>
      </c>
      <c r="E134" s="116" t="s">
        <v>3777</v>
      </c>
      <c r="F134" s="116"/>
      <c r="G134" s="117"/>
      <c r="H134" s="116" t="s">
        <v>8957</v>
      </c>
      <c r="I134" s="116"/>
      <c r="J134" s="116" t="s">
        <v>3743</v>
      </c>
      <c r="K134" s="117"/>
      <c r="L134" s="134"/>
      <c r="M134" s="116"/>
      <c r="N134" s="116"/>
      <c r="O134" s="118"/>
    </row>
    <row r="135" spans="1:15" ht="15.75" customHeight="1" x14ac:dyDescent="0.25">
      <c r="A135" s="159" t="s">
        <v>8913</v>
      </c>
      <c r="B135" s="80" t="s">
        <v>8907</v>
      </c>
      <c r="C135" s="119"/>
      <c r="D135" s="116" t="s">
        <v>3690</v>
      </c>
      <c r="E135" s="116" t="s">
        <v>3777</v>
      </c>
      <c r="F135" s="116"/>
      <c r="G135" s="117"/>
      <c r="H135" s="116" t="s">
        <v>8957</v>
      </c>
      <c r="I135" s="116"/>
      <c r="J135" s="116" t="s">
        <v>3743</v>
      </c>
      <c r="K135" s="117"/>
      <c r="L135" s="134"/>
      <c r="M135" s="116"/>
      <c r="N135" s="116"/>
      <c r="O135" s="118"/>
    </row>
    <row r="136" spans="1:15" ht="15.75" customHeight="1" x14ac:dyDescent="0.25">
      <c r="A136" s="159" t="s">
        <v>8914</v>
      </c>
      <c r="B136" s="76" t="s">
        <v>8951</v>
      </c>
      <c r="C136" s="119"/>
      <c r="D136" s="116" t="s">
        <v>3690</v>
      </c>
      <c r="E136" s="116" t="s">
        <v>3777</v>
      </c>
      <c r="F136" s="116"/>
      <c r="G136" s="117"/>
      <c r="H136" s="116" t="s">
        <v>8957</v>
      </c>
      <c r="I136" s="116"/>
      <c r="J136" s="116" t="s">
        <v>3743</v>
      </c>
      <c r="K136" s="117"/>
      <c r="L136" s="134"/>
      <c r="M136" s="116"/>
      <c r="N136" s="116"/>
      <c r="O136" s="118"/>
    </row>
    <row r="137" spans="1:15" ht="15.75" customHeight="1" x14ac:dyDescent="0.25">
      <c r="A137" s="159" t="s">
        <v>8924</v>
      </c>
      <c r="B137" s="80" t="s">
        <v>8908</v>
      </c>
      <c r="C137" s="119"/>
      <c r="D137" s="116" t="s">
        <v>3690</v>
      </c>
      <c r="E137" s="116" t="s">
        <v>3777</v>
      </c>
      <c r="F137" s="116"/>
      <c r="G137" s="117"/>
      <c r="H137" s="116" t="s">
        <v>8957</v>
      </c>
      <c r="I137" s="116"/>
      <c r="J137" s="116" t="s">
        <v>3743</v>
      </c>
      <c r="K137" s="117"/>
      <c r="L137" s="134"/>
      <c r="M137" s="116"/>
      <c r="N137" s="116"/>
      <c r="O137" s="118"/>
    </row>
    <row r="138" spans="1:15" ht="15.75" customHeight="1" x14ac:dyDescent="0.25">
      <c r="A138" s="159" t="s">
        <v>8925</v>
      </c>
      <c r="B138" s="80" t="s">
        <v>8909</v>
      </c>
      <c r="C138" s="119"/>
      <c r="D138" s="116" t="s">
        <v>3690</v>
      </c>
      <c r="E138" s="116" t="s">
        <v>3777</v>
      </c>
      <c r="F138" s="116"/>
      <c r="G138" s="117"/>
      <c r="H138" s="116" t="s">
        <v>8957</v>
      </c>
      <c r="I138" s="116"/>
      <c r="J138" s="116" t="s">
        <v>3743</v>
      </c>
      <c r="K138" s="117"/>
      <c r="L138" s="134"/>
      <c r="M138" s="116"/>
      <c r="N138" s="116"/>
      <c r="O138" s="118"/>
    </row>
    <row r="139" spans="1:15" ht="15.75" customHeight="1" x14ac:dyDescent="0.25">
      <c r="A139" s="159" t="s">
        <v>8926</v>
      </c>
      <c r="B139" s="80" t="s">
        <v>8915</v>
      </c>
      <c r="C139" s="119"/>
      <c r="D139" s="116" t="s">
        <v>3690</v>
      </c>
      <c r="E139" s="116" t="s">
        <v>3777</v>
      </c>
      <c r="F139" s="116"/>
      <c r="G139" s="117"/>
      <c r="H139" s="116" t="s">
        <v>8957</v>
      </c>
      <c r="I139" s="116"/>
      <c r="J139" s="116" t="s">
        <v>3743</v>
      </c>
      <c r="K139" s="117"/>
      <c r="L139" s="134"/>
      <c r="M139" s="116"/>
      <c r="N139" s="116"/>
      <c r="O139" s="118"/>
    </row>
    <row r="140" spans="1:15" ht="15.75" customHeight="1" x14ac:dyDescent="0.25">
      <c r="A140" s="159" t="s">
        <v>8927</v>
      </c>
      <c r="B140" s="80" t="s">
        <v>9000</v>
      </c>
      <c r="C140" s="119"/>
      <c r="D140" s="116" t="s">
        <v>3690</v>
      </c>
      <c r="E140" s="116" t="s">
        <v>3777</v>
      </c>
      <c r="F140" s="116"/>
      <c r="G140" s="117"/>
      <c r="H140" s="116" t="s">
        <v>8957</v>
      </c>
      <c r="I140" s="116"/>
      <c r="J140" s="116" t="s">
        <v>3743</v>
      </c>
      <c r="K140" s="117"/>
      <c r="L140" s="134"/>
      <c r="M140" s="116"/>
      <c r="N140" s="116"/>
      <c r="O140" s="118"/>
    </row>
    <row r="141" spans="1:15" ht="15.75" customHeight="1" x14ac:dyDescent="0.25">
      <c r="A141" s="159" t="s">
        <v>8928</v>
      </c>
      <c r="B141" s="80" t="s">
        <v>8916</v>
      </c>
      <c r="C141" s="119"/>
      <c r="D141" s="116" t="s">
        <v>3690</v>
      </c>
      <c r="E141" s="116" t="s">
        <v>3777</v>
      </c>
      <c r="F141" s="116"/>
      <c r="G141" s="117"/>
      <c r="H141" s="116" t="s">
        <v>8957</v>
      </c>
      <c r="I141" s="116"/>
      <c r="J141" s="116" t="s">
        <v>3743</v>
      </c>
      <c r="K141" s="117"/>
      <c r="L141" s="134"/>
      <c r="M141" s="116"/>
      <c r="N141" s="116"/>
      <c r="O141" s="118"/>
    </row>
    <row r="142" spans="1:15" ht="15.75" customHeight="1" x14ac:dyDescent="0.25">
      <c r="A142" s="159" t="s">
        <v>8929</v>
      </c>
      <c r="B142" s="80" t="s">
        <v>8917</v>
      </c>
      <c r="C142" s="119"/>
      <c r="D142" s="116" t="s">
        <v>3690</v>
      </c>
      <c r="E142" s="116" t="s">
        <v>3777</v>
      </c>
      <c r="F142" s="116"/>
      <c r="G142" s="117"/>
      <c r="H142" s="116" t="s">
        <v>8957</v>
      </c>
      <c r="I142" s="116"/>
      <c r="J142" s="116" t="s">
        <v>3743</v>
      </c>
      <c r="K142" s="117"/>
      <c r="L142" s="134"/>
      <c r="M142" s="116"/>
      <c r="N142" s="116"/>
      <c r="O142" s="118"/>
    </row>
    <row r="143" spans="1:15" ht="15.75" customHeight="1" x14ac:dyDescent="0.25">
      <c r="A143" s="159" t="s">
        <v>8930</v>
      </c>
      <c r="B143" s="80" t="s">
        <v>8918</v>
      </c>
      <c r="C143" s="119"/>
      <c r="D143" s="116" t="s">
        <v>3690</v>
      </c>
      <c r="E143" s="116" t="s">
        <v>3777</v>
      </c>
      <c r="F143" s="116"/>
      <c r="G143" s="117"/>
      <c r="H143" s="116" t="s">
        <v>8957</v>
      </c>
      <c r="I143" s="116"/>
      <c r="J143" s="116" t="s">
        <v>3743</v>
      </c>
      <c r="K143" s="117"/>
      <c r="L143" s="134"/>
      <c r="M143" s="116"/>
      <c r="N143" s="116"/>
      <c r="O143" s="118"/>
    </row>
    <row r="144" spans="1:15" ht="15.75" customHeight="1" x14ac:dyDescent="0.25">
      <c r="A144" s="159" t="s">
        <v>8931</v>
      </c>
      <c r="B144" s="80" t="s">
        <v>8949</v>
      </c>
      <c r="C144" s="119"/>
      <c r="D144" s="116" t="s">
        <v>3690</v>
      </c>
      <c r="E144" s="116" t="s">
        <v>3777</v>
      </c>
      <c r="F144" s="116"/>
      <c r="G144" s="117"/>
      <c r="H144" s="116" t="s">
        <v>8957</v>
      </c>
      <c r="I144" s="116"/>
      <c r="J144" s="116" t="s">
        <v>3743</v>
      </c>
      <c r="K144" s="117"/>
      <c r="L144" s="134"/>
      <c r="M144" s="116"/>
      <c r="N144" s="116"/>
      <c r="O144" s="118"/>
    </row>
    <row r="145" spans="1:15" ht="15.75" customHeight="1" x14ac:dyDescent="0.25">
      <c r="A145" s="159" t="s">
        <v>8932</v>
      </c>
      <c r="B145" s="80" t="s">
        <v>8919</v>
      </c>
      <c r="C145" s="119"/>
      <c r="D145" s="116" t="s">
        <v>3690</v>
      </c>
      <c r="E145" s="116" t="s">
        <v>3777</v>
      </c>
      <c r="F145" s="116"/>
      <c r="G145" s="117"/>
      <c r="H145" s="116" t="s">
        <v>8957</v>
      </c>
      <c r="I145" s="116"/>
      <c r="J145" s="116" t="s">
        <v>3743</v>
      </c>
      <c r="K145" s="117"/>
      <c r="L145" s="134"/>
      <c r="M145" s="116"/>
      <c r="N145" s="116"/>
      <c r="O145" s="118"/>
    </row>
    <row r="146" spans="1:15" ht="15.75" customHeight="1" x14ac:dyDescent="0.25">
      <c r="A146" s="159" t="s">
        <v>8933</v>
      </c>
      <c r="B146" s="80" t="s">
        <v>8920</v>
      </c>
      <c r="C146" s="119"/>
      <c r="D146" s="116" t="s">
        <v>3690</v>
      </c>
      <c r="E146" s="116" t="s">
        <v>3777</v>
      </c>
      <c r="F146" s="116"/>
      <c r="G146" s="117"/>
      <c r="H146" s="116" t="s">
        <v>8957</v>
      </c>
      <c r="I146" s="116"/>
      <c r="J146" s="116" t="s">
        <v>3743</v>
      </c>
      <c r="K146" s="117"/>
      <c r="L146" s="134"/>
      <c r="M146" s="116"/>
      <c r="N146" s="116"/>
      <c r="O146" s="118"/>
    </row>
    <row r="147" spans="1:15" ht="15.75" customHeight="1" x14ac:dyDescent="0.25">
      <c r="A147" s="159" t="s">
        <v>8934</v>
      </c>
      <c r="B147" s="80" t="s">
        <v>8988</v>
      </c>
      <c r="C147" s="119"/>
      <c r="D147" s="116" t="s">
        <v>3690</v>
      </c>
      <c r="E147" s="116" t="s">
        <v>3777</v>
      </c>
      <c r="F147" s="116"/>
      <c r="G147" s="117"/>
      <c r="H147" s="116" t="s">
        <v>8957</v>
      </c>
      <c r="I147" s="116"/>
      <c r="J147" s="116" t="s">
        <v>3743</v>
      </c>
      <c r="K147" s="117"/>
      <c r="L147" s="134"/>
      <c r="M147" s="116"/>
      <c r="N147" s="116"/>
      <c r="O147" s="118"/>
    </row>
    <row r="148" spans="1:15" ht="15.75" customHeight="1" x14ac:dyDescent="0.25">
      <c r="A148" s="159" t="s">
        <v>8935</v>
      </c>
      <c r="B148" s="80" t="s">
        <v>8921</v>
      </c>
      <c r="C148" s="119"/>
      <c r="D148" s="116" t="s">
        <v>3690</v>
      </c>
      <c r="E148" s="116" t="s">
        <v>3777</v>
      </c>
      <c r="F148" s="116"/>
      <c r="G148" s="117"/>
      <c r="H148" s="116" t="s">
        <v>8957</v>
      </c>
      <c r="I148" s="116"/>
      <c r="J148" s="116" t="s">
        <v>3743</v>
      </c>
      <c r="K148" s="117"/>
      <c r="L148" s="134"/>
      <c r="M148" s="116"/>
      <c r="N148" s="116"/>
      <c r="O148" s="118"/>
    </row>
    <row r="149" spans="1:15" ht="15.75" customHeight="1" x14ac:dyDescent="0.25">
      <c r="A149" s="159" t="s">
        <v>8943</v>
      </c>
      <c r="B149" s="80" t="s">
        <v>8922</v>
      </c>
      <c r="C149" s="119"/>
      <c r="D149" s="116" t="s">
        <v>3690</v>
      </c>
      <c r="E149" s="116" t="s">
        <v>3777</v>
      </c>
      <c r="F149" s="116"/>
      <c r="G149" s="117"/>
      <c r="H149" s="116" t="s">
        <v>8957</v>
      </c>
      <c r="I149" s="116"/>
      <c r="J149" s="116" t="s">
        <v>3743</v>
      </c>
      <c r="K149" s="117"/>
      <c r="L149" s="134"/>
      <c r="M149" s="116"/>
      <c r="N149" s="116"/>
      <c r="O149" s="118"/>
    </row>
    <row r="150" spans="1:15" ht="15.75" customHeight="1" x14ac:dyDescent="0.25">
      <c r="A150" s="159" t="s">
        <v>8944</v>
      </c>
      <c r="B150" s="80" t="s">
        <v>8923</v>
      </c>
      <c r="C150" s="119"/>
      <c r="D150" s="116" t="s">
        <v>3690</v>
      </c>
      <c r="E150" s="116" t="s">
        <v>3777</v>
      </c>
      <c r="F150" s="116"/>
      <c r="G150" s="117"/>
      <c r="H150" s="116" t="s">
        <v>8957</v>
      </c>
      <c r="I150" s="116"/>
      <c r="J150" s="116" t="s">
        <v>3743</v>
      </c>
      <c r="K150" s="117"/>
      <c r="L150" s="134"/>
      <c r="M150" s="116"/>
      <c r="N150" s="116"/>
      <c r="O150" s="118"/>
    </row>
    <row r="151" spans="1:15" ht="29.25" customHeight="1" x14ac:dyDescent="0.25">
      <c r="A151" s="159" t="s">
        <v>8945</v>
      </c>
      <c r="B151" s="80" t="s">
        <v>8936</v>
      </c>
      <c r="C151" s="119"/>
      <c r="D151" s="116" t="s">
        <v>3690</v>
      </c>
      <c r="E151" s="116" t="s">
        <v>3777</v>
      </c>
      <c r="F151" s="116"/>
      <c r="G151" s="117"/>
      <c r="H151" s="116" t="s">
        <v>8957</v>
      </c>
      <c r="I151" s="116"/>
      <c r="J151" s="116" t="s">
        <v>3743</v>
      </c>
      <c r="K151" s="117"/>
      <c r="L151" s="134"/>
      <c r="M151" s="116"/>
      <c r="N151" s="116"/>
      <c r="O151" s="118"/>
    </row>
    <row r="152" spans="1:15" ht="15.75" customHeight="1" x14ac:dyDescent="0.25">
      <c r="A152" s="159" t="s">
        <v>8946</v>
      </c>
      <c r="B152" s="80" t="s">
        <v>8937</v>
      </c>
      <c r="C152" s="119"/>
      <c r="D152" s="116" t="s">
        <v>3690</v>
      </c>
      <c r="E152" s="116" t="s">
        <v>3777</v>
      </c>
      <c r="F152" s="116"/>
      <c r="G152" s="117"/>
      <c r="H152" s="116" t="s">
        <v>8957</v>
      </c>
      <c r="I152" s="116"/>
      <c r="J152" s="116" t="s">
        <v>3743</v>
      </c>
      <c r="K152" s="117"/>
      <c r="L152" s="134"/>
      <c r="M152" s="116"/>
      <c r="N152" s="116"/>
      <c r="O152" s="118"/>
    </row>
    <row r="153" spans="1:15" ht="15.75" customHeight="1" x14ac:dyDescent="0.25">
      <c r="A153" s="159" t="s">
        <v>8947</v>
      </c>
      <c r="B153" s="80" t="s">
        <v>8938</v>
      </c>
      <c r="C153" s="119"/>
      <c r="D153" s="116" t="s">
        <v>3690</v>
      </c>
      <c r="E153" s="116" t="s">
        <v>3777</v>
      </c>
      <c r="F153" s="116"/>
      <c r="G153" s="117"/>
      <c r="H153" s="116" t="s">
        <v>8957</v>
      </c>
      <c r="I153" s="116"/>
      <c r="J153" s="116" t="s">
        <v>3743</v>
      </c>
      <c r="K153" s="117"/>
      <c r="L153" s="134"/>
      <c r="M153" s="116"/>
      <c r="N153" s="116"/>
      <c r="O153" s="118"/>
    </row>
    <row r="154" spans="1:15" ht="15.75" customHeight="1" x14ac:dyDescent="0.25">
      <c r="A154" s="159" t="s">
        <v>8948</v>
      </c>
      <c r="B154" s="80" t="s">
        <v>8939</v>
      </c>
      <c r="C154" s="119"/>
      <c r="D154" s="116" t="s">
        <v>3690</v>
      </c>
      <c r="E154" s="116" t="s">
        <v>3777</v>
      </c>
      <c r="F154" s="116"/>
      <c r="G154" s="117"/>
      <c r="H154" s="116" t="s">
        <v>8957</v>
      </c>
      <c r="I154" s="116"/>
      <c r="J154" s="116" t="s">
        <v>3743</v>
      </c>
      <c r="K154" s="117"/>
      <c r="L154" s="134"/>
      <c r="M154" s="116"/>
      <c r="N154" s="116"/>
      <c r="O154" s="118"/>
    </row>
    <row r="155" spans="1:15" ht="15.75" customHeight="1" x14ac:dyDescent="0.25">
      <c r="A155" s="159" t="s">
        <v>8952</v>
      </c>
      <c r="B155" s="80" t="s">
        <v>8940</v>
      </c>
      <c r="C155" s="119"/>
      <c r="D155" s="116" t="s">
        <v>3690</v>
      </c>
      <c r="E155" s="116" t="s">
        <v>3777</v>
      </c>
      <c r="F155" s="116"/>
      <c r="G155" s="117"/>
      <c r="H155" s="116" t="s">
        <v>8957</v>
      </c>
      <c r="I155" s="116"/>
      <c r="J155" s="116" t="s">
        <v>3743</v>
      </c>
      <c r="K155" s="117"/>
      <c r="L155" s="134"/>
      <c r="M155" s="116"/>
      <c r="N155" s="116"/>
      <c r="O155" s="118"/>
    </row>
    <row r="156" spans="1:15" ht="15.75" customHeight="1" x14ac:dyDescent="0.25">
      <c r="A156" s="159" t="s">
        <v>8953</v>
      </c>
      <c r="B156" s="80" t="s">
        <v>8941</v>
      </c>
      <c r="C156" s="119"/>
      <c r="D156" s="116" t="s">
        <v>3690</v>
      </c>
      <c r="E156" s="116" t="s">
        <v>3777</v>
      </c>
      <c r="F156" s="116"/>
      <c r="G156" s="117"/>
      <c r="H156" s="116" t="s">
        <v>8957</v>
      </c>
      <c r="I156" s="116"/>
      <c r="J156" s="116" t="s">
        <v>3743</v>
      </c>
      <c r="K156" s="117"/>
      <c r="L156" s="134"/>
      <c r="M156" s="116"/>
      <c r="N156" s="116"/>
      <c r="O156" s="118"/>
    </row>
    <row r="157" spans="1:15" ht="15.75" customHeight="1" x14ac:dyDescent="0.25">
      <c r="A157" s="159" t="s">
        <v>8954</v>
      </c>
      <c r="B157" s="80" t="s">
        <v>8942</v>
      </c>
      <c r="C157" s="119"/>
      <c r="D157" s="116" t="s">
        <v>3690</v>
      </c>
      <c r="E157" s="116" t="s">
        <v>3777</v>
      </c>
      <c r="F157" s="116"/>
      <c r="G157" s="117"/>
      <c r="H157" s="116" t="s">
        <v>8957</v>
      </c>
      <c r="I157" s="116"/>
      <c r="J157" s="116" t="s">
        <v>3743</v>
      </c>
      <c r="K157" s="117"/>
      <c r="L157" s="134"/>
      <c r="M157" s="116"/>
      <c r="N157" s="116"/>
      <c r="O157" s="118"/>
    </row>
    <row r="158" spans="1:15" ht="15.75" customHeight="1" x14ac:dyDescent="0.25">
      <c r="A158" s="159" t="s">
        <v>9722</v>
      </c>
      <c r="B158" s="80" t="s">
        <v>9721</v>
      </c>
      <c r="C158" s="119"/>
      <c r="D158" s="116" t="s">
        <v>3690</v>
      </c>
      <c r="E158" s="116" t="s">
        <v>3777</v>
      </c>
      <c r="F158" s="116"/>
      <c r="G158" s="117"/>
      <c r="H158" s="116" t="s">
        <v>8957</v>
      </c>
      <c r="I158" s="116"/>
      <c r="J158" s="116" t="s">
        <v>3743</v>
      </c>
      <c r="K158" s="117"/>
      <c r="L158" s="134"/>
      <c r="M158" s="116"/>
      <c r="N158" s="116"/>
      <c r="O158" s="118"/>
    </row>
    <row r="159" spans="1:15" ht="15.75" customHeight="1" x14ac:dyDescent="0.25">
      <c r="A159" s="158" t="s">
        <v>8658</v>
      </c>
      <c r="B159" s="76" t="s">
        <v>8656</v>
      </c>
      <c r="C159" s="119">
        <v>2</v>
      </c>
      <c r="D159" s="116" t="s">
        <v>3701</v>
      </c>
      <c r="E159" s="116" t="s">
        <v>3707</v>
      </c>
      <c r="F159" s="116"/>
      <c r="G159" s="117"/>
      <c r="H159" s="116"/>
      <c r="I159" s="116"/>
      <c r="J159" s="116" t="s">
        <v>3743</v>
      </c>
      <c r="K159" s="117" t="s">
        <v>8353</v>
      </c>
      <c r="L159" s="134"/>
      <c r="M159" s="116"/>
      <c r="N159" s="116"/>
      <c r="O159" s="118"/>
    </row>
    <row r="160" spans="1:15" ht="15.75" customHeight="1" x14ac:dyDescent="0.25">
      <c r="A160" s="158" t="s">
        <v>8659</v>
      </c>
      <c r="B160" s="76" t="s">
        <v>8712</v>
      </c>
      <c r="C160" s="119">
        <v>2</v>
      </c>
      <c r="D160" s="116" t="s">
        <v>3701</v>
      </c>
      <c r="E160" s="116" t="s">
        <v>3707</v>
      </c>
      <c r="F160" s="116"/>
      <c r="G160" s="117"/>
      <c r="H160" s="116"/>
      <c r="I160" s="116"/>
      <c r="J160" s="116" t="s">
        <v>3743</v>
      </c>
      <c r="K160" s="117" t="s">
        <v>8353</v>
      </c>
      <c r="L160" s="134"/>
      <c r="M160" s="116"/>
      <c r="N160" s="116"/>
      <c r="O160" s="118"/>
    </row>
    <row r="161" spans="1:15" ht="15.75" customHeight="1" x14ac:dyDescent="0.25">
      <c r="A161" s="158" t="s">
        <v>8660</v>
      </c>
      <c r="B161" s="76" t="s">
        <v>8678</v>
      </c>
      <c r="C161" s="119">
        <v>2</v>
      </c>
      <c r="D161" s="116" t="s">
        <v>3701</v>
      </c>
      <c r="E161" s="116" t="s">
        <v>3707</v>
      </c>
      <c r="F161" s="116"/>
      <c r="G161" s="117"/>
      <c r="H161" s="116"/>
      <c r="I161" s="116"/>
      <c r="J161" s="116" t="s">
        <v>3743</v>
      </c>
      <c r="K161" s="117" t="s">
        <v>8353</v>
      </c>
      <c r="L161" s="134"/>
      <c r="M161" s="116"/>
      <c r="N161" s="116"/>
      <c r="O161" s="118"/>
    </row>
    <row r="162" spans="1:15" ht="15.75" customHeight="1" x14ac:dyDescent="0.25">
      <c r="A162" s="158" t="s">
        <v>8661</v>
      </c>
      <c r="B162" s="76" t="s">
        <v>8652</v>
      </c>
      <c r="C162" s="119">
        <v>5</v>
      </c>
      <c r="D162" s="116" t="s">
        <v>3701</v>
      </c>
      <c r="E162" s="116" t="s">
        <v>3707</v>
      </c>
      <c r="F162" s="116"/>
      <c r="G162" s="117"/>
      <c r="H162" s="116"/>
      <c r="I162" s="116"/>
      <c r="J162" s="116" t="s">
        <v>3743</v>
      </c>
      <c r="K162" s="117" t="s">
        <v>8353</v>
      </c>
      <c r="L162" s="134"/>
      <c r="M162" s="116"/>
      <c r="N162" s="116"/>
      <c r="O162" s="118"/>
    </row>
    <row r="163" spans="1:15" ht="15.75" customHeight="1" x14ac:dyDescent="0.25">
      <c r="A163" s="158" t="s">
        <v>8662</v>
      </c>
      <c r="B163" s="76" t="s">
        <v>8705</v>
      </c>
      <c r="C163" s="119">
        <v>2</v>
      </c>
      <c r="D163" s="116" t="s">
        <v>3701</v>
      </c>
      <c r="E163" s="116" t="s">
        <v>3707</v>
      </c>
      <c r="F163" s="116"/>
      <c r="G163" s="117"/>
      <c r="H163" s="116"/>
      <c r="I163" s="116"/>
      <c r="J163" s="116" t="s">
        <v>3743</v>
      </c>
      <c r="K163" s="117" t="s">
        <v>8353</v>
      </c>
      <c r="L163" s="134"/>
      <c r="M163" s="116"/>
      <c r="N163" s="116"/>
      <c r="O163" s="118"/>
    </row>
    <row r="164" spans="1:15" ht="15.75" customHeight="1" x14ac:dyDescent="0.25">
      <c r="A164" s="158" t="s">
        <v>8663</v>
      </c>
      <c r="B164" s="76" t="s">
        <v>8653</v>
      </c>
      <c r="C164" s="119"/>
      <c r="D164" s="116" t="s">
        <v>3701</v>
      </c>
      <c r="E164" s="116" t="s">
        <v>3707</v>
      </c>
      <c r="F164" s="116"/>
      <c r="G164" s="117"/>
      <c r="H164" s="116"/>
      <c r="I164" s="116"/>
      <c r="J164" s="116" t="s">
        <v>3743</v>
      </c>
      <c r="K164" s="117" t="s">
        <v>8353</v>
      </c>
      <c r="L164" s="134"/>
      <c r="M164" s="116"/>
      <c r="N164" s="116"/>
      <c r="O164" s="118"/>
    </row>
    <row r="165" spans="1:15" ht="15.75" customHeight="1" x14ac:dyDescent="0.25">
      <c r="A165" s="158" t="s">
        <v>8664</v>
      </c>
      <c r="B165" s="76" t="s">
        <v>8969</v>
      </c>
      <c r="C165" s="119">
        <v>3</v>
      </c>
      <c r="D165" s="116" t="s">
        <v>3701</v>
      </c>
      <c r="E165" s="116" t="s">
        <v>3707</v>
      </c>
      <c r="F165" s="116"/>
      <c r="G165" s="117"/>
      <c r="H165" s="116"/>
      <c r="I165" s="116"/>
      <c r="J165" s="116" t="s">
        <v>3743</v>
      </c>
      <c r="K165" s="117" t="s">
        <v>8353</v>
      </c>
      <c r="L165" s="134"/>
      <c r="M165" s="116"/>
      <c r="N165" s="116"/>
      <c r="O165" s="118"/>
    </row>
    <row r="166" spans="1:15" ht="15.75" customHeight="1" x14ac:dyDescent="0.25">
      <c r="A166" s="158" t="s">
        <v>8665</v>
      </c>
      <c r="B166" s="76" t="s">
        <v>8706</v>
      </c>
      <c r="C166" s="119">
        <v>2</v>
      </c>
      <c r="D166" s="116" t="s">
        <v>3701</v>
      </c>
      <c r="E166" s="116" t="s">
        <v>3707</v>
      </c>
      <c r="F166" s="116"/>
      <c r="G166" s="117"/>
      <c r="H166" s="116"/>
      <c r="I166" s="116"/>
      <c r="J166" s="116" t="s">
        <v>3743</v>
      </c>
      <c r="K166" s="117" t="s">
        <v>8353</v>
      </c>
      <c r="L166" s="134"/>
      <c r="M166" s="116"/>
      <c r="N166" s="116"/>
      <c r="O166" s="118"/>
    </row>
    <row r="167" spans="1:15" ht="15.75" customHeight="1" x14ac:dyDescent="0.25">
      <c r="A167" s="158" t="s">
        <v>8666</v>
      </c>
      <c r="B167" s="76" t="s">
        <v>8657</v>
      </c>
      <c r="C167" s="119">
        <v>0.5</v>
      </c>
      <c r="D167" s="116" t="s">
        <v>3701</v>
      </c>
      <c r="E167" s="116" t="s">
        <v>3707</v>
      </c>
      <c r="F167" s="116"/>
      <c r="G167" s="117"/>
      <c r="H167" s="116"/>
      <c r="I167" s="116"/>
      <c r="J167" s="116" t="s">
        <v>3743</v>
      </c>
      <c r="K167" s="117" t="s">
        <v>8353</v>
      </c>
      <c r="L167" s="134"/>
      <c r="M167" s="116"/>
      <c r="N167" s="116"/>
      <c r="O167" s="118"/>
    </row>
    <row r="168" spans="1:15" ht="15.75" customHeight="1" x14ac:dyDescent="0.25">
      <c r="A168" s="158" t="s">
        <v>8667</v>
      </c>
      <c r="B168" s="76" t="s">
        <v>8677</v>
      </c>
      <c r="C168" s="119">
        <v>2</v>
      </c>
      <c r="D168" s="116" t="s">
        <v>3701</v>
      </c>
      <c r="E168" s="116" t="s">
        <v>3707</v>
      </c>
      <c r="F168" s="116"/>
      <c r="G168" s="117"/>
      <c r="H168" s="116"/>
      <c r="I168" s="116" t="s">
        <v>8904</v>
      </c>
      <c r="J168" s="116" t="s">
        <v>3743</v>
      </c>
      <c r="K168" s="117" t="s">
        <v>8353</v>
      </c>
      <c r="L168" s="134"/>
      <c r="M168" s="116"/>
      <c r="N168" s="116"/>
      <c r="O168" s="118"/>
    </row>
    <row r="169" spans="1:15" ht="15.75" customHeight="1" x14ac:dyDescent="0.25">
      <c r="A169" s="158" t="s">
        <v>8668</v>
      </c>
      <c r="B169" s="76" t="s">
        <v>8711</v>
      </c>
      <c r="C169" s="119">
        <v>2</v>
      </c>
      <c r="D169" s="116" t="s">
        <v>3701</v>
      </c>
      <c r="E169" s="116" t="s">
        <v>3707</v>
      </c>
      <c r="F169" s="116"/>
      <c r="G169" s="117"/>
      <c r="H169" s="116"/>
      <c r="I169" s="116"/>
      <c r="J169" s="116" t="s">
        <v>3743</v>
      </c>
      <c r="K169" s="117" t="s">
        <v>8353</v>
      </c>
      <c r="L169" s="134"/>
      <c r="M169" s="116"/>
      <c r="N169" s="116"/>
      <c r="O169" s="118"/>
    </row>
    <row r="170" spans="1:15" ht="15.75" customHeight="1" x14ac:dyDescent="0.25">
      <c r="A170" s="158" t="s">
        <v>8669</v>
      </c>
      <c r="B170" s="76" t="s">
        <v>8702</v>
      </c>
      <c r="C170" s="119">
        <v>1</v>
      </c>
      <c r="D170" s="116" t="s">
        <v>3701</v>
      </c>
      <c r="E170" s="116" t="s">
        <v>3707</v>
      </c>
      <c r="F170" s="116"/>
      <c r="G170" s="117"/>
      <c r="H170" s="116"/>
      <c r="I170" s="116"/>
      <c r="J170" s="116" t="s">
        <v>3743</v>
      </c>
      <c r="K170" s="117" t="s">
        <v>8353</v>
      </c>
      <c r="L170" s="134"/>
      <c r="M170" s="116"/>
      <c r="N170" s="116"/>
      <c r="O170" s="118"/>
    </row>
    <row r="171" spans="1:15" ht="15.75" customHeight="1" x14ac:dyDescent="0.25">
      <c r="A171" s="158" t="s">
        <v>8670</v>
      </c>
      <c r="B171" s="76" t="s">
        <v>8679</v>
      </c>
      <c r="C171" s="119">
        <v>2</v>
      </c>
      <c r="D171" s="116" t="s">
        <v>3701</v>
      </c>
      <c r="E171" s="116" t="s">
        <v>3707</v>
      </c>
      <c r="F171" s="116"/>
      <c r="G171" s="117"/>
      <c r="H171" s="116"/>
      <c r="I171" s="116"/>
      <c r="J171" s="116" t="s">
        <v>3743</v>
      </c>
      <c r="K171" s="117" t="s">
        <v>8353</v>
      </c>
      <c r="L171" s="134"/>
      <c r="M171" s="116"/>
      <c r="N171" s="116"/>
      <c r="O171" s="118"/>
    </row>
    <row r="172" spans="1:15" ht="15.75" customHeight="1" x14ac:dyDescent="0.25">
      <c r="A172" s="158" t="s">
        <v>8671</v>
      </c>
      <c r="B172" s="76" t="s">
        <v>8713</v>
      </c>
      <c r="C172" s="119">
        <v>2</v>
      </c>
      <c r="D172" s="116" t="s">
        <v>3701</v>
      </c>
      <c r="E172" s="116" t="s">
        <v>3707</v>
      </c>
      <c r="F172" s="116"/>
      <c r="G172" s="117"/>
      <c r="H172" s="116"/>
      <c r="I172" s="116"/>
      <c r="J172" s="116" t="s">
        <v>3743</v>
      </c>
      <c r="K172" s="117" t="s">
        <v>8353</v>
      </c>
      <c r="L172" s="134"/>
      <c r="M172" s="116"/>
      <c r="N172" s="116"/>
      <c r="O172" s="118"/>
    </row>
    <row r="173" spans="1:15" ht="15.75" customHeight="1" x14ac:dyDescent="0.25">
      <c r="A173" s="158" t="s">
        <v>8672</v>
      </c>
      <c r="B173" s="76" t="s">
        <v>8651</v>
      </c>
      <c r="C173" s="119">
        <v>12</v>
      </c>
      <c r="D173" s="116" t="s">
        <v>3701</v>
      </c>
      <c r="E173" s="116" t="s">
        <v>3707</v>
      </c>
      <c r="F173" s="116"/>
      <c r="G173" s="117"/>
      <c r="H173" s="116"/>
      <c r="I173" s="116"/>
      <c r="J173" s="116" t="s">
        <v>3743</v>
      </c>
      <c r="K173" s="117" t="s">
        <v>8353</v>
      </c>
      <c r="L173" s="134"/>
      <c r="M173" s="116"/>
      <c r="N173" s="116"/>
      <c r="O173" s="118"/>
    </row>
    <row r="174" spans="1:15" ht="25.5" customHeight="1" x14ac:dyDescent="0.25">
      <c r="A174" s="158" t="s">
        <v>8673</v>
      </c>
      <c r="B174" s="80" t="s">
        <v>8650</v>
      </c>
      <c r="C174" s="119">
        <v>1</v>
      </c>
      <c r="D174" s="116" t="s">
        <v>3701</v>
      </c>
      <c r="E174" s="116" t="s">
        <v>3707</v>
      </c>
      <c r="F174" s="116"/>
      <c r="G174" s="117"/>
      <c r="H174" s="116"/>
      <c r="I174" s="116"/>
      <c r="J174" s="116" t="s">
        <v>3743</v>
      </c>
      <c r="K174" s="117" t="s">
        <v>8353</v>
      </c>
      <c r="L174" s="134"/>
      <c r="M174" s="116"/>
      <c r="N174" s="116"/>
      <c r="O174" s="118"/>
    </row>
    <row r="175" spans="1:15" ht="15.75" customHeight="1" x14ac:dyDescent="0.25">
      <c r="A175" s="158" t="s">
        <v>8674</v>
      </c>
      <c r="B175" s="76" t="s">
        <v>222</v>
      </c>
      <c r="C175" s="119">
        <v>1</v>
      </c>
      <c r="D175" s="116" t="s">
        <v>3701</v>
      </c>
      <c r="E175" s="116" t="s">
        <v>3707</v>
      </c>
      <c r="F175" s="116"/>
      <c r="G175" s="117"/>
      <c r="H175" s="116"/>
      <c r="I175" s="116"/>
      <c r="J175" s="116" t="s">
        <v>3743</v>
      </c>
      <c r="K175" s="117" t="s">
        <v>8353</v>
      </c>
      <c r="L175" s="134"/>
      <c r="M175" s="116"/>
      <c r="N175" s="116"/>
      <c r="O175" s="118"/>
    </row>
    <row r="176" spans="1:15" ht="15.75" customHeight="1" x14ac:dyDescent="0.25">
      <c r="A176" s="158" t="s">
        <v>8675</v>
      </c>
      <c r="B176" s="76" t="s">
        <v>8655</v>
      </c>
      <c r="C176" s="119">
        <v>1</v>
      </c>
      <c r="D176" s="116" t="s">
        <v>3701</v>
      </c>
      <c r="E176" s="116" t="s">
        <v>3707</v>
      </c>
      <c r="F176" s="116"/>
      <c r="G176" s="117"/>
      <c r="H176" s="116"/>
      <c r="I176" s="116"/>
      <c r="J176" s="116" t="s">
        <v>3743</v>
      </c>
      <c r="K176" s="117" t="s">
        <v>8353</v>
      </c>
      <c r="L176" s="134"/>
      <c r="M176" s="116"/>
      <c r="N176" s="116"/>
      <c r="O176" s="118"/>
    </row>
    <row r="177" spans="1:15" ht="15.75" customHeight="1" x14ac:dyDescent="0.25">
      <c r="A177" s="158" t="s">
        <v>8683</v>
      </c>
      <c r="B177" s="76" t="s">
        <v>8654</v>
      </c>
      <c r="C177" s="119">
        <v>2</v>
      </c>
      <c r="D177" s="116" t="s">
        <v>3701</v>
      </c>
      <c r="E177" s="116" t="s">
        <v>3707</v>
      </c>
      <c r="F177" s="116"/>
      <c r="G177" s="117"/>
      <c r="H177" s="116"/>
      <c r="I177" s="116"/>
      <c r="J177" s="116" t="s">
        <v>3743</v>
      </c>
      <c r="K177" s="117" t="s">
        <v>8353</v>
      </c>
      <c r="L177" s="134"/>
      <c r="M177" s="116"/>
      <c r="N177" s="116"/>
      <c r="O177" s="118"/>
    </row>
    <row r="178" spans="1:15" ht="15.75" customHeight="1" x14ac:dyDescent="0.25">
      <c r="A178" s="158" t="s">
        <v>8684</v>
      </c>
      <c r="B178" s="76" t="s">
        <v>8682</v>
      </c>
      <c r="C178" s="119">
        <v>2</v>
      </c>
      <c r="D178" s="116" t="s">
        <v>3701</v>
      </c>
      <c r="E178" s="116" t="s">
        <v>3707</v>
      </c>
      <c r="F178" s="116"/>
      <c r="G178" s="117"/>
      <c r="H178" s="116"/>
      <c r="I178" s="116"/>
      <c r="J178" s="116" t="s">
        <v>3743</v>
      </c>
      <c r="K178" s="117" t="s">
        <v>8353</v>
      </c>
      <c r="L178" s="134"/>
      <c r="M178" s="116"/>
      <c r="N178" s="116"/>
      <c r="O178" s="118"/>
    </row>
    <row r="179" spans="1:15" ht="15.75" customHeight="1" x14ac:dyDescent="0.25">
      <c r="A179" s="158" t="s">
        <v>8685</v>
      </c>
      <c r="B179" s="76" t="s">
        <v>8709</v>
      </c>
      <c r="C179" s="119">
        <v>2</v>
      </c>
      <c r="D179" s="116" t="s">
        <v>3701</v>
      </c>
      <c r="E179" s="116" t="s">
        <v>3707</v>
      </c>
      <c r="F179" s="116"/>
      <c r="G179" s="117"/>
      <c r="H179" s="116"/>
      <c r="I179" s="116"/>
      <c r="J179" s="116" t="s">
        <v>3743</v>
      </c>
      <c r="K179" s="117" t="s">
        <v>8353</v>
      </c>
      <c r="L179" s="134"/>
      <c r="M179" s="116"/>
      <c r="N179" s="116"/>
      <c r="O179" s="118"/>
    </row>
    <row r="180" spans="1:15" ht="15.75" customHeight="1" x14ac:dyDescent="0.25">
      <c r="A180" s="158" t="s">
        <v>8686</v>
      </c>
      <c r="B180" s="76" t="s">
        <v>8703</v>
      </c>
      <c r="C180" s="119">
        <v>2</v>
      </c>
      <c r="D180" s="116" t="s">
        <v>3701</v>
      </c>
      <c r="E180" s="116" t="s">
        <v>3707</v>
      </c>
      <c r="F180" s="116"/>
      <c r="G180" s="117"/>
      <c r="H180" s="116"/>
      <c r="I180" s="116"/>
      <c r="J180" s="116" t="s">
        <v>3743</v>
      </c>
      <c r="K180" s="117" t="s">
        <v>8353</v>
      </c>
      <c r="L180" s="134"/>
      <c r="M180" s="116"/>
      <c r="N180" s="116"/>
      <c r="O180" s="118"/>
    </row>
    <row r="181" spans="1:15" ht="15.75" customHeight="1" x14ac:dyDescent="0.25">
      <c r="A181" s="158" t="s">
        <v>8687</v>
      </c>
      <c r="B181" s="76" t="s">
        <v>8970</v>
      </c>
      <c r="C181" s="119">
        <v>2</v>
      </c>
      <c r="D181" s="116" t="s">
        <v>3701</v>
      </c>
      <c r="E181" s="116" t="s">
        <v>3707</v>
      </c>
      <c r="F181" s="116"/>
      <c r="G181" s="117"/>
      <c r="H181" s="116"/>
      <c r="I181" s="116"/>
      <c r="J181" s="116" t="s">
        <v>3743</v>
      </c>
      <c r="K181" s="117" t="s">
        <v>8353</v>
      </c>
      <c r="L181" s="134"/>
      <c r="M181" s="116"/>
      <c r="N181" s="116"/>
      <c r="O181" s="118"/>
    </row>
    <row r="182" spans="1:15" ht="15.75" customHeight="1" x14ac:dyDescent="0.25">
      <c r="A182" s="158" t="s">
        <v>8688</v>
      </c>
      <c r="B182" s="76" t="s">
        <v>8676</v>
      </c>
      <c r="C182" s="119">
        <v>1</v>
      </c>
      <c r="D182" s="116" t="s">
        <v>3701</v>
      </c>
      <c r="E182" s="116" t="s">
        <v>3707</v>
      </c>
      <c r="F182" s="116"/>
      <c r="G182" s="117"/>
      <c r="H182" s="116"/>
      <c r="I182" s="116"/>
      <c r="J182" s="116" t="s">
        <v>3743</v>
      </c>
      <c r="K182" s="117" t="s">
        <v>8353</v>
      </c>
      <c r="L182" s="134"/>
      <c r="M182" s="116"/>
      <c r="N182" s="116"/>
      <c r="O182" s="118"/>
    </row>
    <row r="183" spans="1:15" ht="15.75" customHeight="1" x14ac:dyDescent="0.25">
      <c r="A183" s="158" t="s">
        <v>8689</v>
      </c>
      <c r="B183" s="76" t="s">
        <v>8699</v>
      </c>
      <c r="C183" s="119">
        <v>3</v>
      </c>
      <c r="D183" s="116" t="s">
        <v>3701</v>
      </c>
      <c r="E183" s="116" t="s">
        <v>3707</v>
      </c>
      <c r="F183" s="116"/>
      <c r="G183" s="117"/>
      <c r="H183" s="116"/>
      <c r="I183" s="116"/>
      <c r="J183" s="116" t="s">
        <v>3743</v>
      </c>
      <c r="K183" s="117" t="s">
        <v>8353</v>
      </c>
      <c r="L183" s="134"/>
      <c r="M183" s="116"/>
      <c r="N183" s="116"/>
      <c r="O183" s="118"/>
    </row>
    <row r="184" spans="1:15" ht="15.75" customHeight="1" x14ac:dyDescent="0.25">
      <c r="A184" s="158" t="s">
        <v>8690</v>
      </c>
      <c r="B184" s="76" t="s">
        <v>8708</v>
      </c>
      <c r="C184" s="119">
        <v>1</v>
      </c>
      <c r="D184" s="116" t="s">
        <v>3701</v>
      </c>
      <c r="E184" s="116" t="s">
        <v>3707</v>
      </c>
      <c r="F184" s="116"/>
      <c r="G184" s="117"/>
      <c r="H184" s="116"/>
      <c r="I184" s="116"/>
      <c r="J184" s="116" t="s">
        <v>3743</v>
      </c>
      <c r="K184" s="117" t="s">
        <v>8353</v>
      </c>
      <c r="L184" s="134"/>
      <c r="M184" s="116"/>
      <c r="N184" s="116"/>
      <c r="O184" s="118"/>
    </row>
    <row r="185" spans="1:15" ht="15.75" customHeight="1" x14ac:dyDescent="0.25">
      <c r="A185" s="158" t="s">
        <v>8691</v>
      </c>
      <c r="B185" s="76" t="s">
        <v>8714</v>
      </c>
      <c r="C185" s="119">
        <v>2</v>
      </c>
      <c r="D185" s="116" t="s">
        <v>3701</v>
      </c>
      <c r="E185" s="116" t="s">
        <v>3707</v>
      </c>
      <c r="F185" s="116"/>
      <c r="G185" s="117"/>
      <c r="H185" s="116"/>
      <c r="I185" s="116"/>
      <c r="J185" s="116" t="s">
        <v>3743</v>
      </c>
      <c r="K185" s="117" t="s">
        <v>8353</v>
      </c>
      <c r="L185" s="134"/>
      <c r="M185" s="116"/>
      <c r="N185" s="116"/>
      <c r="O185" s="118"/>
    </row>
    <row r="186" spans="1:15" ht="15.75" customHeight="1" x14ac:dyDescent="0.25">
      <c r="A186" s="158" t="s">
        <v>8692</v>
      </c>
      <c r="B186" s="76" t="s">
        <v>8681</v>
      </c>
      <c r="C186" s="119">
        <v>1</v>
      </c>
      <c r="D186" s="116" t="s">
        <v>3701</v>
      </c>
      <c r="E186" s="116" t="s">
        <v>3707</v>
      </c>
      <c r="F186" s="116"/>
      <c r="G186" s="117"/>
      <c r="H186" s="116"/>
      <c r="I186" s="116"/>
      <c r="J186" s="116" t="s">
        <v>3743</v>
      </c>
      <c r="K186" s="117" t="s">
        <v>8353</v>
      </c>
      <c r="L186" s="134"/>
      <c r="M186" s="116"/>
      <c r="N186" s="116"/>
      <c r="O186" s="118"/>
    </row>
    <row r="187" spans="1:15" ht="15.75" customHeight="1" x14ac:dyDescent="0.25">
      <c r="A187" s="158" t="s">
        <v>8693</v>
      </c>
      <c r="B187" s="76" t="s">
        <v>8707</v>
      </c>
      <c r="C187" s="119">
        <v>2</v>
      </c>
      <c r="D187" s="116" t="s">
        <v>3701</v>
      </c>
      <c r="E187" s="116" t="s">
        <v>3707</v>
      </c>
      <c r="F187" s="116"/>
      <c r="G187" s="117"/>
      <c r="H187" s="116"/>
      <c r="I187" s="116"/>
      <c r="J187" s="116" t="s">
        <v>3743</v>
      </c>
      <c r="K187" s="117" t="s">
        <v>8353</v>
      </c>
      <c r="L187" s="134"/>
      <c r="M187" s="116"/>
      <c r="N187" s="116"/>
      <c r="O187" s="118"/>
    </row>
    <row r="188" spans="1:15" ht="15.75" customHeight="1" x14ac:dyDescent="0.25">
      <c r="A188" s="158" t="s">
        <v>8694</v>
      </c>
      <c r="B188" s="76" t="s">
        <v>8704</v>
      </c>
      <c r="C188" s="119">
        <v>2</v>
      </c>
      <c r="D188" s="116" t="s">
        <v>3701</v>
      </c>
      <c r="E188" s="116" t="s">
        <v>3707</v>
      </c>
      <c r="F188" s="116"/>
      <c r="G188" s="117"/>
      <c r="H188" s="116"/>
      <c r="I188" s="116"/>
      <c r="J188" s="116" t="s">
        <v>3743</v>
      </c>
      <c r="K188" s="117" t="s">
        <v>8353</v>
      </c>
      <c r="L188" s="134"/>
      <c r="M188" s="116"/>
      <c r="N188" s="116"/>
      <c r="O188" s="118"/>
    </row>
    <row r="189" spans="1:15" ht="15.75" customHeight="1" x14ac:dyDescent="0.25">
      <c r="A189" s="158" t="s">
        <v>8695</v>
      </c>
      <c r="B189" s="76" t="s">
        <v>8680</v>
      </c>
      <c r="C189" s="119">
        <v>2</v>
      </c>
      <c r="D189" s="116" t="s">
        <v>3701</v>
      </c>
      <c r="E189" s="116" t="s">
        <v>3707</v>
      </c>
      <c r="F189" s="116"/>
      <c r="G189" s="117"/>
      <c r="H189" s="116"/>
      <c r="I189" s="116"/>
      <c r="J189" s="116" t="s">
        <v>3743</v>
      </c>
      <c r="K189" s="117" t="s">
        <v>8353</v>
      </c>
      <c r="L189" s="134"/>
      <c r="M189" s="116"/>
      <c r="N189" s="116"/>
      <c r="O189" s="118"/>
    </row>
    <row r="190" spans="1:15" ht="15.75" customHeight="1" x14ac:dyDescent="0.25">
      <c r="A190" s="158" t="s">
        <v>8696</v>
      </c>
      <c r="B190" s="76" t="s">
        <v>8701</v>
      </c>
      <c r="C190" s="119">
        <v>2</v>
      </c>
      <c r="D190" s="116" t="s">
        <v>3701</v>
      </c>
      <c r="E190" s="116" t="s">
        <v>3707</v>
      </c>
      <c r="F190" s="116"/>
      <c r="G190" s="117"/>
      <c r="H190" s="116"/>
      <c r="I190" s="116"/>
      <c r="J190" s="116" t="s">
        <v>3743</v>
      </c>
      <c r="K190" s="117" t="s">
        <v>8353</v>
      </c>
      <c r="L190" s="134"/>
      <c r="M190" s="116"/>
      <c r="N190" s="116"/>
      <c r="O190" s="118"/>
    </row>
    <row r="191" spans="1:15" ht="15.75" customHeight="1" x14ac:dyDescent="0.25">
      <c r="A191" s="158" t="s">
        <v>8697</v>
      </c>
      <c r="B191" s="76" t="s">
        <v>8700</v>
      </c>
      <c r="C191" s="119">
        <v>2</v>
      </c>
      <c r="D191" s="116" t="s">
        <v>3701</v>
      </c>
      <c r="E191" s="116" t="s">
        <v>3707</v>
      </c>
      <c r="F191" s="116"/>
      <c r="G191" s="117"/>
      <c r="H191" s="116"/>
      <c r="I191" s="116"/>
      <c r="J191" s="116" t="s">
        <v>3743</v>
      </c>
      <c r="K191" s="117" t="s">
        <v>8353</v>
      </c>
      <c r="L191" s="134"/>
      <c r="M191" s="116"/>
      <c r="N191" s="116"/>
      <c r="O191" s="118"/>
    </row>
    <row r="192" spans="1:15" ht="15.75" customHeight="1" x14ac:dyDescent="0.25">
      <c r="A192" s="158" t="s">
        <v>8698</v>
      </c>
      <c r="B192" s="76" t="s">
        <v>8710</v>
      </c>
      <c r="C192" s="119">
        <v>2</v>
      </c>
      <c r="D192" s="116" t="s">
        <v>3701</v>
      </c>
      <c r="E192" s="116" t="s">
        <v>3707</v>
      </c>
      <c r="F192" s="116"/>
      <c r="G192" s="117"/>
      <c r="H192" s="116"/>
      <c r="I192" s="116"/>
      <c r="J192" s="116" t="s">
        <v>3743</v>
      </c>
      <c r="K192" s="117" t="s">
        <v>8353</v>
      </c>
      <c r="L192" s="134"/>
      <c r="M192" s="116"/>
      <c r="N192" s="116"/>
      <c r="O192" s="118"/>
    </row>
    <row r="193" spans="1:15" ht="15.75" customHeight="1" x14ac:dyDescent="0.25">
      <c r="A193" s="157" t="s">
        <v>9448</v>
      </c>
      <c r="B193" s="67" t="s">
        <v>8817</v>
      </c>
      <c r="C193" s="119"/>
      <c r="D193" s="116" t="s">
        <v>3701</v>
      </c>
      <c r="E193" s="116" t="s">
        <v>9156</v>
      </c>
      <c r="F193" s="116" t="s">
        <v>8807</v>
      </c>
      <c r="G193" s="117"/>
      <c r="H193" s="116" t="s">
        <v>3735</v>
      </c>
      <c r="I193" s="116"/>
      <c r="J193" s="116" t="s">
        <v>3743</v>
      </c>
      <c r="K193" s="117" t="s">
        <v>8985</v>
      </c>
      <c r="L193" s="134"/>
      <c r="M193" s="116"/>
      <c r="N193" s="116"/>
      <c r="O193" s="118"/>
    </row>
    <row r="194" spans="1:15" ht="15.75" customHeight="1" x14ac:dyDescent="0.25">
      <c r="A194" s="157" t="s">
        <v>9449</v>
      </c>
      <c r="B194" s="67" t="s">
        <v>8816</v>
      </c>
      <c r="C194" s="119"/>
      <c r="D194" s="116" t="s">
        <v>3701</v>
      </c>
      <c r="E194" s="116" t="s">
        <v>9156</v>
      </c>
      <c r="F194" s="116" t="s">
        <v>8807</v>
      </c>
      <c r="G194" s="117"/>
      <c r="H194" s="116" t="s">
        <v>3735</v>
      </c>
      <c r="I194" s="116"/>
      <c r="J194" s="116" t="s">
        <v>3743</v>
      </c>
      <c r="K194" s="117" t="s">
        <v>8985</v>
      </c>
      <c r="L194" s="134"/>
      <c r="M194" s="116"/>
      <c r="N194" s="116"/>
      <c r="O194" s="118"/>
    </row>
    <row r="195" spans="1:15" ht="15.75" customHeight="1" x14ac:dyDescent="0.25">
      <c r="A195" s="157" t="s">
        <v>9450</v>
      </c>
      <c r="B195" s="67" t="s">
        <v>8815</v>
      </c>
      <c r="C195" s="119"/>
      <c r="D195" s="116" t="s">
        <v>3701</v>
      </c>
      <c r="E195" s="116" t="s">
        <v>9156</v>
      </c>
      <c r="F195" s="116" t="s">
        <v>8807</v>
      </c>
      <c r="G195" s="117"/>
      <c r="H195" s="116" t="s">
        <v>3735</v>
      </c>
      <c r="I195" s="116"/>
      <c r="J195" s="116" t="s">
        <v>3743</v>
      </c>
      <c r="K195" s="117" t="s">
        <v>8985</v>
      </c>
      <c r="L195" s="134"/>
      <c r="M195" s="116"/>
      <c r="N195" s="116"/>
      <c r="O195" s="118"/>
    </row>
    <row r="196" spans="1:15" ht="15.75" customHeight="1" x14ac:dyDescent="0.25">
      <c r="A196" s="157" t="s">
        <v>9451</v>
      </c>
      <c r="B196" s="67" t="s">
        <v>8814</v>
      </c>
      <c r="C196" s="119"/>
      <c r="D196" s="116" t="s">
        <v>3701</v>
      </c>
      <c r="E196" s="116" t="s">
        <v>9156</v>
      </c>
      <c r="F196" s="116" t="s">
        <v>8807</v>
      </c>
      <c r="G196" s="117"/>
      <c r="H196" s="116" t="s">
        <v>3735</v>
      </c>
      <c r="I196" s="116"/>
      <c r="J196" s="116" t="s">
        <v>3743</v>
      </c>
      <c r="K196" s="117" t="s">
        <v>8985</v>
      </c>
      <c r="L196" s="134"/>
      <c r="M196" s="116"/>
      <c r="N196" s="116"/>
      <c r="O196" s="118"/>
    </row>
    <row r="197" spans="1:15" ht="15.75" customHeight="1" x14ac:dyDescent="0.25">
      <c r="A197" s="157" t="s">
        <v>9452</v>
      </c>
      <c r="B197" s="67" t="s">
        <v>8811</v>
      </c>
      <c r="C197" s="119"/>
      <c r="D197" s="116" t="s">
        <v>3701</v>
      </c>
      <c r="E197" s="116" t="s">
        <v>9156</v>
      </c>
      <c r="F197" s="116" t="s">
        <v>8807</v>
      </c>
      <c r="G197" s="117"/>
      <c r="H197" s="116" t="s">
        <v>3735</v>
      </c>
      <c r="I197" s="116"/>
      <c r="J197" s="116" t="s">
        <v>3743</v>
      </c>
      <c r="K197" s="117" t="s">
        <v>8985</v>
      </c>
      <c r="L197" s="134"/>
      <c r="M197" s="116"/>
      <c r="N197" s="116"/>
      <c r="O197" s="118"/>
    </row>
    <row r="198" spans="1:15" ht="15.75" customHeight="1" x14ac:dyDescent="0.25">
      <c r="A198" s="157" t="s">
        <v>9453</v>
      </c>
      <c r="B198" s="67" t="s">
        <v>27</v>
      </c>
      <c r="C198" s="119"/>
      <c r="D198" s="116" t="s">
        <v>3701</v>
      </c>
      <c r="E198" s="116" t="s">
        <v>9156</v>
      </c>
      <c r="F198" s="116" t="s">
        <v>8809</v>
      </c>
      <c r="G198" s="117"/>
      <c r="H198" s="116" t="s">
        <v>3735</v>
      </c>
      <c r="I198" s="116"/>
      <c r="J198" s="116" t="s">
        <v>3743</v>
      </c>
      <c r="K198" s="117" t="s">
        <v>8985</v>
      </c>
      <c r="L198" s="134"/>
      <c r="M198" s="116"/>
      <c r="N198" s="116"/>
      <c r="O198" s="118"/>
    </row>
    <row r="199" spans="1:15" ht="15.75" customHeight="1" x14ac:dyDescent="0.25">
      <c r="A199" s="157" t="s">
        <v>9454</v>
      </c>
      <c r="B199" s="67" t="s">
        <v>8821</v>
      </c>
      <c r="C199" s="119"/>
      <c r="D199" s="116" t="s">
        <v>3701</v>
      </c>
      <c r="E199" s="116" t="s">
        <v>9156</v>
      </c>
      <c r="F199" s="116" t="s">
        <v>8808</v>
      </c>
      <c r="G199" s="117"/>
      <c r="H199" s="116" t="s">
        <v>3735</v>
      </c>
      <c r="I199" s="116"/>
      <c r="J199" s="116" t="s">
        <v>3743</v>
      </c>
      <c r="K199" s="117" t="s">
        <v>8985</v>
      </c>
      <c r="L199" s="134"/>
      <c r="M199" s="116"/>
      <c r="N199" s="116"/>
      <c r="O199" s="118"/>
    </row>
    <row r="200" spans="1:15" ht="15.75" customHeight="1" x14ac:dyDescent="0.25">
      <c r="A200" s="157" t="s">
        <v>9455</v>
      </c>
      <c r="B200" s="66" t="s">
        <v>29</v>
      </c>
      <c r="C200" s="119">
        <v>2</v>
      </c>
      <c r="D200" s="116" t="s">
        <v>3701</v>
      </c>
      <c r="E200" s="116" t="s">
        <v>9156</v>
      </c>
      <c r="F200" s="116"/>
      <c r="G200" s="117"/>
      <c r="H200" s="116" t="s">
        <v>3735</v>
      </c>
      <c r="I200" s="116" t="s">
        <v>3693</v>
      </c>
      <c r="J200" s="116" t="s">
        <v>3743</v>
      </c>
      <c r="K200" s="172" t="s">
        <v>8353</v>
      </c>
      <c r="L200" s="134">
        <v>866.25</v>
      </c>
      <c r="M200" s="116"/>
      <c r="N200" s="116"/>
      <c r="O200" s="118"/>
    </row>
    <row r="201" spans="1:15" ht="15.75" customHeight="1" x14ac:dyDescent="0.25">
      <c r="A201" s="157" t="s">
        <v>9456</v>
      </c>
      <c r="B201" s="67" t="s">
        <v>8845</v>
      </c>
      <c r="C201" s="119"/>
      <c r="D201" s="116" t="s">
        <v>3701</v>
      </c>
      <c r="E201" s="116" t="s">
        <v>9156</v>
      </c>
      <c r="F201" s="116" t="s">
        <v>8810</v>
      </c>
      <c r="G201" s="117"/>
      <c r="H201" s="116" t="s">
        <v>3735</v>
      </c>
      <c r="I201" s="116"/>
      <c r="J201" s="116" t="s">
        <v>3743</v>
      </c>
      <c r="K201" s="117" t="s">
        <v>8985</v>
      </c>
      <c r="L201" s="134"/>
      <c r="M201" s="116"/>
      <c r="N201" s="116"/>
      <c r="O201" s="118"/>
    </row>
    <row r="202" spans="1:15" ht="15.75" customHeight="1" x14ac:dyDescent="0.25">
      <c r="A202" s="157" t="s">
        <v>9457</v>
      </c>
      <c r="B202" s="67" t="s">
        <v>8833</v>
      </c>
      <c r="C202" s="119"/>
      <c r="D202" s="116" t="s">
        <v>3701</v>
      </c>
      <c r="E202" s="116" t="s">
        <v>9156</v>
      </c>
      <c r="F202" s="116" t="s">
        <v>8809</v>
      </c>
      <c r="G202" s="117"/>
      <c r="H202" s="116" t="s">
        <v>3735</v>
      </c>
      <c r="I202" s="116"/>
      <c r="J202" s="116" t="s">
        <v>3743</v>
      </c>
      <c r="K202" s="117" t="s">
        <v>8985</v>
      </c>
      <c r="L202" s="134"/>
      <c r="M202" s="116"/>
      <c r="N202" s="116"/>
      <c r="O202" s="118"/>
    </row>
    <row r="203" spans="1:15" ht="15.75" customHeight="1" x14ac:dyDescent="0.25">
      <c r="A203" s="157" t="s">
        <v>9458</v>
      </c>
      <c r="B203" s="66" t="s">
        <v>8967</v>
      </c>
      <c r="C203" s="119">
        <v>2</v>
      </c>
      <c r="D203" s="116" t="s">
        <v>3701</v>
      </c>
      <c r="E203" s="116" t="s">
        <v>9156</v>
      </c>
      <c r="F203" s="116"/>
      <c r="G203" s="117"/>
      <c r="H203" s="116" t="s">
        <v>3735</v>
      </c>
      <c r="I203" s="116" t="s">
        <v>3693</v>
      </c>
      <c r="J203" s="116" t="s">
        <v>3743</v>
      </c>
      <c r="K203" s="172" t="s">
        <v>8353</v>
      </c>
      <c r="L203" s="134">
        <v>1326.8</v>
      </c>
      <c r="M203" s="116"/>
      <c r="N203" s="116"/>
      <c r="O203" s="118" t="s">
        <v>8354</v>
      </c>
    </row>
    <row r="204" spans="1:15" ht="15.75" customHeight="1" x14ac:dyDescent="0.25">
      <c r="A204" s="157" t="s">
        <v>9459</v>
      </c>
      <c r="B204" s="67" t="s">
        <v>8820</v>
      </c>
      <c r="C204" s="119"/>
      <c r="D204" s="116" t="s">
        <v>3701</v>
      </c>
      <c r="E204" s="116" t="s">
        <v>9156</v>
      </c>
      <c r="F204" s="116" t="s">
        <v>8808</v>
      </c>
      <c r="G204" s="117"/>
      <c r="H204" s="116" t="s">
        <v>3735</v>
      </c>
      <c r="I204" s="116"/>
      <c r="J204" s="116" t="s">
        <v>3743</v>
      </c>
      <c r="K204" s="117" t="s">
        <v>8985</v>
      </c>
      <c r="L204" s="134"/>
      <c r="M204" s="116"/>
      <c r="N204" s="116"/>
      <c r="O204" s="118"/>
    </row>
    <row r="205" spans="1:15" ht="15.75" customHeight="1" x14ac:dyDescent="0.25">
      <c r="A205" s="157" t="s">
        <v>9460</v>
      </c>
      <c r="B205" s="67" t="s">
        <v>8844</v>
      </c>
      <c r="C205" s="119"/>
      <c r="D205" s="116" t="s">
        <v>3701</v>
      </c>
      <c r="E205" s="116" t="s">
        <v>9156</v>
      </c>
      <c r="F205" s="116" t="s">
        <v>8810</v>
      </c>
      <c r="G205" s="117"/>
      <c r="H205" s="116" t="s">
        <v>3735</v>
      </c>
      <c r="I205" s="116"/>
      <c r="J205" s="116" t="s">
        <v>3743</v>
      </c>
      <c r="K205" s="117" t="s">
        <v>8985</v>
      </c>
      <c r="L205" s="134"/>
      <c r="M205" s="116"/>
      <c r="N205" s="116"/>
      <c r="O205" s="118"/>
    </row>
    <row r="206" spans="1:15" ht="15.75" customHeight="1" x14ac:dyDescent="0.25">
      <c r="A206" s="157" t="s">
        <v>9461</v>
      </c>
      <c r="B206" s="67" t="s">
        <v>8361</v>
      </c>
      <c r="C206" s="119">
        <v>2</v>
      </c>
      <c r="D206" s="116" t="s">
        <v>3701</v>
      </c>
      <c r="E206" s="116" t="s">
        <v>9156</v>
      </c>
      <c r="F206" s="116"/>
      <c r="G206" s="117"/>
      <c r="H206" s="116" t="s">
        <v>3735</v>
      </c>
      <c r="I206" s="116" t="s">
        <v>3693</v>
      </c>
      <c r="J206" s="116" t="s">
        <v>3743</v>
      </c>
      <c r="K206" s="117" t="s">
        <v>8986</v>
      </c>
      <c r="L206" s="134"/>
      <c r="M206" s="116"/>
      <c r="N206" s="116"/>
      <c r="O206" s="118"/>
    </row>
    <row r="207" spans="1:15" ht="15.75" customHeight="1" x14ac:dyDescent="0.25">
      <c r="A207" s="157" t="s">
        <v>9462</v>
      </c>
      <c r="B207" s="67" t="s">
        <v>8843</v>
      </c>
      <c r="C207" s="119"/>
      <c r="D207" s="116" t="s">
        <v>3701</v>
      </c>
      <c r="E207" s="116" t="s">
        <v>9156</v>
      </c>
      <c r="F207" s="116" t="s">
        <v>8810</v>
      </c>
      <c r="G207" s="117"/>
      <c r="H207" s="116" t="s">
        <v>3735</v>
      </c>
      <c r="I207" s="116"/>
      <c r="J207" s="116" t="s">
        <v>3743</v>
      </c>
      <c r="K207" s="117" t="s">
        <v>8985</v>
      </c>
      <c r="L207" s="134"/>
      <c r="M207" s="116"/>
      <c r="N207" s="116"/>
      <c r="O207" s="118"/>
    </row>
    <row r="208" spans="1:15" ht="15.75" customHeight="1" x14ac:dyDescent="0.25">
      <c r="A208" s="157" t="s">
        <v>9463</v>
      </c>
      <c r="B208" s="67" t="s">
        <v>8842</v>
      </c>
      <c r="C208" s="119"/>
      <c r="D208" s="116" t="s">
        <v>3701</v>
      </c>
      <c r="E208" s="116" t="s">
        <v>9156</v>
      </c>
      <c r="F208" s="116" t="s">
        <v>8810</v>
      </c>
      <c r="G208" s="117"/>
      <c r="H208" s="116" t="s">
        <v>3735</v>
      </c>
      <c r="I208" s="116"/>
      <c r="J208" s="116" t="s">
        <v>3743</v>
      </c>
      <c r="K208" s="117" t="s">
        <v>8985</v>
      </c>
      <c r="L208" s="134"/>
      <c r="M208" s="116"/>
      <c r="N208" s="116"/>
      <c r="O208" s="118"/>
    </row>
    <row r="209" spans="1:15" ht="15.75" customHeight="1" x14ac:dyDescent="0.25">
      <c r="A209" s="157" t="s">
        <v>9464</v>
      </c>
      <c r="B209" s="67" t="s">
        <v>8825</v>
      </c>
      <c r="C209" s="119"/>
      <c r="D209" s="116" t="s">
        <v>3701</v>
      </c>
      <c r="E209" s="116" t="s">
        <v>9156</v>
      </c>
      <c r="F209" s="116" t="s">
        <v>8808</v>
      </c>
      <c r="G209" s="117"/>
      <c r="H209" s="116" t="s">
        <v>3735</v>
      </c>
      <c r="I209" s="116"/>
      <c r="J209" s="116" t="s">
        <v>3743</v>
      </c>
      <c r="K209" s="117" t="s">
        <v>8985</v>
      </c>
      <c r="L209" s="134"/>
      <c r="M209" s="116"/>
      <c r="N209" s="116"/>
      <c r="O209" s="118"/>
    </row>
    <row r="210" spans="1:15" ht="15.75" customHeight="1" x14ac:dyDescent="0.25">
      <c r="A210" s="157" t="s">
        <v>9465</v>
      </c>
      <c r="B210" s="67" t="s">
        <v>8838</v>
      </c>
      <c r="C210" s="119"/>
      <c r="D210" s="116" t="s">
        <v>3701</v>
      </c>
      <c r="E210" s="116" t="s">
        <v>9156</v>
      </c>
      <c r="F210" s="116" t="s">
        <v>8810</v>
      </c>
      <c r="G210" s="117"/>
      <c r="H210" s="116" t="s">
        <v>3735</v>
      </c>
      <c r="I210" s="116"/>
      <c r="J210" s="116" t="s">
        <v>3743</v>
      </c>
      <c r="K210" s="117" t="s">
        <v>8985</v>
      </c>
      <c r="L210" s="134"/>
      <c r="M210" s="116"/>
      <c r="N210" s="116"/>
      <c r="O210" s="118"/>
    </row>
    <row r="211" spans="1:15" ht="15.75" customHeight="1" x14ac:dyDescent="0.25">
      <c r="A211" s="157" t="s">
        <v>9466</v>
      </c>
      <c r="B211" s="67" t="s">
        <v>8834</v>
      </c>
      <c r="C211" s="119"/>
      <c r="D211" s="116" t="s">
        <v>3701</v>
      </c>
      <c r="E211" s="116" t="s">
        <v>9156</v>
      </c>
      <c r="F211" s="116" t="s">
        <v>8809</v>
      </c>
      <c r="G211" s="117"/>
      <c r="H211" s="116" t="s">
        <v>3735</v>
      </c>
      <c r="I211" s="116"/>
      <c r="J211" s="116" t="s">
        <v>3743</v>
      </c>
      <c r="K211" s="117" t="s">
        <v>8985</v>
      </c>
      <c r="L211" s="134"/>
      <c r="M211" s="116"/>
      <c r="N211" s="116"/>
      <c r="O211" s="118"/>
    </row>
    <row r="212" spans="1:15" ht="15.75" customHeight="1" x14ac:dyDescent="0.25">
      <c r="A212" s="157" t="s">
        <v>9467</v>
      </c>
      <c r="B212" s="67" t="s">
        <v>8835</v>
      </c>
      <c r="C212" s="119"/>
      <c r="D212" s="116" t="s">
        <v>3701</v>
      </c>
      <c r="E212" s="116" t="s">
        <v>9156</v>
      </c>
      <c r="F212" s="116" t="s">
        <v>8809</v>
      </c>
      <c r="G212" s="117"/>
      <c r="H212" s="116" t="s">
        <v>3735</v>
      </c>
      <c r="I212" s="116"/>
      <c r="J212" s="116" t="s">
        <v>3743</v>
      </c>
      <c r="K212" s="117" t="s">
        <v>8985</v>
      </c>
      <c r="L212" s="134"/>
      <c r="M212" s="116"/>
      <c r="N212" s="116"/>
      <c r="O212" s="118"/>
    </row>
    <row r="213" spans="1:15" ht="15.75" customHeight="1" x14ac:dyDescent="0.25">
      <c r="A213" s="157" t="s">
        <v>9468</v>
      </c>
      <c r="B213" s="67" t="s">
        <v>8836</v>
      </c>
      <c r="C213" s="119"/>
      <c r="D213" s="116" t="s">
        <v>3701</v>
      </c>
      <c r="E213" s="116" t="s">
        <v>9156</v>
      </c>
      <c r="F213" s="116" t="s">
        <v>8809</v>
      </c>
      <c r="G213" s="117"/>
      <c r="H213" s="116" t="s">
        <v>3735</v>
      </c>
      <c r="I213" s="116"/>
      <c r="J213" s="116" t="s">
        <v>3743</v>
      </c>
      <c r="K213" s="117" t="s">
        <v>8985</v>
      </c>
      <c r="L213" s="134"/>
      <c r="M213" s="116"/>
      <c r="N213" s="116"/>
      <c r="O213" s="118"/>
    </row>
    <row r="214" spans="1:15" ht="15.75" customHeight="1" x14ac:dyDescent="0.25">
      <c r="A214" s="157" t="s">
        <v>9469</v>
      </c>
      <c r="B214" s="67" t="s">
        <v>120</v>
      </c>
      <c r="C214" s="119"/>
      <c r="D214" s="116" t="s">
        <v>3701</v>
      </c>
      <c r="E214" s="116" t="s">
        <v>9156</v>
      </c>
      <c r="F214" s="116" t="s">
        <v>8809</v>
      </c>
      <c r="G214" s="117"/>
      <c r="H214" s="116" t="s">
        <v>3735</v>
      </c>
      <c r="I214" s="116"/>
      <c r="J214" s="116" t="s">
        <v>3743</v>
      </c>
      <c r="K214" s="117" t="s">
        <v>8985</v>
      </c>
      <c r="L214" s="134"/>
      <c r="M214" s="116"/>
      <c r="N214" s="116"/>
      <c r="O214" s="118"/>
    </row>
    <row r="215" spans="1:15" ht="15.75" customHeight="1" x14ac:dyDescent="0.25">
      <c r="A215" s="157" t="s">
        <v>9470</v>
      </c>
      <c r="B215" s="67" t="s">
        <v>8827</v>
      </c>
      <c r="C215" s="119"/>
      <c r="D215" s="116" t="s">
        <v>3701</v>
      </c>
      <c r="E215" s="116" t="s">
        <v>9156</v>
      </c>
      <c r="F215" s="116" t="s">
        <v>8809</v>
      </c>
      <c r="G215" s="117"/>
      <c r="H215" s="116" t="s">
        <v>3735</v>
      </c>
      <c r="I215" s="116"/>
      <c r="J215" s="116" t="s">
        <v>3743</v>
      </c>
      <c r="K215" s="117" t="s">
        <v>8985</v>
      </c>
      <c r="L215" s="134"/>
      <c r="M215" s="116"/>
      <c r="N215" s="116"/>
      <c r="O215" s="118"/>
    </row>
    <row r="216" spans="1:15" ht="15.75" customHeight="1" x14ac:dyDescent="0.25">
      <c r="A216" s="157" t="s">
        <v>9471</v>
      </c>
      <c r="B216" s="67" t="s">
        <v>8840</v>
      </c>
      <c r="C216" s="119"/>
      <c r="D216" s="116" t="s">
        <v>3701</v>
      </c>
      <c r="E216" s="116" t="s">
        <v>9156</v>
      </c>
      <c r="F216" s="116" t="s">
        <v>8810</v>
      </c>
      <c r="G216" s="117"/>
      <c r="H216" s="116" t="s">
        <v>3735</v>
      </c>
      <c r="I216" s="116"/>
      <c r="J216" s="116" t="s">
        <v>3743</v>
      </c>
      <c r="K216" s="117" t="s">
        <v>8985</v>
      </c>
      <c r="L216" s="134"/>
      <c r="M216" s="116"/>
      <c r="N216" s="116"/>
      <c r="O216" s="118"/>
    </row>
    <row r="217" spans="1:15" ht="15.75" customHeight="1" x14ac:dyDescent="0.25">
      <c r="A217" s="157" t="s">
        <v>9472</v>
      </c>
      <c r="B217" s="67" t="s">
        <v>8832</v>
      </c>
      <c r="C217" s="119"/>
      <c r="D217" s="116" t="s">
        <v>3701</v>
      </c>
      <c r="E217" s="116" t="s">
        <v>9156</v>
      </c>
      <c r="F217" s="116" t="s">
        <v>8809</v>
      </c>
      <c r="G217" s="117"/>
      <c r="H217" s="116" t="s">
        <v>3735</v>
      </c>
      <c r="I217" s="116"/>
      <c r="J217" s="116" t="s">
        <v>3743</v>
      </c>
      <c r="K217" s="117" t="s">
        <v>8985</v>
      </c>
      <c r="L217" s="134"/>
      <c r="M217" s="116"/>
      <c r="N217" s="116"/>
      <c r="O217" s="118"/>
    </row>
    <row r="218" spans="1:15" ht="15.75" customHeight="1" x14ac:dyDescent="0.25">
      <c r="A218" s="157" t="s">
        <v>9473</v>
      </c>
      <c r="B218" s="67" t="s">
        <v>8839</v>
      </c>
      <c r="C218" s="119"/>
      <c r="D218" s="116" t="s">
        <v>3701</v>
      </c>
      <c r="E218" s="116" t="s">
        <v>9156</v>
      </c>
      <c r="F218" s="116" t="s">
        <v>8810</v>
      </c>
      <c r="G218" s="117"/>
      <c r="H218" s="116" t="s">
        <v>3735</v>
      </c>
      <c r="I218" s="116"/>
      <c r="J218" s="116" t="s">
        <v>3743</v>
      </c>
      <c r="K218" s="117" t="s">
        <v>8985</v>
      </c>
      <c r="L218" s="134"/>
      <c r="M218" s="116"/>
      <c r="N218" s="116"/>
      <c r="O218" s="118"/>
    </row>
    <row r="219" spans="1:15" ht="15.75" customHeight="1" x14ac:dyDescent="0.25">
      <c r="A219" s="157" t="s">
        <v>9474</v>
      </c>
      <c r="B219" s="66" t="s">
        <v>8357</v>
      </c>
      <c r="C219" s="119">
        <v>6</v>
      </c>
      <c r="D219" s="116" t="s">
        <v>3701</v>
      </c>
      <c r="E219" s="116" t="s">
        <v>9156</v>
      </c>
      <c r="F219" s="116"/>
      <c r="G219" s="117"/>
      <c r="H219" s="116" t="s">
        <v>3735</v>
      </c>
      <c r="I219" s="116" t="s">
        <v>3693</v>
      </c>
      <c r="J219" s="116" t="s">
        <v>3743</v>
      </c>
      <c r="K219" s="172" t="s">
        <v>8353</v>
      </c>
      <c r="L219" s="134">
        <v>1389.85</v>
      </c>
      <c r="M219" s="116"/>
      <c r="N219" s="116"/>
      <c r="O219" s="118"/>
    </row>
    <row r="220" spans="1:15" ht="15.75" customHeight="1" x14ac:dyDescent="0.25">
      <c r="A220" s="157" t="s">
        <v>9475</v>
      </c>
      <c r="B220" s="66" t="s">
        <v>167</v>
      </c>
      <c r="C220" s="119">
        <v>6</v>
      </c>
      <c r="D220" s="116" t="s">
        <v>3701</v>
      </c>
      <c r="E220" s="116" t="s">
        <v>9156</v>
      </c>
      <c r="F220" s="116"/>
      <c r="G220" s="117"/>
      <c r="H220" s="116" t="s">
        <v>3735</v>
      </c>
      <c r="I220" s="116" t="s">
        <v>3693</v>
      </c>
      <c r="J220" s="116" t="s">
        <v>3743</v>
      </c>
      <c r="K220" s="172" t="s">
        <v>8353</v>
      </c>
      <c r="L220" s="134">
        <v>3669.05</v>
      </c>
      <c r="M220" s="116"/>
      <c r="N220" s="116"/>
      <c r="O220" s="118" t="s">
        <v>8354</v>
      </c>
    </row>
    <row r="221" spans="1:15" ht="15.75" customHeight="1" x14ac:dyDescent="0.25">
      <c r="A221" s="157" t="s">
        <v>9476</v>
      </c>
      <c r="B221" s="66" t="s">
        <v>8360</v>
      </c>
      <c r="C221" s="119">
        <v>2</v>
      </c>
      <c r="D221" s="116" t="s">
        <v>3701</v>
      </c>
      <c r="E221" s="116" t="s">
        <v>9156</v>
      </c>
      <c r="F221" s="116"/>
      <c r="G221" s="117"/>
      <c r="H221" s="116" t="s">
        <v>3735</v>
      </c>
      <c r="I221" s="116" t="s">
        <v>3693</v>
      </c>
      <c r="J221" s="116" t="s">
        <v>3743</v>
      </c>
      <c r="K221" s="117" t="s">
        <v>8353</v>
      </c>
      <c r="L221" s="134">
        <v>440.44</v>
      </c>
      <c r="M221" s="116"/>
      <c r="N221" s="116"/>
      <c r="O221" s="118"/>
    </row>
    <row r="222" spans="1:15" ht="15.75" customHeight="1" x14ac:dyDescent="0.25">
      <c r="A222" s="157" t="s">
        <v>9477</v>
      </c>
      <c r="B222" s="67" t="s">
        <v>8829</v>
      </c>
      <c r="C222" s="119"/>
      <c r="D222" s="116" t="s">
        <v>3701</v>
      </c>
      <c r="E222" s="116" t="s">
        <v>9156</v>
      </c>
      <c r="F222" s="116" t="s">
        <v>8809</v>
      </c>
      <c r="G222" s="117"/>
      <c r="H222" s="116" t="s">
        <v>3735</v>
      </c>
      <c r="I222" s="116"/>
      <c r="J222" s="116" t="s">
        <v>3743</v>
      </c>
      <c r="K222" s="117" t="s">
        <v>8985</v>
      </c>
      <c r="L222" s="134"/>
      <c r="M222" s="116"/>
      <c r="N222" s="116"/>
      <c r="O222" s="118"/>
    </row>
    <row r="223" spans="1:15" ht="15.75" customHeight="1" x14ac:dyDescent="0.25">
      <c r="A223" s="157" t="s">
        <v>9478</v>
      </c>
      <c r="B223" s="67" t="s">
        <v>8968</v>
      </c>
      <c r="C223" s="119"/>
      <c r="D223" s="116" t="s">
        <v>3701</v>
      </c>
      <c r="E223" s="116" t="s">
        <v>9156</v>
      </c>
      <c r="F223" s="116" t="s">
        <v>8809</v>
      </c>
      <c r="G223" s="117"/>
      <c r="H223" s="116" t="s">
        <v>3735</v>
      </c>
      <c r="I223" s="116"/>
      <c r="J223" s="116" t="s">
        <v>3743</v>
      </c>
      <c r="K223" s="117" t="s">
        <v>8985</v>
      </c>
      <c r="L223" s="134"/>
      <c r="M223" s="116"/>
      <c r="N223" s="116"/>
      <c r="O223" s="118"/>
    </row>
    <row r="224" spans="1:15" ht="15.75" customHeight="1" x14ac:dyDescent="0.25">
      <c r="A224" s="157" t="s">
        <v>9479</v>
      </c>
      <c r="B224" s="67" t="s">
        <v>8823</v>
      </c>
      <c r="C224" s="119"/>
      <c r="D224" s="116" t="s">
        <v>3701</v>
      </c>
      <c r="E224" s="116" t="s">
        <v>9156</v>
      </c>
      <c r="F224" s="116" t="s">
        <v>8808</v>
      </c>
      <c r="G224" s="117"/>
      <c r="H224" s="116" t="s">
        <v>3735</v>
      </c>
      <c r="I224" s="116"/>
      <c r="J224" s="116" t="s">
        <v>3743</v>
      </c>
      <c r="K224" s="117" t="s">
        <v>8985</v>
      </c>
      <c r="L224" s="134"/>
      <c r="M224" s="116"/>
      <c r="N224" s="116"/>
      <c r="O224" s="118"/>
    </row>
    <row r="225" spans="1:15" ht="15.75" customHeight="1" x14ac:dyDescent="0.25">
      <c r="A225" s="157" t="s">
        <v>9480</v>
      </c>
      <c r="B225" s="67" t="s">
        <v>8828</v>
      </c>
      <c r="C225" s="119"/>
      <c r="D225" s="116" t="s">
        <v>3701</v>
      </c>
      <c r="E225" s="116" t="s">
        <v>9156</v>
      </c>
      <c r="F225" s="116" t="s">
        <v>8809</v>
      </c>
      <c r="G225" s="117"/>
      <c r="H225" s="116" t="s">
        <v>3735</v>
      </c>
      <c r="I225" s="116"/>
      <c r="J225" s="116" t="s">
        <v>3743</v>
      </c>
      <c r="K225" s="117" t="s">
        <v>8985</v>
      </c>
      <c r="L225" s="134"/>
      <c r="M225" s="116"/>
      <c r="N225" s="116"/>
      <c r="O225" s="118"/>
    </row>
    <row r="226" spans="1:15" ht="15.75" customHeight="1" x14ac:dyDescent="0.25">
      <c r="A226" s="157" t="s">
        <v>9481</v>
      </c>
      <c r="B226" s="66" t="s">
        <v>8356</v>
      </c>
      <c r="C226" s="119">
        <v>2</v>
      </c>
      <c r="D226" s="116" t="s">
        <v>3701</v>
      </c>
      <c r="E226" s="116" t="s">
        <v>9156</v>
      </c>
      <c r="F226" s="116"/>
      <c r="G226" s="117"/>
      <c r="H226" s="116" t="s">
        <v>3735</v>
      </c>
      <c r="I226" s="116" t="s">
        <v>3693</v>
      </c>
      <c r="J226" s="116" t="s">
        <v>3743</v>
      </c>
      <c r="K226" s="172" t="s">
        <v>8353</v>
      </c>
      <c r="L226" s="134">
        <v>786.45</v>
      </c>
      <c r="M226" s="116"/>
      <c r="N226" s="116"/>
      <c r="O226" s="118"/>
    </row>
    <row r="227" spans="1:15" ht="15.75" customHeight="1" x14ac:dyDescent="0.25">
      <c r="A227" s="157" t="s">
        <v>9482</v>
      </c>
      <c r="B227" s="67" t="s">
        <v>213</v>
      </c>
      <c r="C227" s="119"/>
      <c r="D227" s="116" t="s">
        <v>3701</v>
      </c>
      <c r="E227" s="116" t="s">
        <v>9156</v>
      </c>
      <c r="F227" s="116" t="s">
        <v>8809</v>
      </c>
      <c r="G227" s="117"/>
      <c r="H227" s="116" t="s">
        <v>3735</v>
      </c>
      <c r="I227" s="116"/>
      <c r="J227" s="116" t="s">
        <v>3743</v>
      </c>
      <c r="K227" s="117" t="s">
        <v>8985</v>
      </c>
      <c r="L227" s="134"/>
      <c r="M227" s="116"/>
      <c r="N227" s="116"/>
      <c r="O227" s="118"/>
    </row>
    <row r="228" spans="1:15" ht="15.75" customHeight="1" x14ac:dyDescent="0.25">
      <c r="A228" s="157" t="s">
        <v>9483</v>
      </c>
      <c r="B228" s="67" t="s">
        <v>8831</v>
      </c>
      <c r="C228" s="119"/>
      <c r="D228" s="116" t="s">
        <v>3701</v>
      </c>
      <c r="E228" s="116" t="s">
        <v>9156</v>
      </c>
      <c r="F228" s="116" t="s">
        <v>8809</v>
      </c>
      <c r="G228" s="117"/>
      <c r="H228" s="116" t="s">
        <v>3735</v>
      </c>
      <c r="I228" s="116"/>
      <c r="J228" s="116" t="s">
        <v>3743</v>
      </c>
      <c r="K228" s="117" t="s">
        <v>8985</v>
      </c>
      <c r="L228" s="134"/>
      <c r="M228" s="116"/>
      <c r="N228" s="116"/>
      <c r="O228" s="118"/>
    </row>
    <row r="229" spans="1:15" ht="15.75" customHeight="1" x14ac:dyDescent="0.25">
      <c r="A229" s="157" t="s">
        <v>9484</v>
      </c>
      <c r="B229" s="67" t="s">
        <v>8841</v>
      </c>
      <c r="C229" s="119"/>
      <c r="D229" s="116" t="s">
        <v>3701</v>
      </c>
      <c r="E229" s="116" t="s">
        <v>9156</v>
      </c>
      <c r="F229" s="116" t="s">
        <v>8810</v>
      </c>
      <c r="G229" s="117"/>
      <c r="H229" s="116" t="s">
        <v>3735</v>
      </c>
      <c r="I229" s="116"/>
      <c r="J229" s="116" t="s">
        <v>3743</v>
      </c>
      <c r="K229" s="117" t="s">
        <v>8985</v>
      </c>
      <c r="L229" s="134"/>
      <c r="M229" s="116"/>
      <c r="N229" s="116"/>
      <c r="O229" s="118"/>
    </row>
    <row r="230" spans="1:15" ht="15.75" customHeight="1" x14ac:dyDescent="0.25">
      <c r="A230" s="157" t="s">
        <v>9485</v>
      </c>
      <c r="B230" s="67" t="s">
        <v>8824</v>
      </c>
      <c r="C230" s="119"/>
      <c r="D230" s="116" t="s">
        <v>3701</v>
      </c>
      <c r="E230" s="116" t="s">
        <v>9156</v>
      </c>
      <c r="F230" s="116" t="s">
        <v>8808</v>
      </c>
      <c r="G230" s="117"/>
      <c r="H230" s="116" t="s">
        <v>3735</v>
      </c>
      <c r="I230" s="116"/>
      <c r="J230" s="116" t="s">
        <v>3743</v>
      </c>
      <c r="K230" s="117" t="s">
        <v>8985</v>
      </c>
      <c r="L230" s="134"/>
      <c r="M230" s="116"/>
      <c r="N230" s="116"/>
      <c r="O230" s="118"/>
    </row>
    <row r="231" spans="1:15" ht="15.75" customHeight="1" x14ac:dyDescent="0.25">
      <c r="A231" s="157" t="s">
        <v>9486</v>
      </c>
      <c r="B231" s="67" t="s">
        <v>8359</v>
      </c>
      <c r="C231" s="119">
        <v>3.5</v>
      </c>
      <c r="D231" s="116" t="s">
        <v>3701</v>
      </c>
      <c r="E231" s="116" t="s">
        <v>9156</v>
      </c>
      <c r="F231" s="116"/>
      <c r="G231" s="117"/>
      <c r="H231" s="116" t="s">
        <v>3735</v>
      </c>
      <c r="I231" s="116" t="s">
        <v>3693</v>
      </c>
      <c r="J231" s="116" t="s">
        <v>3743</v>
      </c>
      <c r="K231" s="173" t="s">
        <v>8353</v>
      </c>
      <c r="L231" s="134">
        <v>643.79999999999995</v>
      </c>
      <c r="M231" s="116"/>
      <c r="N231" s="116"/>
      <c r="O231" s="118"/>
    </row>
    <row r="232" spans="1:15" ht="15.75" customHeight="1" x14ac:dyDescent="0.25">
      <c r="A232" s="157" t="s">
        <v>9487</v>
      </c>
      <c r="B232" s="66" t="s">
        <v>217</v>
      </c>
      <c r="C232" s="119">
        <v>2</v>
      </c>
      <c r="D232" s="116" t="s">
        <v>3701</v>
      </c>
      <c r="E232" s="116" t="s">
        <v>9156</v>
      </c>
      <c r="F232" s="116"/>
      <c r="G232" s="117"/>
      <c r="H232" s="116" t="s">
        <v>3735</v>
      </c>
      <c r="I232" s="116" t="s">
        <v>3693</v>
      </c>
      <c r="J232" s="116" t="s">
        <v>3743</v>
      </c>
      <c r="K232" s="172" t="s">
        <v>8353</v>
      </c>
      <c r="L232" s="134">
        <v>690.15</v>
      </c>
      <c r="M232" s="116"/>
      <c r="N232" s="116"/>
      <c r="O232" s="118" t="s">
        <v>8354</v>
      </c>
    </row>
    <row r="233" spans="1:15" ht="15.75" customHeight="1" x14ac:dyDescent="0.25">
      <c r="A233" s="157" t="s">
        <v>9488</v>
      </c>
      <c r="B233" s="67" t="s">
        <v>8830</v>
      </c>
      <c r="C233" s="119"/>
      <c r="D233" s="116" t="s">
        <v>3701</v>
      </c>
      <c r="E233" s="116" t="s">
        <v>9156</v>
      </c>
      <c r="F233" s="116" t="s">
        <v>8809</v>
      </c>
      <c r="G233" s="117"/>
      <c r="H233" s="116" t="s">
        <v>3735</v>
      </c>
      <c r="I233" s="116"/>
      <c r="J233" s="116" t="s">
        <v>3743</v>
      </c>
      <c r="K233" s="117" t="s">
        <v>8985</v>
      </c>
      <c r="L233" s="134"/>
      <c r="M233" s="116"/>
      <c r="N233" s="116"/>
      <c r="O233" s="118"/>
    </row>
    <row r="234" spans="1:15" ht="15.75" customHeight="1" x14ac:dyDescent="0.25">
      <c r="A234" s="157" t="s">
        <v>9489</v>
      </c>
      <c r="B234" s="67" t="s">
        <v>8819</v>
      </c>
      <c r="C234" s="119"/>
      <c r="D234" s="116" t="s">
        <v>3701</v>
      </c>
      <c r="E234" s="116" t="s">
        <v>9156</v>
      </c>
      <c r="F234" s="116" t="s">
        <v>8807</v>
      </c>
      <c r="G234" s="117"/>
      <c r="H234" s="116" t="s">
        <v>3735</v>
      </c>
      <c r="I234" s="116"/>
      <c r="J234" s="116" t="s">
        <v>3743</v>
      </c>
      <c r="K234" s="117" t="s">
        <v>8985</v>
      </c>
      <c r="L234" s="134"/>
      <c r="M234" s="116"/>
      <c r="N234" s="116"/>
      <c r="O234" s="118"/>
    </row>
    <row r="235" spans="1:15" ht="15.75" customHeight="1" x14ac:dyDescent="0.25">
      <c r="A235" s="157" t="s">
        <v>9490</v>
      </c>
      <c r="B235" s="66" t="s">
        <v>8355</v>
      </c>
      <c r="C235" s="119">
        <v>2</v>
      </c>
      <c r="D235" s="116" t="s">
        <v>3701</v>
      </c>
      <c r="E235" s="116" t="s">
        <v>9156</v>
      </c>
      <c r="F235" s="116"/>
      <c r="G235" s="117"/>
      <c r="H235" s="116" t="s">
        <v>3735</v>
      </c>
      <c r="I235" s="116" t="s">
        <v>3693</v>
      </c>
      <c r="J235" s="116" t="s">
        <v>3743</v>
      </c>
      <c r="K235" s="172" t="s">
        <v>8353</v>
      </c>
      <c r="L235" s="134">
        <v>593.85</v>
      </c>
      <c r="M235" s="116"/>
      <c r="N235" s="116"/>
      <c r="O235" s="118" t="s">
        <v>8354</v>
      </c>
    </row>
    <row r="236" spans="1:15" ht="15.75" customHeight="1" x14ac:dyDescent="0.25">
      <c r="A236" s="157" t="s">
        <v>9491</v>
      </c>
      <c r="B236" s="67" t="s">
        <v>8813</v>
      </c>
      <c r="C236" s="119"/>
      <c r="D236" s="116" t="s">
        <v>3701</v>
      </c>
      <c r="E236" s="116" t="s">
        <v>9156</v>
      </c>
      <c r="F236" s="116" t="s">
        <v>8807</v>
      </c>
      <c r="G236" s="117"/>
      <c r="H236" s="116" t="s">
        <v>3735</v>
      </c>
      <c r="I236" s="116"/>
      <c r="J236" s="116" t="s">
        <v>3743</v>
      </c>
      <c r="K236" s="117" t="s">
        <v>8985</v>
      </c>
      <c r="L236" s="134"/>
      <c r="M236" s="116"/>
      <c r="N236" s="116"/>
      <c r="O236" s="118"/>
    </row>
    <row r="237" spans="1:15" ht="15.75" customHeight="1" x14ac:dyDescent="0.25">
      <c r="A237" s="157" t="s">
        <v>9492</v>
      </c>
      <c r="B237" s="67" t="s">
        <v>8846</v>
      </c>
      <c r="C237" s="119"/>
      <c r="D237" s="116" t="s">
        <v>3701</v>
      </c>
      <c r="E237" s="116" t="s">
        <v>9156</v>
      </c>
      <c r="F237" s="116" t="s">
        <v>8810</v>
      </c>
      <c r="G237" s="117"/>
      <c r="H237" s="116" t="s">
        <v>3735</v>
      </c>
      <c r="I237" s="116"/>
      <c r="J237" s="116" t="s">
        <v>3743</v>
      </c>
      <c r="K237" s="117" t="s">
        <v>8985</v>
      </c>
      <c r="L237" s="134"/>
      <c r="M237" s="116"/>
      <c r="N237" s="116"/>
      <c r="O237" s="118"/>
    </row>
    <row r="238" spans="1:15" ht="15.75" customHeight="1" x14ac:dyDescent="0.25">
      <c r="A238" s="157" t="s">
        <v>9493</v>
      </c>
      <c r="B238" s="67" t="s">
        <v>8837</v>
      </c>
      <c r="C238" s="119"/>
      <c r="D238" s="116" t="s">
        <v>3701</v>
      </c>
      <c r="E238" s="116" t="s">
        <v>9156</v>
      </c>
      <c r="F238" s="116" t="s">
        <v>8810</v>
      </c>
      <c r="G238" s="117"/>
      <c r="H238" s="116" t="s">
        <v>3735</v>
      </c>
      <c r="I238" s="116"/>
      <c r="J238" s="116" t="s">
        <v>3743</v>
      </c>
      <c r="K238" s="117" t="s">
        <v>8985</v>
      </c>
      <c r="L238" s="134"/>
      <c r="M238" s="116"/>
      <c r="N238" s="116"/>
      <c r="O238" s="118"/>
    </row>
    <row r="239" spans="1:15" ht="15.75" customHeight="1" x14ac:dyDescent="0.25">
      <c r="A239" s="157" t="s">
        <v>9494</v>
      </c>
      <c r="B239" s="67" t="s">
        <v>8812</v>
      </c>
      <c r="C239" s="119"/>
      <c r="D239" s="116" t="s">
        <v>3701</v>
      </c>
      <c r="E239" s="116" t="s">
        <v>9156</v>
      </c>
      <c r="F239" s="116" t="s">
        <v>8807</v>
      </c>
      <c r="G239" s="117"/>
      <c r="H239" s="116" t="s">
        <v>3735</v>
      </c>
      <c r="I239" s="116"/>
      <c r="J239" s="116" t="s">
        <v>3743</v>
      </c>
      <c r="K239" s="117" t="s">
        <v>8985</v>
      </c>
      <c r="L239" s="134"/>
      <c r="M239" s="116"/>
      <c r="N239" s="116"/>
      <c r="O239" s="118"/>
    </row>
    <row r="240" spans="1:15" ht="15.75" customHeight="1" x14ac:dyDescent="0.25">
      <c r="A240" s="157" t="s">
        <v>9495</v>
      </c>
      <c r="B240" s="67" t="s">
        <v>8826</v>
      </c>
      <c r="C240" s="119"/>
      <c r="D240" s="116" t="s">
        <v>3701</v>
      </c>
      <c r="E240" s="116" t="s">
        <v>9156</v>
      </c>
      <c r="F240" s="116" t="s">
        <v>8809</v>
      </c>
      <c r="G240" s="117"/>
      <c r="H240" s="116" t="s">
        <v>3735</v>
      </c>
      <c r="I240" s="116"/>
      <c r="J240" s="116" t="s">
        <v>3743</v>
      </c>
      <c r="K240" s="117" t="s">
        <v>8985</v>
      </c>
      <c r="L240" s="134"/>
      <c r="M240" s="116"/>
      <c r="N240" s="116"/>
      <c r="O240" s="118"/>
    </row>
    <row r="241" spans="1:15" ht="15.75" customHeight="1" x14ac:dyDescent="0.25">
      <c r="A241" s="157" t="s">
        <v>9496</v>
      </c>
      <c r="B241" s="66" t="s">
        <v>8358</v>
      </c>
      <c r="C241" s="119">
        <v>2</v>
      </c>
      <c r="D241" s="116" t="s">
        <v>3701</v>
      </c>
      <c r="E241" s="116" t="s">
        <v>9156</v>
      </c>
      <c r="F241" s="116"/>
      <c r="G241" s="117"/>
      <c r="H241" s="116" t="s">
        <v>3735</v>
      </c>
      <c r="I241" s="116" t="s">
        <v>3693</v>
      </c>
      <c r="J241" s="116" t="s">
        <v>3743</v>
      </c>
      <c r="K241" s="172" t="s">
        <v>8353</v>
      </c>
      <c r="L241" s="134">
        <v>615.25</v>
      </c>
      <c r="M241" s="116"/>
      <c r="N241" s="116"/>
      <c r="O241" s="118"/>
    </row>
    <row r="242" spans="1:15" ht="15.75" customHeight="1" x14ac:dyDescent="0.25">
      <c r="A242" s="157" t="s">
        <v>9497</v>
      </c>
      <c r="B242" s="67" t="s">
        <v>8822</v>
      </c>
      <c r="C242" s="119"/>
      <c r="D242" s="116" t="s">
        <v>3701</v>
      </c>
      <c r="E242" s="116" t="s">
        <v>9156</v>
      </c>
      <c r="F242" s="116" t="s">
        <v>8808</v>
      </c>
      <c r="G242" s="117"/>
      <c r="H242" s="116" t="s">
        <v>3735</v>
      </c>
      <c r="I242" s="116"/>
      <c r="J242" s="116" t="s">
        <v>3743</v>
      </c>
      <c r="K242" s="117" t="s">
        <v>8985</v>
      </c>
      <c r="L242" s="134"/>
      <c r="M242" s="116"/>
      <c r="N242" s="116"/>
      <c r="O242" s="118"/>
    </row>
    <row r="243" spans="1:15" ht="15.75" customHeight="1" x14ac:dyDescent="0.25">
      <c r="A243" s="157" t="s">
        <v>9498</v>
      </c>
      <c r="B243" s="67" t="s">
        <v>8818</v>
      </c>
      <c r="C243" s="119"/>
      <c r="D243" s="116" t="s">
        <v>3701</v>
      </c>
      <c r="E243" s="116" t="s">
        <v>9156</v>
      </c>
      <c r="F243" s="116" t="s">
        <v>8807</v>
      </c>
      <c r="G243" s="117"/>
      <c r="H243" s="116" t="s">
        <v>3735</v>
      </c>
      <c r="I243" s="116"/>
      <c r="J243" s="116" t="s">
        <v>3743</v>
      </c>
      <c r="K243" s="117" t="s">
        <v>8985</v>
      </c>
      <c r="L243" s="134"/>
      <c r="M243" s="116"/>
      <c r="N243" s="116"/>
      <c r="O243" s="118"/>
    </row>
    <row r="244" spans="1:15" ht="15.75" customHeight="1" x14ac:dyDescent="0.25">
      <c r="A244" s="158" t="s">
        <v>8378</v>
      </c>
      <c r="B244" s="68" t="s">
        <v>8554</v>
      </c>
      <c r="C244" s="119"/>
      <c r="D244" s="116" t="s">
        <v>3701</v>
      </c>
      <c r="E244" s="116" t="s">
        <v>3717</v>
      </c>
      <c r="F244" s="116"/>
      <c r="G244" s="117"/>
      <c r="H244" s="116"/>
      <c r="I244" s="116"/>
      <c r="J244" s="116" t="s">
        <v>3743</v>
      </c>
      <c r="K244" s="117" t="s">
        <v>8353</v>
      </c>
      <c r="L244" s="134"/>
      <c r="M244" s="116"/>
      <c r="N244" s="116"/>
      <c r="O244" s="118"/>
    </row>
    <row r="245" spans="1:15" ht="15.75" customHeight="1" x14ac:dyDescent="0.25">
      <c r="A245" s="158" t="s">
        <v>8379</v>
      </c>
      <c r="B245" s="68" t="s">
        <v>25</v>
      </c>
      <c r="C245" s="119"/>
      <c r="D245" s="116" t="s">
        <v>3701</v>
      </c>
      <c r="E245" s="116" t="s">
        <v>3717</v>
      </c>
      <c r="F245" s="116"/>
      <c r="G245" s="117"/>
      <c r="H245" s="116"/>
      <c r="I245" s="116"/>
      <c r="J245" s="116" t="s">
        <v>3743</v>
      </c>
      <c r="K245" s="117"/>
      <c r="L245" s="134"/>
      <c r="M245" s="116"/>
      <c r="N245" s="116"/>
      <c r="O245" s="118"/>
    </row>
    <row r="246" spans="1:15" ht="15.75" customHeight="1" x14ac:dyDescent="0.25">
      <c r="A246" s="158" t="s">
        <v>8380</v>
      </c>
      <c r="B246" s="68" t="s">
        <v>8551</v>
      </c>
      <c r="C246" s="119"/>
      <c r="D246" s="116" t="s">
        <v>3701</v>
      </c>
      <c r="E246" s="116" t="s">
        <v>3717</v>
      </c>
      <c r="F246" s="116"/>
      <c r="G246" s="117"/>
      <c r="H246" s="116"/>
      <c r="I246" s="116"/>
      <c r="J246" s="116" t="s">
        <v>3743</v>
      </c>
      <c r="K246" s="117"/>
      <c r="L246" s="134"/>
      <c r="M246" s="116"/>
      <c r="N246" s="116"/>
      <c r="O246" s="118"/>
    </row>
    <row r="247" spans="1:15" ht="15.75" customHeight="1" x14ac:dyDescent="0.25">
      <c r="A247" s="158" t="s">
        <v>8381</v>
      </c>
      <c r="B247" s="68" t="s">
        <v>8485</v>
      </c>
      <c r="C247" s="119"/>
      <c r="D247" s="116" t="s">
        <v>3701</v>
      </c>
      <c r="E247" s="116" t="s">
        <v>3717</v>
      </c>
      <c r="F247" s="116"/>
      <c r="G247" s="117"/>
      <c r="H247" s="116"/>
      <c r="I247" s="116"/>
      <c r="J247" s="116" t="s">
        <v>3743</v>
      </c>
      <c r="K247" s="117" t="s">
        <v>8353</v>
      </c>
      <c r="L247" s="134"/>
      <c r="M247" s="116"/>
      <c r="N247" s="116"/>
      <c r="O247" s="118"/>
    </row>
    <row r="248" spans="1:15" ht="15.75" customHeight="1" x14ac:dyDescent="0.25">
      <c r="A248" s="158" t="s">
        <v>8382</v>
      </c>
      <c r="B248" s="68" t="s">
        <v>8550</v>
      </c>
      <c r="C248" s="119"/>
      <c r="D248" s="116" t="s">
        <v>3701</v>
      </c>
      <c r="E248" s="116" t="s">
        <v>3717</v>
      </c>
      <c r="F248" s="116"/>
      <c r="G248" s="117"/>
      <c r="H248" s="116"/>
      <c r="I248" s="116"/>
      <c r="J248" s="116" t="s">
        <v>3743</v>
      </c>
      <c r="K248" s="117"/>
      <c r="L248" s="134"/>
      <c r="M248" s="116"/>
      <c r="N248" s="116"/>
      <c r="O248" s="118"/>
    </row>
    <row r="249" spans="1:15" ht="15.75" customHeight="1" x14ac:dyDescent="0.25">
      <c r="A249" s="158" t="s">
        <v>8383</v>
      </c>
      <c r="B249" s="68" t="s">
        <v>8368</v>
      </c>
      <c r="C249" s="119"/>
      <c r="D249" s="116" t="s">
        <v>3701</v>
      </c>
      <c r="E249" s="116" t="s">
        <v>3717</v>
      </c>
      <c r="F249" s="116"/>
      <c r="G249" s="117"/>
      <c r="H249" s="116"/>
      <c r="I249" s="116"/>
      <c r="J249" s="116" t="s">
        <v>3743</v>
      </c>
      <c r="K249" s="117"/>
      <c r="L249" s="134"/>
      <c r="M249" s="116"/>
      <c r="N249" s="116"/>
      <c r="O249" s="118"/>
    </row>
    <row r="250" spans="1:15" ht="15.75" customHeight="1" x14ac:dyDescent="0.25">
      <c r="A250" s="158" t="s">
        <v>8384</v>
      </c>
      <c r="B250" s="69" t="s">
        <v>8488</v>
      </c>
      <c r="C250" s="119"/>
      <c r="D250" s="116" t="s">
        <v>3701</v>
      </c>
      <c r="E250" s="116" t="s">
        <v>3717</v>
      </c>
      <c r="F250" s="116"/>
      <c r="G250" s="117"/>
      <c r="H250" s="116"/>
      <c r="I250" s="116"/>
      <c r="J250" s="116" t="s">
        <v>3743</v>
      </c>
      <c r="K250" s="117" t="s">
        <v>8353</v>
      </c>
      <c r="L250" s="134"/>
      <c r="M250" s="116"/>
      <c r="N250" s="116"/>
      <c r="O250" s="118"/>
    </row>
    <row r="251" spans="1:15" ht="15.75" customHeight="1" x14ac:dyDescent="0.25">
      <c r="A251" s="158" t="s">
        <v>8385</v>
      </c>
      <c r="B251" s="68" t="s">
        <v>8369</v>
      </c>
      <c r="C251" s="119"/>
      <c r="D251" s="116" t="s">
        <v>3701</v>
      </c>
      <c r="E251" s="116" t="s">
        <v>3717</v>
      </c>
      <c r="F251" s="116"/>
      <c r="G251" s="117"/>
      <c r="H251" s="116"/>
      <c r="I251" s="116"/>
      <c r="J251" s="116" t="s">
        <v>3743</v>
      </c>
      <c r="K251" s="117"/>
      <c r="L251" s="134"/>
      <c r="M251" s="116"/>
      <c r="N251" s="116"/>
      <c r="O251" s="118"/>
    </row>
    <row r="252" spans="1:15" ht="15.75" customHeight="1" x14ac:dyDescent="0.25">
      <c r="A252" s="158" t="s">
        <v>8386</v>
      </c>
      <c r="B252" s="68" t="s">
        <v>8372</v>
      </c>
      <c r="C252" s="119"/>
      <c r="D252" s="116" t="s">
        <v>3701</v>
      </c>
      <c r="E252" s="116" t="s">
        <v>3717</v>
      </c>
      <c r="F252" s="116"/>
      <c r="G252" s="117"/>
      <c r="H252" s="116"/>
      <c r="I252" s="116"/>
      <c r="J252" s="116" t="s">
        <v>3743</v>
      </c>
      <c r="K252" s="117"/>
      <c r="L252" s="134"/>
      <c r="M252" s="116"/>
      <c r="N252" s="116"/>
      <c r="O252" s="118"/>
    </row>
    <row r="253" spans="1:15" ht="15.75" customHeight="1" x14ac:dyDescent="0.25">
      <c r="A253" s="158" t="s">
        <v>8387</v>
      </c>
      <c r="B253" s="68" t="s">
        <v>8363</v>
      </c>
      <c r="C253" s="119"/>
      <c r="D253" s="116" t="s">
        <v>3701</v>
      </c>
      <c r="E253" s="116" t="s">
        <v>3717</v>
      </c>
      <c r="F253" s="116"/>
      <c r="G253" s="117"/>
      <c r="H253" s="116"/>
      <c r="I253" s="116"/>
      <c r="J253" s="116" t="s">
        <v>3743</v>
      </c>
      <c r="K253" s="117"/>
      <c r="L253" s="134"/>
      <c r="M253" s="116"/>
      <c r="N253" s="116"/>
      <c r="O253" s="118"/>
    </row>
    <row r="254" spans="1:15" ht="15.75" customHeight="1" x14ac:dyDescent="0.25">
      <c r="A254" s="158" t="s">
        <v>8388</v>
      </c>
      <c r="B254" s="68" t="s">
        <v>8487</v>
      </c>
      <c r="C254" s="119"/>
      <c r="D254" s="116" t="s">
        <v>3701</v>
      </c>
      <c r="E254" s="116" t="s">
        <v>3717</v>
      </c>
      <c r="F254" s="116"/>
      <c r="G254" s="117"/>
      <c r="H254" s="116"/>
      <c r="I254" s="116"/>
      <c r="J254" s="116" t="s">
        <v>3743</v>
      </c>
      <c r="K254" s="117" t="s">
        <v>8353</v>
      </c>
      <c r="L254" s="134"/>
      <c r="M254" s="116"/>
      <c r="N254" s="116"/>
      <c r="O254" s="118"/>
    </row>
    <row r="255" spans="1:15" ht="15.75" customHeight="1" x14ac:dyDescent="0.25">
      <c r="A255" s="158" t="s">
        <v>8389</v>
      </c>
      <c r="B255" s="68" t="s">
        <v>8555</v>
      </c>
      <c r="C255" s="119"/>
      <c r="D255" s="116" t="s">
        <v>3701</v>
      </c>
      <c r="E255" s="116" t="s">
        <v>3717</v>
      </c>
      <c r="F255" s="116"/>
      <c r="G255" s="117"/>
      <c r="H255" s="116"/>
      <c r="I255" s="116"/>
      <c r="J255" s="116" t="s">
        <v>3743</v>
      </c>
      <c r="K255" s="117" t="s">
        <v>8353</v>
      </c>
      <c r="L255" s="134"/>
      <c r="M255" s="116"/>
      <c r="N255" s="116"/>
      <c r="O255" s="118"/>
    </row>
    <row r="256" spans="1:15" ht="15.75" customHeight="1" x14ac:dyDescent="0.25">
      <c r="A256" s="158" t="s">
        <v>8390</v>
      </c>
      <c r="B256" s="68" t="s">
        <v>8492</v>
      </c>
      <c r="C256" s="119"/>
      <c r="D256" s="116" t="s">
        <v>3701</v>
      </c>
      <c r="E256" s="116" t="s">
        <v>3717</v>
      </c>
      <c r="F256" s="116"/>
      <c r="G256" s="117"/>
      <c r="H256" s="116"/>
      <c r="I256" s="116"/>
      <c r="J256" s="116" t="s">
        <v>3743</v>
      </c>
      <c r="K256" s="117" t="s">
        <v>8353</v>
      </c>
      <c r="L256" s="134"/>
      <c r="M256" s="116"/>
      <c r="N256" s="116"/>
      <c r="O256" s="118"/>
    </row>
    <row r="257" spans="1:15" ht="15.75" customHeight="1" x14ac:dyDescent="0.25">
      <c r="A257" s="158" t="s">
        <v>8391</v>
      </c>
      <c r="B257" s="69" t="s">
        <v>8563</v>
      </c>
      <c r="C257" s="119"/>
      <c r="D257" s="116" t="s">
        <v>3701</v>
      </c>
      <c r="E257" s="116" t="s">
        <v>3717</v>
      </c>
      <c r="F257" s="116"/>
      <c r="G257" s="117"/>
      <c r="H257" s="116"/>
      <c r="I257" s="116"/>
      <c r="J257" s="116" t="s">
        <v>3743</v>
      </c>
      <c r="K257" s="117" t="s">
        <v>8353</v>
      </c>
      <c r="L257" s="134"/>
      <c r="M257" s="116"/>
      <c r="N257" s="116"/>
      <c r="O257" s="118"/>
    </row>
    <row r="258" spans="1:15" ht="15.75" customHeight="1" x14ac:dyDescent="0.25">
      <c r="A258" s="158" t="s">
        <v>8392</v>
      </c>
      <c r="B258" s="69" t="s">
        <v>8564</v>
      </c>
      <c r="C258" s="119"/>
      <c r="D258" s="116" t="s">
        <v>3701</v>
      </c>
      <c r="E258" s="116" t="s">
        <v>3717</v>
      </c>
      <c r="F258" s="116"/>
      <c r="G258" s="117"/>
      <c r="H258" s="116"/>
      <c r="I258" s="116"/>
      <c r="J258" s="116" t="s">
        <v>3743</v>
      </c>
      <c r="K258" s="117" t="s">
        <v>8353</v>
      </c>
      <c r="L258" s="134"/>
      <c r="M258" s="116"/>
      <c r="N258" s="116"/>
      <c r="O258" s="118"/>
    </row>
    <row r="259" spans="1:15" ht="15.75" customHeight="1" x14ac:dyDescent="0.25">
      <c r="A259" s="158" t="s">
        <v>8393</v>
      </c>
      <c r="B259" s="68" t="s">
        <v>8489</v>
      </c>
      <c r="C259" s="119"/>
      <c r="D259" s="116" t="s">
        <v>3701</v>
      </c>
      <c r="E259" s="116" t="s">
        <v>3717</v>
      </c>
      <c r="F259" s="116"/>
      <c r="G259" s="117"/>
      <c r="H259" s="116"/>
      <c r="I259" s="116"/>
      <c r="J259" s="116" t="s">
        <v>3743</v>
      </c>
      <c r="K259" s="117" t="s">
        <v>8353</v>
      </c>
      <c r="L259" s="134"/>
      <c r="M259" s="116"/>
      <c r="N259" s="116"/>
      <c r="O259" s="118"/>
    </row>
    <row r="260" spans="1:15" ht="15.75" customHeight="1" x14ac:dyDescent="0.25">
      <c r="A260" s="158" t="s">
        <v>8394</v>
      </c>
      <c r="B260" s="68" t="s">
        <v>8483</v>
      </c>
      <c r="C260" s="119"/>
      <c r="D260" s="116" t="s">
        <v>3701</v>
      </c>
      <c r="E260" s="116" t="s">
        <v>3717</v>
      </c>
      <c r="F260" s="116"/>
      <c r="G260" s="117"/>
      <c r="H260" s="116"/>
      <c r="I260" s="116"/>
      <c r="J260" s="116" t="s">
        <v>3743</v>
      </c>
      <c r="K260" s="117" t="s">
        <v>8353</v>
      </c>
      <c r="L260" s="134"/>
      <c r="M260" s="116"/>
      <c r="N260" s="116"/>
      <c r="O260" s="118"/>
    </row>
    <row r="261" spans="1:15" ht="15.75" customHeight="1" x14ac:dyDescent="0.25">
      <c r="A261" s="158" t="s">
        <v>8395</v>
      </c>
      <c r="B261" s="68" t="s">
        <v>8374</v>
      </c>
      <c r="C261" s="119"/>
      <c r="D261" s="116" t="s">
        <v>3701</v>
      </c>
      <c r="E261" s="116" t="s">
        <v>3717</v>
      </c>
      <c r="F261" s="116"/>
      <c r="G261" s="117"/>
      <c r="H261" s="116"/>
      <c r="I261" s="116"/>
      <c r="J261" s="116" t="s">
        <v>3743</v>
      </c>
      <c r="K261" s="117"/>
      <c r="L261" s="134"/>
      <c r="M261" s="116"/>
      <c r="N261" s="116"/>
      <c r="O261" s="118"/>
    </row>
    <row r="262" spans="1:15" ht="15.75" customHeight="1" x14ac:dyDescent="0.25">
      <c r="A262" s="158" t="s">
        <v>8396</v>
      </c>
      <c r="B262" s="69" t="s">
        <v>8364</v>
      </c>
      <c r="C262" s="119"/>
      <c r="D262" s="116" t="s">
        <v>3701</v>
      </c>
      <c r="E262" s="116" t="s">
        <v>3717</v>
      </c>
      <c r="F262" s="116"/>
      <c r="G262" s="117"/>
      <c r="H262" s="116"/>
      <c r="I262" s="116"/>
      <c r="J262" s="116" t="s">
        <v>3743</v>
      </c>
      <c r="K262" s="117"/>
      <c r="L262" s="134"/>
      <c r="M262" s="116"/>
      <c r="N262" s="116"/>
      <c r="O262" s="118"/>
    </row>
    <row r="263" spans="1:15" ht="15.75" customHeight="1" x14ac:dyDescent="0.25">
      <c r="A263" s="158" t="s">
        <v>8397</v>
      </c>
      <c r="B263" s="69" t="s">
        <v>8561</v>
      </c>
      <c r="C263" s="119"/>
      <c r="D263" s="116" t="s">
        <v>3701</v>
      </c>
      <c r="E263" s="116" t="s">
        <v>3717</v>
      </c>
      <c r="F263" s="116"/>
      <c r="G263" s="117"/>
      <c r="H263" s="116"/>
      <c r="I263" s="116"/>
      <c r="J263" s="116" t="s">
        <v>3743</v>
      </c>
      <c r="K263" s="117" t="s">
        <v>8353</v>
      </c>
      <c r="L263" s="134"/>
      <c r="M263" s="116"/>
      <c r="N263" s="116"/>
      <c r="O263" s="118"/>
    </row>
    <row r="264" spans="1:15" ht="15.75" customHeight="1" x14ac:dyDescent="0.25">
      <c r="A264" s="158" t="s">
        <v>8398</v>
      </c>
      <c r="B264" s="69" t="s">
        <v>8557</v>
      </c>
      <c r="C264" s="119"/>
      <c r="D264" s="116" t="s">
        <v>3701</v>
      </c>
      <c r="E264" s="116" t="s">
        <v>3717</v>
      </c>
      <c r="F264" s="116"/>
      <c r="G264" s="117"/>
      <c r="H264" s="116"/>
      <c r="I264" s="116"/>
      <c r="J264" s="116" t="s">
        <v>3743</v>
      </c>
      <c r="K264" s="117" t="s">
        <v>8353</v>
      </c>
      <c r="L264" s="134"/>
      <c r="M264" s="116"/>
      <c r="N264" s="116"/>
      <c r="O264" s="118"/>
    </row>
    <row r="265" spans="1:15" ht="15.75" customHeight="1" x14ac:dyDescent="0.25">
      <c r="A265" s="158" t="s">
        <v>8399</v>
      </c>
      <c r="B265" s="69" t="s">
        <v>8972</v>
      </c>
      <c r="C265" s="119"/>
      <c r="D265" s="116" t="s">
        <v>3701</v>
      </c>
      <c r="E265" s="116" t="s">
        <v>3717</v>
      </c>
      <c r="F265" s="116"/>
      <c r="G265" s="117"/>
      <c r="H265" s="116"/>
      <c r="I265" s="116"/>
      <c r="J265" s="116" t="s">
        <v>3743</v>
      </c>
      <c r="K265" s="117" t="s">
        <v>8353</v>
      </c>
      <c r="L265" s="134"/>
      <c r="M265" s="116"/>
      <c r="N265" s="116"/>
      <c r="O265" s="118"/>
    </row>
    <row r="266" spans="1:15" ht="15.75" customHeight="1" x14ac:dyDescent="0.25">
      <c r="A266" s="158" t="s">
        <v>8400</v>
      </c>
      <c r="B266" s="68" t="s">
        <v>8486</v>
      </c>
      <c r="C266" s="119"/>
      <c r="D266" s="116" t="s">
        <v>3701</v>
      </c>
      <c r="E266" s="116" t="s">
        <v>3717</v>
      </c>
      <c r="F266" s="116"/>
      <c r="G266" s="117"/>
      <c r="H266" s="116"/>
      <c r="I266" s="116"/>
      <c r="J266" s="116" t="s">
        <v>3743</v>
      </c>
      <c r="K266" s="117"/>
      <c r="L266" s="134"/>
      <c r="M266" s="116"/>
      <c r="N266" s="116"/>
      <c r="O266" s="118"/>
    </row>
    <row r="267" spans="1:15" ht="15.75" customHeight="1" x14ac:dyDescent="0.25">
      <c r="A267" s="158" t="s">
        <v>8401</v>
      </c>
      <c r="B267" s="68" t="s">
        <v>8569</v>
      </c>
      <c r="C267" s="119"/>
      <c r="D267" s="116" t="s">
        <v>3701</v>
      </c>
      <c r="E267" s="116" t="s">
        <v>3717</v>
      </c>
      <c r="F267" s="116"/>
      <c r="G267" s="117"/>
      <c r="H267" s="116"/>
      <c r="I267" s="116"/>
      <c r="J267" s="116" t="s">
        <v>3743</v>
      </c>
      <c r="K267" s="117"/>
      <c r="L267" s="134"/>
      <c r="M267" s="116"/>
      <c r="N267" s="116"/>
      <c r="O267" s="118"/>
    </row>
    <row r="268" spans="1:15" ht="15.75" customHeight="1" x14ac:dyDescent="0.25">
      <c r="A268" s="158" t="s">
        <v>8402</v>
      </c>
      <c r="B268" s="69" t="s">
        <v>8562</v>
      </c>
      <c r="C268" s="119">
        <v>2</v>
      </c>
      <c r="D268" s="116" t="s">
        <v>3701</v>
      </c>
      <c r="E268" s="116" t="s">
        <v>3717</v>
      </c>
      <c r="F268" s="116"/>
      <c r="G268" s="117"/>
      <c r="H268" s="116"/>
      <c r="I268" s="116"/>
      <c r="J268" s="116" t="s">
        <v>3743</v>
      </c>
      <c r="K268" s="117" t="s">
        <v>8353</v>
      </c>
      <c r="L268" s="134"/>
      <c r="M268" s="116"/>
      <c r="N268" s="116"/>
      <c r="O268" s="118"/>
    </row>
    <row r="269" spans="1:15" ht="15.75" customHeight="1" x14ac:dyDescent="0.25">
      <c r="A269" s="158" t="s">
        <v>8403</v>
      </c>
      <c r="B269" s="69" t="s">
        <v>8565</v>
      </c>
      <c r="C269" s="119"/>
      <c r="D269" s="116" t="s">
        <v>3701</v>
      </c>
      <c r="E269" s="116" t="s">
        <v>3717</v>
      </c>
      <c r="F269" s="116"/>
      <c r="G269" s="117"/>
      <c r="H269" s="116"/>
      <c r="I269" s="116"/>
      <c r="J269" s="116" t="s">
        <v>3743</v>
      </c>
      <c r="K269" s="117" t="s">
        <v>8353</v>
      </c>
      <c r="L269" s="134"/>
      <c r="M269" s="116"/>
      <c r="N269" s="116"/>
      <c r="O269" s="118"/>
    </row>
    <row r="270" spans="1:15" ht="15.75" customHeight="1" x14ac:dyDescent="0.25">
      <c r="A270" s="158" t="s">
        <v>8404</v>
      </c>
      <c r="B270" s="72" t="s">
        <v>8559</v>
      </c>
      <c r="C270" s="119"/>
      <c r="D270" s="116" t="s">
        <v>3701</v>
      </c>
      <c r="E270" s="116" t="s">
        <v>3717</v>
      </c>
      <c r="F270" s="116"/>
      <c r="G270" s="117"/>
      <c r="H270" s="116"/>
      <c r="I270" s="116"/>
      <c r="J270" s="116" t="s">
        <v>3743</v>
      </c>
      <c r="K270" s="117" t="s">
        <v>8353</v>
      </c>
      <c r="L270" s="134"/>
      <c r="M270" s="116"/>
      <c r="N270" s="116"/>
      <c r="O270" s="118"/>
    </row>
    <row r="271" spans="1:15" ht="15.75" customHeight="1" x14ac:dyDescent="0.25">
      <c r="A271" s="158" t="s">
        <v>8405</v>
      </c>
      <c r="B271" s="68" t="s">
        <v>8493</v>
      </c>
      <c r="C271" s="119"/>
      <c r="D271" s="116" t="s">
        <v>3701</v>
      </c>
      <c r="E271" s="116" t="s">
        <v>3717</v>
      </c>
      <c r="F271" s="116"/>
      <c r="G271" s="117"/>
      <c r="H271" s="116"/>
      <c r="I271" s="116"/>
      <c r="J271" s="116" t="s">
        <v>3743</v>
      </c>
      <c r="K271" s="117" t="s">
        <v>8353</v>
      </c>
      <c r="L271" s="134"/>
      <c r="M271" s="116"/>
      <c r="N271" s="116"/>
      <c r="O271" s="118"/>
    </row>
    <row r="272" spans="1:15" ht="15.75" customHeight="1" x14ac:dyDescent="0.25">
      <c r="A272" s="158" t="s">
        <v>8406</v>
      </c>
      <c r="B272" s="69" t="s">
        <v>8558</v>
      </c>
      <c r="C272" s="119"/>
      <c r="D272" s="116" t="s">
        <v>3701</v>
      </c>
      <c r="E272" s="116" t="s">
        <v>3717</v>
      </c>
      <c r="F272" s="116"/>
      <c r="G272" s="117"/>
      <c r="H272" s="116"/>
      <c r="I272" s="116"/>
      <c r="J272" s="116" t="s">
        <v>3743</v>
      </c>
      <c r="K272" s="117" t="s">
        <v>8353</v>
      </c>
      <c r="L272" s="134"/>
      <c r="M272" s="116"/>
      <c r="N272" s="116"/>
      <c r="O272" s="118"/>
    </row>
    <row r="273" spans="1:15" ht="15.75" customHeight="1" x14ac:dyDescent="0.25">
      <c r="A273" s="158" t="s">
        <v>8407</v>
      </c>
      <c r="B273" s="68" t="s">
        <v>8567</v>
      </c>
      <c r="C273" s="119"/>
      <c r="D273" s="116" t="s">
        <v>3701</v>
      </c>
      <c r="E273" s="116" t="s">
        <v>3717</v>
      </c>
      <c r="F273" s="116"/>
      <c r="G273" s="117"/>
      <c r="H273" s="116"/>
      <c r="I273" s="116"/>
      <c r="J273" s="116" t="s">
        <v>3743</v>
      </c>
      <c r="K273" s="117" t="s">
        <v>8353</v>
      </c>
      <c r="L273" s="134"/>
      <c r="M273" s="116"/>
      <c r="N273" s="116"/>
      <c r="O273" s="118"/>
    </row>
    <row r="274" spans="1:15" ht="15.75" customHeight="1" x14ac:dyDescent="0.25">
      <c r="A274" s="158" t="s">
        <v>8408</v>
      </c>
      <c r="B274" s="69" t="s">
        <v>8366</v>
      </c>
      <c r="C274" s="119"/>
      <c r="D274" s="116" t="s">
        <v>3701</v>
      </c>
      <c r="E274" s="116" t="s">
        <v>3717</v>
      </c>
      <c r="F274" s="116"/>
      <c r="G274" s="117"/>
      <c r="H274" s="116"/>
      <c r="I274" s="116"/>
      <c r="J274" s="116" t="s">
        <v>3743</v>
      </c>
      <c r="K274" s="117" t="s">
        <v>8353</v>
      </c>
      <c r="L274" s="134"/>
      <c r="M274" s="116"/>
      <c r="N274" s="116"/>
      <c r="O274" s="118"/>
    </row>
    <row r="275" spans="1:15" ht="15.75" customHeight="1" x14ac:dyDescent="0.25">
      <c r="A275" s="158" t="s">
        <v>8409</v>
      </c>
      <c r="B275" s="89" t="s">
        <v>8376</v>
      </c>
      <c r="C275" s="119"/>
      <c r="D275" s="116" t="s">
        <v>3701</v>
      </c>
      <c r="E275" s="116" t="s">
        <v>3717</v>
      </c>
      <c r="F275" s="116"/>
      <c r="G275" s="117"/>
      <c r="H275" s="116"/>
      <c r="I275" s="116"/>
      <c r="J275" s="116" t="s">
        <v>3743</v>
      </c>
      <c r="K275" s="117"/>
      <c r="L275" s="134"/>
      <c r="M275" s="116"/>
      <c r="N275" s="116"/>
      <c r="O275" s="118"/>
    </row>
    <row r="276" spans="1:15" ht="15.75" customHeight="1" x14ac:dyDescent="0.25">
      <c r="A276" s="158" t="s">
        <v>8410</v>
      </c>
      <c r="B276" s="68" t="s">
        <v>8490</v>
      </c>
      <c r="C276" s="119"/>
      <c r="D276" s="116" t="s">
        <v>3701</v>
      </c>
      <c r="E276" s="116" t="s">
        <v>3717</v>
      </c>
      <c r="F276" s="116"/>
      <c r="G276" s="117"/>
      <c r="H276" s="116"/>
      <c r="I276" s="116"/>
      <c r="J276" s="116" t="s">
        <v>3743</v>
      </c>
      <c r="K276" s="117" t="s">
        <v>8353</v>
      </c>
      <c r="L276" s="134"/>
      <c r="M276" s="116"/>
      <c r="N276" s="116"/>
      <c r="O276" s="118"/>
    </row>
    <row r="277" spans="1:15" ht="15.75" customHeight="1" x14ac:dyDescent="0.25">
      <c r="A277" s="158" t="s">
        <v>8411</v>
      </c>
      <c r="B277" s="69" t="s">
        <v>8365</v>
      </c>
      <c r="C277" s="119"/>
      <c r="D277" s="116" t="s">
        <v>3701</v>
      </c>
      <c r="E277" s="116" t="s">
        <v>3717</v>
      </c>
      <c r="F277" s="116"/>
      <c r="G277" s="117"/>
      <c r="H277" s="116"/>
      <c r="I277" s="116"/>
      <c r="J277" s="116" t="s">
        <v>3743</v>
      </c>
      <c r="K277" s="117"/>
      <c r="L277" s="134"/>
      <c r="M277" s="116"/>
      <c r="N277" s="116"/>
      <c r="O277" s="118"/>
    </row>
    <row r="278" spans="1:15" ht="15.75" customHeight="1" x14ac:dyDescent="0.25">
      <c r="A278" s="158" t="s">
        <v>8412</v>
      </c>
      <c r="B278" s="68" t="s">
        <v>8367</v>
      </c>
      <c r="C278" s="119"/>
      <c r="D278" s="116" t="s">
        <v>3701</v>
      </c>
      <c r="E278" s="116" t="s">
        <v>3717</v>
      </c>
      <c r="F278" s="116"/>
      <c r="G278" s="117"/>
      <c r="H278" s="116"/>
      <c r="I278" s="116"/>
      <c r="J278" s="116" t="s">
        <v>3743</v>
      </c>
      <c r="K278" s="117"/>
      <c r="L278" s="134"/>
      <c r="M278" s="116"/>
      <c r="N278" s="116"/>
      <c r="O278" s="118"/>
    </row>
    <row r="279" spans="1:15" ht="15.75" customHeight="1" x14ac:dyDescent="0.25">
      <c r="A279" s="158" t="s">
        <v>8413</v>
      </c>
      <c r="B279" s="68" t="s">
        <v>8568</v>
      </c>
      <c r="C279" s="119"/>
      <c r="D279" s="116" t="s">
        <v>3701</v>
      </c>
      <c r="E279" s="116" t="s">
        <v>3717</v>
      </c>
      <c r="F279" s="116"/>
      <c r="G279" s="117"/>
      <c r="H279" s="116"/>
      <c r="I279" s="116"/>
      <c r="J279" s="116" t="s">
        <v>3743</v>
      </c>
      <c r="K279" s="117" t="s">
        <v>8353</v>
      </c>
      <c r="L279" s="134"/>
      <c r="M279" s="116"/>
      <c r="N279" s="116"/>
      <c r="O279" s="118"/>
    </row>
    <row r="280" spans="1:15" ht="15.75" customHeight="1" x14ac:dyDescent="0.25">
      <c r="A280" s="158" t="s">
        <v>8414</v>
      </c>
      <c r="B280" s="70" t="s">
        <v>8552</v>
      </c>
      <c r="C280" s="119"/>
      <c r="D280" s="116" t="s">
        <v>3701</v>
      </c>
      <c r="E280" s="116" t="s">
        <v>3717</v>
      </c>
      <c r="F280" s="116"/>
      <c r="G280" s="117"/>
      <c r="H280" s="116"/>
      <c r="I280" s="116"/>
      <c r="J280" s="116" t="s">
        <v>3743</v>
      </c>
      <c r="K280" s="117" t="s">
        <v>8353</v>
      </c>
      <c r="L280" s="134"/>
      <c r="M280" s="116"/>
      <c r="N280" s="116"/>
      <c r="O280" s="118"/>
    </row>
    <row r="281" spans="1:15" ht="15.75" customHeight="1" x14ac:dyDescent="0.25">
      <c r="A281" s="158" t="s">
        <v>8415</v>
      </c>
      <c r="B281" s="68" t="s">
        <v>8481</v>
      </c>
      <c r="C281" s="119"/>
      <c r="D281" s="116" t="s">
        <v>3701</v>
      </c>
      <c r="E281" s="116" t="s">
        <v>3717</v>
      </c>
      <c r="F281" s="116"/>
      <c r="G281" s="117"/>
      <c r="H281" s="116"/>
      <c r="I281" s="116"/>
      <c r="J281" s="116" t="s">
        <v>3743</v>
      </c>
      <c r="K281" s="117" t="s">
        <v>8353</v>
      </c>
      <c r="L281" s="134"/>
      <c r="M281" s="116"/>
      <c r="N281" s="116"/>
      <c r="O281" s="118"/>
    </row>
    <row r="282" spans="1:15" ht="15.75" customHeight="1" x14ac:dyDescent="0.25">
      <c r="A282" s="158" t="s">
        <v>8416</v>
      </c>
      <c r="B282" s="68" t="s">
        <v>8482</v>
      </c>
      <c r="C282" s="119"/>
      <c r="D282" s="116" t="s">
        <v>3701</v>
      </c>
      <c r="E282" s="116" t="s">
        <v>3717</v>
      </c>
      <c r="F282" s="116"/>
      <c r="G282" s="117"/>
      <c r="H282" s="116"/>
      <c r="I282" s="116"/>
      <c r="J282" s="116" t="s">
        <v>3743</v>
      </c>
      <c r="K282" s="117" t="s">
        <v>8353</v>
      </c>
      <c r="L282" s="134"/>
      <c r="M282" s="116"/>
      <c r="N282" s="116"/>
      <c r="O282" s="118"/>
    </row>
    <row r="283" spans="1:15" ht="15.75" customHeight="1" x14ac:dyDescent="0.25">
      <c r="A283" s="158" t="s">
        <v>8417</v>
      </c>
      <c r="B283" s="69" t="s">
        <v>8566</v>
      </c>
      <c r="C283" s="119"/>
      <c r="D283" s="116" t="s">
        <v>3701</v>
      </c>
      <c r="E283" s="116" t="s">
        <v>3717</v>
      </c>
      <c r="F283" s="116"/>
      <c r="G283" s="117"/>
      <c r="H283" s="116"/>
      <c r="I283" s="116"/>
      <c r="J283" s="116" t="s">
        <v>3743</v>
      </c>
      <c r="K283" s="117" t="s">
        <v>8353</v>
      </c>
      <c r="L283" s="134"/>
      <c r="M283" s="116"/>
      <c r="N283" s="116"/>
      <c r="O283" s="118"/>
    </row>
    <row r="284" spans="1:15" ht="15.75" customHeight="1" x14ac:dyDescent="0.25">
      <c r="A284" s="158" t="s">
        <v>8418</v>
      </c>
      <c r="B284" s="68" t="s">
        <v>8373</v>
      </c>
      <c r="C284" s="119"/>
      <c r="D284" s="116" t="s">
        <v>3701</v>
      </c>
      <c r="E284" s="116" t="s">
        <v>3717</v>
      </c>
      <c r="F284" s="116"/>
      <c r="G284" s="117"/>
      <c r="H284" s="116"/>
      <c r="I284" s="116"/>
      <c r="J284" s="116" t="s">
        <v>3743</v>
      </c>
      <c r="K284" s="117"/>
      <c r="L284" s="134"/>
      <c r="M284" s="116"/>
      <c r="N284" s="116"/>
      <c r="O284" s="118"/>
    </row>
    <row r="285" spans="1:15" ht="15.75" customHeight="1" x14ac:dyDescent="0.25">
      <c r="A285" s="158" t="s">
        <v>8419</v>
      </c>
      <c r="B285" s="68" t="s">
        <v>8375</v>
      </c>
      <c r="C285" s="119"/>
      <c r="D285" s="116" t="s">
        <v>3701</v>
      </c>
      <c r="E285" s="116" t="s">
        <v>3717</v>
      </c>
      <c r="F285" s="116"/>
      <c r="G285" s="117"/>
      <c r="H285" s="116"/>
      <c r="I285" s="116"/>
      <c r="J285" s="116" t="s">
        <v>3743</v>
      </c>
      <c r="K285" s="117"/>
      <c r="L285" s="134"/>
      <c r="M285" s="116"/>
      <c r="N285" s="116"/>
      <c r="O285" s="118"/>
    </row>
    <row r="286" spans="1:15" ht="15.75" customHeight="1" x14ac:dyDescent="0.25">
      <c r="A286" s="158" t="s">
        <v>8420</v>
      </c>
      <c r="B286" s="68" t="s">
        <v>8371</v>
      </c>
      <c r="C286" s="119"/>
      <c r="D286" s="116" t="s">
        <v>3701</v>
      </c>
      <c r="E286" s="116" t="s">
        <v>3717</v>
      </c>
      <c r="F286" s="116"/>
      <c r="G286" s="117"/>
      <c r="H286" s="116"/>
      <c r="I286" s="116"/>
      <c r="J286" s="116" t="s">
        <v>3743</v>
      </c>
      <c r="K286" s="117"/>
      <c r="L286" s="134"/>
      <c r="M286" s="116"/>
      <c r="N286" s="116"/>
      <c r="O286" s="118"/>
    </row>
    <row r="287" spans="1:15" ht="15.75" customHeight="1" x14ac:dyDescent="0.25">
      <c r="A287" s="158" t="s">
        <v>8421</v>
      </c>
      <c r="B287" s="68" t="s">
        <v>8377</v>
      </c>
      <c r="C287" s="119">
        <v>2</v>
      </c>
      <c r="D287" s="116" t="s">
        <v>3701</v>
      </c>
      <c r="E287" s="116" t="s">
        <v>3717</v>
      </c>
      <c r="F287" s="116"/>
      <c r="G287" s="117"/>
      <c r="H287" s="116"/>
      <c r="I287" s="116"/>
      <c r="J287" s="116" t="s">
        <v>3743</v>
      </c>
      <c r="K287" s="117" t="s">
        <v>8353</v>
      </c>
      <c r="L287" s="134">
        <v>1615.7</v>
      </c>
      <c r="M287" s="116"/>
      <c r="N287" s="116"/>
      <c r="O287" s="118"/>
    </row>
    <row r="288" spans="1:15" ht="15.75" customHeight="1" x14ac:dyDescent="0.25">
      <c r="A288" s="158" t="s">
        <v>8422</v>
      </c>
      <c r="B288" s="83" t="s">
        <v>8458</v>
      </c>
      <c r="C288" s="119">
        <v>1</v>
      </c>
      <c r="D288" s="116" t="s">
        <v>3701</v>
      </c>
      <c r="E288" s="116" t="s">
        <v>3717</v>
      </c>
      <c r="F288" s="116"/>
      <c r="G288" s="117"/>
      <c r="H288" s="116"/>
      <c r="I288" s="116"/>
      <c r="J288" s="116" t="s">
        <v>3743</v>
      </c>
      <c r="K288" s="117" t="s">
        <v>8353</v>
      </c>
      <c r="L288" s="134" t="s">
        <v>8469</v>
      </c>
      <c r="M288" s="116"/>
      <c r="N288" s="116"/>
      <c r="O288" s="118"/>
    </row>
    <row r="289" spans="1:15" ht="15.75" customHeight="1" x14ac:dyDescent="0.25">
      <c r="A289" s="158" t="s">
        <v>8423</v>
      </c>
      <c r="B289" s="68" t="s">
        <v>310</v>
      </c>
      <c r="C289" s="119">
        <v>3</v>
      </c>
      <c r="D289" s="116" t="s">
        <v>3701</v>
      </c>
      <c r="E289" s="116" t="s">
        <v>3717</v>
      </c>
      <c r="F289" s="116"/>
      <c r="G289" s="117"/>
      <c r="H289" s="116"/>
      <c r="I289" s="116"/>
      <c r="J289" s="116" t="s">
        <v>3743</v>
      </c>
      <c r="K289" s="117" t="s">
        <v>8353</v>
      </c>
      <c r="L289" s="134">
        <v>1177</v>
      </c>
      <c r="M289" s="116"/>
      <c r="N289" s="116"/>
      <c r="O289" s="118"/>
    </row>
    <row r="290" spans="1:15" ht="15.75" customHeight="1" x14ac:dyDescent="0.25">
      <c r="A290" s="158" t="s">
        <v>8424</v>
      </c>
      <c r="B290" s="76" t="s">
        <v>8457</v>
      </c>
      <c r="C290" s="119">
        <v>2</v>
      </c>
      <c r="D290" s="116" t="s">
        <v>3701</v>
      </c>
      <c r="E290" s="116" t="s">
        <v>3717</v>
      </c>
      <c r="F290" s="116"/>
      <c r="G290" s="117"/>
      <c r="H290" s="116"/>
      <c r="I290" s="116"/>
      <c r="J290" s="116" t="s">
        <v>3743</v>
      </c>
      <c r="K290" s="117" t="s">
        <v>8955</v>
      </c>
      <c r="L290" s="134" t="s">
        <v>8468</v>
      </c>
      <c r="M290" s="116"/>
      <c r="N290" s="116"/>
      <c r="O290" s="118" t="s">
        <v>8459</v>
      </c>
    </row>
    <row r="291" spans="1:15" ht="15.75" customHeight="1" x14ac:dyDescent="0.25">
      <c r="A291" s="158" t="s">
        <v>8425</v>
      </c>
      <c r="B291" s="68" t="s">
        <v>8370</v>
      </c>
      <c r="C291" s="119"/>
      <c r="D291" s="116" t="s">
        <v>3701</v>
      </c>
      <c r="E291" s="116" t="s">
        <v>3717</v>
      </c>
      <c r="F291" s="116"/>
      <c r="G291" s="117"/>
      <c r="H291" s="116"/>
      <c r="I291" s="116"/>
      <c r="J291" s="116" t="s">
        <v>3743</v>
      </c>
      <c r="K291" s="117"/>
      <c r="L291" s="134"/>
      <c r="M291" s="116"/>
      <c r="N291" s="116"/>
      <c r="O291" s="118"/>
    </row>
    <row r="292" spans="1:15" ht="15.75" customHeight="1" x14ac:dyDescent="0.25">
      <c r="A292" s="158" t="s">
        <v>8426</v>
      </c>
      <c r="B292" s="68" t="s">
        <v>8973</v>
      </c>
      <c r="C292" s="119"/>
      <c r="D292" s="116" t="s">
        <v>3701</v>
      </c>
      <c r="E292" s="116" t="s">
        <v>3717</v>
      </c>
      <c r="F292" s="116"/>
      <c r="G292" s="117"/>
      <c r="H292" s="116"/>
      <c r="I292" s="116"/>
      <c r="J292" s="116" t="s">
        <v>3743</v>
      </c>
      <c r="K292" s="117"/>
      <c r="L292" s="134"/>
      <c r="M292" s="116"/>
      <c r="N292" s="116"/>
      <c r="O292" s="118"/>
    </row>
    <row r="293" spans="1:15" ht="15.75" customHeight="1" x14ac:dyDescent="0.25">
      <c r="A293" s="158" t="s">
        <v>8427</v>
      </c>
      <c r="B293" s="68" t="s">
        <v>8556</v>
      </c>
      <c r="C293" s="119"/>
      <c r="D293" s="116" t="s">
        <v>3701</v>
      </c>
      <c r="E293" s="116" t="s">
        <v>3717</v>
      </c>
      <c r="F293" s="116"/>
      <c r="G293" s="117"/>
      <c r="H293" s="116"/>
      <c r="I293" s="116"/>
      <c r="J293" s="116" t="s">
        <v>3743</v>
      </c>
      <c r="K293" s="117" t="s">
        <v>8353</v>
      </c>
      <c r="L293" s="134"/>
      <c r="M293" s="116"/>
      <c r="N293" s="116"/>
      <c r="O293" s="118"/>
    </row>
    <row r="294" spans="1:15" ht="15.75" customHeight="1" x14ac:dyDescent="0.25">
      <c r="A294" s="158" t="s">
        <v>8428</v>
      </c>
      <c r="B294" s="68" t="s">
        <v>8484</v>
      </c>
      <c r="C294" s="119"/>
      <c r="D294" s="116" t="s">
        <v>3701</v>
      </c>
      <c r="E294" s="116" t="s">
        <v>3717</v>
      </c>
      <c r="F294" s="116"/>
      <c r="G294" s="117"/>
      <c r="H294" s="116"/>
      <c r="I294" s="116"/>
      <c r="J294" s="116" t="s">
        <v>3743</v>
      </c>
      <c r="K294" s="117" t="s">
        <v>8353</v>
      </c>
      <c r="L294" s="134"/>
      <c r="M294" s="116"/>
      <c r="N294" s="116"/>
      <c r="O294" s="118"/>
    </row>
    <row r="295" spans="1:15" ht="15.75" customHeight="1" x14ac:dyDescent="0.25">
      <c r="A295" s="158" t="s">
        <v>8429</v>
      </c>
      <c r="B295" s="71" t="s">
        <v>8494</v>
      </c>
      <c r="C295" s="119"/>
      <c r="D295" s="116" t="s">
        <v>3701</v>
      </c>
      <c r="E295" s="116" t="s">
        <v>3717</v>
      </c>
      <c r="F295" s="116"/>
      <c r="G295" s="117"/>
      <c r="H295" s="116"/>
      <c r="I295" s="116"/>
      <c r="J295" s="116" t="s">
        <v>3743</v>
      </c>
      <c r="K295" s="117" t="s">
        <v>8353</v>
      </c>
      <c r="L295" s="134"/>
      <c r="M295" s="116"/>
      <c r="N295" s="116"/>
      <c r="O295" s="118"/>
    </row>
    <row r="296" spans="1:15" ht="15.75" customHeight="1" x14ac:dyDescent="0.25">
      <c r="A296" s="158" t="s">
        <v>8430</v>
      </c>
      <c r="B296" s="68" t="s">
        <v>8553</v>
      </c>
      <c r="C296" s="119"/>
      <c r="D296" s="116" t="s">
        <v>3701</v>
      </c>
      <c r="E296" s="116" t="s">
        <v>3717</v>
      </c>
      <c r="F296" s="116"/>
      <c r="G296" s="117"/>
      <c r="H296" s="116"/>
      <c r="I296" s="116"/>
      <c r="J296" s="116" t="s">
        <v>3743</v>
      </c>
      <c r="K296" s="174" t="s">
        <v>8353</v>
      </c>
      <c r="L296" s="134"/>
      <c r="M296" s="116"/>
      <c r="N296" s="116"/>
      <c r="O296" s="118"/>
    </row>
    <row r="297" spans="1:15" ht="15.75" customHeight="1" x14ac:dyDescent="0.25">
      <c r="A297" s="158" t="s">
        <v>8431</v>
      </c>
      <c r="B297" s="68" t="s">
        <v>8495</v>
      </c>
      <c r="C297" s="119"/>
      <c r="D297" s="116" t="s">
        <v>3701</v>
      </c>
      <c r="E297" s="116" t="s">
        <v>3717</v>
      </c>
      <c r="F297" s="116"/>
      <c r="G297" s="117"/>
      <c r="H297" s="116"/>
      <c r="I297" s="116"/>
      <c r="J297" s="116" t="s">
        <v>3743</v>
      </c>
      <c r="K297" s="174" t="s">
        <v>8353</v>
      </c>
      <c r="L297" s="134"/>
      <c r="M297" s="116"/>
      <c r="N297" s="116"/>
      <c r="O297" s="118"/>
    </row>
    <row r="298" spans="1:15" ht="15.75" customHeight="1" x14ac:dyDescent="0.25">
      <c r="A298" s="158" t="s">
        <v>9060</v>
      </c>
      <c r="B298" s="68" t="s">
        <v>8491</v>
      </c>
      <c r="C298" s="119"/>
      <c r="D298" s="116" t="s">
        <v>3701</v>
      </c>
      <c r="E298" s="116" t="s">
        <v>3717</v>
      </c>
      <c r="F298" s="116"/>
      <c r="G298" s="117"/>
      <c r="H298" s="116"/>
      <c r="I298" s="116"/>
      <c r="J298" s="116" t="s">
        <v>3743</v>
      </c>
      <c r="K298" s="175" t="s">
        <v>8353</v>
      </c>
      <c r="L298" s="134"/>
      <c r="M298" s="116"/>
      <c r="N298" s="116"/>
      <c r="O298" s="118"/>
    </row>
    <row r="299" spans="1:15" ht="15.75" customHeight="1" x14ac:dyDescent="0.25">
      <c r="A299" s="158" t="s">
        <v>9061</v>
      </c>
      <c r="B299" s="69" t="s">
        <v>8560</v>
      </c>
      <c r="C299" s="119"/>
      <c r="D299" s="116" t="s">
        <v>3701</v>
      </c>
      <c r="E299" s="116" t="s">
        <v>3717</v>
      </c>
      <c r="F299" s="116"/>
      <c r="G299" s="117"/>
      <c r="H299" s="116"/>
      <c r="I299" s="116"/>
      <c r="J299" s="116" t="s">
        <v>3743</v>
      </c>
      <c r="K299" s="117" t="s">
        <v>8353</v>
      </c>
      <c r="L299" s="134"/>
      <c r="M299" s="116"/>
      <c r="N299" s="116"/>
      <c r="O299" s="118"/>
    </row>
    <row r="300" spans="1:15" ht="15.75" customHeight="1" x14ac:dyDescent="0.25">
      <c r="A300" s="157" t="s">
        <v>9425</v>
      </c>
      <c r="B300" s="72" t="s">
        <v>8439</v>
      </c>
      <c r="C300" s="119">
        <v>3</v>
      </c>
      <c r="D300" s="116" t="s">
        <v>3701</v>
      </c>
      <c r="E300" s="116" t="s">
        <v>9158</v>
      </c>
      <c r="F300" s="116"/>
      <c r="G300" s="117"/>
      <c r="H300" s="116"/>
      <c r="I300" s="116"/>
      <c r="J300" s="116" t="s">
        <v>3743</v>
      </c>
      <c r="K300" s="117" t="s">
        <v>8448</v>
      </c>
      <c r="L300" s="134" t="s">
        <v>8449</v>
      </c>
      <c r="M300" s="116"/>
      <c r="N300" s="116"/>
      <c r="O300" s="118"/>
    </row>
    <row r="301" spans="1:15" ht="15.75" customHeight="1" x14ac:dyDescent="0.25">
      <c r="A301" s="157" t="s">
        <v>9426</v>
      </c>
      <c r="B301" s="72" t="s">
        <v>8440</v>
      </c>
      <c r="C301" s="119">
        <v>2</v>
      </c>
      <c r="D301" s="116" t="s">
        <v>3701</v>
      </c>
      <c r="E301" s="116" t="s">
        <v>9158</v>
      </c>
      <c r="F301" s="116"/>
      <c r="G301" s="117"/>
      <c r="H301" s="116"/>
      <c r="I301" s="116"/>
      <c r="J301" s="116" t="s">
        <v>3743</v>
      </c>
      <c r="K301" s="117" t="s">
        <v>8448</v>
      </c>
      <c r="L301" s="134" t="s">
        <v>8449</v>
      </c>
      <c r="M301" s="116"/>
      <c r="N301" s="116"/>
      <c r="O301" s="118"/>
    </row>
    <row r="302" spans="1:15" ht="15.75" customHeight="1" x14ac:dyDescent="0.25">
      <c r="A302" s="157" t="s">
        <v>9427</v>
      </c>
      <c r="B302" s="72" t="s">
        <v>8441</v>
      </c>
      <c r="C302" s="119">
        <v>3</v>
      </c>
      <c r="D302" s="116" t="s">
        <v>3701</v>
      </c>
      <c r="E302" s="116" t="s">
        <v>9158</v>
      </c>
      <c r="F302" s="116"/>
      <c r="G302" s="117"/>
      <c r="H302" s="116"/>
      <c r="I302" s="116"/>
      <c r="J302" s="116" t="s">
        <v>3743</v>
      </c>
      <c r="K302" s="117" t="s">
        <v>8448</v>
      </c>
      <c r="L302" s="134" t="s">
        <v>8449</v>
      </c>
      <c r="M302" s="116"/>
      <c r="N302" s="116"/>
      <c r="O302" s="118"/>
    </row>
    <row r="303" spans="1:15" ht="15.75" customHeight="1" x14ac:dyDescent="0.25">
      <c r="A303" s="157" t="s">
        <v>9428</v>
      </c>
      <c r="B303" s="69" t="s">
        <v>8433</v>
      </c>
      <c r="C303" s="119">
        <v>3</v>
      </c>
      <c r="D303" s="116" t="s">
        <v>3701</v>
      </c>
      <c r="E303" s="116" t="s">
        <v>9158</v>
      </c>
      <c r="F303" s="116"/>
      <c r="G303" s="117"/>
      <c r="H303" s="116"/>
      <c r="I303" s="116"/>
      <c r="J303" s="116" t="s">
        <v>3743</v>
      </c>
      <c r="K303" s="117" t="s">
        <v>8447</v>
      </c>
      <c r="L303" s="134"/>
      <c r="M303" s="116"/>
      <c r="N303" s="116"/>
      <c r="O303" s="118"/>
    </row>
    <row r="304" spans="1:15" ht="15.75" customHeight="1" x14ac:dyDescent="0.25">
      <c r="A304" s="157" t="s">
        <v>9429</v>
      </c>
      <c r="B304" s="66" t="s">
        <v>8438</v>
      </c>
      <c r="C304" s="119">
        <v>2</v>
      </c>
      <c r="D304" s="116" t="s">
        <v>3701</v>
      </c>
      <c r="E304" s="116" t="s">
        <v>9158</v>
      </c>
      <c r="F304" s="116"/>
      <c r="G304" s="117"/>
      <c r="H304" s="116"/>
      <c r="I304" s="116"/>
      <c r="J304" s="116" t="s">
        <v>3743</v>
      </c>
      <c r="K304" s="117" t="s">
        <v>8446</v>
      </c>
      <c r="L304" s="134">
        <v>845.3</v>
      </c>
      <c r="M304" s="116"/>
      <c r="N304" s="116"/>
      <c r="O304" s="118"/>
    </row>
    <row r="305" spans="1:15" ht="15.75" customHeight="1" x14ac:dyDescent="0.25">
      <c r="A305" s="157" t="s">
        <v>9430</v>
      </c>
      <c r="B305" s="66" t="s">
        <v>8974</v>
      </c>
      <c r="C305" s="119">
        <v>3</v>
      </c>
      <c r="D305" s="116" t="s">
        <v>3701</v>
      </c>
      <c r="E305" s="116" t="s">
        <v>9158</v>
      </c>
      <c r="F305" s="116"/>
      <c r="G305" s="117"/>
      <c r="H305" s="116"/>
      <c r="I305" s="116"/>
      <c r="J305" s="116" t="s">
        <v>3743</v>
      </c>
      <c r="K305" s="117" t="s">
        <v>8446</v>
      </c>
      <c r="L305" s="134">
        <v>1241.2</v>
      </c>
      <c r="M305" s="116"/>
      <c r="N305" s="116"/>
      <c r="O305" s="118"/>
    </row>
    <row r="306" spans="1:15" ht="15.75" customHeight="1" x14ac:dyDescent="0.25">
      <c r="A306" s="157" t="s">
        <v>9431</v>
      </c>
      <c r="B306" s="76" t="s">
        <v>8453</v>
      </c>
      <c r="C306" s="119">
        <v>0.5</v>
      </c>
      <c r="D306" s="116" t="s">
        <v>3701</v>
      </c>
      <c r="E306" s="116" t="s">
        <v>9158</v>
      </c>
      <c r="F306" s="116"/>
      <c r="G306" s="117"/>
      <c r="H306" s="116"/>
      <c r="I306" s="116"/>
      <c r="J306" s="116" t="s">
        <v>3743</v>
      </c>
      <c r="K306" s="117"/>
      <c r="L306" s="134"/>
      <c r="M306" s="116"/>
      <c r="N306" s="116"/>
      <c r="O306" s="118"/>
    </row>
    <row r="307" spans="1:15" ht="15.75" customHeight="1" x14ac:dyDescent="0.25">
      <c r="A307" s="157" t="s">
        <v>9432</v>
      </c>
      <c r="B307" s="68" t="s">
        <v>8572</v>
      </c>
      <c r="C307" s="119">
        <v>2</v>
      </c>
      <c r="D307" s="116" t="s">
        <v>3701</v>
      </c>
      <c r="E307" s="116" t="s">
        <v>9158</v>
      </c>
      <c r="F307" s="116"/>
      <c r="G307" s="117"/>
      <c r="H307" s="116"/>
      <c r="I307" s="116"/>
      <c r="J307" s="116" t="s">
        <v>3743</v>
      </c>
      <c r="K307" s="117" t="s">
        <v>8446</v>
      </c>
      <c r="L307" s="134">
        <v>845.3</v>
      </c>
      <c r="M307" s="116"/>
      <c r="N307" s="116"/>
      <c r="O307" s="118"/>
    </row>
    <row r="308" spans="1:15" ht="15.75" customHeight="1" x14ac:dyDescent="0.25">
      <c r="A308" s="157" t="s">
        <v>9433</v>
      </c>
      <c r="B308" s="66" t="s">
        <v>8570</v>
      </c>
      <c r="C308" s="119">
        <v>1.5</v>
      </c>
      <c r="D308" s="116" t="s">
        <v>3701</v>
      </c>
      <c r="E308" s="116" t="s">
        <v>9158</v>
      </c>
      <c r="F308" s="116"/>
      <c r="G308" s="117"/>
      <c r="H308" s="116"/>
      <c r="I308" s="116"/>
      <c r="J308" s="116" t="s">
        <v>3743</v>
      </c>
      <c r="K308" s="117" t="s">
        <v>8446</v>
      </c>
      <c r="L308" s="134">
        <v>15</v>
      </c>
      <c r="M308" s="116"/>
      <c r="N308" s="116"/>
      <c r="O308" s="118"/>
    </row>
    <row r="309" spans="1:15" ht="15.75" customHeight="1" x14ac:dyDescent="0.25">
      <c r="A309" s="157" t="s">
        <v>9434</v>
      </c>
      <c r="B309" s="66" t="s">
        <v>129</v>
      </c>
      <c r="C309" s="119">
        <v>2</v>
      </c>
      <c r="D309" s="116" t="s">
        <v>3701</v>
      </c>
      <c r="E309" s="116" t="s">
        <v>9158</v>
      </c>
      <c r="F309" s="116"/>
      <c r="G309" s="117"/>
      <c r="H309" s="116"/>
      <c r="I309" s="116"/>
      <c r="J309" s="116" t="s">
        <v>3743</v>
      </c>
      <c r="K309" s="117" t="s">
        <v>8446</v>
      </c>
      <c r="L309" s="134">
        <v>845.3</v>
      </c>
      <c r="M309" s="116"/>
      <c r="N309" s="116"/>
      <c r="O309" s="118"/>
    </row>
    <row r="310" spans="1:15" ht="15.75" customHeight="1" x14ac:dyDescent="0.25">
      <c r="A310" s="157" t="s">
        <v>9435</v>
      </c>
      <c r="B310" s="66" t="s">
        <v>8445</v>
      </c>
      <c r="C310" s="119">
        <v>1</v>
      </c>
      <c r="D310" s="116" t="s">
        <v>3701</v>
      </c>
      <c r="E310" s="116" t="s">
        <v>9158</v>
      </c>
      <c r="F310" s="116"/>
      <c r="G310" s="117"/>
      <c r="H310" s="116"/>
      <c r="I310" s="116"/>
      <c r="J310" s="116" t="s">
        <v>3743</v>
      </c>
      <c r="K310" s="117" t="s">
        <v>8446</v>
      </c>
      <c r="L310" s="134">
        <v>770.4</v>
      </c>
      <c r="M310" s="116"/>
      <c r="N310" s="116"/>
      <c r="O310" s="118"/>
    </row>
    <row r="311" spans="1:15" ht="15.75" customHeight="1" x14ac:dyDescent="0.25">
      <c r="A311" s="157" t="s">
        <v>9436</v>
      </c>
      <c r="B311" s="66" t="s">
        <v>8437</v>
      </c>
      <c r="C311" s="119">
        <v>2</v>
      </c>
      <c r="D311" s="116" t="s">
        <v>3701</v>
      </c>
      <c r="E311" s="116" t="s">
        <v>9158</v>
      </c>
      <c r="F311" s="116"/>
      <c r="G311" s="117"/>
      <c r="H311" s="116"/>
      <c r="I311" s="116"/>
      <c r="J311" s="116" t="s">
        <v>3743</v>
      </c>
      <c r="K311" s="117" t="s">
        <v>8446</v>
      </c>
      <c r="L311" s="134">
        <v>845.3</v>
      </c>
      <c r="M311" s="116"/>
      <c r="N311" s="116"/>
      <c r="O311" s="118"/>
    </row>
    <row r="312" spans="1:15" ht="15.75" customHeight="1" x14ac:dyDescent="0.25">
      <c r="A312" s="157" t="s">
        <v>9437</v>
      </c>
      <c r="B312" s="66" t="s">
        <v>8571</v>
      </c>
      <c r="C312" s="119">
        <v>1</v>
      </c>
      <c r="D312" s="116" t="s">
        <v>3701</v>
      </c>
      <c r="E312" s="116" t="s">
        <v>9158</v>
      </c>
      <c r="F312" s="116"/>
      <c r="G312" s="117"/>
      <c r="H312" s="116"/>
      <c r="I312" s="116"/>
      <c r="J312" s="116" t="s">
        <v>3743</v>
      </c>
      <c r="K312" s="117" t="s">
        <v>8446</v>
      </c>
      <c r="L312" s="134">
        <v>428</v>
      </c>
      <c r="M312" s="116"/>
      <c r="N312" s="116"/>
      <c r="O312" s="118"/>
    </row>
    <row r="313" spans="1:15" ht="15.75" customHeight="1" x14ac:dyDescent="0.25">
      <c r="A313" s="157" t="s">
        <v>9438</v>
      </c>
      <c r="B313" s="68" t="s">
        <v>8977</v>
      </c>
      <c r="C313" s="119">
        <v>3</v>
      </c>
      <c r="D313" s="116" t="s">
        <v>3701</v>
      </c>
      <c r="E313" s="116" t="s">
        <v>9158</v>
      </c>
      <c r="F313" s="116"/>
      <c r="G313" s="117"/>
      <c r="H313" s="116"/>
      <c r="I313" s="116"/>
      <c r="J313" s="116" t="s">
        <v>3743</v>
      </c>
      <c r="K313" s="117" t="s">
        <v>8451</v>
      </c>
      <c r="L313" s="134">
        <v>1549</v>
      </c>
      <c r="M313" s="116"/>
      <c r="N313" s="116"/>
      <c r="O313" s="118"/>
    </row>
    <row r="314" spans="1:15" ht="15.75" customHeight="1" x14ac:dyDescent="0.25">
      <c r="A314" s="157" t="s">
        <v>9439</v>
      </c>
      <c r="B314" s="66" t="s">
        <v>184</v>
      </c>
      <c r="C314" s="119">
        <v>2</v>
      </c>
      <c r="D314" s="116" t="s">
        <v>3701</v>
      </c>
      <c r="E314" s="116" t="s">
        <v>9158</v>
      </c>
      <c r="F314" s="116"/>
      <c r="G314" s="117"/>
      <c r="H314" s="116"/>
      <c r="I314" s="116"/>
      <c r="J314" s="116" t="s">
        <v>3743</v>
      </c>
      <c r="K314" s="117" t="s">
        <v>8446</v>
      </c>
      <c r="L314" s="134">
        <v>845.3</v>
      </c>
      <c r="M314" s="116"/>
      <c r="N314" s="116"/>
      <c r="O314" s="118"/>
    </row>
    <row r="315" spans="1:15" ht="15.75" customHeight="1" x14ac:dyDescent="0.25">
      <c r="A315" s="157" t="s">
        <v>9440</v>
      </c>
      <c r="B315" s="66" t="s">
        <v>8444</v>
      </c>
      <c r="C315" s="119">
        <v>2</v>
      </c>
      <c r="D315" s="116" t="s">
        <v>3701</v>
      </c>
      <c r="E315" s="116" t="s">
        <v>9158</v>
      </c>
      <c r="F315" s="116"/>
      <c r="G315" s="117"/>
      <c r="H315" s="116"/>
      <c r="I315" s="116"/>
      <c r="J315" s="116" t="s">
        <v>3743</v>
      </c>
      <c r="K315" s="117" t="s">
        <v>8450</v>
      </c>
      <c r="L315" s="134">
        <v>642</v>
      </c>
      <c r="M315" s="116"/>
      <c r="N315" s="116"/>
      <c r="O315" s="118"/>
    </row>
    <row r="316" spans="1:15" ht="15.75" customHeight="1" x14ac:dyDescent="0.25">
      <c r="A316" s="157" t="s">
        <v>9441</v>
      </c>
      <c r="B316" s="66" t="s">
        <v>8434</v>
      </c>
      <c r="C316" s="119">
        <v>2</v>
      </c>
      <c r="D316" s="116" t="s">
        <v>3701</v>
      </c>
      <c r="E316" s="116" t="s">
        <v>9158</v>
      </c>
      <c r="F316" s="116"/>
      <c r="G316" s="117"/>
      <c r="H316" s="116"/>
      <c r="I316" s="116"/>
      <c r="J316" s="116" t="s">
        <v>3743</v>
      </c>
      <c r="K316" s="117" t="s">
        <v>8446</v>
      </c>
      <c r="L316" s="134">
        <v>1498</v>
      </c>
      <c r="M316" s="116"/>
      <c r="N316" s="116"/>
      <c r="O316" s="118"/>
    </row>
    <row r="317" spans="1:15" ht="15.75" customHeight="1" x14ac:dyDescent="0.25">
      <c r="A317" s="157" t="s">
        <v>9442</v>
      </c>
      <c r="B317" s="66" t="s">
        <v>8435</v>
      </c>
      <c r="C317" s="119">
        <v>2</v>
      </c>
      <c r="D317" s="116" t="s">
        <v>3701</v>
      </c>
      <c r="E317" s="116" t="s">
        <v>9158</v>
      </c>
      <c r="F317" s="116"/>
      <c r="G317" s="117"/>
      <c r="H317" s="116"/>
      <c r="I317" s="116"/>
      <c r="J317" s="116" t="s">
        <v>3743</v>
      </c>
      <c r="K317" s="117" t="s">
        <v>8446</v>
      </c>
      <c r="L317" s="134">
        <v>845.3</v>
      </c>
      <c r="M317" s="116"/>
      <c r="N317" s="116"/>
      <c r="O317" s="118"/>
    </row>
    <row r="318" spans="1:15" ht="15.75" customHeight="1" x14ac:dyDescent="0.25">
      <c r="A318" s="157" t="s">
        <v>9443</v>
      </c>
      <c r="B318" s="66" t="s">
        <v>8432</v>
      </c>
      <c r="C318" s="119">
        <v>2</v>
      </c>
      <c r="D318" s="116" t="s">
        <v>3701</v>
      </c>
      <c r="E318" s="116" t="s">
        <v>9158</v>
      </c>
      <c r="F318" s="116"/>
      <c r="G318" s="117"/>
      <c r="H318" s="116"/>
      <c r="I318" s="116"/>
      <c r="J318" s="116" t="s">
        <v>3743</v>
      </c>
      <c r="K318" s="117" t="s">
        <v>8446</v>
      </c>
      <c r="L318" s="134">
        <v>1765.5</v>
      </c>
      <c r="M318" s="116"/>
      <c r="N318" s="116"/>
      <c r="O318" s="118"/>
    </row>
    <row r="319" spans="1:15" ht="15.75" customHeight="1" x14ac:dyDescent="0.25">
      <c r="A319" s="157" t="s">
        <v>9444</v>
      </c>
      <c r="B319" s="66" t="s">
        <v>8442</v>
      </c>
      <c r="C319" s="119">
        <v>2</v>
      </c>
      <c r="D319" s="116" t="s">
        <v>3701</v>
      </c>
      <c r="E319" s="116" t="s">
        <v>9158</v>
      </c>
      <c r="F319" s="116"/>
      <c r="G319" s="117"/>
      <c r="H319" s="116"/>
      <c r="I319" s="116"/>
      <c r="J319" s="116" t="s">
        <v>3743</v>
      </c>
      <c r="K319" s="117" t="s">
        <v>8443</v>
      </c>
      <c r="L319" s="134" t="s">
        <v>8452</v>
      </c>
      <c r="M319" s="116"/>
      <c r="N319" s="116"/>
      <c r="O319" s="118"/>
    </row>
    <row r="320" spans="1:15" ht="15.75" customHeight="1" x14ac:dyDescent="0.25">
      <c r="A320" s="157" t="s">
        <v>9445</v>
      </c>
      <c r="B320" s="66" t="s">
        <v>8975</v>
      </c>
      <c r="C320" s="119">
        <v>2</v>
      </c>
      <c r="D320" s="116" t="s">
        <v>3701</v>
      </c>
      <c r="E320" s="116" t="s">
        <v>9158</v>
      </c>
      <c r="F320" s="116"/>
      <c r="G320" s="117"/>
      <c r="H320" s="116"/>
      <c r="I320" s="116"/>
      <c r="J320" s="116" t="s">
        <v>3743</v>
      </c>
      <c r="K320" s="117" t="s">
        <v>8446</v>
      </c>
      <c r="L320" s="134">
        <v>802.5</v>
      </c>
      <c r="M320" s="116"/>
      <c r="N320" s="116"/>
      <c r="O320" s="118"/>
    </row>
    <row r="321" spans="1:15" ht="15.75" customHeight="1" x14ac:dyDescent="0.25">
      <c r="A321" s="157" t="s">
        <v>9446</v>
      </c>
      <c r="B321" s="68" t="s">
        <v>8976</v>
      </c>
      <c r="C321" s="119">
        <v>1</v>
      </c>
      <c r="D321" s="116" t="s">
        <v>3701</v>
      </c>
      <c r="E321" s="116" t="s">
        <v>9158</v>
      </c>
      <c r="F321" s="116"/>
      <c r="G321" s="117"/>
      <c r="H321" s="116"/>
      <c r="I321" s="116"/>
      <c r="J321" s="116" t="s">
        <v>3743</v>
      </c>
      <c r="K321" s="117" t="s">
        <v>8353</v>
      </c>
      <c r="L321" s="134">
        <v>353.1</v>
      </c>
      <c r="M321" s="116"/>
      <c r="N321" s="116"/>
      <c r="O321" s="118"/>
    </row>
    <row r="322" spans="1:15" ht="15.75" customHeight="1" x14ac:dyDescent="0.25">
      <c r="A322" s="157" t="s">
        <v>9447</v>
      </c>
      <c r="B322" s="66" t="s">
        <v>8436</v>
      </c>
      <c r="C322" s="119">
        <v>2</v>
      </c>
      <c r="D322" s="116" t="s">
        <v>3701</v>
      </c>
      <c r="E322" s="116" t="s">
        <v>9158</v>
      </c>
      <c r="F322" s="116"/>
      <c r="G322" s="117"/>
      <c r="H322" s="116"/>
      <c r="I322" s="116"/>
      <c r="J322" s="116" t="s">
        <v>3743</v>
      </c>
      <c r="K322" s="117" t="s">
        <v>8446</v>
      </c>
      <c r="L322" s="134">
        <v>1572.9</v>
      </c>
      <c r="M322" s="116"/>
      <c r="N322" s="116"/>
      <c r="O322" s="118"/>
    </row>
    <row r="323" spans="1:15" ht="15.75" customHeight="1" x14ac:dyDescent="0.25">
      <c r="A323" s="158" t="s">
        <v>8462</v>
      </c>
      <c r="B323" s="76" t="s">
        <v>8575</v>
      </c>
      <c r="C323" s="119">
        <v>0.5</v>
      </c>
      <c r="D323" s="116" t="s">
        <v>3701</v>
      </c>
      <c r="E323" s="116" t="s">
        <v>3713</v>
      </c>
      <c r="F323" s="116"/>
      <c r="G323" s="117"/>
      <c r="H323" s="116"/>
      <c r="I323" s="116"/>
      <c r="J323" s="116" t="s">
        <v>3743</v>
      </c>
      <c r="K323" s="117" t="s">
        <v>3830</v>
      </c>
      <c r="L323" s="134"/>
      <c r="M323" s="116"/>
      <c r="N323" s="116"/>
      <c r="O323" s="118"/>
    </row>
    <row r="324" spans="1:15" ht="15.75" customHeight="1" x14ac:dyDescent="0.25">
      <c r="A324" s="158" t="s">
        <v>8463</v>
      </c>
      <c r="B324" s="90" t="s">
        <v>8576</v>
      </c>
      <c r="C324" s="119">
        <v>0.5</v>
      </c>
      <c r="D324" s="116" t="s">
        <v>3701</v>
      </c>
      <c r="E324" s="116" t="s">
        <v>3713</v>
      </c>
      <c r="F324" s="116"/>
      <c r="G324" s="117"/>
      <c r="H324" s="116"/>
      <c r="I324" s="116"/>
      <c r="J324" s="116" t="s">
        <v>3743</v>
      </c>
      <c r="K324" s="117" t="s">
        <v>3830</v>
      </c>
      <c r="L324" s="134"/>
      <c r="M324" s="116"/>
      <c r="N324" s="116"/>
      <c r="O324" s="118"/>
    </row>
    <row r="325" spans="1:15" ht="15.75" customHeight="1" x14ac:dyDescent="0.25">
      <c r="A325" s="158" t="s">
        <v>8464</v>
      </c>
      <c r="B325" s="76" t="s">
        <v>8978</v>
      </c>
      <c r="C325" s="119">
        <v>1</v>
      </c>
      <c r="D325" s="116" t="s">
        <v>3701</v>
      </c>
      <c r="E325" s="116" t="s">
        <v>3713</v>
      </c>
      <c r="F325" s="116"/>
      <c r="G325" s="117"/>
      <c r="H325" s="116"/>
      <c r="I325" s="116"/>
      <c r="J325" s="116" t="s">
        <v>3743</v>
      </c>
      <c r="K325" s="117" t="s">
        <v>3830</v>
      </c>
      <c r="L325" s="134"/>
      <c r="M325" s="116"/>
      <c r="N325" s="116"/>
      <c r="O325" s="118"/>
    </row>
    <row r="326" spans="1:15" ht="15.75" customHeight="1" x14ac:dyDescent="0.25">
      <c r="A326" s="158" t="s">
        <v>8465</v>
      </c>
      <c r="B326" s="76" t="s">
        <v>8979</v>
      </c>
      <c r="C326" s="119">
        <v>0.5</v>
      </c>
      <c r="D326" s="116" t="s">
        <v>3701</v>
      </c>
      <c r="E326" s="116" t="s">
        <v>3713</v>
      </c>
      <c r="F326" s="116"/>
      <c r="G326" s="117"/>
      <c r="H326" s="116"/>
      <c r="I326" s="116"/>
      <c r="J326" s="116" t="s">
        <v>3743</v>
      </c>
      <c r="K326" s="117" t="s">
        <v>3830</v>
      </c>
      <c r="L326" s="134"/>
      <c r="M326" s="116"/>
      <c r="N326" s="116"/>
      <c r="O326" s="118"/>
    </row>
    <row r="327" spans="1:15" ht="15.75" customHeight="1" x14ac:dyDescent="0.25">
      <c r="A327" s="158" t="s">
        <v>8466</v>
      </c>
      <c r="B327" s="76" t="s">
        <v>8574</v>
      </c>
      <c r="C327" s="119">
        <v>0.5</v>
      </c>
      <c r="D327" s="116" t="s">
        <v>3701</v>
      </c>
      <c r="E327" s="116" t="s">
        <v>3713</v>
      </c>
      <c r="F327" s="116"/>
      <c r="G327" s="117"/>
      <c r="H327" s="116"/>
      <c r="I327" s="116"/>
      <c r="J327" s="116" t="s">
        <v>3743</v>
      </c>
      <c r="K327" s="117" t="s">
        <v>3830</v>
      </c>
      <c r="L327" s="134"/>
      <c r="M327" s="116"/>
      <c r="N327" s="116"/>
      <c r="O327" s="118"/>
    </row>
    <row r="328" spans="1:15" ht="15.75" customHeight="1" x14ac:dyDescent="0.25">
      <c r="A328" s="158" t="s">
        <v>8467</v>
      </c>
      <c r="B328" s="76" t="s">
        <v>8980</v>
      </c>
      <c r="C328" s="119">
        <v>1</v>
      </c>
      <c r="D328" s="116" t="s">
        <v>3701</v>
      </c>
      <c r="E328" s="116" t="s">
        <v>3713</v>
      </c>
      <c r="F328" s="116"/>
      <c r="G328" s="117"/>
      <c r="H328" s="116"/>
      <c r="I328" s="116"/>
      <c r="J328" s="116" t="s">
        <v>3743</v>
      </c>
      <c r="K328" s="117" t="s">
        <v>8847</v>
      </c>
      <c r="L328" s="134"/>
      <c r="M328" s="116"/>
      <c r="N328" s="116"/>
      <c r="O328" s="118"/>
    </row>
    <row r="329" spans="1:15" ht="15.75" customHeight="1" x14ac:dyDescent="0.25">
      <c r="A329" s="158" t="s">
        <v>8577</v>
      </c>
      <c r="B329" s="84" t="s">
        <v>261</v>
      </c>
      <c r="C329" s="119"/>
      <c r="D329" s="116" t="s">
        <v>3701</v>
      </c>
      <c r="E329" s="116" t="s">
        <v>3713</v>
      </c>
      <c r="F329" s="116"/>
      <c r="G329" s="117"/>
      <c r="H329" s="116"/>
      <c r="I329" s="116"/>
      <c r="J329" s="116" t="s">
        <v>3743</v>
      </c>
      <c r="K329" s="117" t="s">
        <v>3830</v>
      </c>
      <c r="L329" s="134"/>
      <c r="M329" s="116"/>
      <c r="N329" s="116"/>
      <c r="O329" s="118"/>
    </row>
    <row r="330" spans="1:15" ht="15.75" customHeight="1" x14ac:dyDescent="0.25">
      <c r="A330" s="158" t="s">
        <v>9007</v>
      </c>
      <c r="B330" s="84" t="s">
        <v>8573</v>
      </c>
      <c r="C330" s="119">
        <v>1</v>
      </c>
      <c r="D330" s="116" t="s">
        <v>3701</v>
      </c>
      <c r="E330" s="116" t="s">
        <v>3713</v>
      </c>
      <c r="F330" s="116"/>
      <c r="G330" s="117"/>
      <c r="H330" s="116"/>
      <c r="I330" s="116"/>
      <c r="J330" s="116" t="s">
        <v>3743</v>
      </c>
      <c r="K330" s="117" t="s">
        <v>3830</v>
      </c>
      <c r="L330" s="134"/>
      <c r="M330" s="116"/>
      <c r="N330" s="116"/>
      <c r="O330" s="118"/>
    </row>
    <row r="331" spans="1:15" ht="18" customHeight="1" x14ac:dyDescent="0.25">
      <c r="A331" s="157" t="s">
        <v>8455</v>
      </c>
      <c r="B331" s="76" t="s">
        <v>8981</v>
      </c>
      <c r="C331" s="119">
        <v>2</v>
      </c>
      <c r="D331" s="116" t="s">
        <v>3701</v>
      </c>
      <c r="E331" s="116" t="s">
        <v>3725</v>
      </c>
      <c r="F331" s="116"/>
      <c r="G331" s="117"/>
      <c r="H331" s="116"/>
      <c r="I331" s="116"/>
      <c r="J331" s="116" t="s">
        <v>3743</v>
      </c>
      <c r="K331" s="117" t="s">
        <v>3830</v>
      </c>
      <c r="L331" s="134"/>
      <c r="M331" s="116"/>
      <c r="N331" s="116"/>
      <c r="O331" s="118"/>
    </row>
    <row r="332" spans="1:15" ht="15.75" customHeight="1" x14ac:dyDescent="0.25">
      <c r="A332" s="157" t="s">
        <v>8456</v>
      </c>
      <c r="B332" s="76" t="s">
        <v>8454</v>
      </c>
      <c r="C332" s="119">
        <v>1</v>
      </c>
      <c r="D332" s="116" t="s">
        <v>3701</v>
      </c>
      <c r="E332" s="116" t="s">
        <v>3725</v>
      </c>
      <c r="F332" s="116"/>
      <c r="G332" s="117"/>
      <c r="H332" s="116"/>
      <c r="I332" s="116"/>
      <c r="J332" s="116" t="s">
        <v>3743</v>
      </c>
      <c r="K332" s="117" t="s">
        <v>8353</v>
      </c>
      <c r="L332" s="134" t="s">
        <v>8984</v>
      </c>
      <c r="M332" s="116"/>
      <c r="N332" s="116"/>
      <c r="O332" s="118"/>
    </row>
    <row r="333" spans="1:15" ht="15.75" customHeight="1" x14ac:dyDescent="0.25">
      <c r="A333" s="158" t="s">
        <v>8578</v>
      </c>
      <c r="B333" s="80" t="s">
        <v>8460</v>
      </c>
      <c r="C333" s="119"/>
      <c r="D333" s="116" t="s">
        <v>3701</v>
      </c>
      <c r="E333" s="116" t="s">
        <v>3709</v>
      </c>
      <c r="F333" s="116"/>
      <c r="G333" s="117"/>
      <c r="H333" s="116"/>
      <c r="I333" s="116"/>
      <c r="J333" s="116" t="s">
        <v>3743</v>
      </c>
      <c r="K333" s="117"/>
      <c r="L333" s="134"/>
      <c r="M333" s="116"/>
      <c r="N333" s="116"/>
      <c r="O333" s="118"/>
    </row>
    <row r="334" spans="1:15" ht="15.75" customHeight="1" x14ac:dyDescent="0.25">
      <c r="A334" s="158" t="s">
        <v>8579</v>
      </c>
      <c r="B334" s="76" t="s">
        <v>8588</v>
      </c>
      <c r="C334" s="119"/>
      <c r="D334" s="116" t="s">
        <v>3701</v>
      </c>
      <c r="E334" s="116" t="s">
        <v>3709</v>
      </c>
      <c r="F334" s="116"/>
      <c r="G334" s="117"/>
      <c r="H334" s="116"/>
      <c r="I334" s="116"/>
      <c r="J334" s="116" t="s">
        <v>3743</v>
      </c>
      <c r="K334" s="117"/>
      <c r="L334" s="134"/>
      <c r="M334" s="116"/>
      <c r="N334" s="116"/>
      <c r="O334" s="118"/>
    </row>
    <row r="335" spans="1:15" ht="15.75" customHeight="1" x14ac:dyDescent="0.25">
      <c r="A335" s="158" t="s">
        <v>8580</v>
      </c>
      <c r="B335" s="76" t="s">
        <v>8586</v>
      </c>
      <c r="C335" s="119"/>
      <c r="D335" s="116" t="s">
        <v>3701</v>
      </c>
      <c r="E335" s="116" t="s">
        <v>3709</v>
      </c>
      <c r="F335" s="116"/>
      <c r="G335" s="117"/>
      <c r="H335" s="116"/>
      <c r="I335" s="116"/>
      <c r="J335" s="116" t="s">
        <v>3743</v>
      </c>
      <c r="K335" s="117"/>
      <c r="L335" s="134"/>
      <c r="M335" s="116"/>
      <c r="N335" s="116"/>
      <c r="O335" s="118"/>
    </row>
    <row r="336" spans="1:15" ht="15.75" customHeight="1" x14ac:dyDescent="0.25">
      <c r="A336" s="158" t="s">
        <v>8581</v>
      </c>
      <c r="B336" s="76" t="s">
        <v>8982</v>
      </c>
      <c r="C336" s="119"/>
      <c r="D336" s="116" t="s">
        <v>3701</v>
      </c>
      <c r="E336" s="116" t="s">
        <v>3709</v>
      </c>
      <c r="F336" s="116"/>
      <c r="G336" s="117"/>
      <c r="H336" s="116"/>
      <c r="I336" s="116"/>
      <c r="J336" s="116" t="s">
        <v>3743</v>
      </c>
      <c r="K336" s="117"/>
      <c r="L336" s="134"/>
      <c r="M336" s="116"/>
      <c r="N336" s="116"/>
      <c r="O336" s="118"/>
    </row>
    <row r="337" spans="1:15" ht="15.75" customHeight="1" x14ac:dyDescent="0.25">
      <c r="A337" s="158" t="s">
        <v>8582</v>
      </c>
      <c r="B337" s="76" t="s">
        <v>8587</v>
      </c>
      <c r="C337" s="119"/>
      <c r="D337" s="116" t="s">
        <v>3701</v>
      </c>
      <c r="E337" s="116" t="s">
        <v>3709</v>
      </c>
      <c r="F337" s="116"/>
      <c r="G337" s="117"/>
      <c r="H337" s="116"/>
      <c r="I337" s="116"/>
      <c r="J337" s="116" t="s">
        <v>3743</v>
      </c>
      <c r="K337" s="117"/>
      <c r="L337" s="134"/>
      <c r="M337" s="116"/>
      <c r="N337" s="116"/>
      <c r="O337" s="118"/>
    </row>
    <row r="338" spans="1:15" ht="15.75" customHeight="1" x14ac:dyDescent="0.25">
      <c r="A338" s="158" t="s">
        <v>8583</v>
      </c>
      <c r="B338" s="76" t="s">
        <v>8461</v>
      </c>
      <c r="C338" s="119"/>
      <c r="D338" s="116" t="s">
        <v>3701</v>
      </c>
      <c r="E338" s="116" t="s">
        <v>3709</v>
      </c>
      <c r="F338" s="116"/>
      <c r="G338" s="117"/>
      <c r="H338" s="116"/>
      <c r="I338" s="116"/>
      <c r="J338" s="116" t="s">
        <v>3743</v>
      </c>
      <c r="K338" s="117"/>
      <c r="L338" s="134"/>
      <c r="M338" s="116"/>
      <c r="N338" s="116"/>
      <c r="O338" s="118"/>
    </row>
    <row r="339" spans="1:15" ht="15.75" customHeight="1" x14ac:dyDescent="0.25">
      <c r="A339" s="158" t="s">
        <v>8584</v>
      </c>
      <c r="B339" s="81" t="s">
        <v>8589</v>
      </c>
      <c r="C339" s="119">
        <v>2</v>
      </c>
      <c r="D339" s="116" t="s">
        <v>3701</v>
      </c>
      <c r="E339" s="116" t="s">
        <v>3709</v>
      </c>
      <c r="F339" s="116"/>
      <c r="G339" s="117"/>
      <c r="H339" s="116"/>
      <c r="I339" s="116"/>
      <c r="J339" s="116" t="s">
        <v>3743</v>
      </c>
      <c r="K339" s="117"/>
      <c r="L339" s="134"/>
      <c r="M339" s="116"/>
      <c r="N339" s="116"/>
      <c r="O339" s="118"/>
    </row>
    <row r="340" spans="1:15" ht="15.75" customHeight="1" x14ac:dyDescent="0.25">
      <c r="A340" s="158" t="s">
        <v>8585</v>
      </c>
      <c r="B340" s="81" t="s">
        <v>8590</v>
      </c>
      <c r="C340" s="119">
        <v>1</v>
      </c>
      <c r="D340" s="116" t="s">
        <v>3701</v>
      </c>
      <c r="E340" s="116" t="s">
        <v>3709</v>
      </c>
      <c r="F340" s="116"/>
      <c r="G340" s="117"/>
      <c r="H340" s="116"/>
      <c r="I340" s="116"/>
      <c r="J340" s="116" t="s">
        <v>3743</v>
      </c>
      <c r="K340" s="117"/>
      <c r="L340" s="134"/>
      <c r="M340" s="116"/>
      <c r="N340" s="116"/>
      <c r="O340" s="118"/>
    </row>
    <row r="341" spans="1:15" ht="15.75" customHeight="1" x14ac:dyDescent="0.25">
      <c r="A341" s="157" t="s">
        <v>9423</v>
      </c>
      <c r="B341" s="76" t="s">
        <v>8599</v>
      </c>
      <c r="C341" s="119">
        <v>8</v>
      </c>
      <c r="D341" s="116" t="s">
        <v>3701</v>
      </c>
      <c r="E341" s="116" t="s">
        <v>9160</v>
      </c>
      <c r="F341" s="116"/>
      <c r="G341" s="117"/>
      <c r="H341" s="116" t="s">
        <v>8957</v>
      </c>
      <c r="I341" s="116" t="s">
        <v>3693</v>
      </c>
      <c r="J341" s="116" t="s">
        <v>3743</v>
      </c>
      <c r="K341" s="117" t="s">
        <v>3830</v>
      </c>
      <c r="L341" s="134"/>
      <c r="M341" s="116"/>
      <c r="N341" s="116"/>
      <c r="O341" s="118"/>
    </row>
    <row r="342" spans="1:15" ht="15.75" customHeight="1" x14ac:dyDescent="0.25">
      <c r="A342" s="157" t="s">
        <v>9424</v>
      </c>
      <c r="B342" s="76" t="s">
        <v>8598</v>
      </c>
      <c r="C342" s="119">
        <v>5</v>
      </c>
      <c r="D342" s="116" t="s">
        <v>3701</v>
      </c>
      <c r="E342" s="116" t="s">
        <v>9160</v>
      </c>
      <c r="F342" s="116"/>
      <c r="G342" s="117"/>
      <c r="H342" s="116" t="s">
        <v>8957</v>
      </c>
      <c r="I342" s="116" t="s">
        <v>3693</v>
      </c>
      <c r="J342" s="116" t="s">
        <v>3743</v>
      </c>
      <c r="K342" s="117" t="s">
        <v>3830</v>
      </c>
      <c r="L342" s="134"/>
      <c r="M342" s="116"/>
      <c r="N342" s="116"/>
      <c r="O342" s="118"/>
    </row>
    <row r="343" spans="1:15" ht="15.75" customHeight="1" x14ac:dyDescent="0.25">
      <c r="A343" s="158" t="s">
        <v>8644</v>
      </c>
      <c r="B343" s="76" t="s">
        <v>8642</v>
      </c>
      <c r="C343" s="119">
        <v>180</v>
      </c>
      <c r="D343" s="116" t="s">
        <v>3701</v>
      </c>
      <c r="E343" s="116" t="s">
        <v>3721</v>
      </c>
      <c r="F343" s="116"/>
      <c r="G343" s="117"/>
      <c r="H343" s="116" t="s">
        <v>8957</v>
      </c>
      <c r="I343" s="116" t="s">
        <v>3829</v>
      </c>
      <c r="J343" s="116" t="s">
        <v>3743</v>
      </c>
      <c r="K343" s="117" t="s">
        <v>3830</v>
      </c>
      <c r="L343" s="134"/>
      <c r="M343" s="116"/>
      <c r="N343" s="116"/>
      <c r="O343" s="118"/>
    </row>
    <row r="344" spans="1:15" ht="15.75" customHeight="1" x14ac:dyDescent="0.25">
      <c r="A344" s="158" t="s">
        <v>8645</v>
      </c>
      <c r="B344" s="76" t="s">
        <v>8643</v>
      </c>
      <c r="C344" s="119">
        <v>90</v>
      </c>
      <c r="D344" s="116" t="s">
        <v>3701</v>
      </c>
      <c r="E344" s="116" t="s">
        <v>3721</v>
      </c>
      <c r="F344" s="116"/>
      <c r="G344" s="117"/>
      <c r="H344" s="116" t="s">
        <v>8957</v>
      </c>
      <c r="I344" s="116" t="s">
        <v>3829</v>
      </c>
      <c r="J344" s="116" t="s">
        <v>3743</v>
      </c>
      <c r="K344" s="117" t="s">
        <v>3830</v>
      </c>
      <c r="L344" s="134"/>
      <c r="M344" s="116"/>
      <c r="N344" s="116"/>
      <c r="O344" s="118"/>
    </row>
    <row r="345" spans="1:15" ht="15.75" customHeight="1" x14ac:dyDescent="0.25">
      <c r="A345" s="157" t="s">
        <v>9412</v>
      </c>
      <c r="B345" s="76" t="s">
        <v>8601</v>
      </c>
      <c r="C345" s="119">
        <v>2</v>
      </c>
      <c r="D345" s="116" t="s">
        <v>3701</v>
      </c>
      <c r="E345" s="116" t="s">
        <v>9159</v>
      </c>
      <c r="F345" s="116"/>
      <c r="G345" s="117"/>
      <c r="H345" s="116"/>
      <c r="I345" s="116"/>
      <c r="J345" s="116" t="s">
        <v>3743</v>
      </c>
      <c r="K345" s="117" t="s">
        <v>8353</v>
      </c>
      <c r="L345" s="134">
        <v>1278.6500000000001</v>
      </c>
      <c r="M345" s="116"/>
      <c r="N345" s="116"/>
      <c r="O345" s="118"/>
    </row>
    <row r="346" spans="1:15" ht="15.75" customHeight="1" x14ac:dyDescent="0.25">
      <c r="A346" s="157" t="s">
        <v>9413</v>
      </c>
      <c r="B346" s="76" t="s">
        <v>78</v>
      </c>
      <c r="C346" s="119">
        <v>2</v>
      </c>
      <c r="D346" s="116" t="s">
        <v>3701</v>
      </c>
      <c r="E346" s="116" t="s">
        <v>9159</v>
      </c>
      <c r="F346" s="116"/>
      <c r="G346" s="117"/>
      <c r="H346" s="116"/>
      <c r="I346" s="116"/>
      <c r="J346" s="116" t="s">
        <v>3743</v>
      </c>
      <c r="K346" s="117" t="s">
        <v>8608</v>
      </c>
      <c r="L346" s="134">
        <v>900</v>
      </c>
      <c r="M346" s="116"/>
      <c r="N346" s="116"/>
      <c r="O346" s="118"/>
    </row>
    <row r="347" spans="1:15" ht="15.75" customHeight="1" x14ac:dyDescent="0.25">
      <c r="A347" s="157" t="s">
        <v>9414</v>
      </c>
      <c r="B347" s="76" t="s">
        <v>208</v>
      </c>
      <c r="C347" s="119">
        <v>6</v>
      </c>
      <c r="D347" s="116" t="s">
        <v>3701</v>
      </c>
      <c r="E347" s="116" t="s">
        <v>9159</v>
      </c>
      <c r="F347" s="116"/>
      <c r="G347" s="117"/>
      <c r="H347" s="116"/>
      <c r="I347" s="116"/>
      <c r="J347" s="116" t="s">
        <v>3743</v>
      </c>
      <c r="K347" s="117" t="s">
        <v>3830</v>
      </c>
      <c r="L347" s="134"/>
      <c r="M347" s="116"/>
      <c r="N347" s="116"/>
      <c r="O347" s="118"/>
    </row>
    <row r="348" spans="1:15" ht="15.75" customHeight="1" x14ac:dyDescent="0.25">
      <c r="A348" s="157" t="s">
        <v>9415</v>
      </c>
      <c r="B348" s="76" t="s">
        <v>8604</v>
      </c>
      <c r="C348" s="119">
        <v>5</v>
      </c>
      <c r="D348" s="116" t="s">
        <v>3701</v>
      </c>
      <c r="E348" s="116" t="s">
        <v>9159</v>
      </c>
      <c r="F348" s="116"/>
      <c r="G348" s="117"/>
      <c r="H348" s="116"/>
      <c r="I348" s="116"/>
      <c r="J348" s="116" t="s">
        <v>3743</v>
      </c>
      <c r="K348" s="117" t="s">
        <v>8353</v>
      </c>
      <c r="L348" s="134">
        <v>3657.5</v>
      </c>
      <c r="M348" s="116"/>
      <c r="N348" s="116"/>
      <c r="O348" s="118"/>
    </row>
    <row r="349" spans="1:15" ht="15.75" customHeight="1" x14ac:dyDescent="0.25">
      <c r="A349" s="157" t="s">
        <v>9416</v>
      </c>
      <c r="B349" s="76" t="s">
        <v>8605</v>
      </c>
      <c r="C349" s="119">
        <v>2</v>
      </c>
      <c r="D349" s="116" t="s">
        <v>3701</v>
      </c>
      <c r="E349" s="116" t="s">
        <v>9159</v>
      </c>
      <c r="F349" s="116"/>
      <c r="G349" s="117"/>
      <c r="H349" s="116"/>
      <c r="I349" s="116"/>
      <c r="J349" s="116" t="s">
        <v>3743</v>
      </c>
      <c r="K349" s="117" t="s">
        <v>8353</v>
      </c>
      <c r="L349" s="134">
        <v>1209.0999999999999</v>
      </c>
      <c r="M349" s="116"/>
      <c r="N349" s="116"/>
      <c r="O349" s="118"/>
    </row>
    <row r="350" spans="1:15" ht="15.75" customHeight="1" x14ac:dyDescent="0.25">
      <c r="A350" s="157" t="s">
        <v>9417</v>
      </c>
      <c r="B350" s="76" t="s">
        <v>318</v>
      </c>
      <c r="C350" s="119">
        <v>2</v>
      </c>
      <c r="D350" s="116" t="s">
        <v>3701</v>
      </c>
      <c r="E350" s="116" t="s">
        <v>9159</v>
      </c>
      <c r="F350" s="116"/>
      <c r="G350" s="117"/>
      <c r="H350" s="116"/>
      <c r="I350" s="116"/>
      <c r="J350" s="116" t="s">
        <v>3743</v>
      </c>
      <c r="K350" s="117" t="s">
        <v>8353</v>
      </c>
      <c r="L350" s="134">
        <v>791.8</v>
      </c>
      <c r="M350" s="116"/>
      <c r="N350" s="116"/>
      <c r="O350" s="118"/>
    </row>
    <row r="351" spans="1:15" ht="15.75" customHeight="1" x14ac:dyDescent="0.25">
      <c r="A351" s="157" t="s">
        <v>9418</v>
      </c>
      <c r="B351" s="76" t="s">
        <v>8602</v>
      </c>
      <c r="C351" s="119">
        <v>2</v>
      </c>
      <c r="D351" s="116" t="s">
        <v>3701</v>
      </c>
      <c r="E351" s="116" t="s">
        <v>9159</v>
      </c>
      <c r="F351" s="116"/>
      <c r="G351" s="117"/>
      <c r="H351" s="116"/>
      <c r="I351" s="116"/>
      <c r="J351" s="116" t="s">
        <v>3743</v>
      </c>
      <c r="K351" s="117" t="s">
        <v>8353</v>
      </c>
      <c r="L351" s="134">
        <v>561.75</v>
      </c>
      <c r="M351" s="116"/>
      <c r="N351" s="116"/>
      <c r="O351" s="118"/>
    </row>
    <row r="352" spans="1:15" ht="15.75" customHeight="1" x14ac:dyDescent="0.25">
      <c r="A352" s="157" t="s">
        <v>9419</v>
      </c>
      <c r="B352" s="76" t="s">
        <v>8600</v>
      </c>
      <c r="C352" s="119">
        <v>2</v>
      </c>
      <c r="D352" s="116" t="s">
        <v>3701</v>
      </c>
      <c r="E352" s="116" t="s">
        <v>9159</v>
      </c>
      <c r="F352" s="116"/>
      <c r="G352" s="117"/>
      <c r="H352" s="116"/>
      <c r="I352" s="116"/>
      <c r="J352" s="116" t="s">
        <v>3743</v>
      </c>
      <c r="K352" s="117" t="s">
        <v>8353</v>
      </c>
      <c r="L352" s="134">
        <v>1530.1</v>
      </c>
      <c r="M352" s="116"/>
      <c r="N352" s="116"/>
      <c r="O352" s="118"/>
    </row>
    <row r="353" spans="1:15" ht="15.75" customHeight="1" x14ac:dyDescent="0.25">
      <c r="A353" s="157" t="s">
        <v>9420</v>
      </c>
      <c r="B353" s="76" t="s">
        <v>8603</v>
      </c>
      <c r="C353" s="119">
        <v>15.5</v>
      </c>
      <c r="D353" s="116" t="s">
        <v>3701</v>
      </c>
      <c r="E353" s="116" t="s">
        <v>9159</v>
      </c>
      <c r="F353" s="116"/>
      <c r="G353" s="117"/>
      <c r="H353" s="116"/>
      <c r="I353" s="116"/>
      <c r="J353" s="116" t="s">
        <v>3743</v>
      </c>
      <c r="K353" s="117" t="s">
        <v>3830</v>
      </c>
      <c r="L353" s="134"/>
      <c r="M353" s="116"/>
      <c r="N353" s="116"/>
      <c r="O353" s="118"/>
    </row>
    <row r="354" spans="1:15" ht="15.75" customHeight="1" x14ac:dyDescent="0.25">
      <c r="A354" s="157" t="s">
        <v>9421</v>
      </c>
      <c r="B354" s="76" t="s">
        <v>8606</v>
      </c>
      <c r="C354" s="119">
        <v>2</v>
      </c>
      <c r="D354" s="116" t="s">
        <v>3701</v>
      </c>
      <c r="E354" s="116" t="s">
        <v>9159</v>
      </c>
      <c r="F354" s="116"/>
      <c r="G354" s="117"/>
      <c r="H354" s="116"/>
      <c r="I354" s="116"/>
      <c r="J354" s="116" t="s">
        <v>3743</v>
      </c>
      <c r="K354" s="117" t="s">
        <v>8609</v>
      </c>
      <c r="L354" s="134">
        <v>550</v>
      </c>
      <c r="M354" s="116"/>
      <c r="N354" s="116"/>
      <c r="O354" s="118"/>
    </row>
    <row r="355" spans="1:15" ht="15.75" customHeight="1" x14ac:dyDescent="0.25">
      <c r="A355" s="157" t="s">
        <v>9422</v>
      </c>
      <c r="B355" s="76" t="s">
        <v>8607</v>
      </c>
      <c r="C355" s="119">
        <v>2</v>
      </c>
      <c r="D355" s="116" t="s">
        <v>3701</v>
      </c>
      <c r="E355" s="116" t="s">
        <v>9159</v>
      </c>
      <c r="F355" s="116"/>
      <c r="G355" s="117"/>
      <c r="H355" s="116"/>
      <c r="I355" s="116"/>
      <c r="J355" s="116" t="s">
        <v>3743</v>
      </c>
      <c r="K355" s="117" t="s">
        <v>8609</v>
      </c>
      <c r="L355" s="134">
        <v>550</v>
      </c>
      <c r="M355" s="116"/>
      <c r="N355" s="116"/>
      <c r="O355" s="118"/>
    </row>
    <row r="356" spans="1:15" s="138" customFormat="1" ht="15.75" customHeight="1" x14ac:dyDescent="0.25">
      <c r="A356" s="160" t="s">
        <v>8992</v>
      </c>
      <c r="B356" s="79" t="s">
        <v>9502</v>
      </c>
      <c r="C356" s="122">
        <v>90</v>
      </c>
      <c r="D356" s="116" t="s">
        <v>3701</v>
      </c>
      <c r="E356" s="116" t="s">
        <v>3703</v>
      </c>
      <c r="F356" s="137"/>
      <c r="G356" s="117" t="s">
        <v>8743</v>
      </c>
      <c r="H356" s="116" t="s">
        <v>3735</v>
      </c>
      <c r="I356" s="116" t="s">
        <v>8904</v>
      </c>
      <c r="J356" s="116" t="s">
        <v>3743</v>
      </c>
      <c r="K356" s="121" t="s">
        <v>9499</v>
      </c>
      <c r="L356" s="140">
        <v>4759.6000000000004</v>
      </c>
      <c r="M356" s="120" t="s">
        <v>8959</v>
      </c>
      <c r="N356" s="141">
        <v>0.7</v>
      </c>
      <c r="O356" s="137"/>
    </row>
    <row r="357" spans="1:15" ht="15.75" customHeight="1" x14ac:dyDescent="0.25">
      <c r="A357" s="160" t="s">
        <v>8993</v>
      </c>
      <c r="B357" s="67" t="s">
        <v>19</v>
      </c>
      <c r="C357" s="119"/>
      <c r="D357" s="116" t="s">
        <v>3701</v>
      </c>
      <c r="E357" s="116" t="s">
        <v>3703</v>
      </c>
      <c r="F357" s="116"/>
      <c r="G357" s="117"/>
      <c r="H357" s="116" t="s">
        <v>3735</v>
      </c>
      <c r="I357" s="116" t="s">
        <v>3693</v>
      </c>
      <c r="J357" s="116" t="s">
        <v>3743</v>
      </c>
      <c r="K357" s="117"/>
      <c r="L357" s="134"/>
      <c r="M357" s="116"/>
      <c r="N357" s="116"/>
      <c r="O357" s="118"/>
    </row>
    <row r="358" spans="1:15" ht="15.75" customHeight="1" x14ac:dyDescent="0.25">
      <c r="A358" s="160" t="s">
        <v>8994</v>
      </c>
      <c r="B358" s="61" t="s">
        <v>20</v>
      </c>
      <c r="C358" s="119"/>
      <c r="D358" s="116" t="s">
        <v>3701</v>
      </c>
      <c r="E358" s="116" t="s">
        <v>3703</v>
      </c>
      <c r="F358" s="116"/>
      <c r="G358" s="117"/>
      <c r="H358" s="116" t="s">
        <v>3735</v>
      </c>
      <c r="I358" s="116" t="s">
        <v>3693</v>
      </c>
      <c r="J358" s="116" t="s">
        <v>3743</v>
      </c>
      <c r="K358" s="117"/>
      <c r="L358" s="134"/>
      <c r="M358" s="116"/>
      <c r="N358" s="116"/>
      <c r="O358" s="118"/>
    </row>
    <row r="359" spans="1:15" ht="15.75" customHeight="1" x14ac:dyDescent="0.25">
      <c r="A359" s="160" t="s">
        <v>8995</v>
      </c>
      <c r="B359" s="68" t="s">
        <v>8991</v>
      </c>
      <c r="C359" s="119"/>
      <c r="D359" s="116" t="s">
        <v>3701</v>
      </c>
      <c r="E359" s="116" t="s">
        <v>3703</v>
      </c>
      <c r="F359" s="116"/>
      <c r="G359" s="117"/>
      <c r="H359" s="116" t="s">
        <v>3735</v>
      </c>
      <c r="I359" s="116" t="s">
        <v>3693</v>
      </c>
      <c r="J359" s="116" t="s">
        <v>3743</v>
      </c>
      <c r="K359" s="117"/>
      <c r="L359" s="134"/>
      <c r="M359" s="116"/>
      <c r="N359" s="116"/>
      <c r="O359" s="118"/>
    </row>
    <row r="360" spans="1:15" ht="15.75" customHeight="1" x14ac:dyDescent="0.25">
      <c r="A360" s="160" t="s">
        <v>8996</v>
      </c>
      <c r="B360" s="68" t="s">
        <v>22</v>
      </c>
      <c r="C360" s="119"/>
      <c r="D360" s="116" t="s">
        <v>3701</v>
      </c>
      <c r="E360" s="116" t="s">
        <v>3703</v>
      </c>
      <c r="F360" s="116"/>
      <c r="G360" s="117"/>
      <c r="H360" s="116" t="s">
        <v>3735</v>
      </c>
      <c r="I360" s="116" t="s">
        <v>3693</v>
      </c>
      <c r="J360" s="116" t="s">
        <v>3743</v>
      </c>
      <c r="K360" s="117"/>
      <c r="L360" s="134"/>
      <c r="M360" s="116"/>
      <c r="N360" s="116"/>
      <c r="O360" s="118"/>
    </row>
    <row r="361" spans="1:15" ht="15.75" customHeight="1" x14ac:dyDescent="0.25">
      <c r="A361" s="160" t="s">
        <v>8997</v>
      </c>
      <c r="B361" s="68" t="s">
        <v>23</v>
      </c>
      <c r="C361" s="119"/>
      <c r="D361" s="116" t="s">
        <v>3701</v>
      </c>
      <c r="E361" s="116" t="s">
        <v>3703</v>
      </c>
      <c r="F361" s="116"/>
      <c r="G361" s="117"/>
      <c r="H361" s="116" t="s">
        <v>3735</v>
      </c>
      <c r="I361" s="116" t="s">
        <v>3693</v>
      </c>
      <c r="J361" s="116" t="s">
        <v>3743</v>
      </c>
      <c r="K361" s="117"/>
      <c r="L361" s="134"/>
      <c r="M361" s="116"/>
      <c r="N361" s="116"/>
      <c r="O361" s="118"/>
    </row>
    <row r="362" spans="1:15" ht="15.75" customHeight="1" x14ac:dyDescent="0.25">
      <c r="A362" s="160" t="s">
        <v>9503</v>
      </c>
      <c r="B362" s="68" t="s">
        <v>24</v>
      </c>
      <c r="C362" s="119"/>
      <c r="D362" s="116" t="s">
        <v>3701</v>
      </c>
      <c r="E362" s="116" t="s">
        <v>3703</v>
      </c>
      <c r="F362" s="116"/>
      <c r="G362" s="117"/>
      <c r="H362" s="116" t="s">
        <v>3735</v>
      </c>
      <c r="I362" s="116" t="s">
        <v>3693</v>
      </c>
      <c r="J362" s="116" t="s">
        <v>3743</v>
      </c>
      <c r="K362" s="117"/>
      <c r="L362" s="134"/>
      <c r="M362" s="116"/>
      <c r="N362" s="116"/>
      <c r="O362" s="118"/>
    </row>
    <row r="363" spans="1:15" ht="15.75" customHeight="1" x14ac:dyDescent="0.25">
      <c r="A363" s="157" t="s">
        <v>8621</v>
      </c>
      <c r="B363" s="76" t="s">
        <v>8611</v>
      </c>
      <c r="C363" s="119">
        <v>3</v>
      </c>
      <c r="D363" s="116" t="s">
        <v>3741</v>
      </c>
      <c r="E363" s="116" t="s">
        <v>8592</v>
      </c>
      <c r="F363" s="116"/>
      <c r="G363" s="117"/>
      <c r="H363" s="116"/>
      <c r="I363" s="116" t="s">
        <v>3693</v>
      </c>
      <c r="J363" s="116" t="s">
        <v>3743</v>
      </c>
      <c r="K363" s="117" t="s">
        <v>3830</v>
      </c>
      <c r="L363" s="134">
        <v>300</v>
      </c>
      <c r="M363" s="116"/>
      <c r="N363" s="116"/>
      <c r="O363" s="118"/>
    </row>
    <row r="364" spans="1:15" ht="15.75" customHeight="1" x14ac:dyDescent="0.25">
      <c r="A364" s="157" t="s">
        <v>8622</v>
      </c>
      <c r="B364" s="76" t="s">
        <v>8613</v>
      </c>
      <c r="C364" s="119">
        <v>1</v>
      </c>
      <c r="D364" s="116" t="s">
        <v>3741</v>
      </c>
      <c r="E364" s="116" t="s">
        <v>8592</v>
      </c>
      <c r="F364" s="116"/>
      <c r="G364" s="117"/>
      <c r="H364" s="116"/>
      <c r="I364" s="116" t="s">
        <v>3693</v>
      </c>
      <c r="J364" s="116" t="s">
        <v>3743</v>
      </c>
      <c r="K364" s="117" t="s">
        <v>3830</v>
      </c>
      <c r="L364" s="134">
        <v>190</v>
      </c>
      <c r="M364" s="116"/>
      <c r="N364" s="116"/>
      <c r="O364" s="118"/>
    </row>
    <row r="365" spans="1:15" ht="15.75" customHeight="1" x14ac:dyDescent="0.25">
      <c r="A365" s="157" t="s">
        <v>8623</v>
      </c>
      <c r="B365" s="76" t="s">
        <v>8610</v>
      </c>
      <c r="C365" s="119">
        <v>0.5</v>
      </c>
      <c r="D365" s="116" t="s">
        <v>3741</v>
      </c>
      <c r="E365" s="116" t="s">
        <v>8592</v>
      </c>
      <c r="F365" s="116"/>
      <c r="G365" s="117"/>
      <c r="H365" s="116" t="s">
        <v>8957</v>
      </c>
      <c r="I365" s="116" t="s">
        <v>3693</v>
      </c>
      <c r="J365" s="116" t="s">
        <v>3743</v>
      </c>
      <c r="K365" s="117" t="s">
        <v>3830</v>
      </c>
      <c r="L365" s="134"/>
      <c r="M365" s="116"/>
      <c r="N365" s="116"/>
      <c r="O365" s="118"/>
    </row>
    <row r="366" spans="1:15" ht="15.75" customHeight="1" x14ac:dyDescent="0.25">
      <c r="A366" s="157" t="s">
        <v>8624</v>
      </c>
      <c r="B366" s="76" t="s">
        <v>8619</v>
      </c>
      <c r="C366" s="119">
        <v>2</v>
      </c>
      <c r="D366" s="116" t="s">
        <v>3741</v>
      </c>
      <c r="E366" s="116" t="s">
        <v>8592</v>
      </c>
      <c r="F366" s="116" t="s">
        <v>8615</v>
      </c>
      <c r="G366" s="117"/>
      <c r="H366" s="116"/>
      <c r="I366" s="116" t="s">
        <v>3693</v>
      </c>
      <c r="J366" s="116" t="s">
        <v>3743</v>
      </c>
      <c r="K366" s="117" t="s">
        <v>3830</v>
      </c>
      <c r="L366" s="134"/>
      <c r="M366" s="116"/>
      <c r="N366" s="116"/>
      <c r="O366" s="118"/>
    </row>
    <row r="367" spans="1:15" ht="15.75" customHeight="1" x14ac:dyDescent="0.25">
      <c r="A367" s="157" t="s">
        <v>8625</v>
      </c>
      <c r="B367" s="76" t="s">
        <v>8612</v>
      </c>
      <c r="C367" s="119">
        <v>1</v>
      </c>
      <c r="D367" s="116" t="s">
        <v>3741</v>
      </c>
      <c r="E367" s="116" t="s">
        <v>8592</v>
      </c>
      <c r="F367" s="116"/>
      <c r="G367" s="117"/>
      <c r="H367" s="116"/>
      <c r="I367" s="116" t="s">
        <v>3693</v>
      </c>
      <c r="J367" s="116" t="s">
        <v>3743</v>
      </c>
      <c r="K367" s="117" t="s">
        <v>3830</v>
      </c>
      <c r="L367" s="134">
        <v>260</v>
      </c>
      <c r="M367" s="116"/>
      <c r="N367" s="116"/>
      <c r="O367" s="118"/>
    </row>
    <row r="368" spans="1:15" ht="15.75" customHeight="1" x14ac:dyDescent="0.25">
      <c r="A368" s="157" t="s">
        <v>8626</v>
      </c>
      <c r="B368" s="76" t="s">
        <v>8620</v>
      </c>
      <c r="C368" s="119">
        <v>2</v>
      </c>
      <c r="D368" s="116" t="s">
        <v>3741</v>
      </c>
      <c r="E368" s="116" t="s">
        <v>8592</v>
      </c>
      <c r="F368" s="116" t="s">
        <v>8617</v>
      </c>
      <c r="G368" s="117"/>
      <c r="H368" s="116"/>
      <c r="I368" s="116" t="s">
        <v>3693</v>
      </c>
      <c r="J368" s="116" t="s">
        <v>3743</v>
      </c>
      <c r="K368" s="117" t="s">
        <v>3830</v>
      </c>
      <c r="L368" s="134"/>
      <c r="M368" s="116"/>
      <c r="N368" s="116"/>
      <c r="O368" s="118"/>
    </row>
    <row r="369" spans="1:15" ht="15.75" customHeight="1" x14ac:dyDescent="0.25">
      <c r="A369" s="157" t="s">
        <v>9696</v>
      </c>
      <c r="B369" s="57" t="s">
        <v>9691</v>
      </c>
      <c r="C369" s="119"/>
      <c r="D369" s="116" t="s">
        <v>3741</v>
      </c>
      <c r="E369" s="116" t="s">
        <v>8592</v>
      </c>
      <c r="F369" s="116"/>
      <c r="G369" s="117"/>
      <c r="H369" s="116"/>
      <c r="I369" s="116"/>
      <c r="J369" s="116" t="s">
        <v>3743</v>
      </c>
      <c r="K369" s="117"/>
      <c r="L369" s="134"/>
      <c r="M369" s="116"/>
      <c r="N369" s="116"/>
      <c r="O369" s="118"/>
    </row>
    <row r="370" spans="1:15" ht="15.75" customHeight="1" x14ac:dyDescent="0.25">
      <c r="A370" s="157" t="s">
        <v>9697</v>
      </c>
      <c r="B370" s="57" t="s">
        <v>9692</v>
      </c>
      <c r="C370" s="119"/>
      <c r="D370" s="116" t="s">
        <v>3741</v>
      </c>
      <c r="E370" s="116" t="s">
        <v>8592</v>
      </c>
      <c r="F370" s="116"/>
      <c r="G370" s="117"/>
      <c r="H370" s="116"/>
      <c r="I370" s="116"/>
      <c r="J370" s="116" t="s">
        <v>3743</v>
      </c>
      <c r="K370" s="117"/>
      <c r="L370" s="134"/>
      <c r="M370" s="116"/>
      <c r="N370" s="116"/>
      <c r="O370" s="118"/>
    </row>
    <row r="371" spans="1:15" ht="15.75" customHeight="1" x14ac:dyDescent="0.25">
      <c r="A371" s="157" t="s">
        <v>9698</v>
      </c>
      <c r="B371" s="57" t="s">
        <v>9693</v>
      </c>
      <c r="C371" s="119"/>
      <c r="D371" s="116" t="s">
        <v>3741</v>
      </c>
      <c r="E371" s="116" t="s">
        <v>8592</v>
      </c>
      <c r="F371" s="116"/>
      <c r="G371" s="117"/>
      <c r="H371" s="116"/>
      <c r="I371" s="116"/>
      <c r="J371" s="116" t="s">
        <v>3743</v>
      </c>
      <c r="K371" s="117"/>
      <c r="L371" s="134"/>
      <c r="M371" s="116"/>
      <c r="N371" s="116"/>
      <c r="O371" s="118"/>
    </row>
    <row r="372" spans="1:15" ht="15.75" customHeight="1" x14ac:dyDescent="0.25">
      <c r="A372" s="157" t="s">
        <v>9699</v>
      </c>
      <c r="B372" s="57" t="s">
        <v>9695</v>
      </c>
      <c r="C372" s="119"/>
      <c r="D372" s="116" t="s">
        <v>3741</v>
      </c>
      <c r="E372" s="116" t="s">
        <v>8592</v>
      </c>
      <c r="F372" s="116"/>
      <c r="G372" s="117"/>
      <c r="H372" s="116"/>
      <c r="I372" s="116"/>
      <c r="J372" s="116" t="s">
        <v>3743</v>
      </c>
      <c r="K372" s="117"/>
      <c r="L372" s="134"/>
      <c r="M372" s="116"/>
      <c r="N372" s="116"/>
      <c r="O372" s="118"/>
    </row>
    <row r="373" spans="1:15" ht="15.75" customHeight="1" x14ac:dyDescent="0.25">
      <c r="A373" s="157" t="s">
        <v>9700</v>
      </c>
      <c r="B373" s="57" t="s">
        <v>9689</v>
      </c>
      <c r="C373" s="119"/>
      <c r="D373" s="116" t="s">
        <v>3741</v>
      </c>
      <c r="E373" s="116" t="s">
        <v>8592</v>
      </c>
      <c r="F373" s="116"/>
      <c r="G373" s="117"/>
      <c r="H373" s="116"/>
      <c r="I373" s="116"/>
      <c r="J373" s="116" t="s">
        <v>3743</v>
      </c>
      <c r="K373" s="117"/>
      <c r="L373" s="134"/>
      <c r="M373" s="116"/>
      <c r="N373" s="116"/>
      <c r="O373" s="118"/>
    </row>
    <row r="374" spans="1:15" ht="15.75" customHeight="1" x14ac:dyDescent="0.25">
      <c r="A374" s="157" t="s">
        <v>9701</v>
      </c>
      <c r="B374" s="57" t="s">
        <v>9690</v>
      </c>
      <c r="C374" s="119"/>
      <c r="D374" s="116" t="s">
        <v>3741</v>
      </c>
      <c r="E374" s="116" t="s">
        <v>8592</v>
      </c>
      <c r="F374" s="116"/>
      <c r="G374" s="117"/>
      <c r="H374" s="116"/>
      <c r="I374" s="116"/>
      <c r="J374" s="116" t="s">
        <v>3743</v>
      </c>
      <c r="K374" s="117"/>
      <c r="L374" s="134"/>
      <c r="M374" s="116"/>
      <c r="N374" s="116"/>
      <c r="O374" s="118"/>
    </row>
    <row r="375" spans="1:15" ht="15.75" customHeight="1" x14ac:dyDescent="0.25">
      <c r="A375" s="158" t="s">
        <v>8634</v>
      </c>
      <c r="B375" s="76" t="s">
        <v>8632</v>
      </c>
      <c r="C375" s="119">
        <v>5</v>
      </c>
      <c r="D375" s="116" t="s">
        <v>3741</v>
      </c>
      <c r="E375" s="116" t="s">
        <v>8595</v>
      </c>
      <c r="F375" s="116"/>
      <c r="G375" s="117"/>
      <c r="H375" s="116" t="s">
        <v>3735</v>
      </c>
      <c r="I375" s="116" t="s">
        <v>3693</v>
      </c>
      <c r="J375" s="116" t="s">
        <v>3743</v>
      </c>
      <c r="K375" s="117" t="s">
        <v>3830</v>
      </c>
      <c r="L375" s="134"/>
      <c r="M375" s="116"/>
      <c r="N375" s="116"/>
      <c r="O375" s="118"/>
    </row>
    <row r="376" spans="1:15" ht="15.75" customHeight="1" x14ac:dyDescent="0.25">
      <c r="A376" s="158" t="s">
        <v>8635</v>
      </c>
      <c r="B376" s="76" t="s">
        <v>8633</v>
      </c>
      <c r="C376" s="119">
        <v>4</v>
      </c>
      <c r="D376" s="116" t="s">
        <v>3741</v>
      </c>
      <c r="E376" s="116" t="s">
        <v>8595</v>
      </c>
      <c r="F376" s="116"/>
      <c r="G376" s="117"/>
      <c r="H376" s="116" t="s">
        <v>3735</v>
      </c>
      <c r="I376" s="116" t="s">
        <v>3693</v>
      </c>
      <c r="J376" s="116" t="s">
        <v>3743</v>
      </c>
      <c r="K376" s="117" t="s">
        <v>3830</v>
      </c>
      <c r="L376" s="134"/>
      <c r="M376" s="116"/>
      <c r="N376" s="116"/>
      <c r="O376" s="118"/>
    </row>
    <row r="377" spans="1:15" ht="15.75" customHeight="1" x14ac:dyDescent="0.25">
      <c r="A377" s="158" t="s">
        <v>8636</v>
      </c>
      <c r="B377" s="76" t="s">
        <v>8628</v>
      </c>
      <c r="C377" s="119">
        <v>5</v>
      </c>
      <c r="D377" s="116" t="s">
        <v>3741</v>
      </c>
      <c r="E377" s="116" t="s">
        <v>8595</v>
      </c>
      <c r="F377" s="116"/>
      <c r="G377" s="117"/>
      <c r="H377" s="116" t="s">
        <v>3735</v>
      </c>
      <c r="I377" s="116" t="s">
        <v>3693</v>
      </c>
      <c r="J377" s="116" t="s">
        <v>3743</v>
      </c>
      <c r="K377" s="117" t="s">
        <v>3830</v>
      </c>
      <c r="L377" s="134">
        <v>2990</v>
      </c>
      <c r="M377" s="116"/>
      <c r="N377" s="116"/>
      <c r="O377" s="118"/>
    </row>
    <row r="378" spans="1:15" ht="15.75" customHeight="1" x14ac:dyDescent="0.25">
      <c r="A378" s="158" t="s">
        <v>8637</v>
      </c>
      <c r="B378" s="76" t="s">
        <v>8630</v>
      </c>
      <c r="C378" s="119">
        <v>5</v>
      </c>
      <c r="D378" s="116" t="s">
        <v>3741</v>
      </c>
      <c r="E378" s="116" t="s">
        <v>8595</v>
      </c>
      <c r="F378" s="116"/>
      <c r="G378" s="117"/>
      <c r="H378" s="116" t="s">
        <v>3735</v>
      </c>
      <c r="I378" s="116" t="s">
        <v>3693</v>
      </c>
      <c r="J378" s="116" t="s">
        <v>3743</v>
      </c>
      <c r="K378" s="117" t="s">
        <v>3830</v>
      </c>
      <c r="L378" s="134">
        <v>2990</v>
      </c>
      <c r="M378" s="116"/>
      <c r="N378" s="116"/>
      <c r="O378" s="118"/>
    </row>
    <row r="379" spans="1:15" ht="15.75" customHeight="1" x14ac:dyDescent="0.25">
      <c r="A379" s="158" t="s">
        <v>8638</v>
      </c>
      <c r="B379" s="76" t="s">
        <v>8627</v>
      </c>
      <c r="C379" s="119">
        <v>5</v>
      </c>
      <c r="D379" s="116" t="s">
        <v>3741</v>
      </c>
      <c r="E379" s="116" t="s">
        <v>8595</v>
      </c>
      <c r="F379" s="116"/>
      <c r="G379" s="117"/>
      <c r="H379" s="116" t="s">
        <v>3735</v>
      </c>
      <c r="I379" s="116" t="s">
        <v>3693</v>
      </c>
      <c r="J379" s="116" t="s">
        <v>3743</v>
      </c>
      <c r="K379" s="117" t="s">
        <v>3830</v>
      </c>
      <c r="L379" s="134">
        <v>2990</v>
      </c>
      <c r="M379" s="116"/>
      <c r="N379" s="116"/>
      <c r="O379" s="118"/>
    </row>
    <row r="380" spans="1:15" ht="15.75" customHeight="1" x14ac:dyDescent="0.25">
      <c r="A380" s="158" t="s">
        <v>8639</v>
      </c>
      <c r="B380" s="76" t="s">
        <v>8629</v>
      </c>
      <c r="C380" s="119">
        <v>5</v>
      </c>
      <c r="D380" s="116" t="s">
        <v>3741</v>
      </c>
      <c r="E380" s="116" t="s">
        <v>8595</v>
      </c>
      <c r="F380" s="116"/>
      <c r="G380" s="117"/>
      <c r="H380" s="116" t="s">
        <v>3735</v>
      </c>
      <c r="I380" s="116" t="s">
        <v>3693</v>
      </c>
      <c r="J380" s="116" t="s">
        <v>3743</v>
      </c>
      <c r="K380" s="117" t="s">
        <v>3830</v>
      </c>
      <c r="L380" s="134">
        <v>2990</v>
      </c>
      <c r="M380" s="116"/>
      <c r="N380" s="116"/>
      <c r="O380" s="118"/>
    </row>
    <row r="381" spans="1:15" ht="15.75" customHeight="1" x14ac:dyDescent="0.25">
      <c r="A381" s="158" t="s">
        <v>8640</v>
      </c>
      <c r="B381" s="76" t="s">
        <v>8631</v>
      </c>
      <c r="C381" s="119">
        <v>10</v>
      </c>
      <c r="D381" s="116" t="s">
        <v>3741</v>
      </c>
      <c r="E381" s="116" t="s">
        <v>8595</v>
      </c>
      <c r="F381" s="116"/>
      <c r="G381" s="117"/>
      <c r="H381" s="116" t="s">
        <v>3735</v>
      </c>
      <c r="I381" s="116" t="s">
        <v>3693</v>
      </c>
      <c r="J381" s="116" t="s">
        <v>3743</v>
      </c>
      <c r="K381" s="117" t="s">
        <v>8641</v>
      </c>
      <c r="L381" s="134"/>
      <c r="M381" s="116"/>
      <c r="N381" s="116"/>
      <c r="O381" s="118"/>
    </row>
    <row r="382" spans="1:15" ht="15.75" customHeight="1" x14ac:dyDescent="0.25">
      <c r="A382" s="67" t="s">
        <v>9164</v>
      </c>
      <c r="B382" s="76" t="s">
        <v>8989</v>
      </c>
      <c r="C382" s="119"/>
      <c r="D382" s="116" t="s">
        <v>9058</v>
      </c>
      <c r="E382" s="116" t="s">
        <v>3727</v>
      </c>
      <c r="F382" s="116"/>
      <c r="G382" s="117"/>
      <c r="H382" s="116"/>
      <c r="I382" s="116"/>
      <c r="J382" s="116" t="s">
        <v>3743</v>
      </c>
      <c r="K382" s="117"/>
      <c r="L382" s="134"/>
      <c r="M382" s="116"/>
      <c r="N382" s="116"/>
      <c r="O382" s="118"/>
    </row>
    <row r="383" spans="1:15" ht="15.75" customHeight="1" x14ac:dyDescent="0.25">
      <c r="A383" s="67" t="s">
        <v>9165</v>
      </c>
      <c r="B383" s="76" t="s">
        <v>8990</v>
      </c>
      <c r="C383" s="119"/>
      <c r="D383" s="116" t="s">
        <v>9058</v>
      </c>
      <c r="E383" s="116" t="s">
        <v>3727</v>
      </c>
      <c r="F383" s="116"/>
      <c r="G383" s="117"/>
      <c r="H383" s="116"/>
      <c r="I383" s="116"/>
      <c r="J383" s="116" t="s">
        <v>3743</v>
      </c>
      <c r="K383" s="117"/>
      <c r="L383" s="134"/>
      <c r="M383" s="116"/>
      <c r="N383" s="116"/>
      <c r="O383" s="118"/>
    </row>
    <row r="384" spans="1:15" ht="15.75" customHeight="1" x14ac:dyDescent="0.25">
      <c r="A384" s="67" t="s">
        <v>9166</v>
      </c>
      <c r="B384" s="76" t="s">
        <v>10</v>
      </c>
      <c r="C384" s="119"/>
      <c r="D384" s="116" t="s">
        <v>9058</v>
      </c>
      <c r="E384" s="116" t="s">
        <v>3727</v>
      </c>
      <c r="F384" s="116"/>
      <c r="G384" s="117"/>
      <c r="H384" s="116"/>
      <c r="I384" s="116"/>
      <c r="J384" s="116" t="s">
        <v>3743</v>
      </c>
      <c r="K384" s="117"/>
      <c r="L384" s="134"/>
      <c r="M384" s="116"/>
      <c r="N384" s="116"/>
      <c r="O384" s="118"/>
    </row>
    <row r="385" spans="1:15" ht="15.75" customHeight="1" x14ac:dyDescent="0.25">
      <c r="A385" s="67" t="s">
        <v>9167</v>
      </c>
      <c r="B385" s="68" t="s">
        <v>8998</v>
      </c>
      <c r="C385" s="119"/>
      <c r="D385" s="116" t="s">
        <v>9058</v>
      </c>
      <c r="E385" s="116" t="s">
        <v>3727</v>
      </c>
      <c r="F385" s="116"/>
      <c r="G385" s="117"/>
      <c r="H385" s="116"/>
      <c r="I385" s="116"/>
      <c r="J385" s="116" t="s">
        <v>3743</v>
      </c>
      <c r="K385" s="117"/>
      <c r="L385" s="134"/>
      <c r="M385" s="116"/>
      <c r="N385" s="116"/>
      <c r="O385" s="118"/>
    </row>
    <row r="386" spans="1:15" ht="15.75" customHeight="1" x14ac:dyDescent="0.25">
      <c r="A386" s="67" t="s">
        <v>9168</v>
      </c>
      <c r="B386" s="68" t="s">
        <v>29</v>
      </c>
      <c r="C386" s="119"/>
      <c r="D386" s="116" t="s">
        <v>9058</v>
      </c>
      <c r="E386" s="116" t="s">
        <v>3727</v>
      </c>
      <c r="F386" s="116"/>
      <c r="G386" s="117"/>
      <c r="H386" s="116"/>
      <c r="I386" s="116"/>
      <c r="J386" s="116" t="s">
        <v>3743</v>
      </c>
      <c r="K386" s="117"/>
      <c r="L386" s="134"/>
      <c r="M386" s="116"/>
      <c r="N386" s="116"/>
      <c r="O386" s="118"/>
    </row>
    <row r="387" spans="1:15" ht="15.75" customHeight="1" x14ac:dyDescent="0.25">
      <c r="A387" s="67" t="s">
        <v>9169</v>
      </c>
      <c r="B387" s="68" t="s">
        <v>8999</v>
      </c>
      <c r="C387" s="119"/>
      <c r="D387" s="116" t="s">
        <v>9058</v>
      </c>
      <c r="E387" s="116" t="s">
        <v>3727</v>
      </c>
      <c r="F387" s="116"/>
      <c r="G387" s="117"/>
      <c r="H387" s="116"/>
      <c r="I387" s="116"/>
      <c r="J387" s="116" t="s">
        <v>3743</v>
      </c>
      <c r="K387" s="117"/>
      <c r="L387" s="134"/>
      <c r="M387" s="116"/>
      <c r="N387" s="116"/>
      <c r="O387" s="118"/>
    </row>
    <row r="388" spans="1:15" ht="15.75" customHeight="1" x14ac:dyDescent="0.25">
      <c r="A388" s="67" t="s">
        <v>9170</v>
      </c>
      <c r="B388" s="68" t="s">
        <v>31</v>
      </c>
      <c r="C388" s="119"/>
      <c r="D388" s="116" t="s">
        <v>9058</v>
      </c>
      <c r="E388" s="116" t="s">
        <v>3727</v>
      </c>
      <c r="F388" s="116"/>
      <c r="G388" s="117"/>
      <c r="H388" s="116"/>
      <c r="I388" s="116"/>
      <c r="J388" s="116" t="s">
        <v>3743</v>
      </c>
      <c r="K388" s="117"/>
      <c r="L388" s="134"/>
      <c r="M388" s="116"/>
      <c r="N388" s="116"/>
      <c r="O388" s="118"/>
    </row>
    <row r="389" spans="1:15" ht="15.75" customHeight="1" x14ac:dyDescent="0.25">
      <c r="A389" s="67" t="s">
        <v>9171</v>
      </c>
      <c r="B389" s="68" t="s">
        <v>9017</v>
      </c>
      <c r="C389" s="119"/>
      <c r="D389" s="116" t="s">
        <v>9058</v>
      </c>
      <c r="E389" s="116" t="s">
        <v>3727</v>
      </c>
      <c r="F389" s="116"/>
      <c r="G389" s="117"/>
      <c r="H389" s="116"/>
      <c r="I389" s="116"/>
      <c r="J389" s="116" t="s">
        <v>3743</v>
      </c>
      <c r="K389" s="117"/>
      <c r="L389" s="134"/>
      <c r="M389" s="116"/>
      <c r="N389" s="116"/>
      <c r="O389" s="118"/>
    </row>
    <row r="390" spans="1:15" ht="15.75" customHeight="1" x14ac:dyDescent="0.25">
      <c r="A390" s="67" t="s">
        <v>9172</v>
      </c>
      <c r="B390" s="68" t="s">
        <v>9062</v>
      </c>
      <c r="C390" s="119"/>
      <c r="D390" s="116" t="s">
        <v>9058</v>
      </c>
      <c r="E390" s="116" t="s">
        <v>3727</v>
      </c>
      <c r="F390" s="116"/>
      <c r="G390" s="117"/>
      <c r="H390" s="116"/>
      <c r="I390" s="116"/>
      <c r="J390" s="116" t="s">
        <v>3743</v>
      </c>
      <c r="K390" s="117"/>
      <c r="L390" s="134"/>
      <c r="M390" s="116"/>
      <c r="N390" s="116"/>
      <c r="O390" s="118"/>
    </row>
    <row r="391" spans="1:15" ht="15.75" customHeight="1" x14ac:dyDescent="0.25">
      <c r="A391" s="67" t="s">
        <v>9173</v>
      </c>
      <c r="B391" s="76" t="s">
        <v>9018</v>
      </c>
      <c r="C391" s="119"/>
      <c r="D391" s="116" t="s">
        <v>9058</v>
      </c>
      <c r="E391" s="116" t="s">
        <v>3727</v>
      </c>
      <c r="F391" s="116"/>
      <c r="G391" s="117"/>
      <c r="H391" s="116"/>
      <c r="I391" s="116"/>
      <c r="J391" s="116" t="s">
        <v>3743</v>
      </c>
      <c r="K391" s="117"/>
      <c r="L391" s="134"/>
      <c r="M391" s="116"/>
      <c r="N391" s="116"/>
      <c r="O391" s="118"/>
    </row>
    <row r="392" spans="1:15" ht="15.75" customHeight="1" x14ac:dyDescent="0.25">
      <c r="A392" s="67" t="s">
        <v>9174</v>
      </c>
      <c r="B392" s="76" t="s">
        <v>35</v>
      </c>
      <c r="C392" s="119"/>
      <c r="D392" s="116" t="s">
        <v>9058</v>
      </c>
      <c r="E392" s="116" t="s">
        <v>3727</v>
      </c>
      <c r="F392" s="116"/>
      <c r="G392" s="117"/>
      <c r="H392" s="116"/>
      <c r="I392" s="116"/>
      <c r="J392" s="116" t="s">
        <v>3743</v>
      </c>
      <c r="K392" s="117"/>
      <c r="L392" s="134"/>
      <c r="M392" s="116"/>
      <c r="N392" s="116"/>
      <c r="O392" s="118"/>
    </row>
    <row r="393" spans="1:15" ht="15.75" customHeight="1" x14ac:dyDescent="0.25">
      <c r="A393" s="67" t="s">
        <v>9175</v>
      </c>
      <c r="B393" s="68" t="s">
        <v>9019</v>
      </c>
      <c r="C393" s="119"/>
      <c r="D393" s="116" t="s">
        <v>9058</v>
      </c>
      <c r="E393" s="116" t="s">
        <v>3727</v>
      </c>
      <c r="F393" s="116"/>
      <c r="G393" s="117"/>
      <c r="H393" s="116"/>
      <c r="I393" s="116"/>
      <c r="J393" s="116" t="s">
        <v>3743</v>
      </c>
      <c r="K393" s="117"/>
      <c r="L393" s="134"/>
      <c r="M393" s="116"/>
      <c r="N393" s="116"/>
      <c r="O393" s="118"/>
    </row>
    <row r="394" spans="1:15" ht="15.75" customHeight="1" x14ac:dyDescent="0.25">
      <c r="A394" s="67" t="s">
        <v>9176</v>
      </c>
      <c r="B394" s="76" t="s">
        <v>9020</v>
      </c>
      <c r="C394" s="119"/>
      <c r="D394" s="116" t="s">
        <v>9058</v>
      </c>
      <c r="E394" s="116" t="s">
        <v>3727</v>
      </c>
      <c r="F394" s="116"/>
      <c r="G394" s="117"/>
      <c r="H394" s="116"/>
      <c r="I394" s="116"/>
      <c r="J394" s="116" t="s">
        <v>3743</v>
      </c>
      <c r="K394" s="117"/>
      <c r="L394" s="134"/>
      <c r="M394" s="116"/>
      <c r="N394" s="116"/>
      <c r="O394" s="118"/>
    </row>
    <row r="395" spans="1:15" ht="15.75" customHeight="1" x14ac:dyDescent="0.25">
      <c r="A395" s="67" t="s">
        <v>9177</v>
      </c>
      <c r="B395" s="76" t="s">
        <v>9021</v>
      </c>
      <c r="C395" s="119"/>
      <c r="D395" s="116" t="s">
        <v>9058</v>
      </c>
      <c r="E395" s="116" t="s">
        <v>3727</v>
      </c>
      <c r="F395" s="116"/>
      <c r="G395" s="117"/>
      <c r="H395" s="116"/>
      <c r="I395" s="116"/>
      <c r="J395" s="116" t="s">
        <v>3743</v>
      </c>
      <c r="K395" s="117"/>
      <c r="L395" s="134"/>
      <c r="M395" s="116"/>
      <c r="N395" s="116"/>
      <c r="O395" s="118"/>
    </row>
    <row r="396" spans="1:15" ht="15.75" customHeight="1" x14ac:dyDescent="0.25">
      <c r="A396" s="67" t="s">
        <v>9178</v>
      </c>
      <c r="B396" s="76" t="s">
        <v>9022</v>
      </c>
      <c r="C396" s="119"/>
      <c r="D396" s="116" t="s">
        <v>9058</v>
      </c>
      <c r="E396" s="116" t="s">
        <v>3727</v>
      </c>
      <c r="F396" s="116"/>
      <c r="G396" s="117"/>
      <c r="H396" s="116"/>
      <c r="I396" s="116"/>
      <c r="J396" s="116" t="s">
        <v>3743</v>
      </c>
      <c r="K396" s="117"/>
      <c r="L396" s="134"/>
      <c r="M396" s="116"/>
      <c r="N396" s="116"/>
      <c r="O396" s="118"/>
    </row>
    <row r="397" spans="1:15" ht="15.75" customHeight="1" x14ac:dyDescent="0.25">
      <c r="A397" s="67" t="s">
        <v>9179</v>
      </c>
      <c r="B397" s="68" t="s">
        <v>46</v>
      </c>
      <c r="C397" s="119"/>
      <c r="D397" s="116" t="s">
        <v>9058</v>
      </c>
      <c r="E397" s="116" t="s">
        <v>3727</v>
      </c>
      <c r="F397" s="116"/>
      <c r="G397" s="117"/>
      <c r="H397" s="116"/>
      <c r="I397" s="116"/>
      <c r="J397" s="116" t="s">
        <v>3743</v>
      </c>
      <c r="K397" s="117"/>
      <c r="L397" s="134"/>
      <c r="M397" s="116"/>
      <c r="N397" s="116"/>
      <c r="O397" s="118"/>
    </row>
    <row r="398" spans="1:15" ht="15.75" customHeight="1" x14ac:dyDescent="0.25">
      <c r="A398" s="67" t="s">
        <v>9180</v>
      </c>
      <c r="B398" s="68" t="s">
        <v>48</v>
      </c>
      <c r="C398" s="119"/>
      <c r="D398" s="116" t="s">
        <v>9058</v>
      </c>
      <c r="E398" s="116" t="s">
        <v>3727</v>
      </c>
      <c r="F398" s="116"/>
      <c r="G398" s="117"/>
      <c r="H398" s="116"/>
      <c r="I398" s="116"/>
      <c r="J398" s="116" t="s">
        <v>3743</v>
      </c>
      <c r="K398" s="117"/>
      <c r="L398" s="134"/>
      <c r="M398" s="116"/>
      <c r="N398" s="116"/>
      <c r="O398" s="118"/>
    </row>
    <row r="399" spans="1:15" ht="15.75" customHeight="1" x14ac:dyDescent="0.25">
      <c r="A399" s="67" t="s">
        <v>9181</v>
      </c>
      <c r="B399" s="68" t="s">
        <v>49</v>
      </c>
      <c r="C399" s="119"/>
      <c r="D399" s="116" t="s">
        <v>9058</v>
      </c>
      <c r="E399" s="116" t="s">
        <v>3727</v>
      </c>
      <c r="F399" s="116"/>
      <c r="G399" s="117"/>
      <c r="H399" s="116"/>
      <c r="I399" s="116"/>
      <c r="J399" s="116" t="s">
        <v>3743</v>
      </c>
      <c r="K399" s="117"/>
      <c r="L399" s="134"/>
      <c r="M399" s="116"/>
      <c r="N399" s="116"/>
      <c r="O399" s="118"/>
    </row>
    <row r="400" spans="1:15" ht="15.75" customHeight="1" x14ac:dyDescent="0.25">
      <c r="A400" s="67" t="s">
        <v>9182</v>
      </c>
      <c r="B400" s="61" t="s">
        <v>50</v>
      </c>
      <c r="C400" s="119"/>
      <c r="D400" s="116" t="s">
        <v>9058</v>
      </c>
      <c r="E400" s="116" t="s">
        <v>3727</v>
      </c>
      <c r="F400" s="116"/>
      <c r="G400" s="117"/>
      <c r="H400" s="116"/>
      <c r="I400" s="116"/>
      <c r="J400" s="116" t="s">
        <v>3743</v>
      </c>
      <c r="K400" s="117"/>
      <c r="L400" s="134"/>
      <c r="M400" s="116"/>
      <c r="N400" s="116"/>
      <c r="O400" s="118"/>
    </row>
    <row r="401" spans="1:15" ht="15.75" customHeight="1" x14ac:dyDescent="0.25">
      <c r="A401" s="67" t="s">
        <v>9183</v>
      </c>
      <c r="B401" s="61" t="s">
        <v>51</v>
      </c>
      <c r="C401" s="119"/>
      <c r="D401" s="116" t="s">
        <v>9058</v>
      </c>
      <c r="E401" s="116" t="s">
        <v>3727</v>
      </c>
      <c r="F401" s="116"/>
      <c r="G401" s="117"/>
      <c r="H401" s="116"/>
      <c r="I401" s="116"/>
      <c r="J401" s="116" t="s">
        <v>3743</v>
      </c>
      <c r="K401" s="117"/>
      <c r="L401" s="134"/>
      <c r="M401" s="116"/>
      <c r="N401" s="116"/>
      <c r="O401" s="118"/>
    </row>
    <row r="402" spans="1:15" ht="15.75" customHeight="1" x14ac:dyDescent="0.25">
      <c r="A402" s="67" t="s">
        <v>9184</v>
      </c>
      <c r="B402" s="61" t="s">
        <v>9023</v>
      </c>
      <c r="C402" s="119"/>
      <c r="D402" s="116" t="s">
        <v>9058</v>
      </c>
      <c r="E402" s="116" t="s">
        <v>3727</v>
      </c>
      <c r="F402" s="116"/>
      <c r="G402" s="117"/>
      <c r="H402" s="116"/>
      <c r="I402" s="116"/>
      <c r="J402" s="116" t="s">
        <v>3743</v>
      </c>
      <c r="K402" s="117"/>
      <c r="L402" s="134"/>
      <c r="M402" s="116"/>
      <c r="N402" s="116"/>
      <c r="O402" s="118"/>
    </row>
    <row r="403" spans="1:15" ht="15.75" customHeight="1" x14ac:dyDescent="0.25">
      <c r="A403" s="67" t="s">
        <v>9185</v>
      </c>
      <c r="B403" s="61" t="s">
        <v>9024</v>
      </c>
      <c r="C403" s="119"/>
      <c r="D403" s="116" t="s">
        <v>9058</v>
      </c>
      <c r="E403" s="116" t="s">
        <v>3727</v>
      </c>
      <c r="F403" s="116"/>
      <c r="G403" s="117"/>
      <c r="H403" s="116"/>
      <c r="I403" s="116"/>
      <c r="J403" s="116" t="s">
        <v>3743</v>
      </c>
      <c r="K403" s="117"/>
      <c r="L403" s="134"/>
      <c r="M403" s="116"/>
      <c r="N403" s="116"/>
      <c r="O403" s="118"/>
    </row>
    <row r="404" spans="1:15" ht="15.75" customHeight="1" x14ac:dyDescent="0.25">
      <c r="A404" s="67" t="s">
        <v>9186</v>
      </c>
      <c r="B404" s="61" t="s">
        <v>9025</v>
      </c>
      <c r="C404" s="119"/>
      <c r="D404" s="116" t="s">
        <v>9058</v>
      </c>
      <c r="E404" s="116" t="s">
        <v>3727</v>
      </c>
      <c r="F404" s="116"/>
      <c r="G404" s="117"/>
      <c r="H404" s="116"/>
      <c r="I404" s="116"/>
      <c r="J404" s="116" t="s">
        <v>3743</v>
      </c>
      <c r="K404" s="117"/>
      <c r="L404" s="134"/>
      <c r="M404" s="116"/>
      <c r="N404" s="116"/>
      <c r="O404" s="118"/>
    </row>
    <row r="405" spans="1:15" ht="15.75" customHeight="1" x14ac:dyDescent="0.25">
      <c r="A405" s="67" t="s">
        <v>9187</v>
      </c>
      <c r="B405" s="68" t="s">
        <v>9063</v>
      </c>
      <c r="C405" s="119"/>
      <c r="D405" s="116" t="s">
        <v>9058</v>
      </c>
      <c r="E405" s="116" t="s">
        <v>3727</v>
      </c>
      <c r="F405" s="116"/>
      <c r="G405" s="117"/>
      <c r="H405" s="116"/>
      <c r="I405" s="116"/>
      <c r="J405" s="116" t="s">
        <v>3743</v>
      </c>
      <c r="K405" s="117"/>
      <c r="L405" s="134"/>
      <c r="M405" s="116"/>
      <c r="N405" s="116"/>
      <c r="O405" s="118"/>
    </row>
    <row r="406" spans="1:15" ht="15.75" customHeight="1" x14ac:dyDescent="0.25">
      <c r="A406" s="67" t="s">
        <v>9188</v>
      </c>
      <c r="B406" s="68" t="s">
        <v>55</v>
      </c>
      <c r="C406" s="119"/>
      <c r="D406" s="116" t="s">
        <v>9058</v>
      </c>
      <c r="E406" s="116" t="s">
        <v>3727</v>
      </c>
      <c r="F406" s="116"/>
      <c r="G406" s="117"/>
      <c r="H406" s="116"/>
      <c r="I406" s="116"/>
      <c r="J406" s="116" t="s">
        <v>3743</v>
      </c>
      <c r="K406" s="117"/>
      <c r="L406" s="134"/>
      <c r="M406" s="116"/>
      <c r="N406" s="116"/>
      <c r="O406" s="118"/>
    </row>
    <row r="407" spans="1:15" ht="15.75" customHeight="1" x14ac:dyDescent="0.25">
      <c r="A407" s="67" t="s">
        <v>9189</v>
      </c>
      <c r="B407" s="91" t="s">
        <v>9009</v>
      </c>
      <c r="C407" s="119"/>
      <c r="D407" s="116" t="s">
        <v>9058</v>
      </c>
      <c r="E407" s="116" t="s">
        <v>3727</v>
      </c>
      <c r="F407" s="116"/>
      <c r="G407" s="117"/>
      <c r="H407" s="116"/>
      <c r="I407" s="116"/>
      <c r="J407" s="116" t="s">
        <v>3743</v>
      </c>
      <c r="K407" s="117"/>
      <c r="L407" s="134"/>
      <c r="M407" s="116"/>
      <c r="N407" s="116"/>
      <c r="O407" s="118"/>
    </row>
    <row r="408" spans="1:15" ht="15.75" customHeight="1" x14ac:dyDescent="0.25">
      <c r="A408" s="67" t="s">
        <v>9190</v>
      </c>
      <c r="B408" s="91" t="s">
        <v>9064</v>
      </c>
      <c r="C408" s="119"/>
      <c r="D408" s="116" t="s">
        <v>9058</v>
      </c>
      <c r="E408" s="116" t="s">
        <v>3727</v>
      </c>
      <c r="F408" s="116"/>
      <c r="G408" s="117"/>
      <c r="H408" s="116"/>
      <c r="I408" s="116"/>
      <c r="J408" s="116" t="s">
        <v>3743</v>
      </c>
      <c r="K408" s="117"/>
      <c r="L408" s="134"/>
      <c r="M408" s="116"/>
      <c r="N408" s="116"/>
      <c r="O408" s="118"/>
    </row>
    <row r="409" spans="1:15" ht="15.75" customHeight="1" x14ac:dyDescent="0.25">
      <c r="A409" s="67" t="s">
        <v>9191</v>
      </c>
      <c r="B409" s="76" t="s">
        <v>59</v>
      </c>
      <c r="C409" s="119"/>
      <c r="D409" s="116" t="s">
        <v>9058</v>
      </c>
      <c r="E409" s="116" t="s">
        <v>3727</v>
      </c>
      <c r="F409" s="116"/>
      <c r="G409" s="117"/>
      <c r="H409" s="116"/>
      <c r="I409" s="116"/>
      <c r="J409" s="116" t="s">
        <v>3743</v>
      </c>
      <c r="K409" s="117"/>
      <c r="L409" s="134"/>
      <c r="M409" s="116"/>
      <c r="N409" s="116"/>
      <c r="O409" s="118"/>
    </row>
    <row r="410" spans="1:15" ht="15.75" customHeight="1" x14ac:dyDescent="0.25">
      <c r="A410" s="67" t="s">
        <v>9192</v>
      </c>
      <c r="B410" s="76" t="s">
        <v>61</v>
      </c>
      <c r="C410" s="119"/>
      <c r="D410" s="116" t="s">
        <v>9058</v>
      </c>
      <c r="E410" s="116" t="s">
        <v>3727</v>
      </c>
      <c r="F410" s="116"/>
      <c r="G410" s="117"/>
      <c r="H410" s="116"/>
      <c r="I410" s="116"/>
      <c r="J410" s="116" t="s">
        <v>3743</v>
      </c>
      <c r="K410" s="117"/>
      <c r="L410" s="134"/>
      <c r="M410" s="116"/>
      <c r="N410" s="116"/>
      <c r="O410" s="118"/>
    </row>
    <row r="411" spans="1:15" ht="15.75" customHeight="1" x14ac:dyDescent="0.25">
      <c r="A411" s="67" t="s">
        <v>9193</v>
      </c>
      <c r="B411" s="76" t="s">
        <v>62</v>
      </c>
      <c r="C411" s="119"/>
      <c r="D411" s="116" t="s">
        <v>9058</v>
      </c>
      <c r="E411" s="116" t="s">
        <v>3727</v>
      </c>
      <c r="F411" s="116"/>
      <c r="G411" s="117"/>
      <c r="H411" s="116"/>
      <c r="I411" s="116"/>
      <c r="J411" s="116" t="s">
        <v>3743</v>
      </c>
      <c r="K411" s="117"/>
      <c r="L411" s="134"/>
      <c r="M411" s="116"/>
      <c r="N411" s="116"/>
      <c r="O411" s="118"/>
    </row>
    <row r="412" spans="1:15" ht="15.75" customHeight="1" x14ac:dyDescent="0.25">
      <c r="A412" s="67" t="s">
        <v>9194</v>
      </c>
      <c r="B412" s="76" t="s">
        <v>64</v>
      </c>
      <c r="C412" s="119"/>
      <c r="D412" s="116" t="s">
        <v>9058</v>
      </c>
      <c r="E412" s="116" t="s">
        <v>3727</v>
      </c>
      <c r="F412" s="116"/>
      <c r="G412" s="117"/>
      <c r="H412" s="116"/>
      <c r="I412" s="116"/>
      <c r="J412" s="116" t="s">
        <v>3743</v>
      </c>
      <c r="K412" s="117"/>
      <c r="L412" s="134"/>
      <c r="M412" s="116"/>
      <c r="N412" s="116"/>
      <c r="O412" s="118"/>
    </row>
    <row r="413" spans="1:15" ht="15.75" customHeight="1" x14ac:dyDescent="0.25">
      <c r="A413" s="67" t="s">
        <v>9195</v>
      </c>
      <c r="B413" s="67" t="s">
        <v>69</v>
      </c>
      <c r="C413" s="119"/>
      <c r="D413" s="116" t="s">
        <v>9058</v>
      </c>
      <c r="E413" s="116" t="s">
        <v>3727</v>
      </c>
      <c r="F413" s="116"/>
      <c r="G413" s="117"/>
      <c r="H413" s="116"/>
      <c r="I413" s="116"/>
      <c r="J413" s="116" t="s">
        <v>3743</v>
      </c>
      <c r="K413" s="117"/>
      <c r="L413" s="134"/>
      <c r="M413" s="116"/>
      <c r="N413" s="116"/>
      <c r="O413" s="118"/>
    </row>
    <row r="414" spans="1:15" ht="15.75" customHeight="1" x14ac:dyDescent="0.25">
      <c r="A414" s="67" t="s">
        <v>9196</v>
      </c>
      <c r="B414" s="76" t="s">
        <v>9026</v>
      </c>
      <c r="C414" s="119"/>
      <c r="D414" s="116" t="s">
        <v>9058</v>
      </c>
      <c r="E414" s="116" t="s">
        <v>3727</v>
      </c>
      <c r="F414" s="116"/>
      <c r="G414" s="117"/>
      <c r="H414" s="116"/>
      <c r="I414" s="116"/>
      <c r="J414" s="116" t="s">
        <v>3743</v>
      </c>
      <c r="K414" s="117"/>
      <c r="L414" s="134"/>
      <c r="M414" s="116"/>
      <c r="N414" s="116"/>
      <c r="O414" s="118"/>
    </row>
    <row r="415" spans="1:15" ht="15.75" customHeight="1" x14ac:dyDescent="0.25">
      <c r="A415" s="67" t="s">
        <v>9197</v>
      </c>
      <c r="B415" s="76" t="s">
        <v>71</v>
      </c>
      <c r="C415" s="119"/>
      <c r="D415" s="116" t="s">
        <v>9058</v>
      </c>
      <c r="E415" s="116" t="s">
        <v>3727</v>
      </c>
      <c r="F415" s="116"/>
      <c r="G415" s="117"/>
      <c r="H415" s="116"/>
      <c r="I415" s="116"/>
      <c r="J415" s="116" t="s">
        <v>3743</v>
      </c>
      <c r="K415" s="117"/>
      <c r="L415" s="134"/>
      <c r="M415" s="116"/>
      <c r="N415" s="116"/>
      <c r="O415" s="118"/>
    </row>
    <row r="416" spans="1:15" ht="15.75" customHeight="1" x14ac:dyDescent="0.25">
      <c r="A416" s="67" t="s">
        <v>9198</v>
      </c>
      <c r="B416" s="76" t="s">
        <v>9010</v>
      </c>
      <c r="C416" s="119"/>
      <c r="D416" s="116" t="s">
        <v>9058</v>
      </c>
      <c r="E416" s="116" t="s">
        <v>3727</v>
      </c>
      <c r="F416" s="116"/>
      <c r="G416" s="117"/>
      <c r="H416" s="116"/>
      <c r="I416" s="116"/>
      <c r="J416" s="116" t="s">
        <v>3743</v>
      </c>
      <c r="K416" s="117"/>
      <c r="L416" s="134"/>
      <c r="M416" s="116"/>
      <c r="N416" s="116"/>
      <c r="O416" s="118"/>
    </row>
    <row r="417" spans="1:15" ht="15.75" customHeight="1" x14ac:dyDescent="0.25">
      <c r="A417" s="67" t="s">
        <v>9199</v>
      </c>
      <c r="B417" s="76" t="s">
        <v>9027</v>
      </c>
      <c r="C417" s="119"/>
      <c r="D417" s="116" t="s">
        <v>9058</v>
      </c>
      <c r="E417" s="116" t="s">
        <v>3727</v>
      </c>
      <c r="F417" s="116"/>
      <c r="G417" s="117"/>
      <c r="H417" s="116"/>
      <c r="I417" s="116"/>
      <c r="J417" s="116" t="s">
        <v>3743</v>
      </c>
      <c r="K417" s="117"/>
      <c r="L417" s="134"/>
      <c r="M417" s="116"/>
      <c r="N417" s="116"/>
      <c r="O417" s="118"/>
    </row>
    <row r="418" spans="1:15" ht="15.75" customHeight="1" x14ac:dyDescent="0.25">
      <c r="A418" s="67" t="s">
        <v>9200</v>
      </c>
      <c r="B418" s="76" t="s">
        <v>9011</v>
      </c>
      <c r="C418" s="119"/>
      <c r="D418" s="116" t="s">
        <v>9058</v>
      </c>
      <c r="E418" s="116" t="s">
        <v>3727</v>
      </c>
      <c r="F418" s="116"/>
      <c r="G418" s="117"/>
      <c r="H418" s="116"/>
      <c r="I418" s="116"/>
      <c r="J418" s="116" t="s">
        <v>3743</v>
      </c>
      <c r="K418" s="117"/>
      <c r="L418" s="134"/>
      <c r="M418" s="116"/>
      <c r="N418" s="116"/>
      <c r="O418" s="118"/>
    </row>
    <row r="419" spans="1:15" ht="15.75" customHeight="1" x14ac:dyDescent="0.25">
      <c r="A419" s="67" t="s">
        <v>9201</v>
      </c>
      <c r="B419" s="76" t="s">
        <v>74</v>
      </c>
      <c r="C419" s="119"/>
      <c r="D419" s="116" t="s">
        <v>9058</v>
      </c>
      <c r="E419" s="116" t="s">
        <v>3727</v>
      </c>
      <c r="F419" s="116"/>
      <c r="G419" s="117"/>
      <c r="H419" s="116"/>
      <c r="I419" s="116"/>
      <c r="J419" s="116" t="s">
        <v>3743</v>
      </c>
      <c r="K419" s="117"/>
      <c r="L419" s="134"/>
      <c r="M419" s="116"/>
      <c r="N419" s="116"/>
      <c r="O419" s="118"/>
    </row>
    <row r="420" spans="1:15" ht="15.75" customHeight="1" x14ac:dyDescent="0.25">
      <c r="A420" s="67" t="s">
        <v>9202</v>
      </c>
      <c r="B420" s="76" t="s">
        <v>75</v>
      </c>
      <c r="C420" s="119"/>
      <c r="D420" s="116" t="s">
        <v>9058</v>
      </c>
      <c r="E420" s="116" t="s">
        <v>3727</v>
      </c>
      <c r="F420" s="116"/>
      <c r="G420" s="117"/>
      <c r="H420" s="116"/>
      <c r="I420" s="116"/>
      <c r="J420" s="116" t="s">
        <v>3743</v>
      </c>
      <c r="K420" s="117"/>
      <c r="L420" s="134"/>
      <c r="M420" s="116"/>
      <c r="N420" s="116"/>
      <c r="O420" s="118"/>
    </row>
    <row r="421" spans="1:15" ht="15.75" customHeight="1" x14ac:dyDescent="0.25">
      <c r="A421" s="67" t="s">
        <v>9203</v>
      </c>
      <c r="B421" s="76" t="s">
        <v>9028</v>
      </c>
      <c r="C421" s="119"/>
      <c r="D421" s="116" t="s">
        <v>9058</v>
      </c>
      <c r="E421" s="116" t="s">
        <v>3727</v>
      </c>
      <c r="F421" s="116"/>
      <c r="G421" s="117"/>
      <c r="H421" s="116"/>
      <c r="I421" s="116"/>
      <c r="J421" s="116" t="s">
        <v>3743</v>
      </c>
      <c r="K421" s="117"/>
      <c r="L421" s="134"/>
      <c r="M421" s="116"/>
      <c r="N421" s="116"/>
      <c r="O421" s="118"/>
    </row>
    <row r="422" spans="1:15" ht="15.75" customHeight="1" x14ac:dyDescent="0.25">
      <c r="A422" s="67" t="s">
        <v>9204</v>
      </c>
      <c r="B422" s="76" t="s">
        <v>9065</v>
      </c>
      <c r="C422" s="119"/>
      <c r="D422" s="116" t="s">
        <v>9058</v>
      </c>
      <c r="E422" s="116" t="s">
        <v>3727</v>
      </c>
      <c r="F422" s="116"/>
      <c r="G422" s="117"/>
      <c r="H422" s="116"/>
      <c r="I422" s="116"/>
      <c r="J422" s="116" t="s">
        <v>3743</v>
      </c>
      <c r="K422" s="117"/>
      <c r="L422" s="134"/>
      <c r="M422" s="116"/>
      <c r="N422" s="116"/>
      <c r="O422" s="118"/>
    </row>
    <row r="423" spans="1:15" ht="15.75" customHeight="1" x14ac:dyDescent="0.25">
      <c r="A423" s="67" t="s">
        <v>9205</v>
      </c>
      <c r="B423" s="76" t="s">
        <v>110</v>
      </c>
      <c r="C423" s="119"/>
      <c r="D423" s="116" t="s">
        <v>9058</v>
      </c>
      <c r="E423" s="116" t="s">
        <v>3727</v>
      </c>
      <c r="F423" s="116"/>
      <c r="G423" s="117"/>
      <c r="H423" s="116"/>
      <c r="I423" s="116"/>
      <c r="J423" s="116" t="s">
        <v>3743</v>
      </c>
      <c r="K423" s="117"/>
      <c r="L423" s="134"/>
      <c r="M423" s="116"/>
      <c r="N423" s="116"/>
      <c r="O423" s="118"/>
    </row>
    <row r="424" spans="1:15" ht="15.75" customHeight="1" x14ac:dyDescent="0.25">
      <c r="A424" s="67" t="s">
        <v>9206</v>
      </c>
      <c r="B424" s="76" t="s">
        <v>9066</v>
      </c>
      <c r="C424" s="119"/>
      <c r="D424" s="116" t="s">
        <v>9058</v>
      </c>
      <c r="E424" s="116" t="s">
        <v>3727</v>
      </c>
      <c r="F424" s="116"/>
      <c r="G424" s="117"/>
      <c r="H424" s="116"/>
      <c r="I424" s="116"/>
      <c r="J424" s="116" t="s">
        <v>3743</v>
      </c>
      <c r="K424" s="117"/>
      <c r="L424" s="134"/>
      <c r="M424" s="116"/>
      <c r="N424" s="116"/>
      <c r="O424" s="118"/>
    </row>
    <row r="425" spans="1:15" ht="15.75" customHeight="1" x14ac:dyDescent="0.25">
      <c r="A425" s="67" t="s">
        <v>9207</v>
      </c>
      <c r="B425" s="76" t="s">
        <v>9029</v>
      </c>
      <c r="C425" s="119"/>
      <c r="D425" s="116" t="s">
        <v>9058</v>
      </c>
      <c r="E425" s="116" t="s">
        <v>3727</v>
      </c>
      <c r="F425" s="116"/>
      <c r="G425" s="117"/>
      <c r="H425" s="116"/>
      <c r="I425" s="116"/>
      <c r="J425" s="116" t="s">
        <v>3743</v>
      </c>
      <c r="K425" s="117"/>
      <c r="L425" s="134"/>
      <c r="M425" s="116"/>
      <c r="N425" s="116"/>
      <c r="O425" s="118"/>
    </row>
    <row r="426" spans="1:15" ht="15.75" customHeight="1" x14ac:dyDescent="0.25">
      <c r="A426" s="67" t="s">
        <v>9208</v>
      </c>
      <c r="B426" s="76" t="s">
        <v>121</v>
      </c>
      <c r="C426" s="119"/>
      <c r="D426" s="116" t="s">
        <v>9058</v>
      </c>
      <c r="E426" s="116" t="s">
        <v>3727</v>
      </c>
      <c r="F426" s="116"/>
      <c r="G426" s="117"/>
      <c r="H426" s="116"/>
      <c r="I426" s="116"/>
      <c r="J426" s="116" t="s">
        <v>3743</v>
      </c>
      <c r="K426" s="117"/>
      <c r="L426" s="134"/>
      <c r="M426" s="116"/>
      <c r="N426" s="116"/>
      <c r="O426" s="118"/>
    </row>
    <row r="427" spans="1:15" ht="15.75" customHeight="1" x14ac:dyDescent="0.25">
      <c r="A427" s="67" t="s">
        <v>9209</v>
      </c>
      <c r="B427" s="76" t="s">
        <v>9030</v>
      </c>
      <c r="C427" s="119"/>
      <c r="D427" s="116" t="s">
        <v>9058</v>
      </c>
      <c r="E427" s="116" t="s">
        <v>3727</v>
      </c>
      <c r="F427" s="116"/>
      <c r="G427" s="117"/>
      <c r="H427" s="116"/>
      <c r="I427" s="116"/>
      <c r="J427" s="116" t="s">
        <v>3743</v>
      </c>
      <c r="K427" s="117"/>
      <c r="L427" s="134"/>
      <c r="M427" s="116"/>
      <c r="N427" s="116"/>
      <c r="O427" s="118"/>
    </row>
    <row r="428" spans="1:15" ht="15.75" customHeight="1" x14ac:dyDescent="0.25">
      <c r="A428" s="67" t="s">
        <v>9210</v>
      </c>
      <c r="B428" s="76" t="s">
        <v>9031</v>
      </c>
      <c r="C428" s="119"/>
      <c r="D428" s="116" t="s">
        <v>9058</v>
      </c>
      <c r="E428" s="116" t="s">
        <v>3727</v>
      </c>
      <c r="F428" s="116"/>
      <c r="G428" s="117"/>
      <c r="H428" s="116"/>
      <c r="I428" s="116"/>
      <c r="J428" s="116" t="s">
        <v>3743</v>
      </c>
      <c r="K428" s="117"/>
      <c r="L428" s="134"/>
      <c r="M428" s="116"/>
      <c r="N428" s="116"/>
      <c r="O428" s="118"/>
    </row>
    <row r="429" spans="1:15" ht="15.75" customHeight="1" x14ac:dyDescent="0.25">
      <c r="A429" s="67" t="s">
        <v>9211</v>
      </c>
      <c r="B429" s="76" t="s">
        <v>9032</v>
      </c>
      <c r="C429" s="119"/>
      <c r="D429" s="116" t="s">
        <v>9058</v>
      </c>
      <c r="E429" s="116" t="s">
        <v>3727</v>
      </c>
      <c r="F429" s="116"/>
      <c r="G429" s="117"/>
      <c r="H429" s="116"/>
      <c r="I429" s="116"/>
      <c r="J429" s="116" t="s">
        <v>3743</v>
      </c>
      <c r="K429" s="117"/>
      <c r="L429" s="134"/>
      <c r="M429" s="116"/>
      <c r="N429" s="116"/>
      <c r="O429" s="118"/>
    </row>
    <row r="430" spans="1:15" ht="15.75" customHeight="1" x14ac:dyDescent="0.25">
      <c r="A430" s="67" t="s">
        <v>9212</v>
      </c>
      <c r="B430" s="76" t="s">
        <v>9033</v>
      </c>
      <c r="C430" s="119"/>
      <c r="D430" s="116" t="s">
        <v>9058</v>
      </c>
      <c r="E430" s="116" t="s">
        <v>3727</v>
      </c>
      <c r="F430" s="116"/>
      <c r="G430" s="117"/>
      <c r="H430" s="116"/>
      <c r="I430" s="116"/>
      <c r="J430" s="116" t="s">
        <v>3743</v>
      </c>
      <c r="K430" s="117"/>
      <c r="L430" s="134"/>
      <c r="M430" s="116"/>
      <c r="N430" s="116"/>
      <c r="O430" s="118"/>
    </row>
    <row r="431" spans="1:15" ht="15.75" customHeight="1" x14ac:dyDescent="0.25">
      <c r="A431" s="67" t="s">
        <v>9213</v>
      </c>
      <c r="B431" s="76" t="s">
        <v>127</v>
      </c>
      <c r="C431" s="119"/>
      <c r="D431" s="116" t="s">
        <v>9058</v>
      </c>
      <c r="E431" s="116" t="s">
        <v>3727</v>
      </c>
      <c r="F431" s="116"/>
      <c r="G431" s="117"/>
      <c r="H431" s="116"/>
      <c r="I431" s="116"/>
      <c r="J431" s="116" t="s">
        <v>3743</v>
      </c>
      <c r="K431" s="117"/>
      <c r="L431" s="134"/>
      <c r="M431" s="116"/>
      <c r="N431" s="116"/>
      <c r="O431" s="118"/>
    </row>
    <row r="432" spans="1:15" ht="15.75" customHeight="1" x14ac:dyDescent="0.25">
      <c r="A432" s="67" t="s">
        <v>9214</v>
      </c>
      <c r="B432" s="76" t="s">
        <v>128</v>
      </c>
      <c r="C432" s="119"/>
      <c r="D432" s="116" t="s">
        <v>9058</v>
      </c>
      <c r="E432" s="116" t="s">
        <v>3727</v>
      </c>
      <c r="F432" s="116"/>
      <c r="G432" s="117"/>
      <c r="H432" s="116"/>
      <c r="I432" s="116"/>
      <c r="J432" s="116" t="s">
        <v>3743</v>
      </c>
      <c r="K432" s="117"/>
      <c r="L432" s="134"/>
      <c r="M432" s="116"/>
      <c r="N432" s="116"/>
      <c r="O432" s="118"/>
    </row>
    <row r="433" spans="1:15" ht="15.75" customHeight="1" x14ac:dyDescent="0.25">
      <c r="A433" s="67" t="s">
        <v>9215</v>
      </c>
      <c r="B433" s="76" t="s">
        <v>129</v>
      </c>
      <c r="C433" s="119"/>
      <c r="D433" s="116" t="s">
        <v>9058</v>
      </c>
      <c r="E433" s="116" t="s">
        <v>3727</v>
      </c>
      <c r="F433" s="116"/>
      <c r="G433" s="117"/>
      <c r="H433" s="116"/>
      <c r="I433" s="116"/>
      <c r="J433" s="116" t="s">
        <v>3743</v>
      </c>
      <c r="K433" s="117"/>
      <c r="L433" s="134"/>
      <c r="M433" s="116"/>
      <c r="N433" s="116"/>
      <c r="O433" s="118"/>
    </row>
    <row r="434" spans="1:15" ht="15.75" customHeight="1" x14ac:dyDescent="0.25">
      <c r="A434" s="67" t="s">
        <v>9216</v>
      </c>
      <c r="B434" s="76" t="s">
        <v>9034</v>
      </c>
      <c r="C434" s="119"/>
      <c r="D434" s="116" t="s">
        <v>9058</v>
      </c>
      <c r="E434" s="116" t="s">
        <v>3727</v>
      </c>
      <c r="F434" s="116"/>
      <c r="G434" s="117"/>
      <c r="H434" s="116"/>
      <c r="I434" s="116"/>
      <c r="J434" s="116" t="s">
        <v>3743</v>
      </c>
      <c r="K434" s="117"/>
      <c r="L434" s="134"/>
      <c r="M434" s="116"/>
      <c r="N434" s="116"/>
      <c r="O434" s="118"/>
    </row>
    <row r="435" spans="1:15" ht="25.5" customHeight="1" x14ac:dyDescent="0.25">
      <c r="A435" s="67" t="s">
        <v>9217</v>
      </c>
      <c r="B435" s="76" t="s">
        <v>9067</v>
      </c>
      <c r="C435" s="119"/>
      <c r="D435" s="116" t="s">
        <v>9058</v>
      </c>
      <c r="E435" s="116" t="s">
        <v>3727</v>
      </c>
      <c r="F435" s="116"/>
      <c r="G435" s="117"/>
      <c r="H435" s="116"/>
      <c r="I435" s="116"/>
      <c r="J435" s="116" t="s">
        <v>3743</v>
      </c>
      <c r="K435" s="117"/>
      <c r="L435" s="134"/>
      <c r="M435" s="116"/>
      <c r="N435" s="116"/>
      <c r="O435" s="118"/>
    </row>
    <row r="436" spans="1:15" ht="15.75" customHeight="1" x14ac:dyDescent="0.25">
      <c r="A436" s="67" t="s">
        <v>9218</v>
      </c>
      <c r="B436" s="76" t="s">
        <v>9035</v>
      </c>
      <c r="C436" s="119"/>
      <c r="D436" s="116" t="s">
        <v>9058</v>
      </c>
      <c r="E436" s="116" t="s">
        <v>3727</v>
      </c>
      <c r="F436" s="116"/>
      <c r="G436" s="117"/>
      <c r="H436" s="116"/>
      <c r="I436" s="116"/>
      <c r="J436" s="116" t="s">
        <v>3743</v>
      </c>
      <c r="K436" s="117"/>
      <c r="L436" s="134"/>
      <c r="M436" s="116"/>
      <c r="N436" s="116"/>
      <c r="O436" s="118"/>
    </row>
    <row r="437" spans="1:15" ht="15.75" customHeight="1" x14ac:dyDescent="0.25">
      <c r="A437" s="67" t="s">
        <v>9219</v>
      </c>
      <c r="B437" s="76" t="s">
        <v>9036</v>
      </c>
      <c r="C437" s="119"/>
      <c r="D437" s="116" t="s">
        <v>9058</v>
      </c>
      <c r="E437" s="116" t="s">
        <v>3727</v>
      </c>
      <c r="F437" s="116"/>
      <c r="G437" s="117"/>
      <c r="H437" s="116"/>
      <c r="I437" s="116"/>
      <c r="J437" s="116" t="s">
        <v>3743</v>
      </c>
      <c r="K437" s="117"/>
      <c r="L437" s="134"/>
      <c r="M437" s="116"/>
      <c r="N437" s="116"/>
      <c r="O437" s="118"/>
    </row>
    <row r="438" spans="1:15" ht="15.75" customHeight="1" x14ac:dyDescent="0.25">
      <c r="A438" s="67" t="s">
        <v>9220</v>
      </c>
      <c r="B438" s="76" t="s">
        <v>134</v>
      </c>
      <c r="C438" s="119"/>
      <c r="D438" s="116" t="s">
        <v>9058</v>
      </c>
      <c r="E438" s="116" t="s">
        <v>3727</v>
      </c>
      <c r="F438" s="116"/>
      <c r="G438" s="117"/>
      <c r="H438" s="116"/>
      <c r="I438" s="116"/>
      <c r="J438" s="116" t="s">
        <v>3743</v>
      </c>
      <c r="K438" s="117"/>
      <c r="L438" s="134"/>
      <c r="M438" s="116"/>
      <c r="N438" s="116"/>
      <c r="O438" s="118"/>
    </row>
    <row r="439" spans="1:15" ht="15.75" customHeight="1" x14ac:dyDescent="0.25">
      <c r="A439" s="67" t="s">
        <v>9221</v>
      </c>
      <c r="B439" s="76" t="s">
        <v>9037</v>
      </c>
      <c r="C439" s="119"/>
      <c r="D439" s="116" t="s">
        <v>9058</v>
      </c>
      <c r="E439" s="116" t="s">
        <v>3727</v>
      </c>
      <c r="F439" s="116"/>
      <c r="G439" s="117"/>
      <c r="H439" s="116"/>
      <c r="I439" s="116"/>
      <c r="J439" s="116" t="s">
        <v>3743</v>
      </c>
      <c r="K439" s="117"/>
      <c r="L439" s="134"/>
      <c r="M439" s="116"/>
      <c r="N439" s="116"/>
      <c r="O439" s="118"/>
    </row>
    <row r="440" spans="1:15" ht="15.75" customHeight="1" x14ac:dyDescent="0.25">
      <c r="A440" s="67" t="s">
        <v>9222</v>
      </c>
      <c r="B440" s="76" t="s">
        <v>9068</v>
      </c>
      <c r="C440" s="119"/>
      <c r="D440" s="116" t="s">
        <v>9058</v>
      </c>
      <c r="E440" s="116" t="s">
        <v>3727</v>
      </c>
      <c r="F440" s="116"/>
      <c r="G440" s="117"/>
      <c r="H440" s="116"/>
      <c r="I440" s="116"/>
      <c r="J440" s="116" t="s">
        <v>3743</v>
      </c>
      <c r="K440" s="117"/>
      <c r="L440" s="134"/>
      <c r="M440" s="116"/>
      <c r="N440" s="116"/>
      <c r="O440" s="118"/>
    </row>
    <row r="441" spans="1:15" ht="15.75" customHeight="1" x14ac:dyDescent="0.25">
      <c r="A441" s="67" t="s">
        <v>9223</v>
      </c>
      <c r="B441" s="76" t="s">
        <v>138</v>
      </c>
      <c r="C441" s="119"/>
      <c r="D441" s="116" t="s">
        <v>9058</v>
      </c>
      <c r="E441" s="116" t="s">
        <v>3727</v>
      </c>
      <c r="F441" s="116"/>
      <c r="G441" s="117"/>
      <c r="H441" s="116"/>
      <c r="I441" s="116"/>
      <c r="J441" s="116" t="s">
        <v>3743</v>
      </c>
      <c r="K441" s="117"/>
      <c r="L441" s="134"/>
      <c r="M441" s="116"/>
      <c r="N441" s="116"/>
      <c r="O441" s="118"/>
    </row>
    <row r="442" spans="1:15" ht="15.75" customHeight="1" x14ac:dyDescent="0.25">
      <c r="A442" s="67" t="s">
        <v>9224</v>
      </c>
      <c r="B442" s="76" t="s">
        <v>139</v>
      </c>
      <c r="C442" s="119"/>
      <c r="D442" s="116" t="s">
        <v>9058</v>
      </c>
      <c r="E442" s="116" t="s">
        <v>3727</v>
      </c>
      <c r="F442" s="116"/>
      <c r="G442" s="117"/>
      <c r="H442" s="116"/>
      <c r="I442" s="116"/>
      <c r="J442" s="116" t="s">
        <v>3743</v>
      </c>
      <c r="K442" s="117"/>
      <c r="L442" s="134"/>
      <c r="M442" s="116"/>
      <c r="N442" s="116"/>
      <c r="O442" s="118"/>
    </row>
    <row r="443" spans="1:15" ht="15.75" customHeight="1" x14ac:dyDescent="0.25">
      <c r="A443" s="67" t="s">
        <v>9225</v>
      </c>
      <c r="B443" s="76" t="s">
        <v>142</v>
      </c>
      <c r="C443" s="119"/>
      <c r="D443" s="116" t="s">
        <v>9058</v>
      </c>
      <c r="E443" s="116" t="s">
        <v>3727</v>
      </c>
      <c r="F443" s="116"/>
      <c r="G443" s="117"/>
      <c r="H443" s="116"/>
      <c r="I443" s="116"/>
      <c r="J443" s="116" t="s">
        <v>3743</v>
      </c>
      <c r="K443" s="117"/>
      <c r="L443" s="134"/>
      <c r="M443" s="116"/>
      <c r="N443" s="116"/>
      <c r="O443" s="118"/>
    </row>
    <row r="444" spans="1:15" ht="15.75" customHeight="1" x14ac:dyDescent="0.25">
      <c r="A444" s="67" t="s">
        <v>9226</v>
      </c>
      <c r="B444" s="76" t="s">
        <v>9069</v>
      </c>
      <c r="C444" s="119"/>
      <c r="D444" s="116" t="s">
        <v>9058</v>
      </c>
      <c r="E444" s="116" t="s">
        <v>3727</v>
      </c>
      <c r="F444" s="116"/>
      <c r="G444" s="117"/>
      <c r="H444" s="116"/>
      <c r="I444" s="116"/>
      <c r="J444" s="116" t="s">
        <v>3743</v>
      </c>
      <c r="K444" s="117"/>
      <c r="L444" s="134"/>
      <c r="M444" s="116"/>
      <c r="N444" s="116"/>
      <c r="O444" s="118"/>
    </row>
    <row r="445" spans="1:15" ht="15.75" customHeight="1" x14ac:dyDescent="0.25">
      <c r="A445" s="67" t="s">
        <v>9227</v>
      </c>
      <c r="B445" s="76" t="s">
        <v>9070</v>
      </c>
      <c r="C445" s="119"/>
      <c r="D445" s="116" t="s">
        <v>9058</v>
      </c>
      <c r="E445" s="116" t="s">
        <v>3727</v>
      </c>
      <c r="F445" s="116"/>
      <c r="G445" s="117"/>
      <c r="H445" s="116"/>
      <c r="I445" s="116"/>
      <c r="J445" s="116" t="s">
        <v>3743</v>
      </c>
      <c r="K445" s="117"/>
      <c r="L445" s="134"/>
      <c r="M445" s="116"/>
      <c r="N445" s="116"/>
      <c r="O445" s="118"/>
    </row>
    <row r="446" spans="1:15" ht="15.75" customHeight="1" x14ac:dyDescent="0.25">
      <c r="A446" s="67" t="s">
        <v>9228</v>
      </c>
      <c r="B446" s="76" t="s">
        <v>9071</v>
      </c>
      <c r="C446" s="119"/>
      <c r="D446" s="116" t="s">
        <v>9058</v>
      </c>
      <c r="E446" s="116" t="s">
        <v>3727</v>
      </c>
      <c r="F446" s="116"/>
      <c r="G446" s="117"/>
      <c r="H446" s="116"/>
      <c r="I446" s="116"/>
      <c r="J446" s="116" t="s">
        <v>3743</v>
      </c>
      <c r="K446" s="117"/>
      <c r="L446" s="134"/>
      <c r="M446" s="116"/>
      <c r="N446" s="116"/>
      <c r="O446" s="118"/>
    </row>
    <row r="447" spans="1:15" ht="15.75" customHeight="1" x14ac:dyDescent="0.25">
      <c r="A447" s="67" t="s">
        <v>9229</v>
      </c>
      <c r="B447" s="76" t="s">
        <v>146</v>
      </c>
      <c r="C447" s="119"/>
      <c r="D447" s="116" t="s">
        <v>9058</v>
      </c>
      <c r="E447" s="116" t="s">
        <v>3727</v>
      </c>
      <c r="F447" s="116"/>
      <c r="G447" s="117"/>
      <c r="H447" s="116"/>
      <c r="I447" s="116"/>
      <c r="J447" s="116" t="s">
        <v>3743</v>
      </c>
      <c r="K447" s="117"/>
      <c r="L447" s="134"/>
      <c r="M447" s="116"/>
      <c r="N447" s="116"/>
      <c r="O447" s="118"/>
    </row>
    <row r="448" spans="1:15" ht="15.75" customHeight="1" x14ac:dyDescent="0.25">
      <c r="A448" s="67" t="s">
        <v>9230</v>
      </c>
      <c r="B448" s="76" t="s">
        <v>147</v>
      </c>
      <c r="C448" s="119"/>
      <c r="D448" s="116" t="s">
        <v>9058</v>
      </c>
      <c r="E448" s="116" t="s">
        <v>3727</v>
      </c>
      <c r="F448" s="116"/>
      <c r="G448" s="117"/>
      <c r="H448" s="116"/>
      <c r="I448" s="116"/>
      <c r="J448" s="116" t="s">
        <v>3743</v>
      </c>
      <c r="K448" s="117"/>
      <c r="L448" s="134"/>
      <c r="M448" s="116"/>
      <c r="N448" s="116"/>
      <c r="O448" s="118"/>
    </row>
    <row r="449" spans="1:15" ht="15.75" customHeight="1" x14ac:dyDescent="0.25">
      <c r="A449" s="67" t="s">
        <v>9231</v>
      </c>
      <c r="B449" s="76" t="s">
        <v>151</v>
      </c>
      <c r="C449" s="119"/>
      <c r="D449" s="116" t="s">
        <v>9058</v>
      </c>
      <c r="E449" s="116" t="s">
        <v>3727</v>
      </c>
      <c r="F449" s="116"/>
      <c r="G449" s="117"/>
      <c r="H449" s="116"/>
      <c r="I449" s="116"/>
      <c r="J449" s="116" t="s">
        <v>3743</v>
      </c>
      <c r="K449" s="117"/>
      <c r="L449" s="134"/>
      <c r="M449" s="116"/>
      <c r="N449" s="116"/>
      <c r="O449" s="118"/>
    </row>
    <row r="450" spans="1:15" ht="15.75" customHeight="1" x14ac:dyDescent="0.25">
      <c r="A450" s="67" t="s">
        <v>9232</v>
      </c>
      <c r="B450" s="76" t="s">
        <v>9072</v>
      </c>
      <c r="C450" s="119"/>
      <c r="D450" s="116" t="s">
        <v>9058</v>
      </c>
      <c r="E450" s="116" t="s">
        <v>3727</v>
      </c>
      <c r="F450" s="116"/>
      <c r="G450" s="117"/>
      <c r="H450" s="116"/>
      <c r="I450" s="116"/>
      <c r="J450" s="116" t="s">
        <v>3743</v>
      </c>
      <c r="K450" s="117"/>
      <c r="L450" s="134"/>
      <c r="M450" s="116"/>
      <c r="N450" s="116"/>
      <c r="O450" s="118"/>
    </row>
    <row r="451" spans="1:15" ht="15.75" customHeight="1" x14ac:dyDescent="0.25">
      <c r="A451" s="67" t="s">
        <v>9233</v>
      </c>
      <c r="B451" s="76" t="s">
        <v>153</v>
      </c>
      <c r="C451" s="119"/>
      <c r="D451" s="116" t="s">
        <v>9058</v>
      </c>
      <c r="E451" s="116" t="s">
        <v>3727</v>
      </c>
      <c r="F451" s="116"/>
      <c r="G451" s="117"/>
      <c r="H451" s="116"/>
      <c r="I451" s="116"/>
      <c r="J451" s="116" t="s">
        <v>3743</v>
      </c>
      <c r="K451" s="117"/>
      <c r="L451" s="134"/>
      <c r="M451" s="116"/>
      <c r="N451" s="116"/>
      <c r="O451" s="118"/>
    </row>
    <row r="452" spans="1:15" ht="15.75" customHeight="1" x14ac:dyDescent="0.25">
      <c r="A452" s="67" t="s">
        <v>9234</v>
      </c>
      <c r="B452" s="76" t="s">
        <v>9073</v>
      </c>
      <c r="C452" s="119"/>
      <c r="D452" s="116" t="s">
        <v>9058</v>
      </c>
      <c r="E452" s="116" t="s">
        <v>3727</v>
      </c>
      <c r="F452" s="116"/>
      <c r="G452" s="117"/>
      <c r="H452" s="116"/>
      <c r="I452" s="116"/>
      <c r="J452" s="116" t="s">
        <v>3743</v>
      </c>
      <c r="K452" s="117"/>
      <c r="L452" s="134"/>
      <c r="M452" s="116"/>
      <c r="N452" s="116"/>
      <c r="O452" s="118"/>
    </row>
    <row r="453" spans="1:15" ht="15.75" customHeight="1" x14ac:dyDescent="0.25">
      <c r="A453" s="67" t="s">
        <v>9235</v>
      </c>
      <c r="B453" s="76" t="s">
        <v>9038</v>
      </c>
      <c r="C453" s="119"/>
      <c r="D453" s="116" t="s">
        <v>9058</v>
      </c>
      <c r="E453" s="116" t="s">
        <v>3727</v>
      </c>
      <c r="F453" s="116"/>
      <c r="G453" s="117"/>
      <c r="H453" s="116"/>
      <c r="I453" s="116"/>
      <c r="J453" s="116" t="s">
        <v>3743</v>
      </c>
      <c r="K453" s="117"/>
      <c r="L453" s="134"/>
      <c r="M453" s="116"/>
      <c r="N453" s="116"/>
      <c r="O453" s="118"/>
    </row>
    <row r="454" spans="1:15" ht="15.75" customHeight="1" x14ac:dyDescent="0.25">
      <c r="A454" s="67" t="s">
        <v>9236</v>
      </c>
      <c r="B454" s="76" t="s">
        <v>8557</v>
      </c>
      <c r="C454" s="119"/>
      <c r="D454" s="116" t="s">
        <v>9058</v>
      </c>
      <c r="E454" s="116" t="s">
        <v>3727</v>
      </c>
      <c r="F454" s="116"/>
      <c r="G454" s="117"/>
      <c r="H454" s="116"/>
      <c r="I454" s="116"/>
      <c r="J454" s="116" t="s">
        <v>3743</v>
      </c>
      <c r="K454" s="117"/>
      <c r="L454" s="134"/>
      <c r="M454" s="116"/>
      <c r="N454" s="116"/>
      <c r="O454" s="118"/>
    </row>
    <row r="455" spans="1:15" ht="15.75" customHeight="1" x14ac:dyDescent="0.25">
      <c r="A455" s="67" t="s">
        <v>9237</v>
      </c>
      <c r="B455" s="76" t="s">
        <v>157</v>
      </c>
      <c r="C455" s="119"/>
      <c r="D455" s="116" t="s">
        <v>9058</v>
      </c>
      <c r="E455" s="116" t="s">
        <v>3727</v>
      </c>
      <c r="F455" s="116"/>
      <c r="G455" s="117"/>
      <c r="H455" s="116"/>
      <c r="I455" s="116"/>
      <c r="J455" s="116" t="s">
        <v>3743</v>
      </c>
      <c r="K455" s="117"/>
      <c r="L455" s="134"/>
      <c r="M455" s="116"/>
      <c r="N455" s="116"/>
      <c r="O455" s="118"/>
    </row>
    <row r="456" spans="1:15" ht="15.75" customHeight="1" x14ac:dyDescent="0.25">
      <c r="A456" s="67" t="s">
        <v>9238</v>
      </c>
      <c r="B456" s="76" t="s">
        <v>158</v>
      </c>
      <c r="C456" s="119"/>
      <c r="D456" s="116" t="s">
        <v>9058</v>
      </c>
      <c r="E456" s="116" t="s">
        <v>3727</v>
      </c>
      <c r="F456" s="116"/>
      <c r="G456" s="117"/>
      <c r="H456" s="116"/>
      <c r="I456" s="116"/>
      <c r="J456" s="116" t="s">
        <v>3743</v>
      </c>
      <c r="K456" s="117"/>
      <c r="L456" s="134"/>
      <c r="M456" s="116"/>
      <c r="N456" s="116"/>
      <c r="O456" s="118"/>
    </row>
    <row r="457" spans="1:15" ht="15.75" customHeight="1" x14ac:dyDescent="0.25">
      <c r="A457" s="67" t="s">
        <v>9239</v>
      </c>
      <c r="B457" s="76" t="s">
        <v>159</v>
      </c>
      <c r="C457" s="119"/>
      <c r="D457" s="116" t="s">
        <v>9058</v>
      </c>
      <c r="E457" s="116" t="s">
        <v>3727</v>
      </c>
      <c r="F457" s="116"/>
      <c r="G457" s="117"/>
      <c r="H457" s="116"/>
      <c r="I457" s="116"/>
      <c r="J457" s="116" t="s">
        <v>3743</v>
      </c>
      <c r="K457" s="117"/>
      <c r="L457" s="134"/>
      <c r="M457" s="116"/>
      <c r="N457" s="116"/>
      <c r="O457" s="118"/>
    </row>
    <row r="458" spans="1:15" ht="15.75" customHeight="1" x14ac:dyDescent="0.25">
      <c r="A458" s="67" t="s">
        <v>9240</v>
      </c>
      <c r="B458" s="76" t="s">
        <v>160</v>
      </c>
      <c r="C458" s="119"/>
      <c r="D458" s="116" t="s">
        <v>9058</v>
      </c>
      <c r="E458" s="116" t="s">
        <v>3727</v>
      </c>
      <c r="F458" s="116"/>
      <c r="G458" s="117"/>
      <c r="H458" s="116"/>
      <c r="I458" s="116"/>
      <c r="J458" s="116" t="s">
        <v>3743</v>
      </c>
      <c r="K458" s="117"/>
      <c r="L458" s="134"/>
      <c r="M458" s="116"/>
      <c r="N458" s="116"/>
      <c r="O458" s="118"/>
    </row>
    <row r="459" spans="1:15" ht="15.75" customHeight="1" x14ac:dyDescent="0.25">
      <c r="A459" s="67" t="s">
        <v>9241</v>
      </c>
      <c r="B459" s="76" t="s">
        <v>9074</v>
      </c>
      <c r="C459" s="119"/>
      <c r="D459" s="116" t="s">
        <v>9058</v>
      </c>
      <c r="E459" s="116" t="s">
        <v>3727</v>
      </c>
      <c r="F459" s="116"/>
      <c r="G459" s="117"/>
      <c r="H459" s="116"/>
      <c r="I459" s="116"/>
      <c r="J459" s="116" t="s">
        <v>3743</v>
      </c>
      <c r="K459" s="117"/>
      <c r="L459" s="134"/>
      <c r="M459" s="116"/>
      <c r="N459" s="116"/>
      <c r="O459" s="118"/>
    </row>
    <row r="460" spans="1:15" ht="15.75" customHeight="1" x14ac:dyDescent="0.25">
      <c r="A460" s="67" t="s">
        <v>9242</v>
      </c>
      <c r="B460" s="76" t="s">
        <v>9075</v>
      </c>
      <c r="C460" s="119"/>
      <c r="D460" s="116" t="s">
        <v>9058</v>
      </c>
      <c r="E460" s="116" t="s">
        <v>3727</v>
      </c>
      <c r="F460" s="116"/>
      <c r="G460" s="117"/>
      <c r="H460" s="116"/>
      <c r="I460" s="116"/>
      <c r="J460" s="116" t="s">
        <v>3743</v>
      </c>
      <c r="K460" s="117"/>
      <c r="L460" s="134"/>
      <c r="M460" s="116"/>
      <c r="N460" s="116"/>
      <c r="O460" s="118"/>
    </row>
    <row r="461" spans="1:15" ht="15.75" customHeight="1" x14ac:dyDescent="0.25">
      <c r="A461" s="67" t="s">
        <v>9243</v>
      </c>
      <c r="B461" s="76" t="s">
        <v>165</v>
      </c>
      <c r="C461" s="119"/>
      <c r="D461" s="116" t="s">
        <v>9058</v>
      </c>
      <c r="E461" s="116" t="s">
        <v>3727</v>
      </c>
      <c r="F461" s="116"/>
      <c r="G461" s="117"/>
      <c r="H461" s="116"/>
      <c r="I461" s="116"/>
      <c r="J461" s="116" t="s">
        <v>3743</v>
      </c>
      <c r="K461" s="117"/>
      <c r="L461" s="134"/>
      <c r="M461" s="116"/>
      <c r="N461" s="116"/>
      <c r="O461" s="118"/>
    </row>
    <row r="462" spans="1:15" ht="15.75" customHeight="1" x14ac:dyDescent="0.25">
      <c r="A462" s="67" t="s">
        <v>9244</v>
      </c>
      <c r="B462" s="76" t="s">
        <v>166</v>
      </c>
      <c r="C462" s="119"/>
      <c r="D462" s="116" t="s">
        <v>9058</v>
      </c>
      <c r="E462" s="116" t="s">
        <v>3727</v>
      </c>
      <c r="F462" s="116"/>
      <c r="G462" s="117"/>
      <c r="H462" s="116"/>
      <c r="I462" s="116"/>
      <c r="J462" s="116" t="s">
        <v>3743</v>
      </c>
      <c r="K462" s="117"/>
      <c r="L462" s="134"/>
      <c r="M462" s="116"/>
      <c r="N462" s="116"/>
      <c r="O462" s="118"/>
    </row>
    <row r="463" spans="1:15" ht="15.75" customHeight="1" x14ac:dyDescent="0.25">
      <c r="A463" s="67" t="s">
        <v>9245</v>
      </c>
      <c r="B463" s="76" t="s">
        <v>9076</v>
      </c>
      <c r="C463" s="119"/>
      <c r="D463" s="116" t="s">
        <v>9058</v>
      </c>
      <c r="E463" s="116" t="s">
        <v>3727</v>
      </c>
      <c r="F463" s="116"/>
      <c r="G463" s="117"/>
      <c r="H463" s="116"/>
      <c r="I463" s="116"/>
      <c r="J463" s="116" t="s">
        <v>3743</v>
      </c>
      <c r="K463" s="117"/>
      <c r="L463" s="134"/>
      <c r="M463" s="116"/>
      <c r="N463" s="116"/>
      <c r="O463" s="118"/>
    </row>
    <row r="464" spans="1:15" ht="15.75" customHeight="1" x14ac:dyDescent="0.25">
      <c r="A464" s="67" t="s">
        <v>9246</v>
      </c>
      <c r="B464" s="76" t="s">
        <v>169</v>
      </c>
      <c r="C464" s="119"/>
      <c r="D464" s="116" t="s">
        <v>9058</v>
      </c>
      <c r="E464" s="116" t="s">
        <v>3727</v>
      </c>
      <c r="F464" s="116"/>
      <c r="G464" s="117"/>
      <c r="H464" s="116"/>
      <c r="I464" s="116"/>
      <c r="J464" s="116" t="s">
        <v>3743</v>
      </c>
      <c r="K464" s="117"/>
      <c r="L464" s="134"/>
      <c r="M464" s="116"/>
      <c r="N464" s="116"/>
      <c r="O464" s="118"/>
    </row>
    <row r="465" spans="1:15" ht="15.75" customHeight="1" x14ac:dyDescent="0.25">
      <c r="A465" s="67" t="s">
        <v>9247</v>
      </c>
      <c r="B465" s="76" t="s">
        <v>170</v>
      </c>
      <c r="C465" s="119"/>
      <c r="D465" s="116" t="s">
        <v>9058</v>
      </c>
      <c r="E465" s="116" t="s">
        <v>3727</v>
      </c>
      <c r="F465" s="116"/>
      <c r="G465" s="117"/>
      <c r="H465" s="116"/>
      <c r="I465" s="116"/>
      <c r="J465" s="116" t="s">
        <v>3743</v>
      </c>
      <c r="K465" s="117"/>
      <c r="L465" s="134"/>
      <c r="M465" s="116"/>
      <c r="N465" s="116"/>
      <c r="O465" s="118"/>
    </row>
    <row r="466" spans="1:15" ht="15.75" customHeight="1" x14ac:dyDescent="0.25">
      <c r="A466" s="67" t="s">
        <v>9248</v>
      </c>
      <c r="B466" s="76" t="s">
        <v>9039</v>
      </c>
      <c r="C466" s="119"/>
      <c r="D466" s="116" t="s">
        <v>9058</v>
      </c>
      <c r="E466" s="116" t="s">
        <v>3727</v>
      </c>
      <c r="F466" s="116"/>
      <c r="G466" s="117"/>
      <c r="H466" s="116"/>
      <c r="I466" s="116"/>
      <c r="J466" s="116" t="s">
        <v>3743</v>
      </c>
      <c r="K466" s="117"/>
      <c r="L466" s="134"/>
      <c r="M466" s="116"/>
      <c r="N466" s="116"/>
      <c r="O466" s="118"/>
    </row>
    <row r="467" spans="1:15" ht="15.75" customHeight="1" x14ac:dyDescent="0.25">
      <c r="A467" s="67" t="s">
        <v>9249</v>
      </c>
      <c r="B467" s="76" t="s">
        <v>9040</v>
      </c>
      <c r="C467" s="119"/>
      <c r="D467" s="116" t="s">
        <v>9058</v>
      </c>
      <c r="E467" s="116" t="s">
        <v>3727</v>
      </c>
      <c r="F467" s="116"/>
      <c r="G467" s="117"/>
      <c r="H467" s="116"/>
      <c r="I467" s="116"/>
      <c r="J467" s="116" t="s">
        <v>3743</v>
      </c>
      <c r="K467" s="117"/>
      <c r="L467" s="134"/>
      <c r="M467" s="116"/>
      <c r="N467" s="116"/>
      <c r="O467" s="118"/>
    </row>
    <row r="468" spans="1:15" ht="15.75" customHeight="1" x14ac:dyDescent="0.25">
      <c r="A468" s="67" t="s">
        <v>9250</v>
      </c>
      <c r="B468" s="76" t="s">
        <v>9041</v>
      </c>
      <c r="C468" s="119"/>
      <c r="D468" s="116" t="s">
        <v>9058</v>
      </c>
      <c r="E468" s="116" t="s">
        <v>3727</v>
      </c>
      <c r="F468" s="116"/>
      <c r="G468" s="117"/>
      <c r="H468" s="116"/>
      <c r="I468" s="116"/>
      <c r="J468" s="116" t="s">
        <v>3743</v>
      </c>
      <c r="K468" s="117"/>
      <c r="L468" s="134"/>
      <c r="M468" s="116"/>
      <c r="N468" s="116"/>
      <c r="O468" s="118"/>
    </row>
    <row r="469" spans="1:15" ht="15.75" customHeight="1" x14ac:dyDescent="0.25">
      <c r="A469" s="67" t="s">
        <v>9251</v>
      </c>
      <c r="B469" s="76" t="s">
        <v>9042</v>
      </c>
      <c r="C469" s="119"/>
      <c r="D469" s="116" t="s">
        <v>9058</v>
      </c>
      <c r="E469" s="116" t="s">
        <v>3727</v>
      </c>
      <c r="F469" s="116"/>
      <c r="G469" s="117"/>
      <c r="H469" s="116"/>
      <c r="I469" s="116"/>
      <c r="J469" s="116" t="s">
        <v>3743</v>
      </c>
      <c r="K469" s="117"/>
      <c r="L469" s="134"/>
      <c r="M469" s="116"/>
      <c r="N469" s="116"/>
      <c r="O469" s="118"/>
    </row>
    <row r="470" spans="1:15" ht="15.75" customHeight="1" x14ac:dyDescent="0.25">
      <c r="A470" s="67" t="s">
        <v>9252</v>
      </c>
      <c r="B470" s="76" t="s">
        <v>9014</v>
      </c>
      <c r="C470" s="119"/>
      <c r="D470" s="116" t="s">
        <v>9058</v>
      </c>
      <c r="E470" s="116" t="s">
        <v>3727</v>
      </c>
      <c r="F470" s="116"/>
      <c r="G470" s="117"/>
      <c r="H470" s="116"/>
      <c r="I470" s="116"/>
      <c r="J470" s="116" t="s">
        <v>3743</v>
      </c>
      <c r="K470" s="117"/>
      <c r="L470" s="134"/>
      <c r="M470" s="116"/>
      <c r="N470" s="116"/>
      <c r="O470" s="118"/>
    </row>
    <row r="471" spans="1:15" ht="15.75" customHeight="1" x14ac:dyDescent="0.25">
      <c r="A471" s="67" t="s">
        <v>9253</v>
      </c>
      <c r="B471" s="76" t="s">
        <v>9043</v>
      </c>
      <c r="C471" s="119"/>
      <c r="D471" s="116" t="s">
        <v>9058</v>
      </c>
      <c r="E471" s="116" t="s">
        <v>3727</v>
      </c>
      <c r="F471" s="116"/>
      <c r="G471" s="117"/>
      <c r="H471" s="116"/>
      <c r="I471" s="116"/>
      <c r="J471" s="116" t="s">
        <v>3743</v>
      </c>
      <c r="K471" s="117"/>
      <c r="L471" s="134"/>
      <c r="M471" s="116"/>
      <c r="N471" s="116"/>
      <c r="O471" s="118"/>
    </row>
    <row r="472" spans="1:15" ht="15.75" customHeight="1" x14ac:dyDescent="0.25">
      <c r="A472" s="67" t="s">
        <v>9254</v>
      </c>
      <c r="B472" s="76" t="s">
        <v>9044</v>
      </c>
      <c r="C472" s="119"/>
      <c r="D472" s="116" t="s">
        <v>9058</v>
      </c>
      <c r="E472" s="116" t="s">
        <v>3727</v>
      </c>
      <c r="F472" s="116"/>
      <c r="G472" s="117"/>
      <c r="H472" s="116"/>
      <c r="I472" s="116"/>
      <c r="J472" s="116" t="s">
        <v>3743</v>
      </c>
      <c r="K472" s="117"/>
      <c r="L472" s="134"/>
      <c r="M472" s="116"/>
      <c r="N472" s="116"/>
      <c r="O472" s="118"/>
    </row>
    <row r="473" spans="1:15" ht="15.75" customHeight="1" x14ac:dyDescent="0.25">
      <c r="A473" s="67" t="s">
        <v>9255</v>
      </c>
      <c r="B473" s="76" t="s">
        <v>9077</v>
      </c>
      <c r="C473" s="119"/>
      <c r="D473" s="116" t="s">
        <v>9058</v>
      </c>
      <c r="E473" s="116" t="s">
        <v>3727</v>
      </c>
      <c r="F473" s="116"/>
      <c r="G473" s="117"/>
      <c r="H473" s="116"/>
      <c r="I473" s="116"/>
      <c r="J473" s="116" t="s">
        <v>3743</v>
      </c>
      <c r="K473" s="117"/>
      <c r="L473" s="134"/>
      <c r="M473" s="116"/>
      <c r="N473" s="116"/>
      <c r="O473" s="118"/>
    </row>
    <row r="474" spans="1:15" ht="15.75" customHeight="1" x14ac:dyDescent="0.25">
      <c r="A474" s="67" t="s">
        <v>9256</v>
      </c>
      <c r="B474" s="76" t="s">
        <v>174</v>
      </c>
      <c r="C474" s="119"/>
      <c r="D474" s="116" t="s">
        <v>9058</v>
      </c>
      <c r="E474" s="116" t="s">
        <v>3727</v>
      </c>
      <c r="F474" s="116"/>
      <c r="G474" s="117"/>
      <c r="H474" s="116"/>
      <c r="I474" s="116"/>
      <c r="J474" s="116" t="s">
        <v>3743</v>
      </c>
      <c r="K474" s="117"/>
      <c r="L474" s="134"/>
      <c r="M474" s="116"/>
      <c r="N474" s="116"/>
      <c r="O474" s="118"/>
    </row>
    <row r="475" spans="1:15" ht="15.75" customHeight="1" x14ac:dyDescent="0.25">
      <c r="A475" s="67" t="s">
        <v>9257</v>
      </c>
      <c r="B475" s="76" t="s">
        <v>175</v>
      </c>
      <c r="C475" s="119"/>
      <c r="D475" s="116" t="s">
        <v>9058</v>
      </c>
      <c r="E475" s="116" t="s">
        <v>3727</v>
      </c>
      <c r="F475" s="116"/>
      <c r="G475" s="117"/>
      <c r="H475" s="116"/>
      <c r="I475" s="116"/>
      <c r="J475" s="116" t="s">
        <v>3743</v>
      </c>
      <c r="K475" s="117"/>
      <c r="L475" s="134"/>
      <c r="M475" s="116"/>
      <c r="N475" s="116"/>
      <c r="O475" s="118"/>
    </row>
    <row r="476" spans="1:15" ht="15.75" customHeight="1" x14ac:dyDescent="0.25">
      <c r="A476" s="67" t="s">
        <v>9258</v>
      </c>
      <c r="B476" s="76" t="s">
        <v>177</v>
      </c>
      <c r="C476" s="119"/>
      <c r="D476" s="116" t="s">
        <v>9058</v>
      </c>
      <c r="E476" s="116" t="s">
        <v>3727</v>
      </c>
      <c r="F476" s="116"/>
      <c r="G476" s="117"/>
      <c r="H476" s="116"/>
      <c r="I476" s="116"/>
      <c r="J476" s="116" t="s">
        <v>3743</v>
      </c>
      <c r="K476" s="117"/>
      <c r="L476" s="134"/>
      <c r="M476" s="116"/>
      <c r="N476" s="116"/>
      <c r="O476" s="118"/>
    </row>
    <row r="477" spans="1:15" ht="15.75" customHeight="1" x14ac:dyDescent="0.25">
      <c r="A477" s="67" t="s">
        <v>9259</v>
      </c>
      <c r="B477" s="76" t="s">
        <v>9078</v>
      </c>
      <c r="C477" s="119"/>
      <c r="D477" s="116" t="s">
        <v>9058</v>
      </c>
      <c r="E477" s="116" t="s">
        <v>3727</v>
      </c>
      <c r="F477" s="116"/>
      <c r="G477" s="117"/>
      <c r="H477" s="116"/>
      <c r="I477" s="116"/>
      <c r="J477" s="116" t="s">
        <v>3743</v>
      </c>
      <c r="K477" s="117"/>
      <c r="L477" s="134"/>
      <c r="M477" s="116"/>
      <c r="N477" s="116"/>
      <c r="O477" s="118"/>
    </row>
    <row r="478" spans="1:15" ht="15.75" customHeight="1" x14ac:dyDescent="0.25">
      <c r="A478" s="67" t="s">
        <v>9260</v>
      </c>
      <c r="B478" s="76" t="s">
        <v>180</v>
      </c>
      <c r="C478" s="119"/>
      <c r="D478" s="116" t="s">
        <v>9058</v>
      </c>
      <c r="E478" s="116" t="s">
        <v>3727</v>
      </c>
      <c r="F478" s="116"/>
      <c r="G478" s="117"/>
      <c r="H478" s="116"/>
      <c r="I478" s="116"/>
      <c r="J478" s="116" t="s">
        <v>3743</v>
      </c>
      <c r="K478" s="117"/>
      <c r="L478" s="134"/>
      <c r="M478" s="116"/>
      <c r="N478" s="116"/>
      <c r="O478" s="118"/>
    </row>
    <row r="479" spans="1:15" ht="15.75" customHeight="1" x14ac:dyDescent="0.25">
      <c r="A479" s="67" t="s">
        <v>9261</v>
      </c>
      <c r="B479" s="76" t="s">
        <v>9079</v>
      </c>
      <c r="C479" s="119"/>
      <c r="D479" s="116" t="s">
        <v>9058</v>
      </c>
      <c r="E479" s="116" t="s">
        <v>3727</v>
      </c>
      <c r="F479" s="116"/>
      <c r="G479" s="117"/>
      <c r="H479" s="116"/>
      <c r="I479" s="116"/>
      <c r="J479" s="116" t="s">
        <v>3743</v>
      </c>
      <c r="K479" s="117"/>
      <c r="L479" s="134"/>
      <c r="M479" s="116"/>
      <c r="N479" s="116"/>
      <c r="O479" s="118"/>
    </row>
    <row r="480" spans="1:15" ht="15.75" customHeight="1" x14ac:dyDescent="0.25">
      <c r="A480" s="67" t="s">
        <v>9262</v>
      </c>
      <c r="B480" s="76" t="s">
        <v>183</v>
      </c>
      <c r="C480" s="119"/>
      <c r="D480" s="116" t="s">
        <v>9058</v>
      </c>
      <c r="E480" s="116" t="s">
        <v>3727</v>
      </c>
      <c r="F480" s="116"/>
      <c r="G480" s="117"/>
      <c r="H480" s="116"/>
      <c r="I480" s="116"/>
      <c r="J480" s="116" t="s">
        <v>3743</v>
      </c>
      <c r="K480" s="117"/>
      <c r="L480" s="134"/>
      <c r="M480" s="116"/>
      <c r="N480" s="116"/>
      <c r="O480" s="118"/>
    </row>
    <row r="481" spans="1:15" ht="15.75" customHeight="1" x14ac:dyDescent="0.25">
      <c r="A481" s="67" t="s">
        <v>9263</v>
      </c>
      <c r="B481" s="76" t="s">
        <v>184</v>
      </c>
      <c r="C481" s="119"/>
      <c r="D481" s="116" t="s">
        <v>9058</v>
      </c>
      <c r="E481" s="116" t="s">
        <v>3727</v>
      </c>
      <c r="F481" s="116"/>
      <c r="G481" s="117"/>
      <c r="H481" s="116"/>
      <c r="I481" s="116"/>
      <c r="J481" s="116" t="s">
        <v>3743</v>
      </c>
      <c r="K481" s="117"/>
      <c r="L481" s="134"/>
      <c r="M481" s="116"/>
      <c r="N481" s="116"/>
      <c r="O481" s="118"/>
    </row>
    <row r="482" spans="1:15" ht="15.75" customHeight="1" x14ac:dyDescent="0.25">
      <c r="A482" s="67" t="s">
        <v>9264</v>
      </c>
      <c r="B482" s="76" t="s">
        <v>9080</v>
      </c>
      <c r="C482" s="119"/>
      <c r="D482" s="116" t="s">
        <v>9058</v>
      </c>
      <c r="E482" s="116" t="s">
        <v>3727</v>
      </c>
      <c r="F482" s="116"/>
      <c r="G482" s="117"/>
      <c r="H482" s="116"/>
      <c r="I482" s="116"/>
      <c r="J482" s="116" t="s">
        <v>3743</v>
      </c>
      <c r="K482" s="117"/>
      <c r="L482" s="134"/>
      <c r="M482" s="116"/>
      <c r="N482" s="116"/>
      <c r="O482" s="118"/>
    </row>
    <row r="483" spans="1:15" ht="15.75" customHeight="1" x14ac:dyDescent="0.25">
      <c r="A483" s="67" t="s">
        <v>9265</v>
      </c>
      <c r="B483" s="76" t="s">
        <v>9081</v>
      </c>
      <c r="C483" s="119"/>
      <c r="D483" s="116" t="s">
        <v>9058</v>
      </c>
      <c r="E483" s="116" t="s">
        <v>3727</v>
      </c>
      <c r="F483" s="116"/>
      <c r="G483" s="117"/>
      <c r="H483" s="116"/>
      <c r="I483" s="116"/>
      <c r="J483" s="116" t="s">
        <v>3743</v>
      </c>
      <c r="K483" s="117"/>
      <c r="L483" s="134"/>
      <c r="M483" s="116"/>
      <c r="N483" s="116"/>
      <c r="O483" s="118"/>
    </row>
    <row r="484" spans="1:15" ht="15.75" customHeight="1" x14ac:dyDescent="0.25">
      <c r="A484" s="67" t="s">
        <v>9266</v>
      </c>
      <c r="B484" s="76" t="s">
        <v>187</v>
      </c>
      <c r="C484" s="119"/>
      <c r="D484" s="116" t="s">
        <v>9058</v>
      </c>
      <c r="E484" s="116" t="s">
        <v>3727</v>
      </c>
      <c r="F484" s="116"/>
      <c r="G484" s="117"/>
      <c r="H484" s="116"/>
      <c r="I484" s="116"/>
      <c r="J484" s="116" t="s">
        <v>3743</v>
      </c>
      <c r="K484" s="117"/>
      <c r="L484" s="134"/>
      <c r="M484" s="116"/>
      <c r="N484" s="116"/>
      <c r="O484" s="118"/>
    </row>
    <row r="485" spans="1:15" ht="15.75" customHeight="1" x14ac:dyDescent="0.25">
      <c r="A485" s="67" t="s">
        <v>9267</v>
      </c>
      <c r="B485" s="76" t="s">
        <v>188</v>
      </c>
      <c r="C485" s="119"/>
      <c r="D485" s="116" t="s">
        <v>9058</v>
      </c>
      <c r="E485" s="116" t="s">
        <v>3727</v>
      </c>
      <c r="F485" s="116"/>
      <c r="G485" s="117"/>
      <c r="H485" s="116"/>
      <c r="I485" s="116"/>
      <c r="J485" s="116" t="s">
        <v>3743</v>
      </c>
      <c r="K485" s="117"/>
      <c r="L485" s="134"/>
      <c r="M485" s="116"/>
      <c r="N485" s="116"/>
      <c r="O485" s="118"/>
    </row>
    <row r="486" spans="1:15" ht="15.75" customHeight="1" x14ac:dyDescent="0.25">
      <c r="A486" s="67" t="s">
        <v>9268</v>
      </c>
      <c r="B486" s="76" t="s">
        <v>189</v>
      </c>
      <c r="C486" s="119"/>
      <c r="D486" s="116" t="s">
        <v>9058</v>
      </c>
      <c r="E486" s="116" t="s">
        <v>3727</v>
      </c>
      <c r="F486" s="116"/>
      <c r="G486" s="117"/>
      <c r="H486" s="116"/>
      <c r="I486" s="116"/>
      <c r="J486" s="116" t="s">
        <v>3743</v>
      </c>
      <c r="K486" s="117"/>
      <c r="L486" s="134"/>
      <c r="M486" s="116"/>
      <c r="N486" s="116"/>
      <c r="O486" s="118"/>
    </row>
    <row r="487" spans="1:15" ht="15.75" customHeight="1" x14ac:dyDescent="0.25">
      <c r="A487" s="67" t="s">
        <v>9269</v>
      </c>
      <c r="B487" s="76" t="s">
        <v>190</v>
      </c>
      <c r="C487" s="119"/>
      <c r="D487" s="116" t="s">
        <v>9058</v>
      </c>
      <c r="E487" s="116" t="s">
        <v>3727</v>
      </c>
      <c r="F487" s="116"/>
      <c r="G487" s="117"/>
      <c r="H487" s="116"/>
      <c r="I487" s="116"/>
      <c r="J487" s="116" t="s">
        <v>3743</v>
      </c>
      <c r="K487" s="117"/>
      <c r="L487" s="134"/>
      <c r="M487" s="116"/>
      <c r="N487" s="116"/>
      <c r="O487" s="118"/>
    </row>
    <row r="488" spans="1:15" ht="15.75" customHeight="1" x14ac:dyDescent="0.25">
      <c r="A488" s="67" t="s">
        <v>9270</v>
      </c>
      <c r="B488" s="76" t="s">
        <v>191</v>
      </c>
      <c r="C488" s="119"/>
      <c r="D488" s="116" t="s">
        <v>9058</v>
      </c>
      <c r="E488" s="116" t="s">
        <v>3727</v>
      </c>
      <c r="F488" s="116"/>
      <c r="G488" s="117"/>
      <c r="H488" s="116"/>
      <c r="I488" s="116"/>
      <c r="J488" s="116" t="s">
        <v>3743</v>
      </c>
      <c r="K488" s="117"/>
      <c r="L488" s="134"/>
      <c r="M488" s="116"/>
      <c r="N488" s="116"/>
      <c r="O488" s="118"/>
    </row>
    <row r="489" spans="1:15" ht="15.75" customHeight="1" x14ac:dyDescent="0.25">
      <c r="A489" s="67" t="s">
        <v>9271</v>
      </c>
      <c r="B489" s="76" t="s">
        <v>192</v>
      </c>
      <c r="C489" s="119"/>
      <c r="D489" s="116" t="s">
        <v>9058</v>
      </c>
      <c r="E489" s="116" t="s">
        <v>3727</v>
      </c>
      <c r="F489" s="116"/>
      <c r="G489" s="117"/>
      <c r="H489" s="116"/>
      <c r="I489" s="116"/>
      <c r="J489" s="116" t="s">
        <v>3743</v>
      </c>
      <c r="K489" s="117"/>
      <c r="L489" s="134"/>
      <c r="M489" s="116"/>
      <c r="N489" s="116"/>
      <c r="O489" s="118"/>
    </row>
    <row r="490" spans="1:15" ht="15.75" customHeight="1" x14ac:dyDescent="0.25">
      <c r="A490" s="67" t="s">
        <v>9272</v>
      </c>
      <c r="B490" s="76" t="s">
        <v>9082</v>
      </c>
      <c r="C490" s="119"/>
      <c r="D490" s="116" t="s">
        <v>9058</v>
      </c>
      <c r="E490" s="116" t="s">
        <v>3727</v>
      </c>
      <c r="F490" s="116"/>
      <c r="G490" s="117"/>
      <c r="H490" s="116"/>
      <c r="I490" s="116"/>
      <c r="J490" s="116" t="s">
        <v>3743</v>
      </c>
      <c r="K490" s="117"/>
      <c r="L490" s="134"/>
      <c r="M490" s="116"/>
      <c r="N490" s="116"/>
      <c r="O490" s="118"/>
    </row>
    <row r="491" spans="1:15" ht="15.75" customHeight="1" x14ac:dyDescent="0.25">
      <c r="A491" s="67" t="s">
        <v>9273</v>
      </c>
      <c r="B491" s="76" t="s">
        <v>195</v>
      </c>
      <c r="C491" s="119"/>
      <c r="D491" s="116" t="s">
        <v>9058</v>
      </c>
      <c r="E491" s="116" t="s">
        <v>3727</v>
      </c>
      <c r="F491" s="116"/>
      <c r="G491" s="117"/>
      <c r="H491" s="116"/>
      <c r="I491" s="116"/>
      <c r="J491" s="116" t="s">
        <v>3743</v>
      </c>
      <c r="K491" s="117"/>
      <c r="L491" s="134"/>
      <c r="M491" s="116"/>
      <c r="N491" s="116"/>
      <c r="O491" s="118"/>
    </row>
    <row r="492" spans="1:15" ht="15.75" customHeight="1" x14ac:dyDescent="0.25">
      <c r="A492" s="67" t="s">
        <v>9274</v>
      </c>
      <c r="B492" s="76" t="s">
        <v>9015</v>
      </c>
      <c r="C492" s="119"/>
      <c r="D492" s="116" t="s">
        <v>9058</v>
      </c>
      <c r="E492" s="116" t="s">
        <v>3727</v>
      </c>
      <c r="F492" s="116"/>
      <c r="G492" s="117"/>
      <c r="H492" s="116"/>
      <c r="I492" s="116"/>
      <c r="J492" s="116" t="s">
        <v>3743</v>
      </c>
      <c r="K492" s="117"/>
      <c r="L492" s="134"/>
      <c r="M492" s="116"/>
      <c r="N492" s="116"/>
      <c r="O492" s="118"/>
    </row>
    <row r="493" spans="1:15" ht="15.75" customHeight="1" x14ac:dyDescent="0.25">
      <c r="A493" s="67" t="s">
        <v>9275</v>
      </c>
      <c r="B493" s="76" t="s">
        <v>9083</v>
      </c>
      <c r="C493" s="119"/>
      <c r="D493" s="116" t="s">
        <v>9058</v>
      </c>
      <c r="E493" s="116" t="s">
        <v>3727</v>
      </c>
      <c r="F493" s="116"/>
      <c r="G493" s="117"/>
      <c r="H493" s="116"/>
      <c r="I493" s="116"/>
      <c r="J493" s="116" t="s">
        <v>3743</v>
      </c>
      <c r="K493" s="117"/>
      <c r="L493" s="134"/>
      <c r="M493" s="116"/>
      <c r="N493" s="116"/>
      <c r="O493" s="118"/>
    </row>
    <row r="494" spans="1:15" ht="15.75" customHeight="1" x14ac:dyDescent="0.25">
      <c r="A494" s="67" t="s">
        <v>9276</v>
      </c>
      <c r="B494" s="76" t="s">
        <v>197</v>
      </c>
      <c r="C494" s="119"/>
      <c r="D494" s="116" t="s">
        <v>9058</v>
      </c>
      <c r="E494" s="116" t="s">
        <v>3727</v>
      </c>
      <c r="F494" s="116"/>
      <c r="G494" s="117"/>
      <c r="H494" s="116"/>
      <c r="I494" s="116"/>
      <c r="J494" s="116" t="s">
        <v>3743</v>
      </c>
      <c r="K494" s="117"/>
      <c r="L494" s="134"/>
      <c r="M494" s="116"/>
      <c r="N494" s="116"/>
      <c r="O494" s="118"/>
    </row>
    <row r="495" spans="1:15" ht="15.75" customHeight="1" x14ac:dyDescent="0.25">
      <c r="A495" s="67" t="s">
        <v>9277</v>
      </c>
      <c r="B495" s="76" t="s">
        <v>9045</v>
      </c>
      <c r="C495" s="119"/>
      <c r="D495" s="116" t="s">
        <v>9058</v>
      </c>
      <c r="E495" s="116" t="s">
        <v>3727</v>
      </c>
      <c r="F495" s="116"/>
      <c r="G495" s="117"/>
      <c r="H495" s="116"/>
      <c r="I495" s="116"/>
      <c r="J495" s="116" t="s">
        <v>3743</v>
      </c>
      <c r="K495" s="117"/>
      <c r="L495" s="134"/>
      <c r="M495" s="116"/>
      <c r="N495" s="116"/>
      <c r="O495" s="118"/>
    </row>
    <row r="496" spans="1:15" ht="15.75" customHeight="1" x14ac:dyDescent="0.25">
      <c r="A496" s="67" t="s">
        <v>9278</v>
      </c>
      <c r="B496" s="76" t="s">
        <v>9084</v>
      </c>
      <c r="C496" s="119"/>
      <c r="D496" s="116" t="s">
        <v>9058</v>
      </c>
      <c r="E496" s="116" t="s">
        <v>3727</v>
      </c>
      <c r="F496" s="116"/>
      <c r="G496" s="117"/>
      <c r="H496" s="116"/>
      <c r="I496" s="116"/>
      <c r="J496" s="116" t="s">
        <v>3743</v>
      </c>
      <c r="K496" s="117"/>
      <c r="L496" s="134"/>
      <c r="M496" s="116"/>
      <c r="N496" s="116"/>
      <c r="O496" s="118"/>
    </row>
    <row r="497" spans="1:15" ht="15.75" customHeight="1" x14ac:dyDescent="0.25">
      <c r="A497" s="67" t="s">
        <v>9279</v>
      </c>
      <c r="B497" s="76" t="s">
        <v>9046</v>
      </c>
      <c r="C497" s="119"/>
      <c r="D497" s="116" t="s">
        <v>9058</v>
      </c>
      <c r="E497" s="116" t="s">
        <v>3727</v>
      </c>
      <c r="F497" s="116"/>
      <c r="G497" s="117"/>
      <c r="H497" s="116"/>
      <c r="I497" s="116"/>
      <c r="J497" s="116" t="s">
        <v>3743</v>
      </c>
      <c r="K497" s="117"/>
      <c r="L497" s="134"/>
      <c r="M497" s="116"/>
      <c r="N497" s="116"/>
      <c r="O497" s="118"/>
    </row>
    <row r="498" spans="1:15" ht="15.75" customHeight="1" x14ac:dyDescent="0.25">
      <c r="A498" s="67" t="s">
        <v>9280</v>
      </c>
      <c r="B498" s="76" t="s">
        <v>9047</v>
      </c>
      <c r="C498" s="119"/>
      <c r="D498" s="116" t="s">
        <v>9058</v>
      </c>
      <c r="E498" s="116" t="s">
        <v>3727</v>
      </c>
      <c r="F498" s="116"/>
      <c r="G498" s="117"/>
      <c r="H498" s="116"/>
      <c r="I498" s="116"/>
      <c r="J498" s="116" t="s">
        <v>3743</v>
      </c>
      <c r="K498" s="117"/>
      <c r="L498" s="134"/>
      <c r="M498" s="116"/>
      <c r="N498" s="116"/>
      <c r="O498" s="118"/>
    </row>
    <row r="499" spans="1:15" ht="15.75" customHeight="1" x14ac:dyDescent="0.25">
      <c r="A499" s="67" t="s">
        <v>9281</v>
      </c>
      <c r="B499" s="76" t="s">
        <v>9048</v>
      </c>
      <c r="C499" s="119"/>
      <c r="D499" s="116" t="s">
        <v>9058</v>
      </c>
      <c r="E499" s="116" t="s">
        <v>3727</v>
      </c>
      <c r="F499" s="116"/>
      <c r="G499" s="117"/>
      <c r="H499" s="116"/>
      <c r="I499" s="116"/>
      <c r="J499" s="116" t="s">
        <v>3743</v>
      </c>
      <c r="K499" s="117"/>
      <c r="L499" s="134"/>
      <c r="M499" s="116"/>
      <c r="N499" s="116"/>
      <c r="O499" s="118"/>
    </row>
    <row r="500" spans="1:15" ht="15.75" customHeight="1" x14ac:dyDescent="0.25">
      <c r="A500" s="67" t="s">
        <v>9282</v>
      </c>
      <c r="B500" s="76" t="s">
        <v>9049</v>
      </c>
      <c r="C500" s="119"/>
      <c r="D500" s="116" t="s">
        <v>9058</v>
      </c>
      <c r="E500" s="116" t="s">
        <v>3727</v>
      </c>
      <c r="F500" s="116"/>
      <c r="G500" s="117"/>
      <c r="H500" s="116"/>
      <c r="I500" s="116"/>
      <c r="J500" s="116" t="s">
        <v>3743</v>
      </c>
      <c r="K500" s="117"/>
      <c r="L500" s="134"/>
      <c r="M500" s="116"/>
      <c r="N500" s="116"/>
      <c r="O500" s="118"/>
    </row>
    <row r="501" spans="1:15" ht="15.75" customHeight="1" x14ac:dyDescent="0.25">
      <c r="A501" s="67" t="s">
        <v>9283</v>
      </c>
      <c r="B501" s="76" t="s">
        <v>9050</v>
      </c>
      <c r="C501" s="119"/>
      <c r="D501" s="116" t="s">
        <v>9058</v>
      </c>
      <c r="E501" s="116" t="s">
        <v>3727</v>
      </c>
      <c r="F501" s="116"/>
      <c r="G501" s="117"/>
      <c r="H501" s="116"/>
      <c r="I501" s="116"/>
      <c r="J501" s="116" t="s">
        <v>3743</v>
      </c>
      <c r="K501" s="117"/>
      <c r="L501" s="134"/>
      <c r="M501" s="116"/>
      <c r="N501" s="116"/>
      <c r="O501" s="118"/>
    </row>
    <row r="502" spans="1:15" ht="15.75" customHeight="1" x14ac:dyDescent="0.25">
      <c r="A502" s="67" t="s">
        <v>9284</v>
      </c>
      <c r="B502" s="76" t="s">
        <v>9051</v>
      </c>
      <c r="C502" s="119"/>
      <c r="D502" s="116" t="s">
        <v>9058</v>
      </c>
      <c r="E502" s="116" t="s">
        <v>3727</v>
      </c>
      <c r="F502" s="116"/>
      <c r="G502" s="117"/>
      <c r="H502" s="116"/>
      <c r="I502" s="116"/>
      <c r="J502" s="116" t="s">
        <v>3743</v>
      </c>
      <c r="K502" s="117"/>
      <c r="L502" s="134"/>
      <c r="M502" s="116"/>
      <c r="N502" s="116"/>
      <c r="O502" s="118"/>
    </row>
    <row r="503" spans="1:15" ht="15.75" customHeight="1" x14ac:dyDescent="0.25">
      <c r="A503" s="67" t="s">
        <v>9285</v>
      </c>
      <c r="B503" s="76" t="s">
        <v>206</v>
      </c>
      <c r="C503" s="119"/>
      <c r="D503" s="116" t="s">
        <v>9058</v>
      </c>
      <c r="E503" s="116" t="s">
        <v>3727</v>
      </c>
      <c r="F503" s="116"/>
      <c r="G503" s="117"/>
      <c r="H503" s="116"/>
      <c r="I503" s="116"/>
      <c r="J503" s="116" t="s">
        <v>3743</v>
      </c>
      <c r="K503" s="117"/>
      <c r="L503" s="134"/>
      <c r="M503" s="116"/>
      <c r="N503" s="116"/>
      <c r="O503" s="118"/>
    </row>
    <row r="504" spans="1:15" ht="15.75" customHeight="1" x14ac:dyDescent="0.25">
      <c r="A504" s="67" t="s">
        <v>9286</v>
      </c>
      <c r="B504" s="76" t="s">
        <v>207</v>
      </c>
      <c r="C504" s="119"/>
      <c r="D504" s="116" t="s">
        <v>9058</v>
      </c>
      <c r="E504" s="116" t="s">
        <v>3727</v>
      </c>
      <c r="F504" s="116"/>
      <c r="G504" s="117"/>
      <c r="H504" s="116"/>
      <c r="I504" s="116"/>
      <c r="J504" s="116" t="s">
        <v>3743</v>
      </c>
      <c r="K504" s="117"/>
      <c r="L504" s="134"/>
      <c r="M504" s="116"/>
      <c r="N504" s="116"/>
      <c r="O504" s="118"/>
    </row>
    <row r="505" spans="1:15" ht="15.75" customHeight="1" x14ac:dyDescent="0.25">
      <c r="A505" s="176" t="s">
        <v>9287</v>
      </c>
      <c r="B505" s="177" t="s">
        <v>208</v>
      </c>
      <c r="C505" s="119"/>
      <c r="D505" s="116" t="s">
        <v>9058</v>
      </c>
      <c r="E505" s="116" t="s">
        <v>3727</v>
      </c>
      <c r="F505" s="116"/>
      <c r="G505" s="117"/>
      <c r="H505" s="116"/>
      <c r="I505" s="116"/>
      <c r="J505" s="116" t="s">
        <v>3743</v>
      </c>
      <c r="K505" s="117"/>
      <c r="L505" s="134"/>
      <c r="M505" s="116"/>
      <c r="N505" s="116"/>
      <c r="O505" s="118"/>
    </row>
    <row r="506" spans="1:15" ht="15.75" customHeight="1" x14ac:dyDescent="0.25">
      <c r="A506" s="67" t="s">
        <v>9288</v>
      </c>
      <c r="B506" s="76" t="s">
        <v>9085</v>
      </c>
      <c r="C506" s="119"/>
      <c r="D506" s="116" t="s">
        <v>9058</v>
      </c>
      <c r="E506" s="116" t="s">
        <v>3727</v>
      </c>
      <c r="F506" s="116"/>
      <c r="G506" s="117"/>
      <c r="H506" s="116"/>
      <c r="I506" s="116"/>
      <c r="J506" s="116" t="s">
        <v>3743</v>
      </c>
      <c r="K506" s="117"/>
      <c r="L506" s="134"/>
      <c r="M506" s="116"/>
      <c r="N506" s="116"/>
      <c r="O506" s="118"/>
    </row>
    <row r="507" spans="1:15" ht="15.75" customHeight="1" x14ac:dyDescent="0.25">
      <c r="A507" s="67" t="s">
        <v>9289</v>
      </c>
      <c r="B507" s="76" t="s">
        <v>209</v>
      </c>
      <c r="C507" s="119"/>
      <c r="D507" s="116" t="s">
        <v>9058</v>
      </c>
      <c r="E507" s="116" t="s">
        <v>3727</v>
      </c>
      <c r="F507" s="116"/>
      <c r="G507" s="117"/>
      <c r="H507" s="116"/>
      <c r="I507" s="116"/>
      <c r="J507" s="116" t="s">
        <v>3743</v>
      </c>
      <c r="K507" s="117"/>
      <c r="L507" s="134"/>
      <c r="M507" s="116"/>
      <c r="N507" s="116"/>
      <c r="O507" s="118"/>
    </row>
    <row r="508" spans="1:15" ht="15.75" customHeight="1" x14ac:dyDescent="0.25">
      <c r="A508" s="67" t="s">
        <v>9290</v>
      </c>
      <c r="B508" s="76" t="s">
        <v>9086</v>
      </c>
      <c r="C508" s="119"/>
      <c r="D508" s="116" t="s">
        <v>9058</v>
      </c>
      <c r="E508" s="116" t="s">
        <v>3727</v>
      </c>
      <c r="F508" s="116"/>
      <c r="G508" s="117"/>
      <c r="H508" s="116"/>
      <c r="I508" s="116"/>
      <c r="J508" s="116" t="s">
        <v>3743</v>
      </c>
      <c r="K508" s="117"/>
      <c r="L508" s="134"/>
      <c r="M508" s="116"/>
      <c r="N508" s="116"/>
      <c r="O508" s="118"/>
    </row>
    <row r="509" spans="1:15" ht="15.75" customHeight="1" x14ac:dyDescent="0.25">
      <c r="A509" s="67" t="s">
        <v>9291</v>
      </c>
      <c r="B509" s="76" t="s">
        <v>9087</v>
      </c>
      <c r="C509" s="119"/>
      <c r="D509" s="116" t="s">
        <v>9058</v>
      </c>
      <c r="E509" s="116" t="s">
        <v>3727</v>
      </c>
      <c r="F509" s="116"/>
      <c r="G509" s="117"/>
      <c r="H509" s="116"/>
      <c r="I509" s="116"/>
      <c r="J509" s="116" t="s">
        <v>3743</v>
      </c>
      <c r="K509" s="117"/>
      <c r="L509" s="134"/>
      <c r="M509" s="116"/>
      <c r="N509" s="116"/>
      <c r="O509" s="118"/>
    </row>
    <row r="510" spans="1:15" ht="15.75" customHeight="1" x14ac:dyDescent="0.25">
      <c r="A510" s="67" t="s">
        <v>9292</v>
      </c>
      <c r="B510" s="76" t="s">
        <v>9016</v>
      </c>
      <c r="C510" s="119"/>
      <c r="D510" s="116" t="s">
        <v>9058</v>
      </c>
      <c r="E510" s="116" t="s">
        <v>3727</v>
      </c>
      <c r="F510" s="116"/>
      <c r="G510" s="117"/>
      <c r="H510" s="116"/>
      <c r="I510" s="116"/>
      <c r="J510" s="116" t="s">
        <v>3743</v>
      </c>
      <c r="K510" s="117"/>
      <c r="L510" s="134"/>
      <c r="M510" s="116"/>
      <c r="N510" s="116"/>
      <c r="O510" s="118"/>
    </row>
    <row r="511" spans="1:15" ht="15.75" customHeight="1" x14ac:dyDescent="0.25">
      <c r="A511" s="67" t="s">
        <v>9293</v>
      </c>
      <c r="B511" s="76" t="s">
        <v>212</v>
      </c>
      <c r="C511" s="119"/>
      <c r="D511" s="116" t="s">
        <v>9058</v>
      </c>
      <c r="E511" s="116" t="s">
        <v>3727</v>
      </c>
      <c r="F511" s="116"/>
      <c r="G511" s="117"/>
      <c r="H511" s="116"/>
      <c r="I511" s="116"/>
      <c r="J511" s="116" t="s">
        <v>3743</v>
      </c>
      <c r="K511" s="117"/>
      <c r="L511" s="134"/>
      <c r="M511" s="116"/>
      <c r="N511" s="116"/>
      <c r="O511" s="118"/>
    </row>
    <row r="512" spans="1:15" ht="15.75" customHeight="1" x14ac:dyDescent="0.25">
      <c r="A512" s="67" t="s">
        <v>9294</v>
      </c>
      <c r="B512" s="76" t="s">
        <v>213</v>
      </c>
      <c r="C512" s="119"/>
      <c r="D512" s="116" t="s">
        <v>9058</v>
      </c>
      <c r="E512" s="116" t="s">
        <v>3727</v>
      </c>
      <c r="F512" s="116"/>
      <c r="G512" s="117"/>
      <c r="H512" s="116"/>
      <c r="I512" s="116"/>
      <c r="J512" s="116" t="s">
        <v>3743</v>
      </c>
      <c r="K512" s="117"/>
      <c r="L512" s="134"/>
      <c r="M512" s="116"/>
      <c r="N512" s="116"/>
      <c r="O512" s="118"/>
    </row>
    <row r="513" spans="1:15" ht="15.75" customHeight="1" x14ac:dyDescent="0.25">
      <c r="A513" s="67" t="s">
        <v>9295</v>
      </c>
      <c r="B513" s="76" t="s">
        <v>8841</v>
      </c>
      <c r="C513" s="119"/>
      <c r="D513" s="116" t="s">
        <v>9058</v>
      </c>
      <c r="E513" s="116" t="s">
        <v>3727</v>
      </c>
      <c r="F513" s="116"/>
      <c r="G513" s="117"/>
      <c r="H513" s="116"/>
      <c r="I513" s="116"/>
      <c r="J513" s="116" t="s">
        <v>3743</v>
      </c>
      <c r="K513" s="117"/>
      <c r="L513" s="134"/>
      <c r="M513" s="116"/>
      <c r="N513" s="116"/>
      <c r="O513" s="118"/>
    </row>
    <row r="514" spans="1:15" ht="15.75" customHeight="1" x14ac:dyDescent="0.25">
      <c r="A514" s="67" t="s">
        <v>9296</v>
      </c>
      <c r="B514" s="76" t="s">
        <v>215</v>
      </c>
      <c r="C514" s="119"/>
      <c r="D514" s="116" t="s">
        <v>9058</v>
      </c>
      <c r="E514" s="116" t="s">
        <v>3727</v>
      </c>
      <c r="F514" s="116"/>
      <c r="G514" s="117"/>
      <c r="H514" s="116"/>
      <c r="I514" s="116"/>
      <c r="J514" s="116" t="s">
        <v>3743</v>
      </c>
      <c r="K514" s="117"/>
      <c r="L514" s="134"/>
      <c r="M514" s="116"/>
      <c r="N514" s="116"/>
      <c r="O514" s="118"/>
    </row>
    <row r="515" spans="1:15" ht="15.75" customHeight="1" x14ac:dyDescent="0.25">
      <c r="A515" s="67" t="s">
        <v>9297</v>
      </c>
      <c r="B515" s="76" t="s">
        <v>216</v>
      </c>
      <c r="C515" s="119"/>
      <c r="D515" s="116" t="s">
        <v>9058</v>
      </c>
      <c r="E515" s="116" t="s">
        <v>3727</v>
      </c>
      <c r="F515" s="116"/>
      <c r="G515" s="117"/>
      <c r="H515" s="116"/>
      <c r="I515" s="116"/>
      <c r="J515" s="116" t="s">
        <v>3743</v>
      </c>
      <c r="K515" s="117"/>
      <c r="L515" s="134"/>
      <c r="M515" s="116"/>
      <c r="N515" s="116"/>
      <c r="O515" s="118"/>
    </row>
    <row r="516" spans="1:15" ht="15.75" customHeight="1" x14ac:dyDescent="0.25">
      <c r="A516" s="67" t="s">
        <v>9298</v>
      </c>
      <c r="B516" s="76" t="s">
        <v>9088</v>
      </c>
      <c r="C516" s="119"/>
      <c r="D516" s="116" t="s">
        <v>9058</v>
      </c>
      <c r="E516" s="116" t="s">
        <v>3727</v>
      </c>
      <c r="F516" s="116"/>
      <c r="G516" s="117"/>
      <c r="H516" s="116"/>
      <c r="I516" s="116"/>
      <c r="J516" s="116" t="s">
        <v>3743</v>
      </c>
      <c r="K516" s="117"/>
      <c r="L516" s="134"/>
      <c r="M516" s="116"/>
      <c r="N516" s="116"/>
      <c r="O516" s="118"/>
    </row>
    <row r="517" spans="1:15" ht="15.75" customHeight="1" x14ac:dyDescent="0.25">
      <c r="A517" s="67" t="s">
        <v>9299</v>
      </c>
      <c r="B517" s="76" t="s">
        <v>218</v>
      </c>
      <c r="C517" s="119"/>
      <c r="D517" s="116" t="s">
        <v>9058</v>
      </c>
      <c r="E517" s="116" t="s">
        <v>3727</v>
      </c>
      <c r="F517" s="116"/>
      <c r="G517" s="117"/>
      <c r="H517" s="116"/>
      <c r="I517" s="116"/>
      <c r="J517" s="116" t="s">
        <v>3743</v>
      </c>
      <c r="K517" s="117"/>
      <c r="L517" s="134"/>
      <c r="M517" s="116"/>
      <c r="N517" s="116"/>
      <c r="O517" s="118"/>
    </row>
    <row r="518" spans="1:15" ht="15.75" customHeight="1" x14ac:dyDescent="0.25">
      <c r="A518" s="67" t="s">
        <v>9300</v>
      </c>
      <c r="B518" s="76" t="s">
        <v>221</v>
      </c>
      <c r="C518" s="119"/>
      <c r="D518" s="116" t="s">
        <v>9058</v>
      </c>
      <c r="E518" s="116" t="s">
        <v>3727</v>
      </c>
      <c r="F518" s="116"/>
      <c r="G518" s="117"/>
      <c r="H518" s="116"/>
      <c r="I518" s="116"/>
      <c r="J518" s="116" t="s">
        <v>3743</v>
      </c>
      <c r="K518" s="117"/>
      <c r="L518" s="134"/>
      <c r="M518" s="116"/>
      <c r="N518" s="116"/>
      <c r="O518" s="118"/>
    </row>
    <row r="519" spans="1:15" ht="15.75" customHeight="1" x14ac:dyDescent="0.25">
      <c r="A519" s="67" t="s">
        <v>9301</v>
      </c>
      <c r="B519" s="76" t="s">
        <v>224</v>
      </c>
      <c r="C519" s="119"/>
      <c r="D519" s="116" t="s">
        <v>9058</v>
      </c>
      <c r="E519" s="116" t="s">
        <v>3727</v>
      </c>
      <c r="F519" s="116"/>
      <c r="G519" s="117"/>
      <c r="H519" s="116"/>
      <c r="I519" s="116"/>
      <c r="J519" s="116" t="s">
        <v>3743</v>
      </c>
      <c r="K519" s="117"/>
      <c r="L519" s="134"/>
      <c r="M519" s="116"/>
      <c r="N519" s="116"/>
      <c r="O519" s="118"/>
    </row>
    <row r="520" spans="1:15" ht="15.75" customHeight="1" x14ac:dyDescent="0.25">
      <c r="A520" s="67" t="s">
        <v>9302</v>
      </c>
      <c r="B520" s="76" t="s">
        <v>226</v>
      </c>
      <c r="C520" s="119"/>
      <c r="D520" s="116" t="s">
        <v>9058</v>
      </c>
      <c r="E520" s="116" t="s">
        <v>3727</v>
      </c>
      <c r="F520" s="116"/>
      <c r="G520" s="117"/>
      <c r="H520" s="116"/>
      <c r="I520" s="116"/>
      <c r="J520" s="116" t="s">
        <v>3743</v>
      </c>
      <c r="K520" s="117"/>
      <c r="L520" s="134"/>
      <c r="M520" s="116"/>
      <c r="N520" s="116"/>
      <c r="O520" s="118"/>
    </row>
    <row r="521" spans="1:15" ht="15.75" customHeight="1" x14ac:dyDescent="0.25">
      <c r="A521" s="67" t="s">
        <v>9303</v>
      </c>
      <c r="B521" s="76" t="s">
        <v>227</v>
      </c>
      <c r="C521" s="119"/>
      <c r="D521" s="116" t="s">
        <v>9058</v>
      </c>
      <c r="E521" s="116" t="s">
        <v>3727</v>
      </c>
      <c r="F521" s="116"/>
      <c r="G521" s="117"/>
      <c r="H521" s="116"/>
      <c r="I521" s="116"/>
      <c r="J521" s="116" t="s">
        <v>3743</v>
      </c>
      <c r="K521" s="117"/>
      <c r="L521" s="134"/>
      <c r="M521" s="116"/>
      <c r="N521" s="116"/>
      <c r="O521" s="118"/>
    </row>
    <row r="522" spans="1:15" ht="15.75" customHeight="1" x14ac:dyDescent="0.25">
      <c r="A522" s="67" t="s">
        <v>9304</v>
      </c>
      <c r="B522" s="76" t="s">
        <v>228</v>
      </c>
      <c r="C522" s="119"/>
      <c r="D522" s="116" t="s">
        <v>9058</v>
      </c>
      <c r="E522" s="116" t="s">
        <v>3727</v>
      </c>
      <c r="F522" s="116"/>
      <c r="G522" s="117"/>
      <c r="H522" s="116"/>
      <c r="I522" s="116"/>
      <c r="J522" s="116" t="s">
        <v>3743</v>
      </c>
      <c r="K522" s="117"/>
      <c r="L522" s="134"/>
      <c r="M522" s="116"/>
      <c r="N522" s="116"/>
      <c r="O522" s="118"/>
    </row>
    <row r="523" spans="1:15" ht="15.75" customHeight="1" x14ac:dyDescent="0.25">
      <c r="A523" s="67" t="s">
        <v>9305</v>
      </c>
      <c r="B523" s="76" t="s">
        <v>9089</v>
      </c>
      <c r="C523" s="119"/>
      <c r="D523" s="116" t="s">
        <v>9058</v>
      </c>
      <c r="E523" s="116" t="s">
        <v>3727</v>
      </c>
      <c r="F523" s="116"/>
      <c r="G523" s="117"/>
      <c r="H523" s="116"/>
      <c r="I523" s="116"/>
      <c r="J523" s="116" t="s">
        <v>3743</v>
      </c>
      <c r="K523" s="117"/>
      <c r="L523" s="134"/>
      <c r="M523" s="116"/>
      <c r="N523" s="116"/>
      <c r="O523" s="118"/>
    </row>
    <row r="524" spans="1:15" ht="15.75" customHeight="1" x14ac:dyDescent="0.25">
      <c r="A524" s="67" t="s">
        <v>9306</v>
      </c>
      <c r="B524" s="76" t="s">
        <v>9052</v>
      </c>
      <c r="C524" s="119"/>
      <c r="D524" s="116" t="s">
        <v>9058</v>
      </c>
      <c r="E524" s="116" t="s">
        <v>3727</v>
      </c>
      <c r="F524" s="116"/>
      <c r="G524" s="117"/>
      <c r="H524" s="116"/>
      <c r="I524" s="116"/>
      <c r="J524" s="116" t="s">
        <v>3743</v>
      </c>
      <c r="K524" s="117"/>
      <c r="L524" s="134"/>
      <c r="M524" s="116"/>
      <c r="N524" s="116"/>
      <c r="O524" s="118"/>
    </row>
    <row r="525" spans="1:15" ht="15.75" customHeight="1" x14ac:dyDescent="0.25">
      <c r="A525" s="67" t="s">
        <v>9307</v>
      </c>
      <c r="B525" s="76" t="s">
        <v>231</v>
      </c>
      <c r="C525" s="119"/>
      <c r="D525" s="116" t="s">
        <v>9058</v>
      </c>
      <c r="E525" s="116" t="s">
        <v>3727</v>
      </c>
      <c r="F525" s="116"/>
      <c r="G525" s="117"/>
      <c r="H525" s="116"/>
      <c r="I525" s="116"/>
      <c r="J525" s="116" t="s">
        <v>3743</v>
      </c>
      <c r="K525" s="117"/>
      <c r="L525" s="134"/>
      <c r="M525" s="116"/>
      <c r="N525" s="116"/>
      <c r="O525" s="118"/>
    </row>
    <row r="526" spans="1:15" ht="15.75" customHeight="1" x14ac:dyDescent="0.25">
      <c r="A526" s="67" t="s">
        <v>9308</v>
      </c>
      <c r="B526" s="76" t="s">
        <v>9053</v>
      </c>
      <c r="C526" s="119"/>
      <c r="D526" s="116" t="s">
        <v>9058</v>
      </c>
      <c r="E526" s="116" t="s">
        <v>3727</v>
      </c>
      <c r="F526" s="116"/>
      <c r="G526" s="117"/>
      <c r="H526" s="116"/>
      <c r="I526" s="116"/>
      <c r="J526" s="116" t="s">
        <v>3743</v>
      </c>
      <c r="K526" s="117"/>
      <c r="L526" s="134"/>
      <c r="M526" s="116"/>
      <c r="N526" s="116"/>
      <c r="O526" s="118"/>
    </row>
    <row r="527" spans="1:15" ht="15.75" customHeight="1" x14ac:dyDescent="0.25">
      <c r="A527" s="176" t="s">
        <v>9309</v>
      </c>
      <c r="B527" s="177" t="s">
        <v>8703</v>
      </c>
      <c r="C527" s="119"/>
      <c r="D527" s="116" t="s">
        <v>9058</v>
      </c>
      <c r="E527" s="116" t="s">
        <v>3727</v>
      </c>
      <c r="F527" s="116"/>
      <c r="G527" s="117"/>
      <c r="H527" s="116"/>
      <c r="I527" s="116"/>
      <c r="J527" s="116" t="s">
        <v>3743</v>
      </c>
      <c r="K527" s="117"/>
      <c r="L527" s="134"/>
      <c r="M527" s="116"/>
      <c r="N527" s="116"/>
      <c r="O527" s="118"/>
    </row>
    <row r="528" spans="1:15" ht="15.75" customHeight="1" x14ac:dyDescent="0.25">
      <c r="A528" s="67" t="s">
        <v>9310</v>
      </c>
      <c r="B528" s="76" t="s">
        <v>234</v>
      </c>
      <c r="C528" s="119"/>
      <c r="D528" s="116" t="s">
        <v>9058</v>
      </c>
      <c r="E528" s="116" t="s">
        <v>3727</v>
      </c>
      <c r="F528" s="116"/>
      <c r="G528" s="117"/>
      <c r="H528" s="116"/>
      <c r="I528" s="116"/>
      <c r="J528" s="116" t="s">
        <v>3743</v>
      </c>
      <c r="K528" s="117"/>
      <c r="L528" s="134"/>
      <c r="M528" s="116"/>
      <c r="N528" s="116"/>
      <c r="O528" s="118"/>
    </row>
    <row r="529" spans="1:15" ht="15.75" customHeight="1" x14ac:dyDescent="0.25">
      <c r="A529" s="67" t="s">
        <v>9311</v>
      </c>
      <c r="B529" s="76" t="s">
        <v>9090</v>
      </c>
      <c r="C529" s="119"/>
      <c r="D529" s="116" t="s">
        <v>9058</v>
      </c>
      <c r="E529" s="116" t="s">
        <v>3727</v>
      </c>
      <c r="F529" s="116"/>
      <c r="G529" s="117"/>
      <c r="H529" s="116"/>
      <c r="I529" s="116"/>
      <c r="J529" s="116" t="s">
        <v>3743</v>
      </c>
      <c r="K529" s="117"/>
      <c r="L529" s="134"/>
      <c r="M529" s="116"/>
      <c r="N529" s="116"/>
      <c r="O529" s="118"/>
    </row>
    <row r="530" spans="1:15" ht="15.75" customHeight="1" x14ac:dyDescent="0.25">
      <c r="A530" s="67" t="s">
        <v>9312</v>
      </c>
      <c r="B530" s="76" t="s">
        <v>9091</v>
      </c>
      <c r="C530" s="119"/>
      <c r="D530" s="116" t="s">
        <v>9058</v>
      </c>
      <c r="E530" s="116" t="s">
        <v>3727</v>
      </c>
      <c r="F530" s="116"/>
      <c r="G530" s="117"/>
      <c r="H530" s="116"/>
      <c r="I530" s="116"/>
      <c r="J530" s="116" t="s">
        <v>3743</v>
      </c>
      <c r="K530" s="117"/>
      <c r="L530" s="134"/>
      <c r="M530" s="116"/>
      <c r="N530" s="116"/>
      <c r="O530" s="118"/>
    </row>
    <row r="531" spans="1:15" ht="15.75" customHeight="1" x14ac:dyDescent="0.25">
      <c r="A531" s="67" t="s">
        <v>9313</v>
      </c>
      <c r="B531" s="76" t="s">
        <v>237</v>
      </c>
      <c r="C531" s="119"/>
      <c r="D531" s="116" t="s">
        <v>9058</v>
      </c>
      <c r="E531" s="116" t="s">
        <v>3727</v>
      </c>
      <c r="F531" s="116"/>
      <c r="G531" s="117"/>
      <c r="H531" s="116"/>
      <c r="I531" s="116"/>
      <c r="J531" s="116" t="s">
        <v>3743</v>
      </c>
      <c r="K531" s="117"/>
      <c r="L531" s="134"/>
      <c r="M531" s="116"/>
      <c r="N531" s="116"/>
      <c r="O531" s="118"/>
    </row>
    <row r="532" spans="1:15" ht="15.75" customHeight="1" x14ac:dyDescent="0.25">
      <c r="A532" s="67" t="s">
        <v>9314</v>
      </c>
      <c r="B532" s="76" t="s">
        <v>238</v>
      </c>
      <c r="C532" s="119"/>
      <c r="D532" s="116" t="s">
        <v>9058</v>
      </c>
      <c r="E532" s="116" t="s">
        <v>3727</v>
      </c>
      <c r="F532" s="116"/>
      <c r="G532" s="117"/>
      <c r="H532" s="116"/>
      <c r="I532" s="116"/>
      <c r="J532" s="116" t="s">
        <v>3743</v>
      </c>
      <c r="K532" s="117"/>
      <c r="L532" s="134"/>
      <c r="M532" s="116"/>
      <c r="N532" s="116"/>
      <c r="O532" s="118"/>
    </row>
    <row r="533" spans="1:15" ht="15.75" customHeight="1" x14ac:dyDescent="0.25">
      <c r="A533" s="67" t="s">
        <v>9315</v>
      </c>
      <c r="B533" s="76" t="s">
        <v>9092</v>
      </c>
      <c r="C533" s="119"/>
      <c r="D533" s="116" t="s">
        <v>9058</v>
      </c>
      <c r="E533" s="116" t="s">
        <v>3727</v>
      </c>
      <c r="F533" s="116"/>
      <c r="G533" s="117"/>
      <c r="H533" s="116"/>
      <c r="I533" s="116"/>
      <c r="J533" s="116" t="s">
        <v>3743</v>
      </c>
      <c r="K533" s="117"/>
      <c r="L533" s="134"/>
      <c r="M533" s="116"/>
      <c r="N533" s="116"/>
      <c r="O533" s="118"/>
    </row>
    <row r="534" spans="1:15" ht="15.75" customHeight="1" x14ac:dyDescent="0.25">
      <c r="A534" s="67" t="s">
        <v>9316</v>
      </c>
      <c r="B534" s="76" t="s">
        <v>240</v>
      </c>
      <c r="C534" s="119"/>
      <c r="D534" s="116" t="s">
        <v>9058</v>
      </c>
      <c r="E534" s="116" t="s">
        <v>3727</v>
      </c>
      <c r="F534" s="116"/>
      <c r="G534" s="117"/>
      <c r="H534" s="116"/>
      <c r="I534" s="116"/>
      <c r="J534" s="116" t="s">
        <v>3743</v>
      </c>
      <c r="K534" s="117"/>
      <c r="L534" s="134"/>
      <c r="M534" s="116"/>
      <c r="N534" s="116"/>
      <c r="O534" s="118"/>
    </row>
    <row r="535" spans="1:15" ht="15.75" customHeight="1" x14ac:dyDescent="0.25">
      <c r="A535" s="67" t="s">
        <v>9317</v>
      </c>
      <c r="B535" s="76" t="s">
        <v>241</v>
      </c>
      <c r="C535" s="119"/>
      <c r="D535" s="116" t="s">
        <v>9058</v>
      </c>
      <c r="E535" s="116" t="s">
        <v>3727</v>
      </c>
      <c r="F535" s="116"/>
      <c r="G535" s="117"/>
      <c r="H535" s="116"/>
      <c r="I535" s="116"/>
      <c r="J535" s="116" t="s">
        <v>3743</v>
      </c>
      <c r="K535" s="117"/>
      <c r="L535" s="134"/>
      <c r="M535" s="116"/>
      <c r="N535" s="116"/>
      <c r="O535" s="118"/>
    </row>
    <row r="536" spans="1:15" ht="15.75" customHeight="1" x14ac:dyDescent="0.25">
      <c r="A536" s="67" t="s">
        <v>9318</v>
      </c>
      <c r="B536" s="76" t="s">
        <v>247</v>
      </c>
      <c r="C536" s="119"/>
      <c r="D536" s="116" t="s">
        <v>9058</v>
      </c>
      <c r="E536" s="116" t="s">
        <v>3727</v>
      </c>
      <c r="F536" s="116"/>
      <c r="G536" s="117"/>
      <c r="H536" s="116"/>
      <c r="I536" s="116"/>
      <c r="J536" s="116" t="s">
        <v>3743</v>
      </c>
      <c r="K536" s="117"/>
      <c r="L536" s="134"/>
      <c r="M536" s="116"/>
      <c r="N536" s="116"/>
      <c r="O536" s="118"/>
    </row>
    <row r="537" spans="1:15" ht="15.75" customHeight="1" x14ac:dyDescent="0.25">
      <c r="A537" s="67" t="s">
        <v>9319</v>
      </c>
      <c r="B537" s="76" t="s">
        <v>251</v>
      </c>
      <c r="C537" s="119"/>
      <c r="D537" s="116" t="s">
        <v>9058</v>
      </c>
      <c r="E537" s="116" t="s">
        <v>3727</v>
      </c>
      <c r="F537" s="116"/>
      <c r="G537" s="117"/>
      <c r="H537" s="116"/>
      <c r="I537" s="116"/>
      <c r="J537" s="116" t="s">
        <v>3743</v>
      </c>
      <c r="K537" s="117"/>
      <c r="L537" s="134"/>
      <c r="M537" s="116"/>
      <c r="N537" s="116"/>
      <c r="O537" s="118"/>
    </row>
    <row r="538" spans="1:15" ht="15.75" customHeight="1" x14ac:dyDescent="0.25">
      <c r="A538" s="67" t="s">
        <v>9320</v>
      </c>
      <c r="B538" s="76" t="s">
        <v>252</v>
      </c>
      <c r="C538" s="119"/>
      <c r="D538" s="116" t="s">
        <v>9058</v>
      </c>
      <c r="E538" s="116" t="s">
        <v>3727</v>
      </c>
      <c r="F538" s="116"/>
      <c r="G538" s="117"/>
      <c r="H538" s="116"/>
      <c r="I538" s="116"/>
      <c r="J538" s="116" t="s">
        <v>3743</v>
      </c>
      <c r="K538" s="117"/>
      <c r="L538" s="134"/>
      <c r="M538" s="116"/>
      <c r="N538" s="116"/>
      <c r="O538" s="118"/>
    </row>
    <row r="539" spans="1:15" ht="15.75" customHeight="1" x14ac:dyDescent="0.25">
      <c r="A539" s="67" t="s">
        <v>9321</v>
      </c>
      <c r="B539" s="76" t="s">
        <v>255</v>
      </c>
      <c r="C539" s="119"/>
      <c r="D539" s="116" t="s">
        <v>9058</v>
      </c>
      <c r="E539" s="116" t="s">
        <v>3727</v>
      </c>
      <c r="F539" s="116"/>
      <c r="G539" s="117"/>
      <c r="H539" s="116"/>
      <c r="I539" s="116"/>
      <c r="J539" s="116" t="s">
        <v>3743</v>
      </c>
      <c r="K539" s="117"/>
      <c r="L539" s="134"/>
      <c r="M539" s="116"/>
      <c r="N539" s="116"/>
      <c r="O539" s="118"/>
    </row>
    <row r="540" spans="1:15" ht="15.75" customHeight="1" x14ac:dyDescent="0.25">
      <c r="A540" s="67" t="s">
        <v>9322</v>
      </c>
      <c r="B540" s="76" t="s">
        <v>257</v>
      </c>
      <c r="C540" s="119"/>
      <c r="D540" s="116" t="s">
        <v>9058</v>
      </c>
      <c r="E540" s="116" t="s">
        <v>3727</v>
      </c>
      <c r="F540" s="116"/>
      <c r="G540" s="117"/>
      <c r="H540" s="116"/>
      <c r="I540" s="116"/>
      <c r="J540" s="116" t="s">
        <v>3743</v>
      </c>
      <c r="K540" s="117"/>
      <c r="L540" s="134"/>
      <c r="M540" s="116"/>
      <c r="N540" s="116"/>
      <c r="O540" s="118"/>
    </row>
    <row r="541" spans="1:15" ht="15.75" customHeight="1" x14ac:dyDescent="0.25">
      <c r="A541" s="67" t="s">
        <v>9323</v>
      </c>
      <c r="B541" s="76" t="s">
        <v>258</v>
      </c>
      <c r="C541" s="119"/>
      <c r="D541" s="116" t="s">
        <v>9058</v>
      </c>
      <c r="E541" s="116" t="s">
        <v>3727</v>
      </c>
      <c r="F541" s="116"/>
      <c r="G541" s="117"/>
      <c r="H541" s="116"/>
      <c r="I541" s="116"/>
      <c r="J541" s="116" t="s">
        <v>3743</v>
      </c>
      <c r="K541" s="117"/>
      <c r="L541" s="134"/>
      <c r="M541" s="116"/>
      <c r="N541" s="116"/>
      <c r="O541" s="118"/>
    </row>
    <row r="542" spans="1:15" ht="15.75" customHeight="1" x14ac:dyDescent="0.25">
      <c r="A542" s="67" t="s">
        <v>9324</v>
      </c>
      <c r="B542" s="76" t="s">
        <v>9054</v>
      </c>
      <c r="C542" s="119"/>
      <c r="D542" s="116" t="s">
        <v>9058</v>
      </c>
      <c r="E542" s="116" t="s">
        <v>3727</v>
      </c>
      <c r="F542" s="116"/>
      <c r="G542" s="117"/>
      <c r="H542" s="116"/>
      <c r="I542" s="116"/>
      <c r="J542" s="116" t="s">
        <v>3743</v>
      </c>
      <c r="K542" s="117"/>
      <c r="L542" s="134"/>
      <c r="M542" s="116"/>
      <c r="N542" s="116"/>
      <c r="O542" s="118"/>
    </row>
    <row r="543" spans="1:15" ht="15.75" customHeight="1" x14ac:dyDescent="0.25">
      <c r="A543" s="67" t="s">
        <v>9325</v>
      </c>
      <c r="B543" s="76" t="s">
        <v>260</v>
      </c>
      <c r="C543" s="119"/>
      <c r="D543" s="116" t="s">
        <v>9058</v>
      </c>
      <c r="E543" s="116" t="s">
        <v>3727</v>
      </c>
      <c r="F543" s="116"/>
      <c r="G543" s="117"/>
      <c r="H543" s="116"/>
      <c r="I543" s="116"/>
      <c r="J543" s="116" t="s">
        <v>3743</v>
      </c>
      <c r="K543" s="117"/>
      <c r="L543" s="134"/>
      <c r="M543" s="116"/>
      <c r="N543" s="116"/>
      <c r="O543" s="118"/>
    </row>
    <row r="544" spans="1:15" ht="15.75" customHeight="1" x14ac:dyDescent="0.25">
      <c r="A544" s="67" t="s">
        <v>9326</v>
      </c>
      <c r="B544" s="76" t="s">
        <v>9055</v>
      </c>
      <c r="C544" s="119"/>
      <c r="D544" s="116" t="s">
        <v>9058</v>
      </c>
      <c r="E544" s="116" t="s">
        <v>3727</v>
      </c>
      <c r="F544" s="116"/>
      <c r="G544" s="117"/>
      <c r="H544" s="116"/>
      <c r="I544" s="116"/>
      <c r="J544" s="116" t="s">
        <v>3743</v>
      </c>
      <c r="K544" s="117"/>
      <c r="L544" s="134"/>
      <c r="M544" s="116"/>
      <c r="N544" s="116"/>
      <c r="O544" s="118"/>
    </row>
    <row r="545" spans="1:15" ht="15.75" customHeight="1" x14ac:dyDescent="0.25">
      <c r="A545" s="67" t="s">
        <v>9327</v>
      </c>
      <c r="B545" s="76" t="s">
        <v>263</v>
      </c>
      <c r="C545" s="119"/>
      <c r="D545" s="116" t="s">
        <v>9058</v>
      </c>
      <c r="E545" s="116" t="s">
        <v>3727</v>
      </c>
      <c r="F545" s="116"/>
      <c r="G545" s="117"/>
      <c r="H545" s="116"/>
      <c r="I545" s="116"/>
      <c r="J545" s="116" t="s">
        <v>3743</v>
      </c>
      <c r="K545" s="117"/>
      <c r="L545" s="134"/>
      <c r="M545" s="116"/>
      <c r="N545" s="116"/>
      <c r="O545" s="118"/>
    </row>
    <row r="546" spans="1:15" ht="15.75" customHeight="1" x14ac:dyDescent="0.25">
      <c r="A546" s="67" t="s">
        <v>9328</v>
      </c>
      <c r="B546" s="76" t="s">
        <v>9093</v>
      </c>
      <c r="C546" s="119"/>
      <c r="D546" s="116" t="s">
        <v>9058</v>
      </c>
      <c r="E546" s="116" t="s">
        <v>3727</v>
      </c>
      <c r="F546" s="116"/>
      <c r="G546" s="117"/>
      <c r="H546" s="116"/>
      <c r="I546" s="116"/>
      <c r="J546" s="116" t="s">
        <v>3743</v>
      </c>
      <c r="K546" s="117"/>
      <c r="L546" s="134"/>
      <c r="M546" s="116"/>
      <c r="N546" s="116"/>
      <c r="O546" s="118"/>
    </row>
    <row r="547" spans="1:15" ht="15.75" customHeight="1" x14ac:dyDescent="0.25">
      <c r="A547" s="67" t="s">
        <v>9329</v>
      </c>
      <c r="B547" s="76" t="s">
        <v>9094</v>
      </c>
      <c r="C547" s="119"/>
      <c r="D547" s="116" t="s">
        <v>9058</v>
      </c>
      <c r="E547" s="116" t="s">
        <v>3727</v>
      </c>
      <c r="F547" s="116"/>
      <c r="G547" s="117"/>
      <c r="H547" s="116"/>
      <c r="I547" s="116"/>
      <c r="J547" s="116" t="s">
        <v>3743</v>
      </c>
      <c r="K547" s="117"/>
      <c r="L547" s="134"/>
      <c r="M547" s="116"/>
      <c r="N547" s="116"/>
      <c r="O547" s="118"/>
    </row>
    <row r="548" spans="1:15" ht="15.75" customHeight="1" x14ac:dyDescent="0.25">
      <c r="A548" s="67" t="s">
        <v>9330</v>
      </c>
      <c r="B548" s="76" t="s">
        <v>9095</v>
      </c>
      <c r="C548" s="119"/>
      <c r="D548" s="116" t="s">
        <v>9058</v>
      </c>
      <c r="E548" s="116" t="s">
        <v>3727</v>
      </c>
      <c r="F548" s="116"/>
      <c r="G548" s="117"/>
      <c r="H548" s="116"/>
      <c r="I548" s="116"/>
      <c r="J548" s="116" t="s">
        <v>3743</v>
      </c>
      <c r="K548" s="117"/>
      <c r="L548" s="134"/>
      <c r="M548" s="116"/>
      <c r="N548" s="116"/>
      <c r="O548" s="118"/>
    </row>
    <row r="549" spans="1:15" ht="15.75" customHeight="1" x14ac:dyDescent="0.25">
      <c r="A549" s="67" t="s">
        <v>9331</v>
      </c>
      <c r="B549" s="76" t="s">
        <v>9096</v>
      </c>
      <c r="C549" s="119"/>
      <c r="D549" s="116" t="s">
        <v>9058</v>
      </c>
      <c r="E549" s="116" t="s">
        <v>3727</v>
      </c>
      <c r="F549" s="116"/>
      <c r="G549" s="117"/>
      <c r="H549" s="116"/>
      <c r="I549" s="116"/>
      <c r="J549" s="116" t="s">
        <v>3743</v>
      </c>
      <c r="K549" s="117"/>
      <c r="L549" s="134"/>
      <c r="M549" s="116"/>
      <c r="N549" s="116"/>
      <c r="O549" s="118"/>
    </row>
    <row r="550" spans="1:15" ht="15.75" customHeight="1" x14ac:dyDescent="0.25">
      <c r="A550" s="67" t="s">
        <v>9332</v>
      </c>
      <c r="B550" s="76" t="s">
        <v>9097</v>
      </c>
      <c r="C550" s="119"/>
      <c r="D550" s="116" t="s">
        <v>9058</v>
      </c>
      <c r="E550" s="116" t="s">
        <v>3727</v>
      </c>
      <c r="F550" s="116"/>
      <c r="G550" s="117"/>
      <c r="H550" s="116"/>
      <c r="I550" s="116"/>
      <c r="J550" s="116" t="s">
        <v>3743</v>
      </c>
      <c r="K550" s="117"/>
      <c r="L550" s="134"/>
      <c r="M550" s="116"/>
      <c r="N550" s="116"/>
      <c r="O550" s="118"/>
    </row>
    <row r="551" spans="1:15" ht="15.75" customHeight="1" x14ac:dyDescent="0.25">
      <c r="A551" s="67" t="s">
        <v>9333</v>
      </c>
      <c r="B551" s="76" t="s">
        <v>276</v>
      </c>
      <c r="C551" s="119"/>
      <c r="D551" s="116" t="s">
        <v>9058</v>
      </c>
      <c r="E551" s="116" t="s">
        <v>3727</v>
      </c>
      <c r="F551" s="116"/>
      <c r="G551" s="117"/>
      <c r="H551" s="116"/>
      <c r="I551" s="116"/>
      <c r="J551" s="116" t="s">
        <v>3743</v>
      </c>
      <c r="K551" s="117"/>
      <c r="L551" s="134"/>
      <c r="M551" s="116"/>
      <c r="N551" s="116"/>
      <c r="O551" s="118"/>
    </row>
    <row r="552" spans="1:15" ht="15.75" customHeight="1" x14ac:dyDescent="0.25">
      <c r="A552" s="67" t="s">
        <v>9334</v>
      </c>
      <c r="B552" s="76" t="s">
        <v>277</v>
      </c>
      <c r="C552" s="119"/>
      <c r="D552" s="116" t="s">
        <v>9058</v>
      </c>
      <c r="E552" s="116" t="s">
        <v>3727</v>
      </c>
      <c r="F552" s="116"/>
      <c r="G552" s="117"/>
      <c r="H552" s="116"/>
      <c r="I552" s="116"/>
      <c r="J552" s="116" t="s">
        <v>3743</v>
      </c>
      <c r="K552" s="117"/>
      <c r="L552" s="134"/>
      <c r="M552" s="116"/>
      <c r="N552" s="116"/>
      <c r="O552" s="118"/>
    </row>
    <row r="553" spans="1:15" ht="15.75" customHeight="1" x14ac:dyDescent="0.25">
      <c r="A553" s="67" t="s">
        <v>9335</v>
      </c>
      <c r="B553" s="76" t="s">
        <v>9098</v>
      </c>
      <c r="C553" s="119"/>
      <c r="D553" s="116" t="s">
        <v>9058</v>
      </c>
      <c r="E553" s="116" t="s">
        <v>3727</v>
      </c>
      <c r="F553" s="116"/>
      <c r="G553" s="117"/>
      <c r="H553" s="116"/>
      <c r="I553" s="116"/>
      <c r="J553" s="116" t="s">
        <v>3743</v>
      </c>
      <c r="K553" s="117"/>
      <c r="L553" s="134"/>
      <c r="M553" s="116"/>
      <c r="N553" s="116"/>
      <c r="O553" s="118"/>
    </row>
    <row r="554" spans="1:15" ht="15.75" customHeight="1" x14ac:dyDescent="0.25">
      <c r="A554" s="67" t="s">
        <v>9336</v>
      </c>
      <c r="B554" s="76" t="s">
        <v>279</v>
      </c>
      <c r="C554" s="119"/>
      <c r="D554" s="116" t="s">
        <v>9058</v>
      </c>
      <c r="E554" s="116" t="s">
        <v>3727</v>
      </c>
      <c r="F554" s="116"/>
      <c r="G554" s="117"/>
      <c r="H554" s="116"/>
      <c r="I554" s="116"/>
      <c r="J554" s="116" t="s">
        <v>3743</v>
      </c>
      <c r="K554" s="117"/>
      <c r="L554" s="134"/>
      <c r="M554" s="116"/>
      <c r="N554" s="116"/>
      <c r="O554" s="118"/>
    </row>
    <row r="555" spans="1:15" ht="15.75" customHeight="1" x14ac:dyDescent="0.25">
      <c r="A555" s="67" t="s">
        <v>9337</v>
      </c>
      <c r="B555" s="76" t="s">
        <v>9099</v>
      </c>
      <c r="C555" s="119"/>
      <c r="D555" s="116" t="s">
        <v>9058</v>
      </c>
      <c r="E555" s="116" t="s">
        <v>3727</v>
      </c>
      <c r="F555" s="116"/>
      <c r="G555" s="117"/>
      <c r="H555" s="116"/>
      <c r="I555" s="116"/>
      <c r="J555" s="116" t="s">
        <v>3743</v>
      </c>
      <c r="K555" s="117"/>
      <c r="L555" s="134"/>
      <c r="M555" s="116"/>
      <c r="N555" s="116"/>
      <c r="O555" s="118"/>
    </row>
    <row r="556" spans="1:15" ht="15.75" customHeight="1" x14ac:dyDescent="0.25">
      <c r="A556" s="67" t="s">
        <v>9338</v>
      </c>
      <c r="B556" s="76" t="s">
        <v>280</v>
      </c>
      <c r="C556" s="119"/>
      <c r="D556" s="116" t="s">
        <v>9058</v>
      </c>
      <c r="E556" s="116" t="s">
        <v>3727</v>
      </c>
      <c r="F556" s="116"/>
      <c r="G556" s="117"/>
      <c r="H556" s="116"/>
      <c r="I556" s="116"/>
      <c r="J556" s="116" t="s">
        <v>3743</v>
      </c>
      <c r="K556" s="117"/>
      <c r="L556" s="134"/>
      <c r="M556" s="116"/>
      <c r="N556" s="116"/>
      <c r="O556" s="118"/>
    </row>
    <row r="557" spans="1:15" ht="15.75" customHeight="1" x14ac:dyDescent="0.25">
      <c r="A557" s="67" t="s">
        <v>9339</v>
      </c>
      <c r="B557" s="76" t="s">
        <v>9100</v>
      </c>
      <c r="C557" s="119"/>
      <c r="D557" s="116" t="s">
        <v>9058</v>
      </c>
      <c r="E557" s="116" t="s">
        <v>3727</v>
      </c>
      <c r="F557" s="116"/>
      <c r="G557" s="117"/>
      <c r="H557" s="116"/>
      <c r="I557" s="116"/>
      <c r="J557" s="116" t="s">
        <v>3743</v>
      </c>
      <c r="K557" s="117"/>
      <c r="L557" s="134"/>
      <c r="M557" s="116"/>
      <c r="N557" s="116"/>
      <c r="O557" s="118"/>
    </row>
    <row r="558" spans="1:15" ht="15.75" customHeight="1" x14ac:dyDescent="0.25">
      <c r="A558" s="67" t="s">
        <v>9340</v>
      </c>
      <c r="B558" s="76" t="s">
        <v>282</v>
      </c>
      <c r="C558" s="119"/>
      <c r="D558" s="116" t="s">
        <v>9058</v>
      </c>
      <c r="E558" s="116" t="s">
        <v>3727</v>
      </c>
      <c r="F558" s="116"/>
      <c r="G558" s="117"/>
      <c r="H558" s="116"/>
      <c r="I558" s="116"/>
      <c r="J558" s="116" t="s">
        <v>3743</v>
      </c>
      <c r="K558" s="117"/>
      <c r="L558" s="134"/>
      <c r="M558" s="116"/>
      <c r="N558" s="116"/>
      <c r="O558" s="118"/>
    </row>
    <row r="559" spans="1:15" ht="15.75" customHeight="1" x14ac:dyDescent="0.25">
      <c r="A559" s="67" t="s">
        <v>9341</v>
      </c>
      <c r="B559" s="76" t="s">
        <v>283</v>
      </c>
      <c r="C559" s="119"/>
      <c r="D559" s="116" t="s">
        <v>9058</v>
      </c>
      <c r="E559" s="116" t="s">
        <v>3727</v>
      </c>
      <c r="F559" s="116"/>
      <c r="G559" s="117"/>
      <c r="H559" s="116"/>
      <c r="I559" s="116"/>
      <c r="J559" s="116" t="s">
        <v>3743</v>
      </c>
      <c r="K559" s="117"/>
      <c r="L559" s="134"/>
      <c r="M559" s="116"/>
      <c r="N559" s="116"/>
      <c r="O559" s="118"/>
    </row>
    <row r="560" spans="1:15" ht="15.75" customHeight="1" x14ac:dyDescent="0.25">
      <c r="A560" s="67" t="s">
        <v>9342</v>
      </c>
      <c r="B560" s="76" t="s">
        <v>284</v>
      </c>
      <c r="C560" s="119"/>
      <c r="D560" s="116" t="s">
        <v>9058</v>
      </c>
      <c r="E560" s="116" t="s">
        <v>3727</v>
      </c>
      <c r="F560" s="116"/>
      <c r="G560" s="117"/>
      <c r="H560" s="116"/>
      <c r="I560" s="116"/>
      <c r="J560" s="116" t="s">
        <v>3743</v>
      </c>
      <c r="K560" s="117"/>
      <c r="L560" s="134"/>
      <c r="M560" s="116"/>
      <c r="N560" s="116"/>
      <c r="O560" s="118"/>
    </row>
    <row r="561" spans="1:15" ht="15.75" customHeight="1" x14ac:dyDescent="0.25">
      <c r="A561" s="67" t="s">
        <v>9343</v>
      </c>
      <c r="B561" s="76" t="s">
        <v>9056</v>
      </c>
      <c r="C561" s="119"/>
      <c r="D561" s="116" t="s">
        <v>9058</v>
      </c>
      <c r="E561" s="116" t="s">
        <v>3727</v>
      </c>
      <c r="F561" s="116"/>
      <c r="G561" s="117"/>
      <c r="H561" s="116"/>
      <c r="I561" s="116"/>
      <c r="J561" s="116" t="s">
        <v>3743</v>
      </c>
      <c r="K561" s="117"/>
      <c r="L561" s="134"/>
      <c r="M561" s="116"/>
      <c r="N561" s="116"/>
      <c r="O561" s="118"/>
    </row>
    <row r="562" spans="1:15" ht="15.75" customHeight="1" x14ac:dyDescent="0.25">
      <c r="A562" s="67" t="s">
        <v>9344</v>
      </c>
      <c r="B562" s="76" t="s">
        <v>286</v>
      </c>
      <c r="C562" s="119"/>
      <c r="D562" s="116" t="s">
        <v>9058</v>
      </c>
      <c r="E562" s="116" t="s">
        <v>3727</v>
      </c>
      <c r="F562" s="116"/>
      <c r="G562" s="117"/>
      <c r="H562" s="116"/>
      <c r="I562" s="116"/>
      <c r="J562" s="116" t="s">
        <v>3743</v>
      </c>
      <c r="K562" s="117"/>
      <c r="L562" s="134"/>
      <c r="M562" s="116"/>
      <c r="N562" s="116"/>
      <c r="O562" s="118"/>
    </row>
    <row r="563" spans="1:15" ht="15.75" customHeight="1" x14ac:dyDescent="0.25">
      <c r="A563" s="67" t="s">
        <v>9345</v>
      </c>
      <c r="B563" s="76" t="s">
        <v>9101</v>
      </c>
      <c r="C563" s="119"/>
      <c r="D563" s="116" t="s">
        <v>9058</v>
      </c>
      <c r="E563" s="116" t="s">
        <v>3727</v>
      </c>
      <c r="F563" s="116"/>
      <c r="G563" s="117"/>
      <c r="H563" s="116"/>
      <c r="I563" s="116"/>
      <c r="J563" s="116" t="s">
        <v>3743</v>
      </c>
      <c r="K563" s="117"/>
      <c r="L563" s="134"/>
      <c r="M563" s="116"/>
      <c r="N563" s="116"/>
      <c r="O563" s="118"/>
    </row>
    <row r="564" spans="1:15" ht="15.75" customHeight="1" x14ac:dyDescent="0.25">
      <c r="A564" s="67" t="s">
        <v>9346</v>
      </c>
      <c r="B564" s="76" t="s">
        <v>289</v>
      </c>
      <c r="C564" s="119"/>
      <c r="D564" s="116" t="s">
        <v>9058</v>
      </c>
      <c r="E564" s="116" t="s">
        <v>3727</v>
      </c>
      <c r="F564" s="116"/>
      <c r="G564" s="117"/>
      <c r="H564" s="116"/>
      <c r="I564" s="116"/>
      <c r="J564" s="116" t="s">
        <v>3743</v>
      </c>
      <c r="K564" s="117"/>
      <c r="L564" s="134"/>
      <c r="M564" s="116"/>
      <c r="N564" s="116"/>
      <c r="O564" s="118"/>
    </row>
    <row r="565" spans="1:15" ht="15.75" customHeight="1" x14ac:dyDescent="0.25">
      <c r="A565" s="67" t="s">
        <v>9347</v>
      </c>
      <c r="B565" s="76" t="s">
        <v>290</v>
      </c>
      <c r="C565" s="119"/>
      <c r="D565" s="116" t="s">
        <v>9058</v>
      </c>
      <c r="E565" s="116" t="s">
        <v>3727</v>
      </c>
      <c r="F565" s="116"/>
      <c r="G565" s="117"/>
      <c r="H565" s="116"/>
      <c r="I565" s="116"/>
      <c r="J565" s="116" t="s">
        <v>3743</v>
      </c>
      <c r="K565" s="117"/>
      <c r="L565" s="134"/>
      <c r="M565" s="116"/>
      <c r="N565" s="116"/>
      <c r="O565" s="118"/>
    </row>
    <row r="566" spans="1:15" ht="15.75" customHeight="1" x14ac:dyDescent="0.25">
      <c r="A566" s="67" t="s">
        <v>9348</v>
      </c>
      <c r="B566" s="76" t="s">
        <v>291</v>
      </c>
      <c r="C566" s="119"/>
      <c r="D566" s="116" t="s">
        <v>9058</v>
      </c>
      <c r="E566" s="116" t="s">
        <v>3727</v>
      </c>
      <c r="F566" s="116"/>
      <c r="G566" s="117"/>
      <c r="H566" s="116"/>
      <c r="I566" s="116"/>
      <c r="J566" s="116" t="s">
        <v>3743</v>
      </c>
      <c r="K566" s="117"/>
      <c r="L566" s="134"/>
      <c r="M566" s="116"/>
      <c r="N566" s="116"/>
      <c r="O566" s="118"/>
    </row>
    <row r="567" spans="1:15" ht="15.75" customHeight="1" x14ac:dyDescent="0.25">
      <c r="A567" s="67" t="s">
        <v>9349</v>
      </c>
      <c r="B567" s="76" t="s">
        <v>9102</v>
      </c>
      <c r="C567" s="119"/>
      <c r="D567" s="116" t="s">
        <v>9058</v>
      </c>
      <c r="E567" s="116" t="s">
        <v>3727</v>
      </c>
      <c r="F567" s="116"/>
      <c r="G567" s="117"/>
      <c r="H567" s="116"/>
      <c r="I567" s="116"/>
      <c r="J567" s="116" t="s">
        <v>3743</v>
      </c>
      <c r="K567" s="117"/>
      <c r="L567" s="134"/>
      <c r="M567" s="116"/>
      <c r="N567" s="116"/>
      <c r="O567" s="118"/>
    </row>
    <row r="568" spans="1:15" ht="15.75" customHeight="1" x14ac:dyDescent="0.25">
      <c r="A568" s="67" t="s">
        <v>9350</v>
      </c>
      <c r="B568" s="76" t="s">
        <v>9057</v>
      </c>
      <c r="C568" s="119"/>
      <c r="D568" s="116" t="s">
        <v>9058</v>
      </c>
      <c r="E568" s="116" t="s">
        <v>3727</v>
      </c>
      <c r="F568" s="116"/>
      <c r="G568" s="117"/>
      <c r="H568" s="116"/>
      <c r="I568" s="116"/>
      <c r="J568" s="116" t="s">
        <v>3743</v>
      </c>
      <c r="K568" s="117"/>
      <c r="L568" s="134"/>
      <c r="M568" s="116"/>
      <c r="N568" s="116"/>
      <c r="O568" s="118"/>
    </row>
    <row r="569" spans="1:15" ht="15.75" customHeight="1" x14ac:dyDescent="0.25">
      <c r="A569" s="176" t="s">
        <v>9351</v>
      </c>
      <c r="B569" s="177" t="s">
        <v>8708</v>
      </c>
      <c r="C569" s="119"/>
      <c r="D569" s="116" t="s">
        <v>9058</v>
      </c>
      <c r="E569" s="116" t="s">
        <v>3727</v>
      </c>
      <c r="F569" s="116"/>
      <c r="G569" s="117"/>
      <c r="H569" s="116"/>
      <c r="I569" s="116"/>
      <c r="J569" s="116" t="s">
        <v>3743</v>
      </c>
      <c r="K569" s="117"/>
      <c r="L569" s="134"/>
      <c r="M569" s="116"/>
      <c r="N569" s="116"/>
      <c r="O569" s="118"/>
    </row>
    <row r="570" spans="1:15" ht="15.75" customHeight="1" x14ac:dyDescent="0.25">
      <c r="A570" s="67" t="s">
        <v>9352</v>
      </c>
      <c r="B570" s="76" t="s">
        <v>294</v>
      </c>
      <c r="C570" s="119"/>
      <c r="D570" s="116" t="s">
        <v>9058</v>
      </c>
      <c r="E570" s="116" t="s">
        <v>3727</v>
      </c>
      <c r="F570" s="116"/>
      <c r="G570" s="117"/>
      <c r="H570" s="116"/>
      <c r="I570" s="116"/>
      <c r="J570" s="116" t="s">
        <v>3743</v>
      </c>
      <c r="K570" s="117"/>
      <c r="L570" s="134"/>
      <c r="M570" s="116"/>
      <c r="N570" s="116"/>
      <c r="O570" s="118"/>
    </row>
    <row r="571" spans="1:15" ht="15.75" customHeight="1" x14ac:dyDescent="0.25">
      <c r="A571" s="67" t="s">
        <v>9353</v>
      </c>
      <c r="B571" s="76" t="s">
        <v>9103</v>
      </c>
      <c r="C571" s="119"/>
      <c r="D571" s="116" t="s">
        <v>9058</v>
      </c>
      <c r="E571" s="116" t="s">
        <v>3727</v>
      </c>
      <c r="F571" s="116"/>
      <c r="G571" s="117"/>
      <c r="H571" s="116"/>
      <c r="I571" s="116"/>
      <c r="J571" s="116" t="s">
        <v>3743</v>
      </c>
      <c r="K571" s="117"/>
      <c r="L571" s="134"/>
      <c r="M571" s="116"/>
      <c r="N571" s="116"/>
      <c r="O571" s="118"/>
    </row>
    <row r="572" spans="1:15" ht="15.75" customHeight="1" x14ac:dyDescent="0.25">
      <c r="A572" s="67" t="s">
        <v>9354</v>
      </c>
      <c r="B572" s="76" t="s">
        <v>298</v>
      </c>
      <c r="C572" s="119"/>
      <c r="D572" s="116" t="s">
        <v>9058</v>
      </c>
      <c r="E572" s="116" t="s">
        <v>3727</v>
      </c>
      <c r="F572" s="116"/>
      <c r="G572" s="117"/>
      <c r="H572" s="116"/>
      <c r="I572" s="116"/>
      <c r="J572" s="116" t="s">
        <v>3743</v>
      </c>
      <c r="K572" s="117"/>
      <c r="L572" s="134"/>
      <c r="M572" s="116"/>
      <c r="N572" s="116"/>
      <c r="O572" s="118"/>
    </row>
    <row r="573" spans="1:15" ht="15.75" customHeight="1" x14ac:dyDescent="0.25">
      <c r="A573" s="67" t="s">
        <v>9355</v>
      </c>
      <c r="B573" s="76" t="s">
        <v>9104</v>
      </c>
      <c r="C573" s="119"/>
      <c r="D573" s="116" t="s">
        <v>9058</v>
      </c>
      <c r="E573" s="116" t="s">
        <v>3727</v>
      </c>
      <c r="F573" s="116"/>
      <c r="G573" s="117"/>
      <c r="H573" s="116"/>
      <c r="I573" s="116"/>
      <c r="J573" s="116" t="s">
        <v>3743</v>
      </c>
      <c r="K573" s="117"/>
      <c r="L573" s="134"/>
      <c r="M573" s="116"/>
      <c r="N573" s="116"/>
      <c r="O573" s="118"/>
    </row>
    <row r="574" spans="1:15" ht="15.75" customHeight="1" x14ac:dyDescent="0.25">
      <c r="A574" s="67" t="s">
        <v>9356</v>
      </c>
      <c r="B574" s="76" t="s">
        <v>9105</v>
      </c>
      <c r="C574" s="119"/>
      <c r="D574" s="116" t="s">
        <v>9058</v>
      </c>
      <c r="E574" s="116" t="s">
        <v>3727</v>
      </c>
      <c r="F574" s="116"/>
      <c r="G574" s="117"/>
      <c r="H574" s="116"/>
      <c r="I574" s="116"/>
      <c r="J574" s="116" t="s">
        <v>3743</v>
      </c>
      <c r="K574" s="117"/>
      <c r="L574" s="134"/>
      <c r="M574" s="116"/>
      <c r="N574" s="116"/>
      <c r="O574" s="118"/>
    </row>
    <row r="575" spans="1:15" ht="15.75" customHeight="1" x14ac:dyDescent="0.25">
      <c r="A575" s="67" t="s">
        <v>9357</v>
      </c>
      <c r="B575" s="76" t="s">
        <v>301</v>
      </c>
      <c r="C575" s="119"/>
      <c r="D575" s="116" t="s">
        <v>9058</v>
      </c>
      <c r="E575" s="116" t="s">
        <v>3727</v>
      </c>
      <c r="F575" s="116"/>
      <c r="G575" s="117"/>
      <c r="H575" s="116"/>
      <c r="I575" s="116"/>
      <c r="J575" s="116" t="s">
        <v>3743</v>
      </c>
      <c r="K575" s="117"/>
      <c r="L575" s="134"/>
      <c r="M575" s="116"/>
      <c r="N575" s="116"/>
      <c r="O575" s="118"/>
    </row>
    <row r="576" spans="1:15" ht="15.75" customHeight="1" x14ac:dyDescent="0.25">
      <c r="A576" s="67" t="s">
        <v>9358</v>
      </c>
      <c r="B576" s="76" t="s">
        <v>302</v>
      </c>
      <c r="C576" s="119"/>
      <c r="D576" s="116" t="s">
        <v>9058</v>
      </c>
      <c r="E576" s="116" t="s">
        <v>3727</v>
      </c>
      <c r="F576" s="116"/>
      <c r="G576" s="117"/>
      <c r="H576" s="116"/>
      <c r="I576" s="116"/>
      <c r="J576" s="116" t="s">
        <v>3743</v>
      </c>
      <c r="K576" s="117"/>
      <c r="L576" s="134"/>
      <c r="M576" s="116"/>
      <c r="N576" s="116"/>
      <c r="O576" s="118"/>
    </row>
    <row r="577" spans="1:15" ht="15.75" customHeight="1" x14ac:dyDescent="0.25">
      <c r="A577" s="67" t="s">
        <v>9359</v>
      </c>
      <c r="B577" s="76" t="s">
        <v>9106</v>
      </c>
      <c r="C577" s="119"/>
      <c r="D577" s="116" t="s">
        <v>9058</v>
      </c>
      <c r="E577" s="116" t="s">
        <v>3727</v>
      </c>
      <c r="F577" s="116"/>
      <c r="G577" s="117"/>
      <c r="H577" s="116"/>
      <c r="I577" s="116"/>
      <c r="J577" s="116" t="s">
        <v>3743</v>
      </c>
      <c r="K577" s="117"/>
      <c r="L577" s="134"/>
      <c r="M577" s="116"/>
      <c r="N577" s="116"/>
      <c r="O577" s="118"/>
    </row>
    <row r="578" spans="1:15" ht="15.75" customHeight="1" x14ac:dyDescent="0.25">
      <c r="A578" s="67" t="s">
        <v>9360</v>
      </c>
      <c r="B578" s="76" t="s">
        <v>9107</v>
      </c>
      <c r="C578" s="119"/>
      <c r="D578" s="116" t="s">
        <v>9058</v>
      </c>
      <c r="E578" s="116" t="s">
        <v>3727</v>
      </c>
      <c r="F578" s="116"/>
      <c r="G578" s="117"/>
      <c r="H578" s="116"/>
      <c r="I578" s="116"/>
      <c r="J578" s="116" t="s">
        <v>3743</v>
      </c>
      <c r="K578" s="117"/>
      <c r="L578" s="134"/>
      <c r="M578" s="116"/>
      <c r="N578" s="116"/>
      <c r="O578" s="118"/>
    </row>
    <row r="579" spans="1:15" ht="15.75" customHeight="1" x14ac:dyDescent="0.25">
      <c r="A579" s="67" t="s">
        <v>9361</v>
      </c>
      <c r="B579" s="76" t="s">
        <v>306</v>
      </c>
      <c r="C579" s="119"/>
      <c r="D579" s="116" t="s">
        <v>9058</v>
      </c>
      <c r="E579" s="116" t="s">
        <v>3727</v>
      </c>
      <c r="F579" s="116"/>
      <c r="G579" s="117"/>
      <c r="H579" s="116"/>
      <c r="I579" s="116"/>
      <c r="J579" s="116" t="s">
        <v>3743</v>
      </c>
      <c r="K579" s="117"/>
      <c r="L579" s="134"/>
      <c r="M579" s="116"/>
      <c r="N579" s="116"/>
      <c r="O579" s="118"/>
    </row>
    <row r="580" spans="1:15" ht="15.75" customHeight="1" x14ac:dyDescent="0.25">
      <c r="A580" s="67" t="s">
        <v>9362</v>
      </c>
      <c r="B580" s="76" t="s">
        <v>307</v>
      </c>
      <c r="C580" s="119"/>
      <c r="D580" s="116" t="s">
        <v>9058</v>
      </c>
      <c r="E580" s="116" t="s">
        <v>3727</v>
      </c>
      <c r="F580" s="116"/>
      <c r="G580" s="117"/>
      <c r="H580" s="116"/>
      <c r="I580" s="116"/>
      <c r="J580" s="116" t="s">
        <v>3743</v>
      </c>
      <c r="K580" s="117"/>
      <c r="L580" s="134"/>
      <c r="M580" s="116"/>
      <c r="N580" s="116"/>
      <c r="O580" s="118"/>
    </row>
    <row r="581" spans="1:15" ht="15.75" customHeight="1" x14ac:dyDescent="0.25">
      <c r="A581" s="67" t="s">
        <v>9363</v>
      </c>
      <c r="B581" s="76" t="s">
        <v>308</v>
      </c>
      <c r="C581" s="119"/>
      <c r="D581" s="116" t="s">
        <v>9058</v>
      </c>
      <c r="E581" s="116" t="s">
        <v>3727</v>
      </c>
      <c r="F581" s="116"/>
      <c r="G581" s="117"/>
      <c r="H581" s="116"/>
      <c r="I581" s="116"/>
      <c r="J581" s="116" t="s">
        <v>3743</v>
      </c>
      <c r="K581" s="117"/>
      <c r="L581" s="134"/>
      <c r="M581" s="116"/>
      <c r="N581" s="116"/>
      <c r="O581" s="118"/>
    </row>
    <row r="582" spans="1:15" ht="15.75" customHeight="1" x14ac:dyDescent="0.25">
      <c r="A582" s="67" t="s">
        <v>9364</v>
      </c>
      <c r="B582" s="76" t="s">
        <v>9108</v>
      </c>
      <c r="C582" s="119"/>
      <c r="D582" s="116" t="s">
        <v>9058</v>
      </c>
      <c r="E582" s="116" t="s">
        <v>3727</v>
      </c>
      <c r="F582" s="116"/>
      <c r="G582" s="117"/>
      <c r="H582" s="116"/>
      <c r="I582" s="116"/>
      <c r="J582" s="116" t="s">
        <v>3743</v>
      </c>
      <c r="K582" s="117"/>
      <c r="L582" s="134"/>
      <c r="M582" s="116"/>
      <c r="N582" s="116"/>
      <c r="O582" s="118"/>
    </row>
    <row r="583" spans="1:15" ht="15.75" customHeight="1" x14ac:dyDescent="0.25">
      <c r="A583" s="67" t="s">
        <v>9365</v>
      </c>
      <c r="B583" s="76" t="s">
        <v>310</v>
      </c>
      <c r="C583" s="119"/>
      <c r="D583" s="116" t="s">
        <v>9058</v>
      </c>
      <c r="E583" s="116" t="s">
        <v>3727</v>
      </c>
      <c r="F583" s="116"/>
      <c r="G583" s="117"/>
      <c r="H583" s="116"/>
      <c r="I583" s="116"/>
      <c r="J583" s="116" t="s">
        <v>3743</v>
      </c>
      <c r="K583" s="117"/>
      <c r="L583" s="134"/>
      <c r="M583" s="116"/>
      <c r="N583" s="116"/>
      <c r="O583" s="118"/>
    </row>
    <row r="584" spans="1:15" ht="15.75" customHeight="1" x14ac:dyDescent="0.25">
      <c r="A584" s="176" t="s">
        <v>9366</v>
      </c>
      <c r="B584" s="177" t="s">
        <v>9109</v>
      </c>
      <c r="C584" s="119"/>
      <c r="D584" s="116" t="s">
        <v>9058</v>
      </c>
      <c r="E584" s="116" t="s">
        <v>3727</v>
      </c>
      <c r="F584" s="116"/>
      <c r="G584" s="117"/>
      <c r="H584" s="116"/>
      <c r="I584" s="116"/>
      <c r="J584" s="116" t="s">
        <v>3743</v>
      </c>
      <c r="K584" s="117"/>
      <c r="L584" s="134"/>
      <c r="M584" s="116"/>
      <c r="N584" s="116"/>
      <c r="O584" s="118"/>
    </row>
    <row r="585" spans="1:15" ht="15.75" customHeight="1" x14ac:dyDescent="0.25">
      <c r="A585" s="67" t="s">
        <v>9367</v>
      </c>
      <c r="B585" s="76" t="s">
        <v>9110</v>
      </c>
      <c r="C585" s="119"/>
      <c r="D585" s="116" t="s">
        <v>9058</v>
      </c>
      <c r="E585" s="116" t="s">
        <v>3727</v>
      </c>
      <c r="F585" s="116"/>
      <c r="G585" s="117"/>
      <c r="H585" s="116"/>
      <c r="I585" s="116"/>
      <c r="J585" s="116" t="s">
        <v>3743</v>
      </c>
      <c r="K585" s="117"/>
      <c r="L585" s="134"/>
      <c r="M585" s="116"/>
      <c r="N585" s="116"/>
      <c r="O585" s="118"/>
    </row>
    <row r="586" spans="1:15" ht="15.75" customHeight="1" x14ac:dyDescent="0.25">
      <c r="A586" s="67" t="s">
        <v>9368</v>
      </c>
      <c r="B586" s="76" t="s">
        <v>9111</v>
      </c>
      <c r="C586" s="119"/>
      <c r="D586" s="116" t="s">
        <v>9058</v>
      </c>
      <c r="E586" s="116" t="s">
        <v>3727</v>
      </c>
      <c r="F586" s="116"/>
      <c r="G586" s="117"/>
      <c r="H586" s="116"/>
      <c r="I586" s="116"/>
      <c r="J586" s="116" t="s">
        <v>3743</v>
      </c>
      <c r="K586" s="117"/>
      <c r="L586" s="134"/>
      <c r="M586" s="116"/>
      <c r="N586" s="116"/>
      <c r="O586" s="118"/>
    </row>
    <row r="587" spans="1:15" ht="15.75" customHeight="1" x14ac:dyDescent="0.25">
      <c r="A587" s="67" t="s">
        <v>9369</v>
      </c>
      <c r="B587" s="76" t="s">
        <v>9112</v>
      </c>
      <c r="C587" s="119"/>
      <c r="D587" s="116" t="s">
        <v>9058</v>
      </c>
      <c r="E587" s="116" t="s">
        <v>3727</v>
      </c>
      <c r="F587" s="116"/>
      <c r="G587" s="117"/>
      <c r="H587" s="116"/>
      <c r="I587" s="116"/>
      <c r="J587" s="116" t="s">
        <v>3743</v>
      </c>
      <c r="K587" s="117"/>
      <c r="L587" s="134"/>
      <c r="M587" s="116"/>
      <c r="N587" s="116"/>
      <c r="O587" s="118"/>
    </row>
    <row r="588" spans="1:15" ht="15.75" customHeight="1" x14ac:dyDescent="0.25">
      <c r="A588" s="67" t="s">
        <v>9370</v>
      </c>
      <c r="B588" s="76" t="s">
        <v>311</v>
      </c>
      <c r="C588" s="119"/>
      <c r="D588" s="116" t="s">
        <v>9058</v>
      </c>
      <c r="E588" s="116" t="s">
        <v>3727</v>
      </c>
      <c r="F588" s="116"/>
      <c r="G588" s="117"/>
      <c r="H588" s="116"/>
      <c r="I588" s="116"/>
      <c r="J588" s="116" t="s">
        <v>3743</v>
      </c>
      <c r="K588" s="117"/>
      <c r="L588" s="134"/>
      <c r="M588" s="116"/>
      <c r="N588" s="116"/>
      <c r="O588" s="118"/>
    </row>
    <row r="589" spans="1:15" ht="15.75" customHeight="1" x14ac:dyDescent="0.25">
      <c r="A589" s="67" t="s">
        <v>9371</v>
      </c>
      <c r="B589" s="76" t="s">
        <v>312</v>
      </c>
      <c r="C589" s="119"/>
      <c r="D589" s="116" t="s">
        <v>9058</v>
      </c>
      <c r="E589" s="116" t="s">
        <v>3727</v>
      </c>
      <c r="F589" s="116"/>
      <c r="G589" s="117"/>
      <c r="H589" s="116"/>
      <c r="I589" s="116"/>
      <c r="J589" s="116" t="s">
        <v>3743</v>
      </c>
      <c r="K589" s="117"/>
      <c r="L589" s="134"/>
      <c r="M589" s="116"/>
      <c r="N589" s="116"/>
      <c r="O589" s="118"/>
    </row>
    <row r="590" spans="1:15" ht="15.75" customHeight="1" x14ac:dyDescent="0.25">
      <c r="A590" s="67" t="s">
        <v>9372</v>
      </c>
      <c r="B590" s="76" t="s">
        <v>318</v>
      </c>
      <c r="C590" s="119"/>
      <c r="D590" s="116" t="s">
        <v>9058</v>
      </c>
      <c r="E590" s="116" t="s">
        <v>3727</v>
      </c>
      <c r="F590" s="116"/>
      <c r="G590" s="117"/>
      <c r="H590" s="116"/>
      <c r="I590" s="116"/>
      <c r="J590" s="116" t="s">
        <v>3743</v>
      </c>
      <c r="K590" s="117"/>
      <c r="L590" s="134"/>
      <c r="M590" s="116"/>
      <c r="N590" s="116"/>
      <c r="O590" s="118"/>
    </row>
    <row r="591" spans="1:15" ht="15.75" customHeight="1" x14ac:dyDescent="0.25">
      <c r="A591" s="67" t="s">
        <v>9373</v>
      </c>
      <c r="B591" s="76" t="s">
        <v>319</v>
      </c>
      <c r="C591" s="119"/>
      <c r="D591" s="116" t="s">
        <v>9058</v>
      </c>
      <c r="E591" s="116" t="s">
        <v>3727</v>
      </c>
      <c r="F591" s="116"/>
      <c r="G591" s="117"/>
      <c r="H591" s="116"/>
      <c r="I591" s="116"/>
      <c r="J591" s="116" t="s">
        <v>3743</v>
      </c>
      <c r="K591" s="117"/>
      <c r="L591" s="134"/>
      <c r="M591" s="116"/>
      <c r="N591" s="116"/>
      <c r="O591" s="118"/>
    </row>
    <row r="592" spans="1:15" ht="15.75" customHeight="1" x14ac:dyDescent="0.25">
      <c r="A592" s="67" t="s">
        <v>9374</v>
      </c>
      <c r="B592" s="76" t="s">
        <v>9113</v>
      </c>
      <c r="C592" s="119"/>
      <c r="D592" s="116" t="s">
        <v>9058</v>
      </c>
      <c r="E592" s="116" t="s">
        <v>3727</v>
      </c>
      <c r="F592" s="116"/>
      <c r="G592" s="117"/>
      <c r="H592" s="116"/>
      <c r="I592" s="116"/>
      <c r="J592" s="116" t="s">
        <v>3743</v>
      </c>
      <c r="K592" s="117"/>
      <c r="L592" s="134"/>
      <c r="M592" s="116"/>
      <c r="N592" s="116"/>
      <c r="O592" s="118"/>
    </row>
    <row r="593" spans="1:15" ht="15.75" customHeight="1" x14ac:dyDescent="0.25">
      <c r="A593" s="67" t="s">
        <v>9375</v>
      </c>
      <c r="B593" s="76" t="s">
        <v>321</v>
      </c>
      <c r="C593" s="119"/>
      <c r="D593" s="116" t="s">
        <v>9058</v>
      </c>
      <c r="E593" s="116" t="s">
        <v>3727</v>
      </c>
      <c r="F593" s="116"/>
      <c r="G593" s="117"/>
      <c r="H593" s="116"/>
      <c r="I593" s="116"/>
      <c r="J593" s="116" t="s">
        <v>3743</v>
      </c>
      <c r="K593" s="117"/>
      <c r="L593" s="134"/>
      <c r="M593" s="116"/>
      <c r="N593" s="116"/>
      <c r="O593" s="118"/>
    </row>
    <row r="594" spans="1:15" ht="15.75" customHeight="1" x14ac:dyDescent="0.25">
      <c r="A594" s="67" t="s">
        <v>9376</v>
      </c>
      <c r="B594" s="76" t="s">
        <v>322</v>
      </c>
      <c r="C594" s="119"/>
      <c r="D594" s="116" t="s">
        <v>9058</v>
      </c>
      <c r="E594" s="116" t="s">
        <v>3727</v>
      </c>
      <c r="F594" s="116"/>
      <c r="G594" s="117"/>
      <c r="H594" s="116"/>
      <c r="I594" s="116"/>
      <c r="J594" s="116" t="s">
        <v>3743</v>
      </c>
      <c r="K594" s="117"/>
      <c r="L594" s="134"/>
      <c r="M594" s="116"/>
      <c r="N594" s="116"/>
      <c r="O594" s="118"/>
    </row>
    <row r="595" spans="1:15" ht="15.75" customHeight="1" x14ac:dyDescent="0.25">
      <c r="A595" s="67" t="s">
        <v>9377</v>
      </c>
      <c r="B595" s="76" t="s">
        <v>8556</v>
      </c>
      <c r="C595" s="119"/>
      <c r="D595" s="116" t="s">
        <v>9058</v>
      </c>
      <c r="E595" s="116" t="s">
        <v>3727</v>
      </c>
      <c r="F595" s="116"/>
      <c r="G595" s="117"/>
      <c r="H595" s="116"/>
      <c r="I595" s="116"/>
      <c r="J595" s="116" t="s">
        <v>3743</v>
      </c>
      <c r="K595" s="117"/>
      <c r="L595" s="134"/>
      <c r="M595" s="116"/>
      <c r="N595" s="116"/>
      <c r="O595" s="118"/>
    </row>
    <row r="596" spans="1:15" ht="15.75" customHeight="1" x14ac:dyDescent="0.25">
      <c r="A596" s="67" t="s">
        <v>9378</v>
      </c>
      <c r="B596" s="76" t="s">
        <v>9114</v>
      </c>
      <c r="C596" s="119"/>
      <c r="D596" s="116" t="s">
        <v>9058</v>
      </c>
      <c r="E596" s="116" t="s">
        <v>3727</v>
      </c>
      <c r="F596" s="116"/>
      <c r="G596" s="117"/>
      <c r="H596" s="116"/>
      <c r="I596" s="116"/>
      <c r="J596" s="116" t="s">
        <v>3743</v>
      </c>
      <c r="K596" s="117"/>
      <c r="L596" s="134"/>
      <c r="M596" s="116"/>
      <c r="N596" s="116"/>
      <c r="O596" s="118"/>
    </row>
    <row r="597" spans="1:15" ht="15.75" customHeight="1" x14ac:dyDescent="0.25">
      <c r="A597" s="67" t="s">
        <v>9379</v>
      </c>
      <c r="B597" s="76" t="s">
        <v>325</v>
      </c>
      <c r="C597" s="119"/>
      <c r="D597" s="116" t="s">
        <v>9058</v>
      </c>
      <c r="E597" s="116" t="s">
        <v>3727</v>
      </c>
      <c r="F597" s="116"/>
      <c r="G597" s="117"/>
      <c r="H597" s="116"/>
      <c r="I597" s="116"/>
      <c r="J597" s="116" t="s">
        <v>3743</v>
      </c>
      <c r="K597" s="117"/>
      <c r="L597" s="134"/>
      <c r="M597" s="116"/>
      <c r="N597" s="116"/>
      <c r="O597" s="118"/>
    </row>
    <row r="598" spans="1:15" ht="15.75" customHeight="1" x14ac:dyDescent="0.25">
      <c r="A598" s="67" t="s">
        <v>9380</v>
      </c>
      <c r="B598" s="76" t="s">
        <v>9115</v>
      </c>
      <c r="C598" s="119"/>
      <c r="D598" s="116" t="s">
        <v>9058</v>
      </c>
      <c r="E598" s="116" t="s">
        <v>3727</v>
      </c>
      <c r="F598" s="116"/>
      <c r="G598" s="117"/>
      <c r="H598" s="116"/>
      <c r="I598" s="116"/>
      <c r="J598" s="116" t="s">
        <v>3743</v>
      </c>
      <c r="K598" s="117"/>
      <c r="L598" s="134"/>
      <c r="M598" s="116"/>
      <c r="N598" s="116"/>
      <c r="O598" s="118"/>
    </row>
    <row r="599" spans="1:15" ht="15.75" customHeight="1" x14ac:dyDescent="0.25">
      <c r="A599" s="67" t="s">
        <v>9381</v>
      </c>
      <c r="B599" s="76" t="s">
        <v>9116</v>
      </c>
      <c r="C599" s="119"/>
      <c r="D599" s="116" t="s">
        <v>9058</v>
      </c>
      <c r="E599" s="116" t="s">
        <v>3727</v>
      </c>
      <c r="F599" s="116"/>
      <c r="G599" s="117"/>
      <c r="H599" s="116"/>
      <c r="I599" s="116"/>
      <c r="J599" s="116" t="s">
        <v>3743</v>
      </c>
      <c r="K599" s="117"/>
      <c r="L599" s="134"/>
      <c r="M599" s="116"/>
      <c r="N599" s="116"/>
      <c r="O599" s="118"/>
    </row>
    <row r="600" spans="1:15" ht="15.75" customHeight="1" x14ac:dyDescent="0.25">
      <c r="A600" s="67" t="s">
        <v>9382</v>
      </c>
      <c r="B600" s="76" t="s">
        <v>9117</v>
      </c>
      <c r="C600" s="119"/>
      <c r="D600" s="116" t="s">
        <v>9058</v>
      </c>
      <c r="E600" s="116" t="s">
        <v>3727</v>
      </c>
      <c r="F600" s="116"/>
      <c r="G600" s="117"/>
      <c r="H600" s="116"/>
      <c r="I600" s="116"/>
      <c r="J600" s="116" t="s">
        <v>3743</v>
      </c>
      <c r="K600" s="117"/>
      <c r="L600" s="134"/>
      <c r="M600" s="116"/>
      <c r="N600" s="116"/>
      <c r="O600" s="118"/>
    </row>
    <row r="601" spans="1:15" ht="15.75" customHeight="1" x14ac:dyDescent="0.25">
      <c r="A601" s="67" t="s">
        <v>9383</v>
      </c>
      <c r="B601" s="76" t="s">
        <v>329</v>
      </c>
      <c r="C601" s="119"/>
      <c r="D601" s="116" t="s">
        <v>9058</v>
      </c>
      <c r="E601" s="116" t="s">
        <v>3727</v>
      </c>
      <c r="F601" s="116"/>
      <c r="G601" s="117"/>
      <c r="H601" s="116"/>
      <c r="I601" s="116"/>
      <c r="J601" s="116" t="s">
        <v>3743</v>
      </c>
      <c r="K601" s="117"/>
      <c r="L601" s="134"/>
      <c r="M601" s="116"/>
      <c r="N601" s="116"/>
      <c r="O601" s="118"/>
    </row>
    <row r="602" spans="1:15" ht="15.75" customHeight="1" x14ac:dyDescent="0.25">
      <c r="A602" s="67" t="s">
        <v>9384</v>
      </c>
      <c r="B602" s="76" t="s">
        <v>330</v>
      </c>
      <c r="C602" s="119"/>
      <c r="D602" s="116" t="s">
        <v>9058</v>
      </c>
      <c r="E602" s="116" t="s">
        <v>3727</v>
      </c>
      <c r="F602" s="116"/>
      <c r="G602" s="117"/>
      <c r="H602" s="116"/>
      <c r="I602" s="116"/>
      <c r="J602" s="116" t="s">
        <v>3743</v>
      </c>
      <c r="K602" s="117"/>
      <c r="L602" s="134"/>
      <c r="M602" s="116"/>
      <c r="N602" s="116"/>
      <c r="O602" s="118"/>
    </row>
    <row r="603" spans="1:15" ht="15.75" customHeight="1" x14ac:dyDescent="0.25">
      <c r="A603" s="67" t="s">
        <v>9385</v>
      </c>
      <c r="B603" s="76" t="s">
        <v>9118</v>
      </c>
      <c r="C603" s="119"/>
      <c r="D603" s="116" t="s">
        <v>9058</v>
      </c>
      <c r="E603" s="116" t="s">
        <v>3727</v>
      </c>
      <c r="F603" s="116"/>
      <c r="G603" s="117"/>
      <c r="H603" s="116"/>
      <c r="I603" s="116"/>
      <c r="J603" s="116" t="s">
        <v>3743</v>
      </c>
      <c r="K603" s="117"/>
      <c r="L603" s="134"/>
      <c r="M603" s="116"/>
      <c r="N603" s="116"/>
      <c r="O603" s="118"/>
    </row>
    <row r="604" spans="1:15" ht="27" customHeight="1" x14ac:dyDescent="0.25">
      <c r="A604" s="67" t="s">
        <v>9386</v>
      </c>
      <c r="B604" s="76" t="s">
        <v>334</v>
      </c>
      <c r="C604" s="119"/>
      <c r="D604" s="116" t="s">
        <v>9058</v>
      </c>
      <c r="E604" s="116" t="s">
        <v>3727</v>
      </c>
      <c r="F604" s="116"/>
      <c r="G604" s="117"/>
      <c r="H604" s="116"/>
      <c r="I604" s="116"/>
      <c r="J604" s="116" t="s">
        <v>3743</v>
      </c>
      <c r="K604" s="117"/>
      <c r="L604" s="134"/>
      <c r="M604" s="116"/>
      <c r="N604" s="116"/>
      <c r="O604" s="118"/>
    </row>
    <row r="605" spans="1:15" ht="15.75" customHeight="1" x14ac:dyDescent="0.25">
      <c r="A605" s="67" t="s">
        <v>9387</v>
      </c>
      <c r="B605" s="76" t="s">
        <v>335</v>
      </c>
      <c r="C605" s="119"/>
      <c r="D605" s="116" t="s">
        <v>9058</v>
      </c>
      <c r="E605" s="116" t="s">
        <v>3727</v>
      </c>
      <c r="F605" s="116"/>
      <c r="G605" s="117"/>
      <c r="H605" s="116"/>
      <c r="I605" s="116"/>
      <c r="J605" s="116" t="s">
        <v>3743</v>
      </c>
      <c r="K605" s="117"/>
      <c r="L605" s="134"/>
      <c r="M605" s="116"/>
      <c r="N605" s="116"/>
      <c r="O605" s="118"/>
    </row>
    <row r="606" spans="1:15" ht="15.75" customHeight="1" x14ac:dyDescent="0.25">
      <c r="A606" s="67" t="s">
        <v>9388</v>
      </c>
      <c r="B606" s="76" t="s">
        <v>9119</v>
      </c>
      <c r="C606" s="119"/>
      <c r="D606" s="116" t="s">
        <v>9058</v>
      </c>
      <c r="E606" s="116" t="s">
        <v>3727</v>
      </c>
      <c r="F606" s="116"/>
      <c r="G606" s="117"/>
      <c r="H606" s="116"/>
      <c r="I606" s="116"/>
      <c r="J606" s="116" t="s">
        <v>3743</v>
      </c>
      <c r="K606" s="117"/>
      <c r="L606" s="134"/>
      <c r="M606" s="116"/>
      <c r="N606" s="116"/>
      <c r="O606" s="118"/>
    </row>
    <row r="607" spans="1:15" ht="15.75" customHeight="1" x14ac:dyDescent="0.25">
      <c r="A607" s="67" t="s">
        <v>9389</v>
      </c>
      <c r="B607" s="76" t="s">
        <v>9120</v>
      </c>
      <c r="C607" s="119"/>
      <c r="D607" s="116" t="s">
        <v>9058</v>
      </c>
      <c r="E607" s="116" t="s">
        <v>3727</v>
      </c>
      <c r="F607" s="116"/>
      <c r="G607" s="117"/>
      <c r="H607" s="116"/>
      <c r="I607" s="116"/>
      <c r="J607" s="116" t="s">
        <v>3743</v>
      </c>
      <c r="K607" s="117"/>
      <c r="L607" s="134"/>
      <c r="M607" s="116"/>
      <c r="N607" s="116"/>
      <c r="O607" s="118"/>
    </row>
    <row r="608" spans="1:15" ht="15.75" customHeight="1" x14ac:dyDescent="0.25">
      <c r="A608" s="67" t="s">
        <v>9390</v>
      </c>
      <c r="B608" s="76" t="s">
        <v>9121</v>
      </c>
      <c r="C608" s="119"/>
      <c r="D608" s="116" t="s">
        <v>9058</v>
      </c>
      <c r="E608" s="116" t="s">
        <v>3727</v>
      </c>
      <c r="F608" s="116"/>
      <c r="G608" s="117"/>
      <c r="H608" s="116"/>
      <c r="I608" s="116"/>
      <c r="J608" s="116" t="s">
        <v>3743</v>
      </c>
      <c r="K608" s="117"/>
      <c r="L608" s="134"/>
      <c r="M608" s="116"/>
      <c r="N608" s="116"/>
      <c r="O608" s="118"/>
    </row>
    <row r="609" spans="1:15" ht="15.75" customHeight="1" x14ac:dyDescent="0.25">
      <c r="A609" s="67" t="s">
        <v>9391</v>
      </c>
      <c r="B609" s="76" t="s">
        <v>339</v>
      </c>
      <c r="C609" s="119"/>
      <c r="D609" s="116" t="s">
        <v>9058</v>
      </c>
      <c r="E609" s="116" t="s">
        <v>3727</v>
      </c>
      <c r="F609" s="116"/>
      <c r="G609" s="117"/>
      <c r="H609" s="116"/>
      <c r="I609" s="116"/>
      <c r="J609" s="116" t="s">
        <v>3743</v>
      </c>
      <c r="K609" s="117"/>
      <c r="L609" s="134"/>
      <c r="M609" s="116"/>
      <c r="N609" s="116"/>
      <c r="O609" s="118"/>
    </row>
    <row r="610" spans="1:15" ht="15.75" customHeight="1" x14ac:dyDescent="0.25">
      <c r="A610" s="67" t="s">
        <v>9392</v>
      </c>
      <c r="B610" s="76" t="s">
        <v>9122</v>
      </c>
      <c r="C610" s="119"/>
      <c r="D610" s="116" t="s">
        <v>9058</v>
      </c>
      <c r="E610" s="116" t="s">
        <v>3727</v>
      </c>
      <c r="F610" s="116"/>
      <c r="G610" s="117"/>
      <c r="H610" s="116"/>
      <c r="I610" s="116"/>
      <c r="J610" s="116" t="s">
        <v>3743</v>
      </c>
      <c r="K610" s="117"/>
      <c r="L610" s="134"/>
      <c r="M610" s="116"/>
      <c r="N610" s="116"/>
      <c r="O610" s="118"/>
    </row>
    <row r="611" spans="1:15" ht="15.75" customHeight="1" x14ac:dyDescent="0.25">
      <c r="A611" s="67" t="s">
        <v>9393</v>
      </c>
      <c r="B611" s="76" t="s">
        <v>341</v>
      </c>
      <c r="C611" s="119">
        <v>1</v>
      </c>
      <c r="D611" s="116" t="s">
        <v>9058</v>
      </c>
      <c r="E611" s="116" t="s">
        <v>3727</v>
      </c>
      <c r="F611" s="116"/>
      <c r="G611" s="117"/>
      <c r="H611" s="116"/>
      <c r="I611" s="116"/>
      <c r="J611" s="116" t="s">
        <v>3743</v>
      </c>
      <c r="K611" s="117"/>
      <c r="L611" s="134"/>
      <c r="M611" s="116"/>
      <c r="N611" s="116"/>
      <c r="O611" s="118"/>
    </row>
    <row r="612" spans="1:15" ht="15.75" customHeight="1" x14ac:dyDescent="0.25">
      <c r="A612" s="67" t="s">
        <v>9394</v>
      </c>
      <c r="B612" s="76" t="s">
        <v>342</v>
      </c>
      <c r="C612" s="119"/>
      <c r="D612" s="116" t="s">
        <v>9058</v>
      </c>
      <c r="E612" s="116" t="s">
        <v>3727</v>
      </c>
      <c r="F612" s="116"/>
      <c r="G612" s="117"/>
      <c r="H612" s="116"/>
      <c r="I612" s="116"/>
      <c r="J612" s="116" t="s">
        <v>3743</v>
      </c>
      <c r="K612" s="117"/>
      <c r="L612" s="134"/>
      <c r="M612" s="116"/>
      <c r="N612" s="116"/>
      <c r="O612" s="118"/>
    </row>
    <row r="613" spans="1:15" ht="15.75" customHeight="1" x14ac:dyDescent="0.25">
      <c r="A613" s="67" t="s">
        <v>9395</v>
      </c>
      <c r="B613" s="76" t="s">
        <v>343</v>
      </c>
      <c r="C613" s="119"/>
      <c r="D613" s="116" t="s">
        <v>9058</v>
      </c>
      <c r="E613" s="116" t="s">
        <v>3727</v>
      </c>
      <c r="F613" s="116"/>
      <c r="G613" s="117"/>
      <c r="H613" s="116"/>
      <c r="I613" s="116"/>
      <c r="J613" s="116" t="s">
        <v>3743</v>
      </c>
      <c r="K613" s="117"/>
      <c r="L613" s="134"/>
      <c r="M613" s="116"/>
      <c r="N613" s="116"/>
      <c r="O613" s="118"/>
    </row>
    <row r="614" spans="1:15" ht="15.75" customHeight="1" x14ac:dyDescent="0.25">
      <c r="A614" s="67" t="s">
        <v>9396</v>
      </c>
      <c r="B614" s="76" t="s">
        <v>344</v>
      </c>
      <c r="C614" s="119"/>
      <c r="D614" s="116" t="s">
        <v>9058</v>
      </c>
      <c r="E614" s="116" t="s">
        <v>3727</v>
      </c>
      <c r="F614" s="116"/>
      <c r="G614" s="117"/>
      <c r="H614" s="116"/>
      <c r="I614" s="116"/>
      <c r="J614" s="116" t="s">
        <v>3743</v>
      </c>
      <c r="K614" s="117"/>
      <c r="L614" s="134"/>
      <c r="M614" s="116"/>
      <c r="N614" s="116"/>
      <c r="O614" s="118"/>
    </row>
    <row r="615" spans="1:15" ht="15.75" customHeight="1" x14ac:dyDescent="0.25">
      <c r="A615" s="67" t="s">
        <v>9397</v>
      </c>
      <c r="B615" s="76" t="s">
        <v>9123</v>
      </c>
      <c r="C615" s="119"/>
      <c r="D615" s="116" t="s">
        <v>9058</v>
      </c>
      <c r="E615" s="116" t="s">
        <v>3727</v>
      </c>
      <c r="F615" s="116"/>
      <c r="G615" s="117"/>
      <c r="H615" s="116"/>
      <c r="I615" s="116"/>
      <c r="J615" s="116" t="s">
        <v>3743</v>
      </c>
      <c r="K615" s="117"/>
      <c r="L615" s="134"/>
      <c r="M615" s="116"/>
      <c r="N615" s="116"/>
      <c r="O615" s="118"/>
    </row>
    <row r="616" spans="1:15" ht="15.75" customHeight="1" x14ac:dyDescent="0.25">
      <c r="A616" s="67" t="s">
        <v>9398</v>
      </c>
      <c r="B616" s="76" t="s">
        <v>9124</v>
      </c>
      <c r="C616" s="119"/>
      <c r="D616" s="116" t="s">
        <v>9058</v>
      </c>
      <c r="E616" s="116" t="s">
        <v>3727</v>
      </c>
      <c r="F616" s="116"/>
      <c r="G616" s="117"/>
      <c r="H616" s="116"/>
      <c r="I616" s="116"/>
      <c r="J616" s="116" t="s">
        <v>3743</v>
      </c>
      <c r="K616" s="117"/>
      <c r="L616" s="134"/>
      <c r="M616" s="116"/>
      <c r="N616" s="116"/>
      <c r="O616" s="118"/>
    </row>
    <row r="617" spans="1:15" ht="15.75" customHeight="1" x14ac:dyDescent="0.25">
      <c r="A617" s="67" t="s">
        <v>9399</v>
      </c>
      <c r="B617" s="76" t="s">
        <v>9125</v>
      </c>
      <c r="C617" s="119"/>
      <c r="D617" s="116" t="s">
        <v>9058</v>
      </c>
      <c r="E617" s="116" t="s">
        <v>3727</v>
      </c>
      <c r="F617" s="116"/>
      <c r="G617" s="117"/>
      <c r="H617" s="116"/>
      <c r="I617" s="116"/>
      <c r="J617" s="116" t="s">
        <v>3743</v>
      </c>
      <c r="K617" s="117"/>
      <c r="L617" s="134"/>
      <c r="M617" s="116"/>
      <c r="N617" s="116"/>
      <c r="O617" s="118"/>
    </row>
    <row r="618" spans="1:15" ht="15.75" customHeight="1" x14ac:dyDescent="0.25">
      <c r="A618" s="67" t="s">
        <v>9400</v>
      </c>
      <c r="B618" s="76" t="s">
        <v>348</v>
      </c>
      <c r="C618" s="119"/>
      <c r="D618" s="116" t="s">
        <v>9058</v>
      </c>
      <c r="E618" s="116" t="s">
        <v>3727</v>
      </c>
      <c r="F618" s="116"/>
      <c r="G618" s="117"/>
      <c r="H618" s="116"/>
      <c r="I618" s="116"/>
      <c r="J618" s="116" t="s">
        <v>3743</v>
      </c>
      <c r="K618" s="117"/>
      <c r="L618" s="134"/>
      <c r="M618" s="116"/>
      <c r="N618" s="116"/>
      <c r="O618" s="118"/>
    </row>
    <row r="619" spans="1:15" ht="15.75" customHeight="1" x14ac:dyDescent="0.25">
      <c r="A619" s="67" t="s">
        <v>9401</v>
      </c>
      <c r="B619" s="76" t="s">
        <v>9126</v>
      </c>
      <c r="C619" s="119"/>
      <c r="D619" s="116" t="s">
        <v>9058</v>
      </c>
      <c r="E619" s="116" t="s">
        <v>3727</v>
      </c>
      <c r="F619" s="116"/>
      <c r="G619" s="117"/>
      <c r="H619" s="116"/>
      <c r="I619" s="116"/>
      <c r="J619" s="116" t="s">
        <v>3743</v>
      </c>
      <c r="K619" s="117"/>
      <c r="L619" s="134"/>
      <c r="M619" s="116"/>
      <c r="N619" s="116"/>
      <c r="O619" s="118"/>
    </row>
    <row r="620" spans="1:15" ht="26.25" customHeight="1" x14ac:dyDescent="0.25">
      <c r="A620" s="67" t="s">
        <v>9402</v>
      </c>
      <c r="B620" s="76" t="s">
        <v>9127</v>
      </c>
      <c r="C620" s="119"/>
      <c r="D620" s="116" t="s">
        <v>9058</v>
      </c>
      <c r="E620" s="116" t="s">
        <v>3727</v>
      </c>
      <c r="F620" s="116"/>
      <c r="G620" s="117"/>
      <c r="H620" s="116"/>
      <c r="I620" s="116"/>
      <c r="J620" s="116" t="s">
        <v>3743</v>
      </c>
      <c r="K620" s="117"/>
      <c r="L620" s="134"/>
      <c r="M620" s="116"/>
      <c r="N620" s="116"/>
      <c r="O620" s="118"/>
    </row>
    <row r="621" spans="1:15" ht="15.75" customHeight="1" x14ac:dyDescent="0.25">
      <c r="A621" s="67" t="s">
        <v>9403</v>
      </c>
      <c r="B621" s="76" t="s">
        <v>355</v>
      </c>
      <c r="C621" s="119"/>
      <c r="D621" s="116" t="s">
        <v>9058</v>
      </c>
      <c r="E621" s="116" t="s">
        <v>3727</v>
      </c>
      <c r="F621" s="116"/>
      <c r="G621" s="117"/>
      <c r="H621" s="116"/>
      <c r="I621" s="116"/>
      <c r="J621" s="116" t="s">
        <v>3743</v>
      </c>
      <c r="K621" s="117"/>
      <c r="L621" s="134"/>
      <c r="M621" s="116"/>
      <c r="N621" s="116"/>
      <c r="O621" s="118"/>
    </row>
    <row r="622" spans="1:15" ht="15.75" customHeight="1" x14ac:dyDescent="0.25">
      <c r="A622" s="176" t="s">
        <v>9404</v>
      </c>
      <c r="B622" s="177" t="s">
        <v>9128</v>
      </c>
      <c r="C622" s="119"/>
      <c r="D622" s="116" t="s">
        <v>9058</v>
      </c>
      <c r="E622" s="116" t="s">
        <v>3727</v>
      </c>
      <c r="F622" s="116"/>
      <c r="G622" s="117"/>
      <c r="H622" s="116"/>
      <c r="I622" s="116"/>
      <c r="J622" s="116" t="s">
        <v>3743</v>
      </c>
      <c r="K622" s="117"/>
      <c r="L622" s="134"/>
      <c r="M622" s="116"/>
      <c r="N622" s="116"/>
      <c r="O622" s="118"/>
    </row>
    <row r="623" spans="1:15" ht="15.75" customHeight="1" x14ac:dyDescent="0.25">
      <c r="A623" s="67" t="s">
        <v>9405</v>
      </c>
      <c r="B623" s="76" t="s">
        <v>9129</v>
      </c>
      <c r="C623" s="119"/>
      <c r="D623" s="116" t="s">
        <v>9058</v>
      </c>
      <c r="E623" s="116" t="s">
        <v>3727</v>
      </c>
      <c r="F623" s="116"/>
      <c r="G623" s="117"/>
      <c r="H623" s="116"/>
      <c r="I623" s="116"/>
      <c r="J623" s="116" t="s">
        <v>3743</v>
      </c>
      <c r="K623" s="117"/>
      <c r="L623" s="134"/>
      <c r="M623" s="116"/>
      <c r="N623" s="116"/>
      <c r="O623" s="118"/>
    </row>
    <row r="624" spans="1:15" ht="15.75" customHeight="1" x14ac:dyDescent="0.25">
      <c r="A624" s="67" t="s">
        <v>9406</v>
      </c>
      <c r="B624" s="76" t="s">
        <v>358</v>
      </c>
      <c r="C624" s="119"/>
      <c r="D624" s="116" t="s">
        <v>9058</v>
      </c>
      <c r="E624" s="116" t="s">
        <v>3727</v>
      </c>
      <c r="F624" s="116"/>
      <c r="G624" s="117"/>
      <c r="H624" s="116"/>
      <c r="I624" s="116"/>
      <c r="J624" s="116" t="s">
        <v>3743</v>
      </c>
      <c r="K624" s="117"/>
      <c r="L624" s="134"/>
      <c r="M624" s="116"/>
      <c r="N624" s="116"/>
      <c r="O624" s="118"/>
    </row>
    <row r="625" spans="1:15" ht="15.75" customHeight="1" x14ac:dyDescent="0.25">
      <c r="A625" s="67" t="s">
        <v>9407</v>
      </c>
      <c r="B625" s="76" t="s">
        <v>9130</v>
      </c>
      <c r="C625" s="119"/>
      <c r="D625" s="116" t="s">
        <v>9058</v>
      </c>
      <c r="E625" s="116" t="s">
        <v>3727</v>
      </c>
      <c r="F625" s="116"/>
      <c r="G625" s="117"/>
      <c r="H625" s="116"/>
      <c r="I625" s="116"/>
      <c r="J625" s="116" t="s">
        <v>3743</v>
      </c>
      <c r="K625" s="117"/>
      <c r="L625" s="134"/>
      <c r="M625" s="116"/>
      <c r="N625" s="116"/>
      <c r="O625" s="118"/>
    </row>
    <row r="626" spans="1:15" ht="15.75" customHeight="1" x14ac:dyDescent="0.25">
      <c r="A626" s="67" t="s">
        <v>9408</v>
      </c>
      <c r="B626" s="76" t="s">
        <v>360</v>
      </c>
      <c r="C626" s="119"/>
      <c r="D626" s="116" t="s">
        <v>9058</v>
      </c>
      <c r="E626" s="116" t="s">
        <v>3727</v>
      </c>
      <c r="F626" s="116"/>
      <c r="G626" s="117"/>
      <c r="H626" s="116"/>
      <c r="I626" s="116"/>
      <c r="J626" s="116" t="s">
        <v>3743</v>
      </c>
      <c r="K626" s="117"/>
      <c r="L626" s="134"/>
      <c r="M626" s="116"/>
      <c r="N626" s="116"/>
      <c r="O626" s="118"/>
    </row>
    <row r="627" spans="1:15" ht="15.75" customHeight="1" x14ac:dyDescent="0.25">
      <c r="A627" s="67" t="s">
        <v>9409</v>
      </c>
      <c r="B627" s="76" t="s">
        <v>9131</v>
      </c>
      <c r="C627" s="119"/>
      <c r="D627" s="116" t="s">
        <v>9058</v>
      </c>
      <c r="E627" s="116" t="s">
        <v>3727</v>
      </c>
      <c r="F627" s="116"/>
      <c r="G627" s="117"/>
      <c r="H627" s="116"/>
      <c r="I627" s="116"/>
      <c r="J627" s="116" t="s">
        <v>3743</v>
      </c>
      <c r="K627" s="117"/>
      <c r="L627" s="134"/>
      <c r="M627" s="116"/>
      <c r="N627" s="116"/>
      <c r="O627" s="118"/>
    </row>
    <row r="628" spans="1:15" ht="15.75" customHeight="1" x14ac:dyDescent="0.25">
      <c r="A628" s="67" t="s">
        <v>9410</v>
      </c>
      <c r="B628" s="76" t="s">
        <v>364</v>
      </c>
      <c r="C628" s="119"/>
      <c r="D628" s="116" t="s">
        <v>9058</v>
      </c>
      <c r="E628" s="116" t="s">
        <v>3727</v>
      </c>
      <c r="F628" s="116"/>
      <c r="G628" s="117"/>
      <c r="H628" s="116"/>
      <c r="I628" s="116"/>
      <c r="J628" s="116" t="s">
        <v>3743</v>
      </c>
      <c r="K628" s="117"/>
      <c r="L628" s="134"/>
      <c r="M628" s="116"/>
      <c r="N628" s="116"/>
      <c r="O628" s="118"/>
    </row>
    <row r="629" spans="1:15" ht="15.75" customHeight="1" x14ac:dyDescent="0.25">
      <c r="A629" s="67" t="s">
        <v>9411</v>
      </c>
      <c r="B629" s="76" t="s">
        <v>9132</v>
      </c>
      <c r="C629" s="119"/>
      <c r="D629" s="116" t="s">
        <v>9058</v>
      </c>
      <c r="E629" s="116" t="s">
        <v>3727</v>
      </c>
      <c r="F629" s="116"/>
      <c r="G629" s="117"/>
      <c r="H629" s="116"/>
      <c r="I629" s="116"/>
      <c r="J629" s="116" t="s">
        <v>3743</v>
      </c>
      <c r="K629" s="117"/>
      <c r="L629" s="134"/>
      <c r="M629" s="116"/>
      <c r="N629" s="116"/>
      <c r="O629" s="118"/>
    </row>
    <row r="630" spans="1:15" ht="15.75" customHeight="1" x14ac:dyDescent="0.25">
      <c r="A630" s="67" t="s">
        <v>9603</v>
      </c>
      <c r="B630" s="82" t="s">
        <v>9523</v>
      </c>
      <c r="C630" s="116">
        <v>2</v>
      </c>
      <c r="D630" s="116" t="s">
        <v>9058</v>
      </c>
      <c r="E630" s="116" t="s">
        <v>3727</v>
      </c>
      <c r="F630" s="116"/>
      <c r="G630" s="117"/>
      <c r="H630" s="116" t="s">
        <v>3735</v>
      </c>
      <c r="I630" s="116" t="s">
        <v>3693</v>
      </c>
      <c r="J630" s="116" t="s">
        <v>3743</v>
      </c>
      <c r="K630" s="66" t="s">
        <v>9604</v>
      </c>
      <c r="L630" s="134">
        <v>2200</v>
      </c>
      <c r="M630" s="116" t="s">
        <v>3735</v>
      </c>
      <c r="N630" s="116"/>
      <c r="O630" s="178" t="s">
        <v>9605</v>
      </c>
    </row>
    <row r="631" spans="1:15" ht="15.75" customHeight="1" x14ac:dyDescent="0.25">
      <c r="A631" s="67" t="s">
        <v>9606</v>
      </c>
      <c r="B631" s="67" t="s">
        <v>9607</v>
      </c>
      <c r="C631" s="116">
        <v>2</v>
      </c>
      <c r="D631" s="116" t="s">
        <v>9058</v>
      </c>
      <c r="E631" s="116" t="s">
        <v>3727</v>
      </c>
      <c r="F631" s="116"/>
      <c r="G631" s="117"/>
      <c r="H631" s="116" t="s">
        <v>3735</v>
      </c>
      <c r="I631" s="116" t="s">
        <v>3693</v>
      </c>
      <c r="J631" s="116" t="s">
        <v>3743</v>
      </c>
      <c r="K631" s="179" t="s">
        <v>9608</v>
      </c>
      <c r="L631" s="134">
        <v>920</v>
      </c>
      <c r="M631" s="116" t="s">
        <v>3735</v>
      </c>
      <c r="N631" s="116"/>
      <c r="O631" s="178" t="s">
        <v>9609</v>
      </c>
    </row>
    <row r="632" spans="1:15" ht="15.75" customHeight="1" x14ac:dyDescent="0.2">
      <c r="A632" s="67" t="s">
        <v>9610</v>
      </c>
      <c r="B632" s="67" t="s">
        <v>9525</v>
      </c>
      <c r="C632" s="116">
        <v>6</v>
      </c>
      <c r="D632" s="116" t="s">
        <v>9058</v>
      </c>
      <c r="E632" s="116" t="s">
        <v>3727</v>
      </c>
      <c r="F632" s="116"/>
      <c r="G632" s="117"/>
      <c r="H632" s="116" t="s">
        <v>3735</v>
      </c>
      <c r="I632" s="116" t="s">
        <v>3693</v>
      </c>
      <c r="J632" s="116" t="s">
        <v>3743</v>
      </c>
      <c r="K632" s="172" t="s">
        <v>9611</v>
      </c>
      <c r="L632" s="134">
        <v>3500</v>
      </c>
      <c r="M632" s="116"/>
      <c r="N632" s="116"/>
      <c r="O632" s="180" t="s">
        <v>9612</v>
      </c>
    </row>
    <row r="633" spans="1:15" ht="15.75" customHeight="1" x14ac:dyDescent="0.25">
      <c r="A633" s="67" t="s">
        <v>9613</v>
      </c>
      <c r="B633" s="67" t="s">
        <v>9522</v>
      </c>
      <c r="C633" s="116">
        <v>1</v>
      </c>
      <c r="D633" s="116" t="s">
        <v>9058</v>
      </c>
      <c r="E633" s="116" t="s">
        <v>3727</v>
      </c>
      <c r="F633" s="116"/>
      <c r="G633" s="117"/>
      <c r="H633" s="116" t="s">
        <v>3735</v>
      </c>
      <c r="I633" s="116" t="s">
        <v>3693</v>
      </c>
      <c r="J633" s="116" t="s">
        <v>3743</v>
      </c>
      <c r="K633" s="181" t="s">
        <v>9614</v>
      </c>
      <c r="L633" s="134">
        <v>856</v>
      </c>
      <c r="M633" s="116" t="s">
        <v>3735</v>
      </c>
      <c r="N633" s="116"/>
      <c r="O633" s="178" t="s">
        <v>9615</v>
      </c>
    </row>
    <row r="634" spans="1:15" ht="28.5" customHeight="1" x14ac:dyDescent="0.25">
      <c r="A634" s="67" t="s">
        <v>9616</v>
      </c>
      <c r="B634" s="80" t="s">
        <v>9617</v>
      </c>
      <c r="C634" s="119">
        <v>4</v>
      </c>
      <c r="D634" s="116" t="s">
        <v>9058</v>
      </c>
      <c r="E634" s="116" t="s">
        <v>3727</v>
      </c>
      <c r="F634" s="116"/>
      <c r="G634" s="117"/>
      <c r="H634" s="116" t="s">
        <v>3735</v>
      </c>
      <c r="I634" s="116" t="s">
        <v>3693</v>
      </c>
      <c r="J634" s="116" t="s">
        <v>3743</v>
      </c>
      <c r="K634" s="117" t="s">
        <v>8956</v>
      </c>
      <c r="L634" s="134">
        <v>770.4</v>
      </c>
      <c r="M634" s="116" t="s">
        <v>3735</v>
      </c>
      <c r="N634" s="116"/>
      <c r="O634" s="118" t="s">
        <v>9618</v>
      </c>
    </row>
    <row r="635" spans="1:15" ht="15.75" customHeight="1" x14ac:dyDescent="0.25">
      <c r="A635" s="67" t="s">
        <v>9619</v>
      </c>
      <c r="B635" s="82" t="s">
        <v>9620</v>
      </c>
      <c r="C635" s="116">
        <v>2</v>
      </c>
      <c r="D635" s="116" t="s">
        <v>9058</v>
      </c>
      <c r="E635" s="116" t="s">
        <v>3727</v>
      </c>
      <c r="F635" s="116"/>
      <c r="G635" s="117"/>
      <c r="H635" s="116" t="s">
        <v>3735</v>
      </c>
      <c r="I635" s="116" t="s">
        <v>3693</v>
      </c>
      <c r="J635" s="116" t="s">
        <v>3743</v>
      </c>
      <c r="K635" s="172" t="s">
        <v>9621</v>
      </c>
      <c r="L635" s="182">
        <v>2795</v>
      </c>
      <c r="M635" s="116" t="s">
        <v>3735</v>
      </c>
      <c r="N635" s="116"/>
      <c r="O635" s="178" t="s">
        <v>9622</v>
      </c>
    </row>
    <row r="636" spans="1:15" ht="15.75" customHeight="1" x14ac:dyDescent="0.25">
      <c r="A636" s="67" t="s">
        <v>9623</v>
      </c>
      <c r="B636" s="67" t="s">
        <v>9527</v>
      </c>
      <c r="C636" s="116">
        <v>1</v>
      </c>
      <c r="D636" s="116" t="s">
        <v>9058</v>
      </c>
      <c r="E636" s="116" t="s">
        <v>3727</v>
      </c>
      <c r="F636" s="116"/>
      <c r="G636" s="117"/>
      <c r="H636" s="116" t="s">
        <v>3735</v>
      </c>
      <c r="I636" s="116" t="s">
        <v>3693</v>
      </c>
      <c r="J636" s="116" t="s">
        <v>3743</v>
      </c>
      <c r="K636" s="179" t="s">
        <v>9624</v>
      </c>
      <c r="L636" s="134">
        <v>220</v>
      </c>
      <c r="M636" s="116" t="s">
        <v>3735</v>
      </c>
      <c r="N636" s="116"/>
      <c r="O636" s="178" t="s">
        <v>9625</v>
      </c>
    </row>
    <row r="637" spans="1:15" ht="15.75" customHeight="1" x14ac:dyDescent="0.25">
      <c r="A637" s="67" t="s">
        <v>9626</v>
      </c>
      <c r="B637" s="67" t="s">
        <v>9529</v>
      </c>
      <c r="C637" s="116">
        <v>2</v>
      </c>
      <c r="D637" s="116" t="s">
        <v>9058</v>
      </c>
      <c r="E637" s="116" t="s">
        <v>3727</v>
      </c>
      <c r="F637" s="116"/>
      <c r="G637" s="117"/>
      <c r="H637" s="116" t="s">
        <v>3735</v>
      </c>
      <c r="I637" s="116" t="s">
        <v>3693</v>
      </c>
      <c r="J637" s="116" t="s">
        <v>3743</v>
      </c>
      <c r="K637" s="172" t="s">
        <v>9621</v>
      </c>
      <c r="L637" s="134">
        <v>800</v>
      </c>
      <c r="M637" s="116" t="s">
        <v>3735</v>
      </c>
      <c r="N637" s="116"/>
      <c r="O637" s="178" t="s">
        <v>9627</v>
      </c>
    </row>
    <row r="638" spans="1:15" ht="15.75" customHeight="1" x14ac:dyDescent="0.25">
      <c r="A638" s="67" t="s">
        <v>9628</v>
      </c>
      <c r="B638" s="67" t="s">
        <v>9629</v>
      </c>
      <c r="C638" s="116">
        <v>2</v>
      </c>
      <c r="D638" s="116" t="s">
        <v>9058</v>
      </c>
      <c r="E638" s="116" t="s">
        <v>3727</v>
      </c>
      <c r="F638" s="116"/>
      <c r="G638" s="117"/>
      <c r="H638" s="116" t="s">
        <v>3735</v>
      </c>
      <c r="I638" s="116" t="s">
        <v>3693</v>
      </c>
      <c r="J638" s="116" t="s">
        <v>3743</v>
      </c>
      <c r="K638" s="172" t="s">
        <v>9630</v>
      </c>
      <c r="L638" s="134">
        <v>2295</v>
      </c>
      <c r="M638" s="116" t="s">
        <v>3735</v>
      </c>
      <c r="N638" s="116"/>
      <c r="O638" s="178" t="s">
        <v>9631</v>
      </c>
    </row>
    <row r="639" spans="1:15" ht="15.75" customHeight="1" x14ac:dyDescent="0.25">
      <c r="A639" s="67" t="s">
        <v>9632</v>
      </c>
      <c r="B639" s="67" t="s">
        <v>9633</v>
      </c>
      <c r="C639" s="116">
        <v>0.5</v>
      </c>
      <c r="D639" s="116" t="s">
        <v>3701</v>
      </c>
      <c r="E639" s="116" t="s">
        <v>3727</v>
      </c>
      <c r="F639" s="116"/>
      <c r="G639" s="117"/>
      <c r="H639" s="116" t="s">
        <v>8957</v>
      </c>
      <c r="I639" s="116" t="s">
        <v>3829</v>
      </c>
      <c r="J639" s="116" t="s">
        <v>3743</v>
      </c>
      <c r="K639" s="172" t="s">
        <v>3830</v>
      </c>
      <c r="L639" s="134"/>
      <c r="M639" s="116"/>
      <c r="N639" s="116"/>
      <c r="O639" s="178"/>
    </row>
    <row r="640" spans="1:15" ht="15.75" customHeight="1" x14ac:dyDescent="0.25">
      <c r="A640" s="67" t="s">
        <v>9634</v>
      </c>
      <c r="B640" s="67" t="s">
        <v>9635</v>
      </c>
      <c r="C640" s="116"/>
      <c r="D640" s="116" t="s">
        <v>9058</v>
      </c>
      <c r="E640" s="116" t="s">
        <v>3727</v>
      </c>
      <c r="F640" s="116"/>
      <c r="G640" s="117"/>
      <c r="H640" s="116"/>
      <c r="I640" s="116"/>
      <c r="J640" s="116" t="s">
        <v>3743</v>
      </c>
      <c r="K640" s="172"/>
      <c r="L640" s="134"/>
      <c r="M640" s="116"/>
      <c r="N640" s="116"/>
      <c r="O640" s="178"/>
    </row>
    <row r="641" spans="1:17" ht="15.75" customHeight="1" x14ac:dyDescent="0.25">
      <c r="A641" s="67" t="s">
        <v>9806</v>
      </c>
      <c r="B641" s="67" t="s">
        <v>9809</v>
      </c>
      <c r="C641" s="116">
        <v>29</v>
      </c>
      <c r="D641" s="116" t="s">
        <v>9058</v>
      </c>
      <c r="E641" s="116" t="s">
        <v>3777</v>
      </c>
      <c r="F641" s="116"/>
      <c r="G641" s="117"/>
      <c r="H641" s="116" t="s">
        <v>3735</v>
      </c>
      <c r="I641" s="116" t="s">
        <v>3693</v>
      </c>
      <c r="J641" s="116" t="s">
        <v>3743</v>
      </c>
      <c r="K641" s="172" t="s">
        <v>9810</v>
      </c>
      <c r="L641" s="134">
        <v>3032</v>
      </c>
      <c r="M641" s="116" t="s">
        <v>3735</v>
      </c>
      <c r="N641" s="116"/>
      <c r="O641" s="178" t="s">
        <v>9811</v>
      </c>
    </row>
    <row r="642" spans="1:17" ht="15.75" customHeight="1" x14ac:dyDescent="0.25">
      <c r="A642" s="67" t="s">
        <v>9807</v>
      </c>
      <c r="B642" s="67" t="s">
        <v>9812</v>
      </c>
      <c r="C642" s="116">
        <v>5</v>
      </c>
      <c r="D642" s="116" t="s">
        <v>9058</v>
      </c>
      <c r="E642" s="116" t="s">
        <v>3777</v>
      </c>
      <c r="F642" s="116"/>
      <c r="G642" s="117"/>
      <c r="H642" s="116" t="s">
        <v>3735</v>
      </c>
      <c r="I642" s="116" t="s">
        <v>3693</v>
      </c>
      <c r="J642" s="116" t="s">
        <v>3743</v>
      </c>
      <c r="K642" s="172" t="s">
        <v>9813</v>
      </c>
      <c r="L642" s="134">
        <v>2050</v>
      </c>
      <c r="M642" s="116" t="s">
        <v>3735</v>
      </c>
      <c r="N642" s="116"/>
      <c r="O642" s="178" t="s">
        <v>9814</v>
      </c>
      <c r="Q642" s="219"/>
    </row>
    <row r="643" spans="1:17" ht="15.75" customHeight="1" x14ac:dyDescent="0.25">
      <c r="A643" s="67" t="s">
        <v>9808</v>
      </c>
      <c r="B643" s="67" t="s">
        <v>9817</v>
      </c>
      <c r="C643" s="116">
        <v>5</v>
      </c>
      <c r="D643" s="116" t="s">
        <v>9058</v>
      </c>
      <c r="E643" s="116" t="s">
        <v>3727</v>
      </c>
      <c r="F643" s="116"/>
      <c r="G643" s="117"/>
      <c r="H643" s="116" t="s">
        <v>3735</v>
      </c>
      <c r="I643" s="116" t="s">
        <v>3693</v>
      </c>
      <c r="J643" s="116" t="s">
        <v>3743</v>
      </c>
      <c r="K643" s="172" t="s">
        <v>9818</v>
      </c>
      <c r="L643" s="134">
        <v>5130</v>
      </c>
      <c r="M643" s="116" t="s">
        <v>3735</v>
      </c>
      <c r="N643" s="116"/>
      <c r="O643" s="178" t="s">
        <v>9819</v>
      </c>
    </row>
    <row r="644" spans="1:17" ht="15.75" customHeight="1" x14ac:dyDescent="0.25">
      <c r="A644" s="67" t="s">
        <v>9815</v>
      </c>
      <c r="B644" s="67" t="s">
        <v>9822</v>
      </c>
      <c r="C644" s="116">
        <v>4</v>
      </c>
      <c r="D644" s="116" t="s">
        <v>9058</v>
      </c>
      <c r="E644" s="116" t="s">
        <v>3777</v>
      </c>
      <c r="F644" s="116"/>
      <c r="G644" s="117"/>
      <c r="H644" s="116" t="s">
        <v>3735</v>
      </c>
      <c r="I644" s="116" t="s">
        <v>3693</v>
      </c>
      <c r="J644" s="116" t="s">
        <v>3743</v>
      </c>
      <c r="K644" s="172" t="s">
        <v>9820</v>
      </c>
      <c r="L644" s="134">
        <v>2500</v>
      </c>
      <c r="M644" s="116" t="s">
        <v>3735</v>
      </c>
      <c r="N644" s="116"/>
      <c r="O644" s="178" t="s">
        <v>9821</v>
      </c>
    </row>
    <row r="645" spans="1:17" ht="15.75" customHeight="1" x14ac:dyDescent="0.25">
      <c r="A645" s="67" t="s">
        <v>9816</v>
      </c>
      <c r="B645" s="67" t="s">
        <v>9823</v>
      </c>
      <c r="C645" s="116">
        <v>2</v>
      </c>
      <c r="D645" s="116" t="s">
        <v>9058</v>
      </c>
      <c r="E645" s="116" t="s">
        <v>3777</v>
      </c>
      <c r="F645" s="116"/>
      <c r="G645" s="117"/>
      <c r="H645" s="116" t="s">
        <v>3735</v>
      </c>
      <c r="I645" s="116" t="s">
        <v>3693</v>
      </c>
      <c r="J645" s="116" t="s">
        <v>3743</v>
      </c>
      <c r="K645" s="172" t="s">
        <v>9820</v>
      </c>
      <c r="L645" s="134">
        <v>1000</v>
      </c>
      <c r="M645" s="116" t="s">
        <v>3735</v>
      </c>
      <c r="N645" s="116"/>
      <c r="O645" s="178" t="s">
        <v>9821</v>
      </c>
    </row>
    <row r="646" spans="1:17" ht="15.75" customHeight="1" x14ac:dyDescent="0.25">
      <c r="A646" s="67" t="s">
        <v>9827</v>
      </c>
      <c r="B646" s="67" t="s">
        <v>9824</v>
      </c>
      <c r="C646" s="116">
        <v>5</v>
      </c>
      <c r="D646" s="116" t="s">
        <v>9058</v>
      </c>
      <c r="E646" s="116" t="s">
        <v>3777</v>
      </c>
      <c r="F646" s="116"/>
      <c r="G646" s="117"/>
      <c r="H646" s="116" t="s">
        <v>3735</v>
      </c>
      <c r="I646" s="116" t="s">
        <v>3693</v>
      </c>
      <c r="J646" s="116" t="s">
        <v>3743</v>
      </c>
      <c r="K646" s="172" t="s">
        <v>9825</v>
      </c>
      <c r="L646" s="134">
        <v>1377.5</v>
      </c>
      <c r="M646" s="116" t="s">
        <v>3735</v>
      </c>
      <c r="N646" s="116"/>
      <c r="O646" s="178" t="s">
        <v>9826</v>
      </c>
    </row>
    <row r="647" spans="1:17" ht="15.75" customHeight="1" x14ac:dyDescent="0.25">
      <c r="A647" s="67" t="s">
        <v>9828</v>
      </c>
      <c r="B647" s="67" t="s">
        <v>9830</v>
      </c>
      <c r="C647" s="116">
        <v>1</v>
      </c>
      <c r="D647" s="116" t="s">
        <v>9058</v>
      </c>
      <c r="E647" s="116" t="s">
        <v>3705</v>
      </c>
      <c r="F647" s="116"/>
      <c r="G647" s="117"/>
      <c r="H647" s="116" t="s">
        <v>3735</v>
      </c>
      <c r="I647" s="116" t="s">
        <v>3693</v>
      </c>
      <c r="J647" s="116" t="s">
        <v>3743</v>
      </c>
      <c r="K647" s="172" t="s">
        <v>9831</v>
      </c>
      <c r="L647" s="134">
        <v>160</v>
      </c>
      <c r="M647" s="116" t="s">
        <v>3735</v>
      </c>
      <c r="N647" s="116"/>
      <c r="O647" s="178" t="s">
        <v>9832</v>
      </c>
    </row>
    <row r="648" spans="1:17" ht="15.75" customHeight="1" x14ac:dyDescent="0.25">
      <c r="A648" s="67" t="s">
        <v>9829</v>
      </c>
      <c r="B648" s="67" t="s">
        <v>9833</v>
      </c>
      <c r="C648" s="116">
        <v>1</v>
      </c>
      <c r="D648" s="116" t="s">
        <v>9058</v>
      </c>
      <c r="E648" s="116" t="s">
        <v>3705</v>
      </c>
      <c r="F648" s="116"/>
      <c r="G648" s="117"/>
      <c r="H648" s="116" t="s">
        <v>3735</v>
      </c>
      <c r="I648" s="116" t="s">
        <v>3693</v>
      </c>
      <c r="J648" s="116" t="s">
        <v>3743</v>
      </c>
      <c r="K648" s="172" t="s">
        <v>9834</v>
      </c>
      <c r="L648" s="134">
        <v>300</v>
      </c>
      <c r="M648" s="116" t="s">
        <v>8959</v>
      </c>
      <c r="N648" s="116" t="s">
        <v>9835</v>
      </c>
      <c r="O648" s="178" t="s">
        <v>9836</v>
      </c>
    </row>
    <row r="649" spans="1:17" ht="15.75" customHeight="1" x14ac:dyDescent="0.25">
      <c r="A649" s="67" t="s">
        <v>9840</v>
      </c>
      <c r="B649" s="67" t="s">
        <v>9837</v>
      </c>
      <c r="C649" s="116">
        <v>1</v>
      </c>
      <c r="D649" s="116" t="s">
        <v>9058</v>
      </c>
      <c r="E649" s="116" t="s">
        <v>3727</v>
      </c>
      <c r="F649" s="116"/>
      <c r="G649" s="117"/>
      <c r="H649" s="116" t="s">
        <v>3735</v>
      </c>
      <c r="I649" s="116" t="s">
        <v>3693</v>
      </c>
      <c r="J649" s="116" t="s">
        <v>3743</v>
      </c>
      <c r="K649" s="172" t="s">
        <v>9838</v>
      </c>
      <c r="L649" s="134">
        <v>830</v>
      </c>
      <c r="M649" s="116" t="s">
        <v>3735</v>
      </c>
      <c r="N649" s="116"/>
      <c r="O649" s="178" t="s">
        <v>9839</v>
      </c>
    </row>
    <row r="650" spans="1:17" ht="15.75" customHeight="1" x14ac:dyDescent="0.25">
      <c r="A650" s="158" t="s">
        <v>9636</v>
      </c>
      <c r="B650" s="67" t="s">
        <v>9528</v>
      </c>
      <c r="C650" s="116">
        <v>2</v>
      </c>
      <c r="D650" s="116" t="s">
        <v>9058</v>
      </c>
      <c r="E650" s="116" t="s">
        <v>3705</v>
      </c>
      <c r="F650" s="116"/>
      <c r="G650" s="117"/>
      <c r="H650" s="116" t="s">
        <v>8957</v>
      </c>
      <c r="I650" s="116"/>
      <c r="J650" s="116" t="s">
        <v>3743</v>
      </c>
      <c r="K650" s="172" t="s">
        <v>9621</v>
      </c>
      <c r="L650" s="134">
        <v>2395</v>
      </c>
      <c r="M650" s="116" t="s">
        <v>3735</v>
      </c>
      <c r="N650" s="116"/>
      <c r="O650" s="178" t="s">
        <v>9627</v>
      </c>
    </row>
    <row r="651" spans="1:17" ht="15.75" customHeight="1" x14ac:dyDescent="0.25">
      <c r="A651" s="158" t="s">
        <v>9638</v>
      </c>
      <c r="B651" s="67" t="s">
        <v>9639</v>
      </c>
      <c r="C651" s="116">
        <v>2</v>
      </c>
      <c r="D651" s="116" t="s">
        <v>9058</v>
      </c>
      <c r="E651" s="116" t="s">
        <v>3705</v>
      </c>
      <c r="F651" s="116"/>
      <c r="G651" s="117"/>
      <c r="H651" s="116" t="s">
        <v>8957</v>
      </c>
      <c r="I651" s="116" t="s">
        <v>3693</v>
      </c>
      <c r="J651" s="116" t="s">
        <v>3743</v>
      </c>
      <c r="K651" s="132" t="s">
        <v>9640</v>
      </c>
      <c r="L651" s="196">
        <v>982.26</v>
      </c>
      <c r="M651" s="116" t="s">
        <v>3735</v>
      </c>
      <c r="N651" s="116"/>
      <c r="O651" s="178" t="s">
        <v>9641</v>
      </c>
    </row>
    <row r="652" spans="1:17" ht="15.75" customHeight="1" x14ac:dyDescent="0.25">
      <c r="A652" s="67"/>
      <c r="B652" s="76"/>
      <c r="C652" s="116"/>
      <c r="D652" s="116"/>
      <c r="E652" s="116"/>
      <c r="F652" s="116"/>
      <c r="G652" s="117"/>
      <c r="H652" s="116"/>
      <c r="I652" s="116"/>
      <c r="J652" s="116"/>
      <c r="K652" s="116"/>
      <c r="L652" s="134"/>
      <c r="M652" s="116"/>
      <c r="N652" s="116"/>
      <c r="O652" s="118"/>
    </row>
    <row r="653" spans="1:17" ht="15.75" customHeight="1" x14ac:dyDescent="0.25">
      <c r="A653" s="67"/>
      <c r="B653" s="76"/>
      <c r="C653" s="116"/>
      <c r="D653" s="116"/>
      <c r="E653" s="116"/>
      <c r="F653" s="116"/>
      <c r="G653" s="117"/>
      <c r="H653" s="116"/>
      <c r="I653" s="116"/>
      <c r="J653" s="116"/>
      <c r="K653" s="116"/>
      <c r="L653" s="134"/>
      <c r="M653" s="116"/>
      <c r="N653" s="116"/>
      <c r="O653" s="118"/>
    </row>
    <row r="654" spans="1:17" ht="15.75" customHeight="1" x14ac:dyDescent="0.25">
      <c r="A654" s="67"/>
      <c r="B654" s="76"/>
      <c r="C654" s="116"/>
      <c r="D654" s="116"/>
      <c r="E654" s="116"/>
      <c r="F654" s="116"/>
      <c r="G654" s="117"/>
      <c r="H654" s="116"/>
      <c r="I654" s="116"/>
      <c r="J654" s="116"/>
      <c r="K654" s="116"/>
      <c r="L654" s="134"/>
      <c r="M654" s="116"/>
      <c r="N654" s="116"/>
      <c r="O654" s="118"/>
    </row>
    <row r="655" spans="1:17" ht="15.75" customHeight="1" x14ac:dyDescent="0.25">
      <c r="A655" s="67"/>
      <c r="B655" s="76"/>
      <c r="C655" s="116"/>
      <c r="D655" s="116"/>
      <c r="E655" s="116"/>
      <c r="F655" s="116"/>
      <c r="G655" s="117"/>
      <c r="H655" s="116"/>
      <c r="I655" s="116"/>
      <c r="J655" s="116"/>
      <c r="K655" s="116"/>
      <c r="L655" s="134"/>
      <c r="M655" s="116"/>
      <c r="N655" s="116"/>
      <c r="O655" s="118"/>
    </row>
    <row r="656" spans="1:17" ht="15.75" customHeight="1" x14ac:dyDescent="0.25">
      <c r="A656" s="67"/>
      <c r="B656" s="76"/>
      <c r="C656" s="116"/>
      <c r="D656" s="116"/>
      <c r="E656" s="116"/>
      <c r="F656" s="116"/>
      <c r="G656" s="117"/>
      <c r="H656" s="116"/>
      <c r="I656" s="116"/>
      <c r="J656" s="116"/>
      <c r="K656" s="116"/>
      <c r="L656" s="134"/>
      <c r="M656" s="116"/>
      <c r="N656" s="116"/>
      <c r="O656" s="118"/>
    </row>
    <row r="657" spans="1:15" ht="15.75" customHeight="1" x14ac:dyDescent="0.25">
      <c r="A657" s="67"/>
      <c r="B657" s="76"/>
      <c r="C657" s="116"/>
      <c r="D657" s="116"/>
      <c r="E657" s="116"/>
      <c r="F657" s="116"/>
      <c r="G657" s="117"/>
      <c r="H657" s="116"/>
      <c r="I657" s="116"/>
      <c r="J657" s="116"/>
      <c r="K657" s="116"/>
      <c r="L657" s="134"/>
      <c r="M657" s="116"/>
      <c r="N657" s="116"/>
      <c r="O657" s="118"/>
    </row>
    <row r="658" spans="1:15" ht="15.75" customHeight="1" x14ac:dyDescent="0.25">
      <c r="A658" s="67"/>
      <c r="B658" s="76"/>
      <c r="C658" s="116"/>
      <c r="D658" s="116"/>
      <c r="E658" s="116"/>
      <c r="F658" s="116"/>
      <c r="G658" s="117"/>
      <c r="H658" s="116"/>
      <c r="I658" s="116"/>
      <c r="J658" s="116"/>
      <c r="K658" s="116"/>
      <c r="L658" s="134"/>
      <c r="M658" s="116"/>
      <c r="N658" s="116"/>
      <c r="O658" s="118"/>
    </row>
    <row r="659" spans="1:15" ht="15.75" customHeight="1" x14ac:dyDescent="0.25">
      <c r="A659" s="67"/>
      <c r="B659" s="76"/>
      <c r="C659" s="116"/>
      <c r="D659" s="116"/>
      <c r="E659" s="116"/>
      <c r="F659" s="116"/>
      <c r="G659" s="117"/>
      <c r="H659" s="116"/>
      <c r="I659" s="116"/>
      <c r="J659" s="116"/>
      <c r="K659" s="116"/>
      <c r="L659" s="134"/>
      <c r="M659" s="116"/>
      <c r="N659" s="116"/>
      <c r="O659" s="118"/>
    </row>
    <row r="660" spans="1:15" ht="15.75" customHeight="1" x14ac:dyDescent="0.25">
      <c r="A660" s="67"/>
      <c r="B660" s="76"/>
      <c r="C660" s="116"/>
      <c r="D660" s="116"/>
      <c r="E660" s="116"/>
      <c r="F660" s="116"/>
      <c r="G660" s="117"/>
      <c r="H660" s="116"/>
      <c r="I660" s="116"/>
      <c r="J660" s="116"/>
      <c r="K660" s="116"/>
      <c r="L660" s="134"/>
      <c r="M660" s="116"/>
      <c r="N660" s="116"/>
      <c r="O660" s="118"/>
    </row>
    <row r="661" spans="1:15" ht="15.75" customHeight="1" x14ac:dyDescent="0.25">
      <c r="A661" s="67"/>
      <c r="B661" s="76"/>
      <c r="C661" s="116"/>
      <c r="D661" s="116"/>
      <c r="E661" s="116"/>
      <c r="F661" s="116"/>
      <c r="G661" s="117"/>
      <c r="H661" s="116"/>
      <c r="I661" s="116"/>
      <c r="J661" s="116"/>
      <c r="K661" s="116"/>
      <c r="L661" s="134"/>
      <c r="M661" s="116"/>
      <c r="N661" s="116"/>
      <c r="O661" s="118"/>
    </row>
    <row r="662" spans="1:15" ht="15.75" customHeight="1" x14ac:dyDescent="0.25">
      <c r="A662" s="67"/>
      <c r="B662" s="76"/>
      <c r="C662" s="116"/>
      <c r="D662" s="116"/>
      <c r="E662" s="116"/>
      <c r="F662" s="116"/>
      <c r="G662" s="117"/>
      <c r="H662" s="116"/>
      <c r="I662" s="116"/>
      <c r="J662" s="116"/>
      <c r="K662" s="116"/>
      <c r="L662" s="134"/>
      <c r="M662" s="116"/>
      <c r="N662" s="116"/>
      <c r="O662" s="118"/>
    </row>
    <row r="663" spans="1:15" ht="15.75" customHeight="1" x14ac:dyDescent="0.25">
      <c r="A663" s="67"/>
      <c r="B663" s="76"/>
      <c r="C663" s="116"/>
      <c r="D663" s="116"/>
      <c r="E663" s="116"/>
      <c r="F663" s="116"/>
      <c r="G663" s="117"/>
      <c r="H663" s="116"/>
      <c r="I663" s="116"/>
      <c r="J663" s="116"/>
      <c r="K663" s="116"/>
      <c r="L663" s="134"/>
      <c r="M663" s="116"/>
      <c r="N663" s="116"/>
      <c r="O663" s="118"/>
    </row>
    <row r="664" spans="1:15" ht="15.75" customHeight="1" x14ac:dyDescent="0.25">
      <c r="A664" s="67"/>
      <c r="B664" s="76"/>
      <c r="C664" s="116"/>
      <c r="D664" s="116"/>
      <c r="E664" s="116"/>
      <c r="F664" s="116"/>
      <c r="G664" s="117"/>
      <c r="H664" s="116"/>
      <c r="I664" s="116"/>
      <c r="J664" s="116"/>
      <c r="K664" s="116"/>
      <c r="L664" s="134"/>
      <c r="M664" s="116"/>
      <c r="N664" s="116"/>
      <c r="O664" s="118"/>
    </row>
    <row r="665" spans="1:15" ht="15.75" customHeight="1" x14ac:dyDescent="0.25">
      <c r="A665" s="67"/>
      <c r="B665" s="76"/>
      <c r="C665" s="116"/>
      <c r="D665" s="116"/>
      <c r="E665" s="116"/>
      <c r="F665" s="116"/>
      <c r="G665" s="117"/>
      <c r="H665" s="116"/>
      <c r="I665" s="116"/>
      <c r="J665" s="116"/>
      <c r="K665" s="116"/>
      <c r="L665" s="134"/>
      <c r="M665" s="116"/>
      <c r="N665" s="116"/>
      <c r="O665" s="118"/>
    </row>
    <row r="666" spans="1:15" ht="15.75" customHeight="1" x14ac:dyDescent="0.25">
      <c r="A666" s="67"/>
      <c r="B666" s="76"/>
      <c r="C666" s="116"/>
      <c r="D666" s="116"/>
      <c r="E666" s="116"/>
      <c r="F666" s="116"/>
      <c r="G666" s="117"/>
      <c r="H666" s="116"/>
      <c r="I666" s="116"/>
      <c r="J666" s="116"/>
      <c r="K666" s="116"/>
      <c r="L666" s="134"/>
      <c r="M666" s="116"/>
      <c r="N666" s="116"/>
      <c r="O666" s="118"/>
    </row>
    <row r="667" spans="1:15" ht="15.75" customHeight="1" x14ac:dyDescent="0.25">
      <c r="A667" s="67"/>
      <c r="B667" s="76"/>
      <c r="C667" s="116"/>
      <c r="D667" s="116"/>
      <c r="E667" s="116"/>
      <c r="F667" s="116"/>
      <c r="G667" s="117"/>
      <c r="H667" s="116"/>
      <c r="I667" s="116"/>
      <c r="J667" s="116"/>
      <c r="K667" s="116"/>
      <c r="L667" s="134"/>
      <c r="M667" s="116"/>
      <c r="N667" s="116"/>
      <c r="O667" s="118"/>
    </row>
    <row r="668" spans="1:15" ht="15.75" customHeight="1" x14ac:dyDescent="0.25">
      <c r="A668" s="67"/>
      <c r="B668" s="76"/>
      <c r="C668" s="116"/>
      <c r="D668" s="116"/>
      <c r="E668" s="116"/>
      <c r="F668" s="116"/>
      <c r="G668" s="117"/>
      <c r="H668" s="116"/>
      <c r="I668" s="116"/>
      <c r="J668" s="116"/>
      <c r="K668" s="116"/>
      <c r="L668" s="134"/>
      <c r="M668" s="116"/>
      <c r="N668" s="116"/>
      <c r="O668" s="118"/>
    </row>
    <row r="669" spans="1:15" ht="15.75" customHeight="1" x14ac:dyDescent="0.25">
      <c r="A669" s="67"/>
      <c r="B669" s="76"/>
      <c r="C669" s="116"/>
      <c r="D669" s="116"/>
      <c r="E669" s="116"/>
      <c r="F669" s="116"/>
      <c r="G669" s="117"/>
      <c r="H669" s="116"/>
      <c r="I669" s="116"/>
      <c r="J669" s="116"/>
      <c r="K669" s="116"/>
      <c r="L669" s="134"/>
      <c r="M669" s="116"/>
      <c r="N669" s="116"/>
      <c r="O669" s="118"/>
    </row>
    <row r="670" spans="1:15" ht="15.75" customHeight="1" x14ac:dyDescent="0.25">
      <c r="A670" s="67"/>
      <c r="B670" s="76"/>
      <c r="C670" s="116"/>
      <c r="D670" s="116"/>
      <c r="E670" s="116"/>
      <c r="F670" s="116"/>
      <c r="G670" s="117"/>
      <c r="H670" s="116"/>
      <c r="I670" s="116"/>
      <c r="J670" s="116"/>
      <c r="K670" s="116"/>
      <c r="L670" s="134"/>
      <c r="M670" s="116"/>
      <c r="N670" s="116"/>
      <c r="O670" s="118"/>
    </row>
    <row r="671" spans="1:15" ht="15.75" customHeight="1" x14ac:dyDescent="0.25">
      <c r="A671" s="67"/>
      <c r="B671" s="76"/>
      <c r="C671" s="116"/>
      <c r="D671" s="116"/>
      <c r="E671" s="116"/>
      <c r="F671" s="116"/>
      <c r="G671" s="117"/>
      <c r="H671" s="116"/>
      <c r="I671" s="116"/>
      <c r="J671" s="116"/>
      <c r="K671" s="116"/>
      <c r="L671" s="134"/>
      <c r="M671" s="116"/>
      <c r="N671" s="116"/>
      <c r="O671" s="118"/>
    </row>
    <row r="672" spans="1:15" ht="15.75" customHeight="1" x14ac:dyDescent="0.25">
      <c r="A672" s="67"/>
      <c r="B672" s="76"/>
      <c r="C672" s="116"/>
      <c r="D672" s="116"/>
      <c r="E672" s="116"/>
      <c r="F672" s="116"/>
      <c r="G672" s="117"/>
      <c r="H672" s="116"/>
      <c r="I672" s="116"/>
      <c r="J672" s="116"/>
      <c r="K672" s="116"/>
      <c r="L672" s="134"/>
      <c r="M672" s="116"/>
      <c r="N672" s="116"/>
      <c r="O672" s="118"/>
    </row>
    <row r="673" spans="1:15" ht="15.75" customHeight="1" x14ac:dyDescent="0.25">
      <c r="A673" s="67"/>
      <c r="B673" s="76"/>
      <c r="C673" s="116"/>
      <c r="D673" s="116"/>
      <c r="E673" s="116"/>
      <c r="F673" s="116"/>
      <c r="G673" s="117"/>
      <c r="H673" s="116"/>
      <c r="I673" s="116"/>
      <c r="J673" s="116"/>
      <c r="K673" s="116"/>
      <c r="L673" s="134"/>
      <c r="M673" s="116"/>
      <c r="N673" s="116"/>
      <c r="O673" s="118"/>
    </row>
    <row r="674" spans="1:15" ht="15.75" customHeight="1" x14ac:dyDescent="0.25">
      <c r="A674" s="67"/>
      <c r="B674" s="76"/>
      <c r="C674" s="116"/>
      <c r="D674" s="116"/>
      <c r="E674" s="116"/>
      <c r="F674" s="116"/>
      <c r="G674" s="117"/>
      <c r="H674" s="116"/>
      <c r="I674" s="116"/>
      <c r="J674" s="116"/>
      <c r="K674" s="116"/>
      <c r="L674" s="134"/>
      <c r="M674" s="116"/>
      <c r="N674" s="116"/>
      <c r="O674" s="118"/>
    </row>
    <row r="675" spans="1:15" ht="15.75" customHeight="1" x14ac:dyDescent="0.25">
      <c r="A675" s="67"/>
      <c r="B675" s="76"/>
      <c r="C675" s="116"/>
      <c r="D675" s="116"/>
      <c r="E675" s="116"/>
      <c r="F675" s="116"/>
      <c r="G675" s="117"/>
      <c r="H675" s="116"/>
      <c r="I675" s="116"/>
      <c r="J675" s="116"/>
      <c r="K675" s="116"/>
      <c r="L675" s="134"/>
      <c r="M675" s="116"/>
      <c r="N675" s="116"/>
      <c r="O675" s="118"/>
    </row>
    <row r="676" spans="1:15" ht="15.75" customHeight="1" x14ac:dyDescent="0.25">
      <c r="A676" s="67"/>
      <c r="B676" s="76"/>
      <c r="C676" s="116"/>
      <c r="D676" s="116"/>
      <c r="E676" s="116"/>
      <c r="F676" s="116"/>
      <c r="G676" s="117"/>
      <c r="H676" s="116"/>
      <c r="I676" s="116"/>
      <c r="J676" s="116"/>
      <c r="K676" s="116"/>
      <c r="L676" s="134"/>
      <c r="M676" s="116"/>
      <c r="N676" s="116"/>
      <c r="O676" s="118"/>
    </row>
    <row r="677" spans="1:15" ht="15.75" customHeight="1" x14ac:dyDescent="0.25">
      <c r="A677" s="67"/>
      <c r="B677" s="76"/>
      <c r="C677" s="116"/>
      <c r="D677" s="116"/>
      <c r="E677" s="116"/>
      <c r="F677" s="116"/>
      <c r="G677" s="117"/>
      <c r="H677" s="116"/>
      <c r="I677" s="116"/>
      <c r="J677" s="116"/>
      <c r="K677" s="116"/>
      <c r="L677" s="134"/>
      <c r="M677" s="116"/>
      <c r="N677" s="116"/>
      <c r="O677" s="118"/>
    </row>
    <row r="678" spans="1:15" ht="15.75" customHeight="1" x14ac:dyDescent="0.25">
      <c r="A678" s="67"/>
      <c r="B678" s="76"/>
      <c r="C678" s="116"/>
      <c r="D678" s="116"/>
      <c r="E678" s="116"/>
      <c r="F678" s="116"/>
      <c r="G678" s="117"/>
      <c r="H678" s="116"/>
      <c r="I678" s="116"/>
      <c r="J678" s="116"/>
      <c r="K678" s="116"/>
      <c r="L678" s="134"/>
      <c r="M678" s="116"/>
      <c r="N678" s="116"/>
      <c r="O678" s="118"/>
    </row>
    <row r="679" spans="1:15" ht="15.75" customHeight="1" x14ac:dyDescent="0.25">
      <c r="A679" s="67"/>
      <c r="B679" s="76"/>
      <c r="C679" s="116"/>
      <c r="D679" s="116"/>
      <c r="E679" s="116"/>
      <c r="F679" s="116"/>
      <c r="G679" s="117"/>
      <c r="H679" s="116"/>
      <c r="I679" s="116"/>
      <c r="J679" s="116"/>
      <c r="K679" s="116"/>
      <c r="L679" s="134"/>
      <c r="M679" s="116"/>
      <c r="N679" s="116"/>
      <c r="O679" s="118"/>
    </row>
    <row r="680" spans="1:15" ht="15.75" customHeight="1" x14ac:dyDescent="0.25">
      <c r="A680" s="67"/>
      <c r="B680" s="76"/>
      <c r="C680" s="116"/>
      <c r="D680" s="116"/>
      <c r="E680" s="116"/>
      <c r="F680" s="116"/>
      <c r="G680" s="117"/>
      <c r="H680" s="116"/>
      <c r="I680" s="116"/>
      <c r="J680" s="116"/>
      <c r="K680" s="116"/>
      <c r="L680" s="134"/>
      <c r="M680" s="116"/>
      <c r="N680" s="116"/>
      <c r="O680" s="118"/>
    </row>
    <row r="681" spans="1:15" ht="15.75" customHeight="1" x14ac:dyDescent="0.25">
      <c r="A681" s="67"/>
      <c r="B681" s="76"/>
      <c r="C681" s="116"/>
      <c r="D681" s="116"/>
      <c r="E681" s="116"/>
      <c r="F681" s="116"/>
      <c r="G681" s="117"/>
      <c r="H681" s="116"/>
      <c r="I681" s="116"/>
      <c r="J681" s="116"/>
      <c r="K681" s="116"/>
      <c r="L681" s="134"/>
      <c r="M681" s="116"/>
      <c r="N681" s="116"/>
      <c r="O681" s="118"/>
    </row>
    <row r="682" spans="1:15" ht="15.75" customHeight="1" x14ac:dyDescent="0.25">
      <c r="A682" s="67"/>
      <c r="B682" s="76"/>
      <c r="C682" s="116"/>
      <c r="D682" s="116"/>
      <c r="E682" s="116"/>
      <c r="F682" s="116"/>
      <c r="G682" s="117"/>
      <c r="H682" s="116"/>
      <c r="I682" s="116"/>
      <c r="J682" s="116"/>
      <c r="K682" s="116"/>
      <c r="L682" s="134"/>
      <c r="M682" s="116"/>
      <c r="N682" s="116"/>
      <c r="O682" s="118"/>
    </row>
    <row r="683" spans="1:15" ht="15.75" customHeight="1" x14ac:dyDescent="0.25">
      <c r="A683" s="67"/>
      <c r="B683" s="76"/>
      <c r="C683" s="116"/>
      <c r="D683" s="116"/>
      <c r="E683" s="116"/>
      <c r="F683" s="116"/>
      <c r="G683" s="117"/>
      <c r="H683" s="116"/>
      <c r="I683" s="116"/>
      <c r="J683" s="116"/>
      <c r="K683" s="116"/>
      <c r="L683" s="134"/>
      <c r="M683" s="116"/>
      <c r="N683" s="116"/>
      <c r="O683" s="118"/>
    </row>
    <row r="684" spans="1:15" ht="15.75" customHeight="1" x14ac:dyDescent="0.25">
      <c r="A684" s="67"/>
      <c r="B684" s="76"/>
      <c r="C684" s="116"/>
      <c r="D684" s="116"/>
      <c r="E684" s="116"/>
      <c r="F684" s="116"/>
      <c r="G684" s="117"/>
      <c r="H684" s="116"/>
      <c r="I684" s="116"/>
      <c r="J684" s="116"/>
      <c r="K684" s="116"/>
      <c r="L684" s="134"/>
      <c r="M684" s="116"/>
      <c r="N684" s="116"/>
      <c r="O684" s="118"/>
    </row>
    <row r="685" spans="1:15" ht="15.75" customHeight="1" x14ac:dyDescent="0.25">
      <c r="A685" s="67"/>
      <c r="B685" s="76"/>
      <c r="C685" s="116"/>
      <c r="D685" s="116"/>
      <c r="E685" s="116"/>
      <c r="F685" s="116"/>
      <c r="G685" s="117"/>
      <c r="H685" s="116"/>
      <c r="I685" s="116"/>
      <c r="J685" s="116"/>
      <c r="K685" s="116"/>
      <c r="L685" s="134"/>
      <c r="M685" s="116"/>
      <c r="N685" s="116"/>
      <c r="O685" s="118"/>
    </row>
    <row r="686" spans="1:15" ht="15.75" customHeight="1" x14ac:dyDescent="0.25">
      <c r="A686" s="67"/>
      <c r="B686" s="76"/>
      <c r="C686" s="116"/>
      <c r="D686" s="116"/>
      <c r="E686" s="116"/>
      <c r="F686" s="116"/>
      <c r="G686" s="117"/>
      <c r="H686" s="116"/>
      <c r="I686" s="116"/>
      <c r="J686" s="116"/>
      <c r="K686" s="116"/>
      <c r="L686" s="134"/>
      <c r="M686" s="116"/>
      <c r="N686" s="116"/>
      <c r="O686" s="118"/>
    </row>
    <row r="687" spans="1:15" ht="15.75" customHeight="1" x14ac:dyDescent="0.25">
      <c r="A687" s="67"/>
      <c r="B687" s="76"/>
      <c r="C687" s="116"/>
      <c r="D687" s="116"/>
      <c r="E687" s="116"/>
      <c r="F687" s="116"/>
      <c r="G687" s="117"/>
      <c r="H687" s="116"/>
      <c r="I687" s="116"/>
      <c r="J687" s="116"/>
      <c r="K687" s="116"/>
      <c r="L687" s="134"/>
      <c r="M687" s="116"/>
      <c r="N687" s="116"/>
      <c r="O687" s="118"/>
    </row>
    <row r="688" spans="1:15" ht="15.75" customHeight="1" x14ac:dyDescent="0.25">
      <c r="A688" s="67"/>
      <c r="B688" s="76"/>
      <c r="C688" s="116"/>
      <c r="D688" s="116"/>
      <c r="E688" s="116"/>
      <c r="F688" s="116"/>
      <c r="G688" s="117"/>
      <c r="H688" s="116"/>
      <c r="I688" s="116"/>
      <c r="J688" s="116"/>
      <c r="K688" s="116"/>
      <c r="L688" s="134"/>
      <c r="M688" s="116"/>
      <c r="N688" s="116"/>
      <c r="O688" s="118"/>
    </row>
    <row r="689" spans="1:15" ht="15.75" customHeight="1" x14ac:dyDescent="0.25">
      <c r="A689" s="67"/>
      <c r="B689" s="76"/>
      <c r="C689" s="116"/>
      <c r="D689" s="116"/>
      <c r="E689" s="116"/>
      <c r="F689" s="116"/>
      <c r="G689" s="117"/>
      <c r="H689" s="116"/>
      <c r="I689" s="116"/>
      <c r="J689" s="116"/>
      <c r="K689" s="116"/>
      <c r="L689" s="134"/>
      <c r="M689" s="116"/>
      <c r="N689" s="116"/>
      <c r="O689" s="118"/>
    </row>
    <row r="690" spans="1:15" ht="15.75" customHeight="1" x14ac:dyDescent="0.25">
      <c r="A690" s="67"/>
      <c r="B690" s="76"/>
      <c r="C690" s="116"/>
      <c r="D690" s="116"/>
      <c r="E690" s="116"/>
      <c r="F690" s="116"/>
      <c r="G690" s="117"/>
      <c r="H690" s="116"/>
      <c r="I690" s="116"/>
      <c r="J690" s="116"/>
      <c r="K690" s="116"/>
      <c r="L690" s="134"/>
      <c r="M690" s="116"/>
      <c r="N690" s="116"/>
      <c r="O690" s="118"/>
    </row>
    <row r="691" spans="1:15" ht="15.75" customHeight="1" x14ac:dyDescent="0.25">
      <c r="A691" s="67"/>
      <c r="B691" s="76"/>
      <c r="C691" s="116"/>
      <c r="D691" s="116"/>
      <c r="E691" s="116"/>
      <c r="F691" s="116"/>
      <c r="G691" s="117"/>
      <c r="H691" s="116"/>
      <c r="I691" s="116"/>
      <c r="J691" s="116"/>
      <c r="K691" s="116"/>
      <c r="L691" s="134"/>
      <c r="M691" s="116"/>
      <c r="N691" s="116"/>
      <c r="O691" s="118"/>
    </row>
    <row r="692" spans="1:15" ht="15.75" customHeight="1" x14ac:dyDescent="0.25">
      <c r="A692" s="67"/>
      <c r="B692" s="76"/>
      <c r="C692" s="116"/>
      <c r="D692" s="116"/>
      <c r="E692" s="116"/>
      <c r="F692" s="116"/>
      <c r="G692" s="117"/>
      <c r="H692" s="116"/>
      <c r="I692" s="116"/>
      <c r="J692" s="116"/>
      <c r="K692" s="116"/>
      <c r="L692" s="134"/>
      <c r="M692" s="116"/>
      <c r="N692" s="116"/>
      <c r="O692" s="118"/>
    </row>
    <row r="693" spans="1:15" ht="15.75" customHeight="1" x14ac:dyDescent="0.25">
      <c r="A693" s="67"/>
      <c r="B693" s="76"/>
      <c r="C693" s="116"/>
      <c r="D693" s="116"/>
      <c r="E693" s="116"/>
      <c r="F693" s="116"/>
      <c r="G693" s="117"/>
      <c r="H693" s="116"/>
      <c r="I693" s="116"/>
      <c r="J693" s="116"/>
      <c r="K693" s="116"/>
      <c r="L693" s="134"/>
      <c r="M693" s="116"/>
      <c r="N693" s="116"/>
      <c r="O693" s="118"/>
    </row>
    <row r="694" spans="1:15" ht="15.75" customHeight="1" x14ac:dyDescent="0.25">
      <c r="A694" s="67"/>
      <c r="B694" s="76"/>
      <c r="C694" s="116"/>
      <c r="D694" s="116"/>
      <c r="E694" s="116"/>
      <c r="F694" s="116"/>
      <c r="G694" s="117"/>
      <c r="H694" s="116"/>
      <c r="I694" s="116"/>
      <c r="J694" s="116"/>
      <c r="K694" s="116"/>
      <c r="L694" s="134"/>
      <c r="M694" s="116"/>
      <c r="N694" s="116"/>
      <c r="O694" s="118"/>
    </row>
    <row r="695" spans="1:15" ht="15.75" customHeight="1" x14ac:dyDescent="0.25">
      <c r="A695" s="67"/>
      <c r="B695" s="76"/>
      <c r="C695" s="116"/>
      <c r="D695" s="116"/>
      <c r="E695" s="116"/>
      <c r="F695" s="116"/>
      <c r="G695" s="117"/>
      <c r="H695" s="116"/>
      <c r="I695" s="116"/>
      <c r="J695" s="116"/>
      <c r="K695" s="116"/>
      <c r="L695" s="134"/>
      <c r="M695" s="116"/>
      <c r="N695" s="116"/>
      <c r="O695" s="118"/>
    </row>
    <row r="696" spans="1:15" ht="15.75" customHeight="1" x14ac:dyDescent="0.25">
      <c r="A696" s="67"/>
      <c r="B696" s="76"/>
      <c r="C696" s="116"/>
      <c r="D696" s="116"/>
      <c r="E696" s="116"/>
      <c r="F696" s="116"/>
      <c r="G696" s="117"/>
      <c r="H696" s="116"/>
      <c r="I696" s="116"/>
      <c r="J696" s="116"/>
      <c r="K696" s="116"/>
      <c r="L696" s="134"/>
      <c r="M696" s="116"/>
      <c r="N696" s="116"/>
      <c r="O696" s="118"/>
    </row>
    <row r="697" spans="1:15" ht="15.75" customHeight="1" x14ac:dyDescent="0.25">
      <c r="A697" s="67"/>
      <c r="B697" s="76"/>
      <c r="C697" s="116"/>
      <c r="D697" s="116"/>
      <c r="E697" s="116"/>
      <c r="F697" s="116"/>
      <c r="G697" s="117"/>
      <c r="H697" s="116"/>
      <c r="I697" s="116"/>
      <c r="J697" s="116"/>
      <c r="K697" s="116"/>
      <c r="L697" s="134"/>
      <c r="M697" s="116"/>
      <c r="N697" s="116"/>
      <c r="O697" s="118"/>
    </row>
    <row r="698" spans="1:15" ht="15.75" customHeight="1" x14ac:dyDescent="0.25">
      <c r="A698" s="67"/>
      <c r="B698" s="76"/>
      <c r="C698" s="116"/>
      <c r="D698" s="116"/>
      <c r="E698" s="116"/>
      <c r="F698" s="116"/>
      <c r="G698" s="117"/>
      <c r="H698" s="116"/>
      <c r="I698" s="116"/>
      <c r="J698" s="116"/>
      <c r="K698" s="116"/>
      <c r="L698" s="134"/>
      <c r="M698" s="116"/>
      <c r="N698" s="116"/>
      <c r="O698" s="118"/>
    </row>
    <row r="699" spans="1:15" ht="15.75" customHeight="1" x14ac:dyDescent="0.25">
      <c r="A699" s="67"/>
      <c r="B699" s="76"/>
      <c r="C699" s="116"/>
      <c r="D699" s="116"/>
      <c r="E699" s="116"/>
      <c r="F699" s="116"/>
      <c r="G699" s="117"/>
      <c r="H699" s="116"/>
      <c r="I699" s="116"/>
      <c r="J699" s="116"/>
      <c r="K699" s="116"/>
      <c r="L699" s="134"/>
      <c r="M699" s="116"/>
      <c r="N699" s="116"/>
      <c r="O699" s="118"/>
    </row>
    <row r="700" spans="1:15" ht="15.75" customHeight="1" x14ac:dyDescent="0.25">
      <c r="A700" s="67"/>
      <c r="B700" s="76"/>
      <c r="C700" s="116"/>
      <c r="D700" s="116"/>
      <c r="E700" s="116"/>
      <c r="F700" s="116"/>
      <c r="G700" s="117"/>
      <c r="H700" s="116"/>
      <c r="I700" s="116"/>
      <c r="J700" s="116"/>
      <c r="K700" s="116"/>
      <c r="L700" s="134"/>
      <c r="M700" s="116"/>
      <c r="N700" s="116"/>
      <c r="O700" s="118"/>
    </row>
    <row r="701" spans="1:15" ht="15.75" customHeight="1" x14ac:dyDescent="0.25">
      <c r="A701" s="67"/>
      <c r="B701" s="76"/>
      <c r="C701" s="116"/>
      <c r="D701" s="116"/>
      <c r="E701" s="116"/>
      <c r="F701" s="116"/>
      <c r="G701" s="117"/>
      <c r="H701" s="116"/>
      <c r="I701" s="116"/>
      <c r="J701" s="116"/>
      <c r="K701" s="116"/>
      <c r="L701" s="134"/>
      <c r="M701" s="116"/>
      <c r="N701" s="116"/>
      <c r="O701" s="118"/>
    </row>
    <row r="702" spans="1:15" ht="15.75" customHeight="1" x14ac:dyDescent="0.25">
      <c r="A702" s="67"/>
      <c r="B702" s="76"/>
      <c r="C702" s="116"/>
      <c r="D702" s="116"/>
      <c r="E702" s="116"/>
      <c r="F702" s="116"/>
      <c r="G702" s="117"/>
      <c r="H702" s="116"/>
      <c r="I702" s="116"/>
      <c r="J702" s="116"/>
      <c r="K702" s="116"/>
      <c r="L702" s="134"/>
      <c r="M702" s="116"/>
      <c r="N702" s="116"/>
      <c r="O702" s="118"/>
    </row>
    <row r="703" spans="1:15" ht="15.75" customHeight="1" x14ac:dyDescent="0.25">
      <c r="A703" s="67"/>
      <c r="B703" s="76"/>
      <c r="C703" s="116"/>
      <c r="D703" s="116"/>
      <c r="E703" s="116"/>
      <c r="F703" s="116"/>
      <c r="G703" s="117"/>
      <c r="H703" s="116"/>
      <c r="I703" s="116"/>
      <c r="J703" s="116"/>
      <c r="K703" s="116"/>
      <c r="L703" s="134"/>
      <c r="M703" s="116"/>
      <c r="N703" s="116"/>
      <c r="O703" s="118"/>
    </row>
    <row r="704" spans="1:15" ht="15.75" customHeight="1" x14ac:dyDescent="0.25">
      <c r="A704" s="67"/>
      <c r="B704" s="76"/>
      <c r="C704" s="116"/>
      <c r="D704" s="116"/>
      <c r="E704" s="116"/>
      <c r="F704" s="116"/>
      <c r="G704" s="117"/>
      <c r="H704" s="116"/>
      <c r="I704" s="116"/>
      <c r="J704" s="116"/>
      <c r="K704" s="116"/>
      <c r="L704" s="134"/>
      <c r="M704" s="116"/>
      <c r="N704" s="116"/>
      <c r="O704" s="118"/>
    </row>
    <row r="705" spans="1:15" ht="15.75" customHeight="1" x14ac:dyDescent="0.25">
      <c r="A705" s="67"/>
      <c r="B705" s="76"/>
      <c r="C705" s="116"/>
      <c r="D705" s="116"/>
      <c r="E705" s="116"/>
      <c r="F705" s="116"/>
      <c r="G705" s="117"/>
      <c r="H705" s="116"/>
      <c r="I705" s="116"/>
      <c r="J705" s="116"/>
      <c r="K705" s="116"/>
      <c r="L705" s="134"/>
      <c r="M705" s="116"/>
      <c r="N705" s="116"/>
      <c r="O705" s="118"/>
    </row>
    <row r="706" spans="1:15" ht="15.75" customHeight="1" x14ac:dyDescent="0.25">
      <c r="A706" s="67"/>
      <c r="B706" s="76"/>
      <c r="C706" s="116"/>
      <c r="D706" s="116"/>
      <c r="E706" s="116"/>
      <c r="F706" s="116"/>
      <c r="G706" s="117"/>
      <c r="H706" s="116"/>
      <c r="I706" s="116"/>
      <c r="J706" s="116"/>
      <c r="K706" s="116"/>
      <c r="L706" s="134"/>
      <c r="M706" s="116"/>
      <c r="N706" s="116"/>
      <c r="O706" s="118"/>
    </row>
    <row r="707" spans="1:15" ht="15.75" customHeight="1" x14ac:dyDescent="0.25">
      <c r="A707" s="67"/>
      <c r="B707" s="76"/>
      <c r="C707" s="116"/>
      <c r="D707" s="116"/>
      <c r="E707" s="116"/>
      <c r="F707" s="116"/>
      <c r="G707" s="117"/>
      <c r="H707" s="116"/>
      <c r="I707" s="116"/>
      <c r="J707" s="116"/>
      <c r="K707" s="116"/>
      <c r="L707" s="134"/>
      <c r="M707" s="116"/>
      <c r="N707" s="116"/>
      <c r="O707" s="118"/>
    </row>
    <row r="708" spans="1:15" ht="15.75" customHeight="1" x14ac:dyDescent="0.25">
      <c r="A708" s="67"/>
      <c r="B708" s="76"/>
      <c r="C708" s="116"/>
      <c r="D708" s="116"/>
      <c r="E708" s="116"/>
      <c r="F708" s="116"/>
      <c r="G708" s="117"/>
      <c r="H708" s="116"/>
      <c r="I708" s="116"/>
      <c r="J708" s="116"/>
      <c r="K708" s="116"/>
      <c r="L708" s="134"/>
      <c r="M708" s="116"/>
      <c r="N708" s="116"/>
      <c r="O708" s="118"/>
    </row>
    <row r="709" spans="1:15" ht="15.75" customHeight="1" x14ac:dyDescent="0.25">
      <c r="A709" s="67"/>
      <c r="B709" s="76"/>
      <c r="C709" s="116"/>
      <c r="D709" s="116"/>
      <c r="E709" s="116"/>
      <c r="F709" s="116"/>
      <c r="G709" s="117"/>
      <c r="H709" s="116"/>
      <c r="I709" s="116"/>
      <c r="J709" s="116"/>
      <c r="K709" s="116"/>
      <c r="L709" s="134"/>
      <c r="M709" s="116"/>
      <c r="N709" s="116"/>
      <c r="O709" s="118"/>
    </row>
    <row r="710" spans="1:15" ht="15.75" customHeight="1" x14ac:dyDescent="0.25">
      <c r="A710" s="67"/>
      <c r="B710" s="76"/>
      <c r="C710" s="116"/>
      <c r="D710" s="116"/>
      <c r="E710" s="116"/>
      <c r="F710" s="116"/>
      <c r="G710" s="117"/>
      <c r="H710" s="116"/>
      <c r="I710" s="116"/>
      <c r="J710" s="116"/>
      <c r="K710" s="116"/>
      <c r="L710" s="134"/>
      <c r="M710" s="116"/>
      <c r="N710" s="116"/>
      <c r="O710" s="118"/>
    </row>
  </sheetData>
  <sheetProtection algorithmName="SHA-512" hashValue="Dj9wtoTcsmPdJ/HYdhXYkCU7417qU5nOiAEi2Hw3MQJEcq78r8TB3D7+X7iLFetRHKneGwNd0DHjUtk3+VL2NA==" saltValue="sAij5yF54MglqtGKp5Hpww==" spinCount="100000" sheet="1" objects="1" scenarios="1"/>
  <protectedRanges>
    <protectedRange sqref="C634 F634 K634:O634 C383:C629 F383:F629 C358:F382 C357:G357 C2:O2 C3:I356 K3:O629 J3:J710 H357:I710 G358:G710 D383:E710" name="Range1_1"/>
    <protectedRange sqref="F633 C633 K633:O633" name="Range1_1_1"/>
    <protectedRange sqref="C630 F630 K630:O630" name="Range1_2"/>
    <protectedRange sqref="C631 F631 K631:O631" name="Range1_3"/>
    <protectedRange sqref="C632 F632 K632:O632" name="Range1_4"/>
    <protectedRange sqref="C635 F635 K635:O635" name="Range1_5"/>
    <protectedRange sqref="C636 F636 K636:O636" name="Range1_6"/>
    <protectedRange sqref="C650 F650 K650:O650" name="Range1_7"/>
    <protectedRange sqref="C637 F637 K637:O637" name="Range1_8"/>
    <protectedRange sqref="K638:O649 C638:C649 F638:F649" name="Range1_9"/>
    <protectedRange sqref="C651 F651 K651:O651" name="Range1_10"/>
  </protectedRanges>
  <autoFilter ref="A1:O629"/>
  <sortState ref="B248:O303">
    <sortCondition ref="B248"/>
  </sortState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'C:\Users\lowyl\Documents\KPIs\Monthly Report 2018\EC\[EC - Course Data Collection - 2 May18.xlsx]DATA Validation'!#REF!</xm:f>
          </x14:formula1>
          <xm:sqref>M634 M2:M425 F634 F2:F425</xm:sqref>
        </x14:dataValidation>
        <x14:dataValidation type="list" allowBlank="1" showInputMessage="1" showErrorMessage="1">
          <x14:formula1>
            <xm:f>'C:\Users\lowyl\AppData\Local\Microsoft\Windows\INetCache\Content.Outlook\ZQ4ZHO6N\[EC - Course Data Collection (Adhoc-8 May18).xlsx]DATA Validation'!#REF!</xm:f>
          </x14:formula1>
          <xm:sqref>M651 F651</xm:sqref>
        </x14:dataValidation>
        <x14:dataValidation type="list" allowBlank="1" showInputMessage="1" showErrorMessage="1">
          <x14:formula1>
            <xm:f>'C:\Users\lowyl\Documents\KPIs\Monthly Report 2018\EC\[Request Course Code - Dayana - May 18.xlsx]DATA Validation'!#REF!</xm:f>
          </x14:formula1>
          <xm:sqref>F630:F633 M630:M633 F635:F650 M635:M650</xm:sqref>
        </x14:dataValidation>
        <x14:dataValidation type="list" allowBlank="1" showInputMessage="1" showErrorMessage="1">
          <x14:formula1>
            <xm:f>'DATA Validation'!$E$2:$E$5</xm:f>
          </x14:formula1>
          <xm:sqref>D2:D710</xm:sqref>
        </x14:dataValidation>
        <x14:dataValidation type="list" allowBlank="1" showInputMessage="1" showErrorMessage="1">
          <x14:formula1>
            <xm:f>'DATA Validation'!$L$2:$L$20</xm:f>
          </x14:formula1>
          <xm:sqref>E2:E710</xm:sqref>
        </x14:dataValidation>
        <x14:dataValidation type="list" allowBlank="1" showInputMessage="1" showErrorMessage="1">
          <x14:formula1>
            <xm:f>'DATA Validation'!$D$2:$D$16</xm:f>
          </x14:formula1>
          <xm:sqref>G2:G710</xm:sqref>
        </x14:dataValidation>
        <x14:dataValidation type="list" allowBlank="1" showInputMessage="1" showErrorMessage="1">
          <x14:formula1>
            <xm:f>'DATA Validation'!$A$2:$A$4</xm:f>
          </x14:formula1>
          <xm:sqref>H2:H710</xm:sqref>
        </x14:dataValidation>
        <x14:dataValidation type="list" allowBlank="1" showInputMessage="1" showErrorMessage="1">
          <x14:formula1>
            <xm:f>'DATA Validation'!$C$2:$C$9</xm:f>
          </x14:formula1>
          <xm:sqref>I2:I710</xm:sqref>
        </x14:dataValidation>
        <x14:dataValidation type="list" allowBlank="1" showInputMessage="1" showErrorMessage="1">
          <x14:formula1>
            <xm:f>'DATA Validation'!$B$2:$B$3</xm:f>
          </x14:formula1>
          <xm:sqref>J2:J710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2"/>
  <sheetViews>
    <sheetView zoomScaleNormal="100" workbookViewId="0">
      <selection activeCell="K12" sqref="K12"/>
    </sheetView>
  </sheetViews>
  <sheetFormatPr defaultRowHeight="15" x14ac:dyDescent="0.25"/>
  <cols>
    <col min="1" max="1" width="7" style="41" customWidth="1"/>
    <col min="2" max="2" width="28.5703125" customWidth="1"/>
    <col min="3" max="3" width="10.85546875" style="41" customWidth="1"/>
    <col min="4" max="4" width="21.28515625" customWidth="1"/>
    <col min="5" max="5" width="11.140625" style="41" customWidth="1"/>
    <col min="6" max="6" width="21.5703125" customWidth="1"/>
  </cols>
  <sheetData>
    <row r="1" spans="1:7" s="144" customFormat="1" ht="19.5" customHeight="1" x14ac:dyDescent="0.25">
      <c r="A1" s="150" t="s">
        <v>9510</v>
      </c>
      <c r="B1" s="149"/>
      <c r="C1" s="155"/>
      <c r="E1" s="145"/>
    </row>
    <row r="2" spans="1:7" s="144" customFormat="1" ht="19.5" customHeight="1" x14ac:dyDescent="0.25">
      <c r="A2" s="146"/>
      <c r="C2" s="145"/>
      <c r="E2" s="145"/>
    </row>
    <row r="3" spans="1:7" s="38" customFormat="1" x14ac:dyDescent="0.25">
      <c r="A3" s="147" t="s">
        <v>3730</v>
      </c>
      <c r="B3" s="148" t="s">
        <v>751</v>
      </c>
      <c r="C3" s="148" t="s">
        <v>3699</v>
      </c>
      <c r="D3" s="131" t="s">
        <v>750</v>
      </c>
      <c r="E3" s="131" t="s">
        <v>3698</v>
      </c>
      <c r="F3" s="130" t="s">
        <v>3728</v>
      </c>
      <c r="G3" s="156" t="s">
        <v>9519</v>
      </c>
    </row>
    <row r="4" spans="1:7" x14ac:dyDescent="0.25">
      <c r="A4" s="45">
        <v>1</v>
      </c>
      <c r="B4" s="56" t="s">
        <v>3702</v>
      </c>
      <c r="C4" s="50" t="s">
        <v>3703</v>
      </c>
      <c r="D4" s="56" t="s">
        <v>3700</v>
      </c>
      <c r="E4" s="50" t="s">
        <v>3701</v>
      </c>
      <c r="F4" s="56" t="s">
        <v>8349</v>
      </c>
    </row>
    <row r="5" spans="1:7" x14ac:dyDescent="0.25">
      <c r="A5" s="45">
        <v>2</v>
      </c>
      <c r="B5" s="56" t="s">
        <v>9008</v>
      </c>
      <c r="C5" s="50" t="s">
        <v>3705</v>
      </c>
      <c r="D5" s="56" t="s">
        <v>3704</v>
      </c>
      <c r="E5" s="50" t="s">
        <v>9058</v>
      </c>
      <c r="F5" s="56" t="s">
        <v>8350</v>
      </c>
    </row>
    <row r="6" spans="1:7" x14ac:dyDescent="0.25">
      <c r="A6" s="45">
        <v>3</v>
      </c>
      <c r="B6" s="56" t="s">
        <v>3706</v>
      </c>
      <c r="C6" s="50" t="s">
        <v>3707</v>
      </c>
      <c r="D6" s="56" t="s">
        <v>3700</v>
      </c>
      <c r="E6" s="50" t="s">
        <v>3701</v>
      </c>
      <c r="F6" s="56" t="s">
        <v>8351</v>
      </c>
    </row>
    <row r="7" spans="1:7" x14ac:dyDescent="0.25">
      <c r="A7" s="45">
        <v>4</v>
      </c>
      <c r="B7" s="56" t="s">
        <v>3708</v>
      </c>
      <c r="C7" s="50" t="s">
        <v>3709</v>
      </c>
      <c r="D7" s="56" t="s">
        <v>3700</v>
      </c>
      <c r="E7" s="50" t="s">
        <v>3701</v>
      </c>
      <c r="F7" s="56" t="s">
        <v>9504</v>
      </c>
    </row>
    <row r="8" spans="1:7" x14ac:dyDescent="0.25">
      <c r="A8" s="45">
        <v>5</v>
      </c>
      <c r="B8" s="57" t="s">
        <v>3724</v>
      </c>
      <c r="C8" s="55" t="s">
        <v>3725</v>
      </c>
      <c r="D8" s="57" t="s">
        <v>8352</v>
      </c>
      <c r="E8" s="55" t="s">
        <v>3701</v>
      </c>
      <c r="F8" s="56" t="s">
        <v>9504</v>
      </c>
    </row>
    <row r="9" spans="1:7" x14ac:dyDescent="0.25">
      <c r="A9" s="45">
        <v>6</v>
      </c>
      <c r="B9" s="56" t="s">
        <v>3711</v>
      </c>
      <c r="C9" s="50" t="s">
        <v>3777</v>
      </c>
      <c r="D9" s="56" t="s">
        <v>3710</v>
      </c>
      <c r="E9" s="50" t="s">
        <v>3690</v>
      </c>
      <c r="F9" s="56" t="s">
        <v>9505</v>
      </c>
    </row>
    <row r="10" spans="1:7" x14ac:dyDescent="0.25">
      <c r="A10" s="45">
        <v>7</v>
      </c>
      <c r="B10" s="56" t="s">
        <v>3712</v>
      </c>
      <c r="C10" s="50" t="s">
        <v>3713</v>
      </c>
      <c r="D10" s="56" t="s">
        <v>723</v>
      </c>
      <c r="E10" s="50" t="s">
        <v>3701</v>
      </c>
      <c r="F10" s="56" t="s">
        <v>9162</v>
      </c>
    </row>
    <row r="11" spans="1:7" x14ac:dyDescent="0.25">
      <c r="A11" s="45">
        <v>8</v>
      </c>
      <c r="B11" s="56" t="s">
        <v>9157</v>
      </c>
      <c r="C11" s="50" t="s">
        <v>9156</v>
      </c>
      <c r="D11" s="56" t="s">
        <v>723</v>
      </c>
      <c r="E11" s="50" t="s">
        <v>3701</v>
      </c>
      <c r="F11" s="56" t="s">
        <v>9161</v>
      </c>
    </row>
    <row r="12" spans="1:7" x14ac:dyDescent="0.25">
      <c r="A12" s="45">
        <v>9</v>
      </c>
      <c r="B12" s="56" t="s">
        <v>3718</v>
      </c>
      <c r="C12" s="50" t="s">
        <v>9158</v>
      </c>
      <c r="D12" s="56" t="s">
        <v>723</v>
      </c>
      <c r="E12" s="50" t="s">
        <v>3701</v>
      </c>
      <c r="F12" s="56" t="s">
        <v>9161</v>
      </c>
    </row>
    <row r="13" spans="1:7" x14ac:dyDescent="0.25">
      <c r="A13" s="45">
        <v>10</v>
      </c>
      <c r="B13" s="56" t="s">
        <v>8594</v>
      </c>
      <c r="C13" s="50" t="s">
        <v>8595</v>
      </c>
      <c r="D13" s="56" t="s">
        <v>8593</v>
      </c>
      <c r="E13" s="50" t="s">
        <v>3741</v>
      </c>
      <c r="F13" s="56" t="s">
        <v>8596</v>
      </c>
    </row>
    <row r="14" spans="1:7" x14ac:dyDescent="0.25">
      <c r="A14" s="45">
        <v>11</v>
      </c>
      <c r="B14" s="56" t="s">
        <v>735</v>
      </c>
      <c r="C14" s="50" t="s">
        <v>9159</v>
      </c>
      <c r="D14" s="56" t="s">
        <v>723</v>
      </c>
      <c r="E14" s="50" t="s">
        <v>3701</v>
      </c>
      <c r="F14" s="56" t="s">
        <v>8596</v>
      </c>
    </row>
    <row r="15" spans="1:7" x14ac:dyDescent="0.25">
      <c r="A15" s="45">
        <v>12</v>
      </c>
      <c r="B15" s="56" t="s">
        <v>8591</v>
      </c>
      <c r="C15" s="50" t="s">
        <v>8592</v>
      </c>
      <c r="D15" s="56" t="s">
        <v>8593</v>
      </c>
      <c r="E15" s="50" t="s">
        <v>3741</v>
      </c>
      <c r="F15" s="56" t="s">
        <v>8596</v>
      </c>
    </row>
    <row r="16" spans="1:7" x14ac:dyDescent="0.25">
      <c r="A16" s="45">
        <v>13</v>
      </c>
      <c r="B16" s="56" t="s">
        <v>3715</v>
      </c>
      <c r="C16" s="50" t="s">
        <v>9160</v>
      </c>
      <c r="D16" s="56" t="s">
        <v>723</v>
      </c>
      <c r="E16" s="50" t="s">
        <v>3701</v>
      </c>
      <c r="F16" s="56" t="s">
        <v>8646</v>
      </c>
    </row>
    <row r="17" spans="1:6" x14ac:dyDescent="0.25">
      <c r="A17" s="45">
        <v>14</v>
      </c>
      <c r="B17" s="56" t="s">
        <v>3716</v>
      </c>
      <c r="C17" s="50" t="s">
        <v>3717</v>
      </c>
      <c r="D17" s="56" t="s">
        <v>723</v>
      </c>
      <c r="E17" s="50" t="s">
        <v>3701</v>
      </c>
      <c r="F17" s="56" t="s">
        <v>9161</v>
      </c>
    </row>
    <row r="18" spans="1:6" x14ac:dyDescent="0.25">
      <c r="A18" s="45">
        <v>15</v>
      </c>
      <c r="B18" s="56" t="s">
        <v>3719</v>
      </c>
      <c r="C18" s="50" t="s">
        <v>3729</v>
      </c>
      <c r="D18" s="56" t="s">
        <v>3700</v>
      </c>
      <c r="E18" s="50" t="s">
        <v>3701</v>
      </c>
      <c r="F18" s="56" t="s">
        <v>9162</v>
      </c>
    </row>
    <row r="19" spans="1:6" x14ac:dyDescent="0.25">
      <c r="A19" s="45">
        <v>16</v>
      </c>
      <c r="B19" s="56" t="s">
        <v>8850</v>
      </c>
      <c r="C19" s="45" t="s">
        <v>8849</v>
      </c>
      <c r="D19" s="56" t="s">
        <v>3700</v>
      </c>
      <c r="E19" s="50" t="s">
        <v>3701</v>
      </c>
      <c r="F19" s="56" t="s">
        <v>9161</v>
      </c>
    </row>
    <row r="20" spans="1:6" x14ac:dyDescent="0.25">
      <c r="A20" s="45">
        <v>17</v>
      </c>
      <c r="B20" s="56" t="s">
        <v>3720</v>
      </c>
      <c r="C20" s="50" t="s">
        <v>3721</v>
      </c>
      <c r="D20" s="56" t="s">
        <v>723</v>
      </c>
      <c r="E20" s="50" t="s">
        <v>3701</v>
      </c>
      <c r="F20" s="56" t="s">
        <v>9161</v>
      </c>
    </row>
    <row r="21" spans="1:6" x14ac:dyDescent="0.25">
      <c r="A21" s="45">
        <v>18</v>
      </c>
      <c r="B21" s="56" t="s">
        <v>3722</v>
      </c>
      <c r="C21" s="50" t="s">
        <v>3723</v>
      </c>
      <c r="D21" s="56" t="s">
        <v>3710</v>
      </c>
      <c r="E21" s="50" t="s">
        <v>3690</v>
      </c>
      <c r="F21" s="56" t="s">
        <v>9163</v>
      </c>
    </row>
    <row r="22" spans="1:6" x14ac:dyDescent="0.25">
      <c r="A22" s="45">
        <v>19</v>
      </c>
      <c r="B22" s="56" t="s">
        <v>3726</v>
      </c>
      <c r="C22" s="45" t="s">
        <v>3727</v>
      </c>
      <c r="D22" s="56" t="s">
        <v>3704</v>
      </c>
      <c r="E22" s="50" t="s">
        <v>9058</v>
      </c>
      <c r="F22" s="56" t="s">
        <v>8350</v>
      </c>
    </row>
  </sheetData>
  <sheetProtection algorithmName="SHA-512" hashValue="7AQPZ3sfRsuyuXYrB4x2hzyOhqWOrllD/pMvQj+MELmv/8PXhziN6ZjkfvwTkOMFwAlpS6zGod5TIgJk9sGbcQ==" saltValue="SlHjU1Gor2xBl1ZooPE2hw==" spinCount="100000" sheet="1" objects="1" scenarios="1"/>
  <sortState ref="A2:F21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Q80"/>
  <sheetViews>
    <sheetView workbookViewId="0">
      <selection activeCell="E17" sqref="E17"/>
    </sheetView>
  </sheetViews>
  <sheetFormatPr defaultRowHeight="12.75" x14ac:dyDescent="0.2"/>
  <cols>
    <col min="1" max="1" width="9.140625" style="165"/>
    <col min="2" max="2" width="81.5703125" style="112" customWidth="1"/>
    <col min="3" max="3" width="14" style="112" customWidth="1"/>
    <col min="4" max="4" width="12.28515625" style="112" customWidth="1"/>
    <col min="5" max="5" width="11.28515625" style="112" customWidth="1"/>
    <col min="6" max="6" width="13.5703125" style="112" customWidth="1"/>
    <col min="7" max="7" width="16.42578125" style="112" customWidth="1"/>
    <col min="8" max="8" width="12.5703125" style="112" customWidth="1"/>
    <col min="9" max="9" width="17.140625" style="112" customWidth="1"/>
    <col min="10" max="10" width="11.85546875" style="112" customWidth="1"/>
    <col min="11" max="11" width="12.7109375" style="112" customWidth="1"/>
    <col min="12" max="13" width="13.140625" style="112" customWidth="1"/>
    <col min="14" max="14" width="14.140625" style="112" customWidth="1"/>
    <col min="15" max="16" width="27.42578125" style="112" customWidth="1"/>
    <col min="17" max="17" width="21.42578125" style="161" customWidth="1"/>
    <col min="18" max="16384" width="9.140625" style="112"/>
  </cols>
  <sheetData>
    <row r="1" spans="1:17" ht="51" customHeight="1" x14ac:dyDescent="0.2">
      <c r="A1" s="221" t="s">
        <v>9532</v>
      </c>
      <c r="B1" s="221"/>
      <c r="C1" s="105" t="s">
        <v>3776</v>
      </c>
      <c r="D1" s="105" t="s">
        <v>750</v>
      </c>
      <c r="E1" s="105" t="s">
        <v>751</v>
      </c>
      <c r="F1" s="105" t="s">
        <v>8983</v>
      </c>
      <c r="G1" s="105" t="s">
        <v>746</v>
      </c>
      <c r="H1" s="105" t="s">
        <v>752</v>
      </c>
      <c r="I1" s="105" t="s">
        <v>8597</v>
      </c>
      <c r="J1" s="105" t="s">
        <v>3775</v>
      </c>
      <c r="K1" s="105" t="s">
        <v>745</v>
      </c>
      <c r="L1" s="139" t="s">
        <v>9500</v>
      </c>
      <c r="M1" s="105" t="s">
        <v>9501</v>
      </c>
      <c r="N1" s="115" t="s">
        <v>8362</v>
      </c>
      <c r="O1" s="114" t="s">
        <v>3731</v>
      </c>
      <c r="P1" s="114" t="s">
        <v>9533</v>
      </c>
      <c r="Q1" s="163" t="s">
        <v>9521</v>
      </c>
    </row>
    <row r="2" spans="1:17" x14ac:dyDescent="0.2">
      <c r="A2" s="166">
        <v>1</v>
      </c>
      <c r="B2" s="78" t="s">
        <v>9520</v>
      </c>
      <c r="C2" s="116"/>
      <c r="D2" s="116" t="s">
        <v>9058</v>
      </c>
      <c r="E2" s="116" t="s">
        <v>3777</v>
      </c>
      <c r="F2" s="116"/>
      <c r="G2" s="117"/>
      <c r="H2" s="116" t="s">
        <v>3735</v>
      </c>
      <c r="I2" s="116"/>
      <c r="J2" s="116"/>
      <c r="K2" s="116"/>
      <c r="L2" s="134"/>
      <c r="M2" s="116"/>
      <c r="N2" s="116"/>
      <c r="O2" s="118"/>
      <c r="P2" s="118"/>
      <c r="Q2" s="162"/>
    </row>
    <row r="3" spans="1:17" x14ac:dyDescent="0.2">
      <c r="A3" s="166">
        <v>2</v>
      </c>
      <c r="B3" s="164" t="s">
        <v>9522</v>
      </c>
      <c r="C3" s="116"/>
      <c r="D3" s="116"/>
      <c r="E3" s="116"/>
      <c r="F3" s="116"/>
      <c r="G3" s="117"/>
      <c r="H3" s="116"/>
      <c r="I3" s="116"/>
      <c r="J3" s="116"/>
      <c r="K3" s="116"/>
      <c r="L3" s="134"/>
      <c r="M3" s="116"/>
      <c r="N3" s="116"/>
      <c r="O3" s="118"/>
      <c r="P3" s="118"/>
      <c r="Q3" s="162"/>
    </row>
    <row r="4" spans="1:17" x14ac:dyDescent="0.2">
      <c r="A4" s="166">
        <v>3</v>
      </c>
      <c r="B4" s="164" t="s">
        <v>9523</v>
      </c>
      <c r="C4" s="116"/>
      <c r="D4" s="116"/>
      <c r="E4" s="116"/>
      <c r="F4" s="116"/>
      <c r="G4" s="117"/>
      <c r="H4" s="116"/>
      <c r="I4" s="116"/>
      <c r="J4" s="116"/>
      <c r="K4" s="116"/>
      <c r="L4" s="134"/>
      <c r="M4" s="116"/>
      <c r="N4" s="116"/>
      <c r="O4" s="118"/>
      <c r="P4" s="118"/>
      <c r="Q4" s="162"/>
    </row>
    <row r="5" spans="1:17" x14ac:dyDescent="0.2">
      <c r="A5" s="166">
        <v>4</v>
      </c>
      <c r="B5" s="164" t="s">
        <v>9524</v>
      </c>
      <c r="C5" s="116"/>
      <c r="D5" s="116"/>
      <c r="E5" s="116"/>
      <c r="F5" s="116"/>
      <c r="G5" s="117"/>
      <c r="H5" s="116"/>
      <c r="I5" s="116"/>
      <c r="J5" s="116"/>
      <c r="K5" s="116"/>
      <c r="L5" s="134"/>
      <c r="M5" s="116"/>
      <c r="N5" s="116"/>
      <c r="O5" s="118"/>
      <c r="P5" s="118"/>
      <c r="Q5" s="162"/>
    </row>
    <row r="6" spans="1:17" x14ac:dyDescent="0.2">
      <c r="A6" s="166">
        <v>5</v>
      </c>
      <c r="B6" s="164" t="s">
        <v>9525</v>
      </c>
      <c r="C6" s="116"/>
      <c r="D6" s="116"/>
      <c r="E6" s="116"/>
      <c r="F6" s="116"/>
      <c r="G6" s="117"/>
      <c r="H6" s="116"/>
      <c r="I6" s="116"/>
      <c r="J6" s="116"/>
      <c r="K6" s="116"/>
      <c r="L6" s="134"/>
      <c r="M6" s="116"/>
      <c r="N6" s="116"/>
      <c r="O6" s="118"/>
      <c r="P6" s="118"/>
      <c r="Q6" s="162"/>
    </row>
    <row r="7" spans="1:17" x14ac:dyDescent="0.2">
      <c r="A7" s="166">
        <v>6</v>
      </c>
      <c r="B7" s="164" t="s">
        <v>9526</v>
      </c>
      <c r="C7" s="116"/>
      <c r="D7" s="116" t="s">
        <v>9058</v>
      </c>
      <c r="E7" s="116" t="s">
        <v>3705</v>
      </c>
      <c r="F7" s="116"/>
      <c r="G7" s="117"/>
      <c r="H7" s="116"/>
      <c r="I7" s="116"/>
      <c r="J7" s="116"/>
      <c r="K7" s="116"/>
      <c r="L7" s="134"/>
      <c r="M7" s="116"/>
      <c r="N7" s="116"/>
      <c r="O7" s="118"/>
      <c r="P7" s="118"/>
      <c r="Q7" s="162"/>
    </row>
    <row r="8" spans="1:17" x14ac:dyDescent="0.2">
      <c r="A8" s="166">
        <v>7</v>
      </c>
      <c r="B8" s="164" t="s">
        <v>9527</v>
      </c>
      <c r="C8" s="116"/>
      <c r="D8" s="116"/>
      <c r="E8" s="116"/>
      <c r="F8" s="116"/>
      <c r="G8" s="117"/>
      <c r="H8" s="116"/>
      <c r="I8" s="116"/>
      <c r="J8" s="116"/>
      <c r="K8" s="116"/>
      <c r="L8" s="134"/>
      <c r="M8" s="116"/>
      <c r="N8" s="116"/>
      <c r="O8" s="118"/>
      <c r="P8" s="118"/>
      <c r="Q8" s="162"/>
    </row>
    <row r="9" spans="1:17" x14ac:dyDescent="0.2">
      <c r="A9" s="166">
        <v>8</v>
      </c>
      <c r="B9" s="164" t="s">
        <v>9528</v>
      </c>
      <c r="C9" s="116"/>
      <c r="D9" s="116" t="s">
        <v>9058</v>
      </c>
      <c r="E9" s="116" t="s">
        <v>3705</v>
      </c>
      <c r="F9" s="116"/>
      <c r="G9" s="117"/>
      <c r="H9" s="116"/>
      <c r="I9" s="116"/>
      <c r="J9" s="116"/>
      <c r="K9" s="116"/>
      <c r="L9" s="134"/>
      <c r="M9" s="116"/>
      <c r="N9" s="116"/>
      <c r="O9" s="118"/>
      <c r="P9" s="118"/>
      <c r="Q9" s="162"/>
    </row>
    <row r="10" spans="1:17" x14ac:dyDescent="0.2">
      <c r="A10" s="166">
        <v>9</v>
      </c>
      <c r="B10" s="164" t="s">
        <v>9529</v>
      </c>
      <c r="C10" s="116"/>
      <c r="D10" s="116"/>
      <c r="E10" s="116"/>
      <c r="F10" s="116"/>
      <c r="G10" s="117"/>
      <c r="H10" s="116"/>
      <c r="I10" s="116"/>
      <c r="J10" s="116"/>
      <c r="K10" s="116"/>
      <c r="L10" s="134"/>
      <c r="M10" s="116"/>
      <c r="N10" s="116"/>
      <c r="O10" s="118"/>
      <c r="P10" s="118"/>
      <c r="Q10" s="162"/>
    </row>
    <row r="11" spans="1:17" x14ac:dyDescent="0.2">
      <c r="A11" s="166">
        <v>10</v>
      </c>
      <c r="B11" s="164" t="s">
        <v>9530</v>
      </c>
      <c r="C11" s="116"/>
      <c r="D11" s="116"/>
      <c r="E11" s="116"/>
      <c r="F11" s="116"/>
      <c r="G11" s="117"/>
      <c r="H11" s="116"/>
      <c r="I11" s="116"/>
      <c r="J11" s="116"/>
      <c r="K11" s="116"/>
      <c r="L11" s="134"/>
      <c r="M11" s="116"/>
      <c r="N11" s="116"/>
      <c r="O11" s="118"/>
      <c r="P11" s="118"/>
      <c r="Q11" s="162"/>
    </row>
    <row r="12" spans="1:17" x14ac:dyDescent="0.2">
      <c r="A12" s="166">
        <v>11</v>
      </c>
      <c r="B12" s="164" t="s">
        <v>9531</v>
      </c>
      <c r="C12" s="116"/>
      <c r="D12" s="116"/>
      <c r="E12" s="116"/>
      <c r="F12" s="116"/>
      <c r="G12" s="117"/>
      <c r="H12" s="116"/>
      <c r="I12" s="116"/>
      <c r="J12" s="116"/>
      <c r="K12" s="116"/>
      <c r="L12" s="134"/>
      <c r="M12" s="116"/>
      <c r="N12" s="116"/>
      <c r="O12" s="118"/>
      <c r="P12" s="118"/>
      <c r="Q12" s="162"/>
    </row>
    <row r="13" spans="1:17" ht="15" x14ac:dyDescent="0.25">
      <c r="A13" s="157" t="s">
        <v>9696</v>
      </c>
      <c r="B13" s="57" t="s">
        <v>9691</v>
      </c>
      <c r="C13" s="116"/>
      <c r="D13" s="116"/>
      <c r="E13" s="116"/>
      <c r="F13" s="116"/>
      <c r="G13" s="117"/>
      <c r="H13" s="116"/>
      <c r="I13" s="116"/>
      <c r="J13" s="116"/>
      <c r="K13" s="116"/>
      <c r="L13" s="134"/>
      <c r="M13" s="116"/>
      <c r="N13" s="116"/>
      <c r="O13" s="118"/>
      <c r="P13" s="118"/>
      <c r="Q13" s="162"/>
    </row>
    <row r="14" spans="1:17" ht="15" x14ac:dyDescent="0.25">
      <c r="A14" s="157" t="s">
        <v>9697</v>
      </c>
      <c r="B14" s="57" t="s">
        <v>9692</v>
      </c>
      <c r="C14" s="116"/>
      <c r="D14" s="116"/>
      <c r="E14" s="116"/>
      <c r="F14" s="116"/>
      <c r="G14" s="117"/>
      <c r="H14" s="116"/>
      <c r="I14" s="116"/>
      <c r="J14" s="116"/>
      <c r="K14" s="116"/>
      <c r="L14" s="134"/>
      <c r="M14" s="116"/>
      <c r="N14" s="116"/>
      <c r="O14" s="118"/>
      <c r="P14" s="118"/>
      <c r="Q14" s="162"/>
    </row>
    <row r="15" spans="1:17" ht="15" x14ac:dyDescent="0.25">
      <c r="A15" s="157" t="s">
        <v>9698</v>
      </c>
      <c r="B15" s="57" t="s">
        <v>9693</v>
      </c>
      <c r="C15" s="116"/>
      <c r="D15" s="116"/>
      <c r="E15" s="116"/>
      <c r="F15" s="116"/>
      <c r="G15" s="117"/>
      <c r="H15" s="116"/>
      <c r="I15" s="116"/>
      <c r="J15" s="116"/>
      <c r="K15" s="116" t="s">
        <v>9694</v>
      </c>
      <c r="L15" s="134"/>
      <c r="M15" s="116"/>
      <c r="N15" s="116"/>
      <c r="O15" s="118"/>
      <c r="P15" s="118"/>
      <c r="Q15" s="162"/>
    </row>
    <row r="16" spans="1:17" ht="15" x14ac:dyDescent="0.25">
      <c r="A16" s="157" t="s">
        <v>9699</v>
      </c>
      <c r="B16" s="57" t="s">
        <v>9695</v>
      </c>
      <c r="C16" s="116"/>
      <c r="D16" s="116"/>
      <c r="E16" s="116"/>
      <c r="F16" s="116"/>
      <c r="G16" s="117"/>
      <c r="H16" s="116"/>
      <c r="I16" s="116"/>
      <c r="J16" s="116"/>
      <c r="K16" s="116"/>
      <c r="L16" s="134"/>
      <c r="M16" s="116"/>
      <c r="N16" s="116"/>
      <c r="O16" s="118"/>
      <c r="P16" s="118"/>
      <c r="Q16" s="162"/>
    </row>
    <row r="17" spans="1:17" ht="15" x14ac:dyDescent="0.25">
      <c r="A17" s="157" t="s">
        <v>9700</v>
      </c>
      <c r="B17" s="57" t="s">
        <v>9689</v>
      </c>
      <c r="C17" s="116"/>
      <c r="D17" s="116"/>
      <c r="E17" s="116"/>
      <c r="F17" s="116"/>
      <c r="G17" s="117"/>
      <c r="H17" s="116"/>
      <c r="I17" s="116"/>
      <c r="J17" s="116"/>
      <c r="K17" s="116"/>
      <c r="L17" s="134"/>
      <c r="M17" s="116"/>
      <c r="N17" s="116"/>
      <c r="O17" s="118"/>
      <c r="P17" s="118"/>
      <c r="Q17" s="162"/>
    </row>
    <row r="18" spans="1:17" ht="15" x14ac:dyDescent="0.25">
      <c r="A18" s="157" t="s">
        <v>9701</v>
      </c>
      <c r="B18" s="57" t="s">
        <v>9690</v>
      </c>
      <c r="C18" s="116"/>
      <c r="D18" s="116"/>
      <c r="E18" s="116"/>
      <c r="F18" s="116"/>
      <c r="G18" s="117"/>
      <c r="H18" s="116"/>
      <c r="I18" s="116"/>
      <c r="J18" s="116"/>
      <c r="K18" s="116"/>
      <c r="L18" s="134"/>
      <c r="M18" s="116"/>
      <c r="N18" s="116"/>
      <c r="O18" s="118"/>
      <c r="P18" s="118"/>
      <c r="Q18" s="162"/>
    </row>
    <row r="19" spans="1:17" x14ac:dyDescent="0.2">
      <c r="A19" s="166"/>
      <c r="B19" s="164"/>
      <c r="C19" s="116"/>
      <c r="D19" s="116"/>
      <c r="E19" s="116"/>
      <c r="F19" s="116"/>
      <c r="G19" s="117"/>
      <c r="H19" s="116"/>
      <c r="I19" s="116"/>
      <c r="J19" s="116"/>
      <c r="K19" s="116"/>
      <c r="L19" s="134"/>
      <c r="M19" s="116"/>
      <c r="N19" s="116"/>
      <c r="O19" s="118"/>
      <c r="P19" s="118"/>
      <c r="Q19" s="162"/>
    </row>
    <row r="20" spans="1:17" x14ac:dyDescent="0.2">
      <c r="A20" s="166"/>
      <c r="B20" s="164"/>
      <c r="C20" s="116"/>
      <c r="D20" s="116"/>
      <c r="E20" s="116"/>
      <c r="F20" s="116"/>
      <c r="G20" s="117"/>
      <c r="H20" s="116"/>
      <c r="I20" s="116"/>
      <c r="J20" s="116"/>
      <c r="K20" s="116"/>
      <c r="L20" s="134"/>
      <c r="M20" s="116"/>
      <c r="N20" s="116"/>
      <c r="O20" s="118"/>
      <c r="P20" s="118"/>
      <c r="Q20" s="162"/>
    </row>
    <row r="21" spans="1:17" x14ac:dyDescent="0.2">
      <c r="A21" s="166"/>
      <c r="B21" s="164"/>
      <c r="C21" s="116"/>
      <c r="D21" s="116"/>
      <c r="E21" s="116"/>
      <c r="F21" s="116"/>
      <c r="G21" s="117"/>
      <c r="H21" s="116"/>
      <c r="I21" s="116"/>
      <c r="J21" s="116"/>
      <c r="K21" s="116"/>
      <c r="L21" s="134"/>
      <c r="M21" s="116"/>
      <c r="N21" s="116"/>
      <c r="O21" s="118"/>
      <c r="P21" s="118"/>
      <c r="Q21" s="162"/>
    </row>
    <row r="22" spans="1:17" x14ac:dyDescent="0.2">
      <c r="A22" s="166"/>
      <c r="B22" s="164"/>
      <c r="C22" s="116"/>
      <c r="D22" s="116"/>
      <c r="E22" s="116"/>
      <c r="F22" s="116"/>
      <c r="G22" s="117"/>
      <c r="H22" s="116"/>
      <c r="I22" s="116"/>
      <c r="J22" s="116"/>
      <c r="K22" s="116"/>
      <c r="L22" s="134"/>
      <c r="M22" s="116"/>
      <c r="N22" s="116"/>
      <c r="O22" s="118"/>
      <c r="P22" s="118"/>
      <c r="Q22" s="162"/>
    </row>
    <row r="23" spans="1:17" x14ac:dyDescent="0.2">
      <c r="A23" s="166"/>
      <c r="B23" s="164"/>
      <c r="C23" s="116"/>
      <c r="D23" s="116"/>
      <c r="E23" s="116"/>
      <c r="F23" s="116"/>
      <c r="G23" s="117"/>
      <c r="H23" s="116"/>
      <c r="I23" s="116"/>
      <c r="J23" s="116"/>
      <c r="K23" s="116"/>
      <c r="L23" s="134"/>
      <c r="M23" s="116"/>
      <c r="N23" s="116"/>
      <c r="O23" s="118"/>
      <c r="P23" s="118"/>
      <c r="Q23" s="162"/>
    </row>
    <row r="24" spans="1:17" x14ac:dyDescent="0.2">
      <c r="A24" s="166"/>
      <c r="B24" s="164"/>
      <c r="C24" s="116"/>
      <c r="D24" s="116"/>
      <c r="E24" s="116"/>
      <c r="F24" s="116"/>
      <c r="G24" s="117"/>
      <c r="H24" s="116"/>
      <c r="I24" s="116"/>
      <c r="J24" s="116"/>
      <c r="K24" s="116"/>
      <c r="L24" s="134"/>
      <c r="M24" s="116"/>
      <c r="N24" s="116"/>
      <c r="O24" s="118"/>
      <c r="P24" s="118"/>
      <c r="Q24" s="162"/>
    </row>
    <row r="25" spans="1:17" x14ac:dyDescent="0.2">
      <c r="A25" s="166"/>
      <c r="B25" s="164"/>
      <c r="C25" s="116"/>
      <c r="D25" s="116"/>
      <c r="E25" s="116"/>
      <c r="F25" s="116"/>
      <c r="G25" s="117"/>
      <c r="H25" s="116"/>
      <c r="I25" s="116"/>
      <c r="J25" s="116"/>
      <c r="K25" s="116"/>
      <c r="L25" s="134"/>
      <c r="M25" s="116"/>
      <c r="N25" s="116"/>
      <c r="O25" s="118"/>
      <c r="P25" s="118"/>
      <c r="Q25" s="162"/>
    </row>
    <row r="26" spans="1:17" x14ac:dyDescent="0.2">
      <c r="A26" s="166"/>
      <c r="B26" s="164"/>
      <c r="C26" s="116"/>
      <c r="D26" s="116"/>
      <c r="E26" s="116"/>
      <c r="F26" s="116"/>
      <c r="G26" s="117"/>
      <c r="H26" s="116"/>
      <c r="I26" s="116"/>
      <c r="J26" s="116"/>
      <c r="K26" s="116"/>
      <c r="L26" s="134"/>
      <c r="M26" s="116"/>
      <c r="N26" s="116"/>
      <c r="O26" s="118"/>
      <c r="P26" s="118"/>
      <c r="Q26" s="162"/>
    </row>
    <row r="27" spans="1:17" x14ac:dyDescent="0.2">
      <c r="A27" s="166"/>
      <c r="B27" s="164"/>
      <c r="C27" s="116"/>
      <c r="D27" s="116"/>
      <c r="E27" s="116"/>
      <c r="F27" s="116"/>
      <c r="G27" s="117"/>
      <c r="H27" s="116"/>
      <c r="I27" s="116"/>
      <c r="J27" s="116"/>
      <c r="K27" s="116"/>
      <c r="L27" s="134"/>
      <c r="M27" s="116"/>
      <c r="N27" s="116"/>
      <c r="O27" s="118"/>
      <c r="P27" s="118"/>
      <c r="Q27" s="162"/>
    </row>
    <row r="28" spans="1:17" x14ac:dyDescent="0.2">
      <c r="A28" s="166"/>
      <c r="B28" s="164"/>
      <c r="C28" s="116"/>
      <c r="D28" s="116"/>
      <c r="E28" s="116"/>
      <c r="F28" s="116"/>
      <c r="G28" s="117"/>
      <c r="H28" s="116"/>
      <c r="I28" s="116"/>
      <c r="J28" s="116"/>
      <c r="K28" s="116"/>
      <c r="L28" s="134"/>
      <c r="M28" s="116"/>
      <c r="N28" s="116"/>
      <c r="O28" s="118"/>
      <c r="P28" s="118"/>
      <c r="Q28" s="162"/>
    </row>
    <row r="29" spans="1:17" x14ac:dyDescent="0.2">
      <c r="A29" s="166"/>
      <c r="B29" s="164"/>
      <c r="C29" s="116"/>
      <c r="D29" s="116"/>
      <c r="E29" s="116"/>
      <c r="F29" s="116"/>
      <c r="G29" s="117"/>
      <c r="H29" s="116"/>
      <c r="I29" s="116"/>
      <c r="J29" s="116"/>
      <c r="K29" s="116"/>
      <c r="L29" s="134"/>
      <c r="M29" s="116"/>
      <c r="N29" s="116"/>
      <c r="O29" s="118"/>
      <c r="P29" s="118"/>
      <c r="Q29" s="162"/>
    </row>
    <row r="30" spans="1:17" x14ac:dyDescent="0.2">
      <c r="A30" s="166"/>
      <c r="B30" s="164"/>
      <c r="C30" s="116"/>
      <c r="D30" s="116"/>
      <c r="E30" s="116"/>
      <c r="F30" s="116"/>
      <c r="G30" s="117"/>
      <c r="H30" s="116"/>
      <c r="I30" s="116"/>
      <c r="J30" s="116"/>
      <c r="K30" s="116"/>
      <c r="L30" s="134"/>
      <c r="M30" s="116"/>
      <c r="N30" s="116"/>
      <c r="O30" s="118"/>
      <c r="P30" s="118"/>
      <c r="Q30" s="162"/>
    </row>
    <row r="31" spans="1:17" x14ac:dyDescent="0.2">
      <c r="A31" s="166"/>
      <c r="B31" s="164"/>
      <c r="C31" s="116"/>
      <c r="D31" s="116"/>
      <c r="E31" s="116"/>
      <c r="F31" s="116"/>
      <c r="G31" s="117"/>
      <c r="H31" s="116"/>
      <c r="I31" s="116"/>
      <c r="J31" s="116"/>
      <c r="K31" s="116"/>
      <c r="L31" s="134"/>
      <c r="M31" s="116"/>
      <c r="N31" s="116"/>
      <c r="O31" s="118"/>
      <c r="P31" s="118"/>
      <c r="Q31" s="162"/>
    </row>
    <row r="32" spans="1:17" x14ac:dyDescent="0.2">
      <c r="A32" s="166"/>
      <c r="B32" s="164"/>
      <c r="C32" s="116"/>
      <c r="D32" s="116"/>
      <c r="E32" s="116"/>
      <c r="F32" s="116"/>
      <c r="G32" s="117"/>
      <c r="H32" s="116"/>
      <c r="I32" s="116"/>
      <c r="J32" s="116"/>
      <c r="K32" s="116"/>
      <c r="L32" s="134"/>
      <c r="M32" s="116"/>
      <c r="N32" s="116"/>
      <c r="O32" s="118"/>
      <c r="P32" s="118"/>
      <c r="Q32" s="162"/>
    </row>
    <row r="33" spans="1:17" x14ac:dyDescent="0.2">
      <c r="A33" s="166"/>
      <c r="B33" s="164"/>
      <c r="C33" s="116"/>
      <c r="D33" s="116"/>
      <c r="E33" s="116"/>
      <c r="F33" s="116"/>
      <c r="G33" s="117"/>
      <c r="H33" s="116"/>
      <c r="I33" s="116"/>
      <c r="J33" s="116"/>
      <c r="K33" s="116"/>
      <c r="L33" s="134"/>
      <c r="M33" s="116"/>
      <c r="N33" s="116"/>
      <c r="O33" s="118"/>
      <c r="P33" s="118"/>
      <c r="Q33" s="162"/>
    </row>
    <row r="34" spans="1:17" x14ac:dyDescent="0.2">
      <c r="A34" s="166"/>
      <c r="B34" s="164"/>
      <c r="C34" s="116"/>
      <c r="D34" s="116"/>
      <c r="E34" s="116"/>
      <c r="F34" s="116"/>
      <c r="G34" s="117"/>
      <c r="H34" s="116"/>
      <c r="I34" s="116"/>
      <c r="J34" s="116"/>
      <c r="K34" s="116"/>
      <c r="L34" s="134"/>
      <c r="M34" s="116"/>
      <c r="N34" s="116"/>
      <c r="O34" s="118"/>
      <c r="P34" s="118"/>
      <c r="Q34" s="162"/>
    </row>
    <row r="35" spans="1:17" x14ac:dyDescent="0.2">
      <c r="A35" s="166"/>
      <c r="B35" s="164"/>
      <c r="C35" s="116"/>
      <c r="D35" s="116"/>
      <c r="E35" s="116"/>
      <c r="F35" s="116"/>
      <c r="G35" s="117"/>
      <c r="H35" s="116"/>
      <c r="I35" s="116"/>
      <c r="J35" s="116"/>
      <c r="K35" s="116"/>
      <c r="L35" s="134"/>
      <c r="M35" s="116"/>
      <c r="N35" s="116"/>
      <c r="O35" s="118"/>
      <c r="P35" s="118"/>
      <c r="Q35" s="162"/>
    </row>
    <row r="36" spans="1:17" x14ac:dyDescent="0.2">
      <c r="A36" s="166"/>
      <c r="B36" s="164"/>
      <c r="C36" s="116"/>
      <c r="D36" s="116"/>
      <c r="E36" s="116"/>
      <c r="F36" s="116"/>
      <c r="G36" s="117"/>
      <c r="H36" s="116"/>
      <c r="I36" s="116"/>
      <c r="J36" s="116"/>
      <c r="K36" s="116"/>
      <c r="L36" s="134"/>
      <c r="M36" s="116"/>
      <c r="N36" s="116"/>
      <c r="O36" s="118"/>
      <c r="P36" s="118"/>
      <c r="Q36" s="162"/>
    </row>
    <row r="37" spans="1:17" x14ac:dyDescent="0.2">
      <c r="A37" s="166"/>
      <c r="B37" s="164"/>
      <c r="C37" s="116"/>
      <c r="D37" s="116"/>
      <c r="E37" s="116"/>
      <c r="F37" s="116"/>
      <c r="G37" s="117"/>
      <c r="H37" s="116"/>
      <c r="I37" s="116"/>
      <c r="J37" s="116"/>
      <c r="K37" s="116"/>
      <c r="L37" s="134"/>
      <c r="M37" s="116"/>
      <c r="N37" s="116"/>
      <c r="O37" s="118"/>
      <c r="P37" s="118"/>
      <c r="Q37" s="162"/>
    </row>
    <row r="38" spans="1:17" x14ac:dyDescent="0.2">
      <c r="A38" s="166"/>
      <c r="B38" s="164"/>
      <c r="C38" s="116"/>
      <c r="D38" s="116"/>
      <c r="E38" s="116"/>
      <c r="F38" s="116"/>
      <c r="G38" s="117"/>
      <c r="H38" s="116"/>
      <c r="I38" s="116"/>
      <c r="J38" s="116"/>
      <c r="K38" s="116"/>
      <c r="L38" s="134"/>
      <c r="M38" s="116"/>
      <c r="N38" s="116"/>
      <c r="O38" s="118"/>
      <c r="P38" s="118"/>
      <c r="Q38" s="162"/>
    </row>
    <row r="39" spans="1:17" x14ac:dyDescent="0.2">
      <c r="A39" s="166"/>
      <c r="B39" s="164"/>
      <c r="C39" s="116"/>
      <c r="D39" s="116"/>
      <c r="E39" s="116"/>
      <c r="F39" s="116"/>
      <c r="G39" s="117"/>
      <c r="H39" s="116"/>
      <c r="I39" s="116"/>
      <c r="J39" s="116"/>
      <c r="K39" s="116"/>
      <c r="L39" s="134"/>
      <c r="M39" s="116"/>
      <c r="N39" s="116"/>
      <c r="O39" s="118"/>
      <c r="P39" s="118"/>
      <c r="Q39" s="162"/>
    </row>
    <row r="40" spans="1:17" x14ac:dyDescent="0.2">
      <c r="A40" s="166"/>
      <c r="B40" s="164"/>
      <c r="C40" s="116"/>
      <c r="D40" s="116"/>
      <c r="E40" s="116"/>
      <c r="F40" s="116"/>
      <c r="G40" s="117"/>
      <c r="H40" s="116"/>
      <c r="I40" s="116"/>
      <c r="J40" s="116"/>
      <c r="K40" s="116"/>
      <c r="L40" s="134"/>
      <c r="M40" s="116"/>
      <c r="N40" s="116"/>
      <c r="O40" s="118"/>
      <c r="P40" s="118"/>
      <c r="Q40" s="162"/>
    </row>
    <row r="41" spans="1:17" x14ac:dyDescent="0.2">
      <c r="A41" s="166"/>
      <c r="B41" s="164"/>
      <c r="C41" s="116"/>
      <c r="D41" s="116"/>
      <c r="E41" s="116"/>
      <c r="F41" s="116"/>
      <c r="G41" s="117"/>
      <c r="H41" s="116"/>
      <c r="I41" s="116"/>
      <c r="J41" s="116"/>
      <c r="K41" s="116"/>
      <c r="L41" s="134"/>
      <c r="M41" s="116"/>
      <c r="N41" s="116"/>
      <c r="O41" s="118"/>
      <c r="P41" s="118"/>
      <c r="Q41" s="162"/>
    </row>
    <row r="42" spans="1:17" x14ac:dyDescent="0.2">
      <c r="A42" s="166"/>
      <c r="B42" s="164"/>
      <c r="C42" s="116"/>
      <c r="D42" s="116"/>
      <c r="E42" s="116"/>
      <c r="F42" s="116"/>
      <c r="G42" s="117"/>
      <c r="H42" s="116"/>
      <c r="I42" s="116"/>
      <c r="J42" s="116"/>
      <c r="K42" s="116"/>
      <c r="L42" s="134"/>
      <c r="M42" s="116"/>
      <c r="N42" s="116"/>
      <c r="O42" s="118"/>
      <c r="P42" s="118"/>
      <c r="Q42" s="162"/>
    </row>
    <row r="43" spans="1:17" x14ac:dyDescent="0.2">
      <c r="A43" s="166"/>
      <c r="B43" s="164"/>
      <c r="C43" s="116"/>
      <c r="D43" s="116"/>
      <c r="E43" s="116"/>
      <c r="F43" s="116"/>
      <c r="G43" s="117"/>
      <c r="H43" s="116"/>
      <c r="I43" s="116"/>
      <c r="J43" s="116"/>
      <c r="K43" s="116"/>
      <c r="L43" s="134"/>
      <c r="M43" s="116"/>
      <c r="N43" s="116"/>
      <c r="O43" s="118"/>
      <c r="P43" s="118"/>
      <c r="Q43" s="162"/>
    </row>
    <row r="44" spans="1:17" x14ac:dyDescent="0.2">
      <c r="A44" s="166"/>
      <c r="B44" s="164"/>
      <c r="C44" s="116"/>
      <c r="D44" s="116"/>
      <c r="E44" s="116"/>
      <c r="F44" s="116"/>
      <c r="G44" s="117"/>
      <c r="H44" s="116"/>
      <c r="I44" s="116"/>
      <c r="J44" s="116"/>
      <c r="K44" s="116"/>
      <c r="L44" s="134"/>
      <c r="M44" s="116"/>
      <c r="N44" s="116"/>
      <c r="O44" s="118"/>
      <c r="P44" s="118"/>
      <c r="Q44" s="162"/>
    </row>
    <row r="45" spans="1:17" x14ac:dyDescent="0.2">
      <c r="A45" s="166"/>
      <c r="B45" s="164"/>
      <c r="C45" s="116"/>
      <c r="D45" s="116"/>
      <c r="E45" s="116"/>
      <c r="F45" s="116"/>
      <c r="G45" s="117"/>
      <c r="H45" s="116"/>
      <c r="I45" s="116"/>
      <c r="J45" s="116"/>
      <c r="K45" s="116"/>
      <c r="L45" s="134"/>
      <c r="M45" s="116"/>
      <c r="N45" s="116"/>
      <c r="O45" s="118"/>
      <c r="P45" s="118"/>
      <c r="Q45" s="162"/>
    </row>
    <row r="46" spans="1:17" x14ac:dyDescent="0.2">
      <c r="A46" s="166"/>
      <c r="B46" s="164"/>
      <c r="C46" s="116"/>
      <c r="D46" s="116"/>
      <c r="E46" s="116"/>
      <c r="F46" s="116"/>
      <c r="G46" s="117"/>
      <c r="H46" s="116"/>
      <c r="I46" s="116"/>
      <c r="J46" s="116"/>
      <c r="K46" s="116"/>
      <c r="L46" s="134"/>
      <c r="M46" s="116"/>
      <c r="N46" s="116"/>
      <c r="O46" s="118"/>
      <c r="P46" s="118"/>
      <c r="Q46" s="162"/>
    </row>
    <row r="47" spans="1:17" x14ac:dyDescent="0.2">
      <c r="A47" s="166"/>
      <c r="B47" s="164"/>
      <c r="C47" s="116"/>
      <c r="D47" s="116"/>
      <c r="E47" s="116"/>
      <c r="F47" s="116"/>
      <c r="G47" s="117"/>
      <c r="H47" s="116"/>
      <c r="I47" s="116"/>
      <c r="J47" s="116"/>
      <c r="K47" s="116"/>
      <c r="L47" s="134"/>
      <c r="M47" s="116"/>
      <c r="N47" s="116"/>
      <c r="O47" s="118"/>
      <c r="P47" s="118"/>
      <c r="Q47" s="162"/>
    </row>
    <row r="48" spans="1:17" x14ac:dyDescent="0.2">
      <c r="A48" s="166"/>
      <c r="B48" s="164"/>
      <c r="C48" s="116"/>
      <c r="D48" s="116"/>
      <c r="E48" s="116"/>
      <c r="F48" s="116"/>
      <c r="G48" s="117"/>
      <c r="H48" s="116"/>
      <c r="I48" s="116"/>
      <c r="J48" s="116"/>
      <c r="K48" s="116"/>
      <c r="L48" s="134"/>
      <c r="M48" s="116"/>
      <c r="N48" s="116"/>
      <c r="O48" s="118"/>
      <c r="P48" s="118"/>
      <c r="Q48" s="162"/>
    </row>
    <row r="49" spans="1:17" x14ac:dyDescent="0.2">
      <c r="A49" s="166"/>
      <c r="B49" s="164"/>
      <c r="C49" s="116"/>
      <c r="D49" s="116"/>
      <c r="E49" s="116"/>
      <c r="F49" s="116"/>
      <c r="G49" s="117"/>
      <c r="H49" s="116"/>
      <c r="I49" s="116"/>
      <c r="J49" s="116"/>
      <c r="K49" s="116"/>
      <c r="L49" s="134"/>
      <c r="M49" s="116"/>
      <c r="N49" s="116"/>
      <c r="O49" s="118"/>
      <c r="P49" s="118"/>
      <c r="Q49" s="162"/>
    </row>
    <row r="50" spans="1:17" x14ac:dyDescent="0.2">
      <c r="A50" s="166"/>
      <c r="B50" s="164"/>
      <c r="C50" s="116"/>
      <c r="D50" s="116"/>
      <c r="E50" s="116"/>
      <c r="F50" s="116"/>
      <c r="G50" s="117"/>
      <c r="H50" s="116"/>
      <c r="I50" s="116"/>
      <c r="J50" s="116"/>
      <c r="K50" s="116"/>
      <c r="L50" s="134"/>
      <c r="M50" s="116"/>
      <c r="N50" s="116"/>
      <c r="O50" s="118"/>
      <c r="P50" s="118"/>
      <c r="Q50" s="162"/>
    </row>
    <row r="51" spans="1:17" x14ac:dyDescent="0.2">
      <c r="A51" s="166"/>
      <c r="B51" s="164"/>
      <c r="C51" s="116"/>
      <c r="D51" s="116"/>
      <c r="E51" s="116"/>
      <c r="F51" s="116"/>
      <c r="G51" s="117"/>
      <c r="H51" s="116"/>
      <c r="I51" s="116"/>
      <c r="J51" s="116"/>
      <c r="K51" s="116"/>
      <c r="L51" s="134"/>
      <c r="M51" s="116"/>
      <c r="N51" s="116"/>
      <c r="O51" s="118"/>
      <c r="P51" s="118"/>
      <c r="Q51" s="162"/>
    </row>
    <row r="52" spans="1:17" x14ac:dyDescent="0.2">
      <c r="A52" s="166"/>
      <c r="B52" s="164"/>
      <c r="C52" s="116"/>
      <c r="D52" s="116"/>
      <c r="E52" s="116"/>
      <c r="F52" s="116"/>
      <c r="G52" s="117"/>
      <c r="H52" s="116"/>
      <c r="I52" s="116"/>
      <c r="J52" s="116"/>
      <c r="K52" s="116"/>
      <c r="L52" s="134"/>
      <c r="M52" s="116"/>
      <c r="N52" s="116"/>
      <c r="O52" s="118"/>
      <c r="P52" s="118"/>
      <c r="Q52" s="162"/>
    </row>
    <row r="53" spans="1:17" x14ac:dyDescent="0.2">
      <c r="A53" s="166"/>
      <c r="B53" s="164"/>
      <c r="C53" s="116"/>
      <c r="D53" s="116"/>
      <c r="E53" s="116"/>
      <c r="F53" s="116"/>
      <c r="G53" s="117"/>
      <c r="H53" s="116"/>
      <c r="I53" s="116"/>
      <c r="J53" s="116"/>
      <c r="K53" s="116"/>
      <c r="L53" s="134"/>
      <c r="M53" s="116"/>
      <c r="N53" s="116"/>
      <c r="O53" s="118"/>
      <c r="P53" s="118"/>
      <c r="Q53" s="162"/>
    </row>
    <row r="54" spans="1:17" x14ac:dyDescent="0.2">
      <c r="A54" s="166"/>
      <c r="B54" s="164"/>
      <c r="C54" s="116"/>
      <c r="D54" s="116"/>
      <c r="E54" s="116"/>
      <c r="F54" s="116"/>
      <c r="G54" s="117"/>
      <c r="H54" s="116"/>
      <c r="I54" s="116"/>
      <c r="J54" s="116"/>
      <c r="K54" s="116"/>
      <c r="L54" s="134"/>
      <c r="M54" s="116"/>
      <c r="N54" s="116"/>
      <c r="O54" s="118"/>
      <c r="P54" s="118"/>
      <c r="Q54" s="162"/>
    </row>
    <row r="55" spans="1:17" x14ac:dyDescent="0.2">
      <c r="A55" s="166"/>
      <c r="B55" s="164"/>
      <c r="C55" s="116"/>
      <c r="D55" s="116"/>
      <c r="E55" s="116"/>
      <c r="F55" s="116"/>
      <c r="G55" s="117"/>
      <c r="H55" s="116"/>
      <c r="I55" s="116"/>
      <c r="J55" s="116"/>
      <c r="K55" s="116"/>
      <c r="L55" s="134"/>
      <c r="M55" s="116"/>
      <c r="N55" s="116"/>
      <c r="O55" s="118"/>
      <c r="P55" s="118"/>
      <c r="Q55" s="162"/>
    </row>
    <row r="56" spans="1:17" x14ac:dyDescent="0.2">
      <c r="A56" s="166"/>
      <c r="B56" s="164"/>
      <c r="C56" s="116"/>
      <c r="D56" s="116"/>
      <c r="E56" s="116"/>
      <c r="F56" s="116"/>
      <c r="G56" s="117"/>
      <c r="H56" s="116"/>
      <c r="I56" s="116"/>
      <c r="J56" s="116"/>
      <c r="K56" s="116"/>
      <c r="L56" s="134"/>
      <c r="M56" s="116"/>
      <c r="N56" s="116"/>
      <c r="O56" s="118"/>
      <c r="P56" s="118"/>
      <c r="Q56" s="162"/>
    </row>
    <row r="57" spans="1:17" x14ac:dyDescent="0.2">
      <c r="A57" s="166"/>
      <c r="B57" s="164"/>
      <c r="C57" s="116"/>
      <c r="D57" s="116"/>
      <c r="E57" s="116"/>
      <c r="F57" s="116"/>
      <c r="G57" s="117"/>
      <c r="H57" s="116"/>
      <c r="I57" s="116"/>
      <c r="J57" s="116"/>
      <c r="K57" s="116"/>
      <c r="L57" s="134"/>
      <c r="M57" s="116"/>
      <c r="N57" s="116"/>
      <c r="O57" s="118"/>
      <c r="P57" s="118"/>
      <c r="Q57" s="162"/>
    </row>
    <row r="58" spans="1:17" x14ac:dyDescent="0.2">
      <c r="A58" s="166"/>
      <c r="B58" s="164"/>
      <c r="C58" s="116"/>
      <c r="D58" s="116"/>
      <c r="E58" s="116"/>
      <c r="F58" s="116"/>
      <c r="G58" s="117"/>
      <c r="H58" s="116"/>
      <c r="I58" s="116"/>
      <c r="J58" s="116"/>
      <c r="K58" s="116"/>
      <c r="L58" s="134"/>
      <c r="M58" s="116"/>
      <c r="N58" s="116"/>
      <c r="O58" s="118"/>
      <c r="P58" s="118"/>
      <c r="Q58" s="162"/>
    </row>
    <row r="59" spans="1:17" x14ac:dyDescent="0.2">
      <c r="A59" s="166"/>
      <c r="B59" s="164"/>
      <c r="C59" s="116"/>
      <c r="D59" s="116"/>
      <c r="E59" s="116"/>
      <c r="F59" s="116"/>
      <c r="G59" s="117"/>
      <c r="H59" s="116"/>
      <c r="I59" s="116"/>
      <c r="J59" s="116"/>
      <c r="K59" s="116"/>
      <c r="L59" s="134"/>
      <c r="M59" s="116"/>
      <c r="N59" s="116"/>
      <c r="O59" s="118"/>
      <c r="P59" s="118"/>
      <c r="Q59" s="162"/>
    </row>
    <row r="60" spans="1:17" x14ac:dyDescent="0.2">
      <c r="A60" s="166"/>
      <c r="B60" s="164"/>
      <c r="C60" s="116"/>
      <c r="D60" s="116"/>
      <c r="E60" s="116"/>
      <c r="F60" s="116"/>
      <c r="G60" s="117"/>
      <c r="H60" s="116"/>
      <c r="I60" s="116"/>
      <c r="J60" s="116"/>
      <c r="K60" s="116"/>
      <c r="L60" s="134"/>
      <c r="M60" s="116"/>
      <c r="N60" s="116"/>
      <c r="O60" s="118"/>
      <c r="P60" s="118"/>
      <c r="Q60" s="162"/>
    </row>
    <row r="61" spans="1:17" x14ac:dyDescent="0.2">
      <c r="A61" s="166"/>
      <c r="B61" s="164"/>
      <c r="C61" s="116"/>
      <c r="D61" s="116"/>
      <c r="E61" s="116"/>
      <c r="F61" s="116"/>
      <c r="G61" s="117"/>
      <c r="H61" s="116"/>
      <c r="I61" s="116"/>
      <c r="J61" s="116"/>
      <c r="K61" s="116"/>
      <c r="L61" s="134"/>
      <c r="M61" s="116"/>
      <c r="N61" s="116"/>
      <c r="O61" s="118"/>
      <c r="P61" s="118"/>
      <c r="Q61" s="162"/>
    </row>
    <row r="62" spans="1:17" x14ac:dyDescent="0.2">
      <c r="A62" s="166"/>
      <c r="B62" s="164"/>
      <c r="C62" s="116"/>
      <c r="D62" s="116"/>
      <c r="E62" s="116"/>
      <c r="F62" s="116"/>
      <c r="G62" s="117"/>
      <c r="H62" s="116"/>
      <c r="I62" s="116"/>
      <c r="J62" s="116"/>
      <c r="K62" s="116"/>
      <c r="L62" s="134"/>
      <c r="M62" s="116"/>
      <c r="N62" s="116"/>
      <c r="O62" s="118"/>
      <c r="P62" s="118"/>
      <c r="Q62" s="162"/>
    </row>
    <row r="63" spans="1:17" x14ac:dyDescent="0.2">
      <c r="A63" s="166"/>
      <c r="B63" s="164"/>
      <c r="C63" s="116"/>
      <c r="D63" s="116"/>
      <c r="E63" s="116"/>
      <c r="F63" s="116"/>
      <c r="G63" s="117"/>
      <c r="H63" s="116"/>
      <c r="I63" s="116"/>
      <c r="J63" s="116"/>
      <c r="K63" s="116"/>
      <c r="L63" s="134"/>
      <c r="M63" s="116"/>
      <c r="N63" s="116"/>
      <c r="O63" s="118"/>
      <c r="P63" s="118"/>
      <c r="Q63" s="162"/>
    </row>
    <row r="64" spans="1:17" x14ac:dyDescent="0.2">
      <c r="A64" s="166"/>
      <c r="B64" s="164"/>
      <c r="C64" s="116"/>
      <c r="D64" s="116"/>
      <c r="E64" s="116"/>
      <c r="F64" s="116"/>
      <c r="G64" s="117"/>
      <c r="H64" s="116"/>
      <c r="I64" s="116"/>
      <c r="J64" s="116"/>
      <c r="K64" s="116"/>
      <c r="L64" s="134"/>
      <c r="M64" s="116"/>
      <c r="N64" s="116"/>
      <c r="O64" s="118"/>
      <c r="P64" s="118"/>
      <c r="Q64" s="162"/>
    </row>
    <row r="65" spans="1:17" x14ac:dyDescent="0.2">
      <c r="A65" s="166"/>
      <c r="B65" s="164"/>
      <c r="C65" s="116"/>
      <c r="D65" s="116"/>
      <c r="E65" s="116"/>
      <c r="F65" s="116"/>
      <c r="G65" s="117"/>
      <c r="H65" s="116"/>
      <c r="I65" s="116"/>
      <c r="J65" s="116"/>
      <c r="K65" s="116"/>
      <c r="L65" s="134"/>
      <c r="M65" s="116"/>
      <c r="N65" s="116"/>
      <c r="O65" s="118"/>
      <c r="P65" s="118"/>
      <c r="Q65" s="162"/>
    </row>
    <row r="66" spans="1:17" x14ac:dyDescent="0.2">
      <c r="A66" s="166"/>
      <c r="B66" s="164"/>
      <c r="C66" s="116"/>
      <c r="D66" s="116"/>
      <c r="E66" s="116"/>
      <c r="F66" s="116"/>
      <c r="G66" s="117"/>
      <c r="H66" s="116"/>
      <c r="I66" s="116"/>
      <c r="J66" s="116"/>
      <c r="K66" s="116"/>
      <c r="L66" s="134"/>
      <c r="M66" s="116"/>
      <c r="N66" s="116"/>
      <c r="O66" s="118"/>
      <c r="P66" s="118"/>
      <c r="Q66" s="162"/>
    </row>
    <row r="67" spans="1:17" x14ac:dyDescent="0.2">
      <c r="A67" s="166"/>
      <c r="B67" s="164"/>
      <c r="C67" s="116"/>
      <c r="D67" s="116"/>
      <c r="E67" s="116"/>
      <c r="F67" s="116"/>
      <c r="G67" s="117"/>
      <c r="H67" s="116"/>
      <c r="I67" s="116"/>
      <c r="J67" s="116"/>
      <c r="K67" s="116"/>
      <c r="L67" s="134"/>
      <c r="M67" s="116"/>
      <c r="N67" s="116"/>
      <c r="O67" s="118"/>
      <c r="P67" s="118"/>
      <c r="Q67" s="162"/>
    </row>
    <row r="68" spans="1:17" x14ac:dyDescent="0.2">
      <c r="A68" s="166"/>
      <c r="B68" s="164"/>
      <c r="C68" s="116"/>
      <c r="D68" s="116"/>
      <c r="E68" s="116"/>
      <c r="F68" s="116"/>
      <c r="G68" s="117"/>
      <c r="H68" s="116"/>
      <c r="I68" s="116"/>
      <c r="J68" s="116"/>
      <c r="K68" s="116"/>
      <c r="L68" s="134"/>
      <c r="M68" s="116"/>
      <c r="N68" s="116"/>
      <c r="O68" s="118"/>
      <c r="P68" s="118"/>
      <c r="Q68" s="162"/>
    </row>
    <row r="69" spans="1:17" x14ac:dyDescent="0.2">
      <c r="A69" s="166"/>
      <c r="B69" s="164"/>
      <c r="C69" s="116"/>
      <c r="D69" s="116"/>
      <c r="E69" s="116"/>
      <c r="F69" s="116"/>
      <c r="G69" s="117"/>
      <c r="H69" s="116"/>
      <c r="I69" s="116"/>
      <c r="J69" s="116"/>
      <c r="K69" s="116"/>
      <c r="L69" s="134"/>
      <c r="M69" s="116"/>
      <c r="N69" s="116"/>
      <c r="O69" s="118"/>
      <c r="P69" s="118"/>
      <c r="Q69" s="162"/>
    </row>
    <row r="70" spans="1:17" x14ac:dyDescent="0.2">
      <c r="A70" s="166"/>
      <c r="B70" s="164"/>
      <c r="C70" s="116"/>
      <c r="D70" s="116"/>
      <c r="E70" s="116"/>
      <c r="F70" s="116"/>
      <c r="G70" s="117"/>
      <c r="H70" s="116"/>
      <c r="I70" s="116"/>
      <c r="J70" s="116"/>
      <c r="K70" s="116"/>
      <c r="L70" s="134"/>
      <c r="M70" s="116"/>
      <c r="N70" s="116"/>
      <c r="O70" s="118"/>
      <c r="P70" s="118"/>
      <c r="Q70" s="162"/>
    </row>
    <row r="71" spans="1:17" x14ac:dyDescent="0.2">
      <c r="A71" s="166"/>
      <c r="B71" s="164"/>
      <c r="C71" s="116"/>
      <c r="D71" s="116"/>
      <c r="E71" s="116"/>
      <c r="F71" s="116"/>
      <c r="G71" s="117"/>
      <c r="H71" s="116"/>
      <c r="I71" s="116"/>
      <c r="J71" s="116"/>
      <c r="K71" s="116"/>
      <c r="L71" s="134"/>
      <c r="M71" s="116"/>
      <c r="N71" s="116"/>
      <c r="O71" s="118"/>
      <c r="P71" s="118"/>
      <c r="Q71" s="162"/>
    </row>
    <row r="72" spans="1:17" x14ac:dyDescent="0.2">
      <c r="A72" s="166"/>
      <c r="B72" s="164"/>
      <c r="C72" s="116"/>
      <c r="D72" s="116"/>
      <c r="E72" s="116"/>
      <c r="F72" s="116"/>
      <c r="G72" s="117"/>
      <c r="H72" s="116"/>
      <c r="I72" s="116"/>
      <c r="J72" s="116"/>
      <c r="K72" s="116"/>
      <c r="L72" s="134"/>
      <c r="M72" s="116"/>
      <c r="N72" s="116"/>
      <c r="O72" s="118"/>
      <c r="P72" s="118"/>
      <c r="Q72" s="162"/>
    </row>
    <row r="73" spans="1:17" x14ac:dyDescent="0.2">
      <c r="A73" s="166"/>
      <c r="B73" s="164"/>
      <c r="C73" s="116"/>
      <c r="D73" s="116"/>
      <c r="E73" s="116"/>
      <c r="F73" s="116"/>
      <c r="G73" s="117"/>
      <c r="H73" s="116"/>
      <c r="I73" s="116"/>
      <c r="J73" s="116"/>
      <c r="K73" s="116"/>
      <c r="L73" s="134"/>
      <c r="M73" s="116"/>
      <c r="N73" s="116"/>
      <c r="O73" s="118"/>
      <c r="P73" s="118"/>
      <c r="Q73" s="162"/>
    </row>
    <row r="74" spans="1:17" x14ac:dyDescent="0.2">
      <c r="A74" s="166"/>
      <c r="B74" s="164"/>
      <c r="C74" s="116"/>
      <c r="D74" s="116"/>
      <c r="E74" s="116"/>
      <c r="F74" s="116"/>
      <c r="G74" s="117"/>
      <c r="H74" s="116"/>
      <c r="I74" s="116"/>
      <c r="J74" s="116"/>
      <c r="K74" s="116"/>
      <c r="L74" s="134"/>
      <c r="M74" s="116"/>
      <c r="N74" s="116"/>
      <c r="O74" s="118"/>
      <c r="P74" s="118"/>
      <c r="Q74" s="162"/>
    </row>
    <row r="75" spans="1:17" x14ac:dyDescent="0.2">
      <c r="A75" s="166"/>
      <c r="B75" s="164"/>
      <c r="C75" s="116"/>
      <c r="D75" s="116"/>
      <c r="E75" s="116"/>
      <c r="F75" s="116"/>
      <c r="G75" s="117"/>
      <c r="H75" s="116"/>
      <c r="I75" s="116"/>
      <c r="J75" s="116"/>
      <c r="K75" s="116"/>
      <c r="L75" s="134"/>
      <c r="M75" s="116"/>
      <c r="N75" s="116"/>
      <c r="O75" s="118"/>
      <c r="P75" s="118"/>
      <c r="Q75" s="162"/>
    </row>
    <row r="76" spans="1:17" x14ac:dyDescent="0.2">
      <c r="A76" s="166"/>
      <c r="B76" s="164"/>
      <c r="C76" s="116"/>
      <c r="D76" s="116"/>
      <c r="E76" s="116"/>
      <c r="F76" s="116"/>
      <c r="G76" s="117"/>
      <c r="H76" s="116"/>
      <c r="I76" s="116"/>
      <c r="J76" s="116"/>
      <c r="K76" s="116"/>
      <c r="L76" s="134"/>
      <c r="M76" s="116"/>
      <c r="N76" s="116"/>
      <c r="O76" s="118"/>
      <c r="P76" s="118"/>
      <c r="Q76" s="162"/>
    </row>
    <row r="77" spans="1:17" x14ac:dyDescent="0.2">
      <c r="A77" s="166"/>
      <c r="B77" s="164"/>
      <c r="C77" s="116"/>
      <c r="D77" s="116"/>
      <c r="E77" s="116"/>
      <c r="F77" s="116"/>
      <c r="G77" s="117"/>
      <c r="H77" s="116"/>
      <c r="I77" s="116"/>
      <c r="J77" s="116"/>
      <c r="K77" s="116"/>
      <c r="L77" s="134"/>
      <c r="M77" s="116"/>
      <c r="N77" s="116"/>
      <c r="O77" s="118"/>
      <c r="P77" s="118"/>
      <c r="Q77" s="162"/>
    </row>
    <row r="78" spans="1:17" x14ac:dyDescent="0.2">
      <c r="A78" s="166"/>
      <c r="B78" s="164"/>
      <c r="C78" s="116"/>
      <c r="D78" s="116"/>
      <c r="E78" s="116"/>
      <c r="F78" s="116"/>
      <c r="G78" s="117"/>
      <c r="H78" s="116"/>
      <c r="I78" s="116"/>
      <c r="J78" s="116"/>
      <c r="K78" s="116"/>
      <c r="L78" s="134"/>
      <c r="M78" s="116"/>
      <c r="N78" s="116"/>
      <c r="O78" s="118"/>
      <c r="P78" s="118"/>
      <c r="Q78" s="162"/>
    </row>
    <row r="79" spans="1:17" x14ac:dyDescent="0.2">
      <c r="A79" s="166"/>
      <c r="B79" s="164"/>
      <c r="C79" s="116"/>
      <c r="D79" s="116"/>
      <c r="E79" s="116"/>
      <c r="F79" s="116"/>
      <c r="G79" s="117"/>
      <c r="H79" s="116"/>
      <c r="I79" s="116"/>
      <c r="J79" s="116"/>
      <c r="K79" s="116"/>
      <c r="L79" s="134"/>
      <c r="M79" s="116"/>
      <c r="N79" s="116"/>
      <c r="O79" s="118"/>
      <c r="P79" s="118"/>
      <c r="Q79" s="162"/>
    </row>
    <row r="80" spans="1:17" x14ac:dyDescent="0.2">
      <c r="A80" s="166"/>
      <c r="B80" s="164"/>
      <c r="C80" s="116"/>
      <c r="D80" s="116"/>
      <c r="E80" s="116"/>
      <c r="F80" s="116"/>
      <c r="G80" s="117"/>
      <c r="H80" s="116"/>
      <c r="I80" s="116"/>
      <c r="J80" s="116"/>
      <c r="K80" s="116"/>
      <c r="L80" s="134"/>
      <c r="M80" s="116"/>
      <c r="N80" s="116"/>
      <c r="O80" s="118"/>
      <c r="P80" s="118"/>
      <c r="Q80" s="162"/>
    </row>
  </sheetData>
  <protectedRanges>
    <protectedRange sqref="C2:P80" name="Range1"/>
  </protectedRanges>
  <mergeCells count="1">
    <mergeCell ref="A1:B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'DATA Validation'!$E$2:$E$5</xm:f>
          </x14:formula1>
          <xm:sqref>D2:D80</xm:sqref>
        </x14:dataValidation>
        <x14:dataValidation type="list" allowBlank="1" showInputMessage="1" showErrorMessage="1">
          <x14:formula1>
            <xm:f>'DATA Validation'!$B$2:$B$3</xm:f>
          </x14:formula1>
          <xm:sqref>J2:J80</xm:sqref>
        </x14:dataValidation>
        <x14:dataValidation type="list" allowBlank="1" showInputMessage="1" showErrorMessage="1">
          <x14:formula1>
            <xm:f>'DATA Validation'!$C$2:$C$8</xm:f>
          </x14:formula1>
          <xm:sqref>I2:I80</xm:sqref>
        </x14:dataValidation>
        <x14:dataValidation type="list" allowBlank="1" showInputMessage="1" showErrorMessage="1">
          <x14:formula1>
            <xm:f>'DATA Validation'!$A$2:$A$4</xm:f>
          </x14:formula1>
          <xm:sqref>H2:H80</xm:sqref>
        </x14:dataValidation>
        <x14:dataValidation type="list" allowBlank="1" showInputMessage="1" showErrorMessage="1">
          <x14:formula1>
            <xm:f>'DATA Validation'!$K$2:$K$3</xm:f>
          </x14:formula1>
          <xm:sqref>M2:M80</xm:sqref>
        </x14:dataValidation>
        <x14:dataValidation type="list" allowBlank="1" showInputMessage="1" showErrorMessage="1">
          <x14:formula1>
            <xm:f>'DATA Validation'!$L$2:$L$20</xm:f>
          </x14:formula1>
          <xm:sqref>E2:E80</xm:sqref>
        </x14:dataValidation>
        <x14:dataValidation type="list" allowBlank="1" showInputMessage="1" showErrorMessage="1">
          <x14:formula1>
            <xm:f>'DATA Validation'!$J$2:$J$25</xm:f>
          </x14:formula1>
          <xm:sqref>F2:F80</xm:sqref>
        </x14:dataValidation>
        <x14:dataValidation type="list" allowBlank="1" showInputMessage="1" showErrorMessage="1">
          <x14:formula1>
            <xm:f>'DATA Validation'!$D$2:$D$16</xm:f>
          </x14:formula1>
          <xm:sqref>G2:G80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90"/>
  <sheetViews>
    <sheetView topLeftCell="A37" workbookViewId="0">
      <selection activeCell="L50" sqref="L50"/>
    </sheetView>
  </sheetViews>
  <sheetFormatPr defaultRowHeight="15" x14ac:dyDescent="0.25"/>
  <cols>
    <col min="1" max="1" width="25.140625" customWidth="1"/>
  </cols>
  <sheetData>
    <row r="1" spans="1:1" x14ac:dyDescent="0.25">
      <c r="A1" s="151" t="s">
        <v>9509</v>
      </c>
    </row>
    <row r="3" spans="1:1" ht="21" x14ac:dyDescent="0.35">
      <c r="A3" s="154" t="s">
        <v>9506</v>
      </c>
    </row>
    <row r="4" spans="1:1" s="152" customFormat="1" ht="22.5" customHeight="1" x14ac:dyDescent="0.25">
      <c r="A4" s="153" t="s">
        <v>9512</v>
      </c>
    </row>
    <row r="11" spans="1:1" ht="26.25" customHeight="1" x14ac:dyDescent="0.25">
      <c r="A11" s="143" t="s">
        <v>9511</v>
      </c>
    </row>
    <row r="30" spans="1:1" ht="24.75" customHeight="1" x14ac:dyDescent="0.25">
      <c r="A30" s="143" t="s">
        <v>9514</v>
      </c>
    </row>
    <row r="51" spans="1:1" ht="21" x14ac:dyDescent="0.35">
      <c r="A51" s="154" t="s">
        <v>9507</v>
      </c>
    </row>
    <row r="52" spans="1:1" ht="23.25" customHeight="1" x14ac:dyDescent="0.25">
      <c r="A52" s="143" t="s">
        <v>9513</v>
      </c>
    </row>
    <row r="59" spans="1:1" ht="21" x14ac:dyDescent="0.35">
      <c r="A59" s="154" t="s">
        <v>9508</v>
      </c>
    </row>
    <row r="60" spans="1:1" x14ac:dyDescent="0.25">
      <c r="A60" t="s">
        <v>9515</v>
      </c>
    </row>
    <row r="61" spans="1:1" x14ac:dyDescent="0.25">
      <c r="A61" t="s">
        <v>9516</v>
      </c>
    </row>
    <row r="72" spans="1:1" x14ac:dyDescent="0.25">
      <c r="A72" s="38"/>
    </row>
    <row r="89" spans="1:1" ht="21" x14ac:dyDescent="0.35">
      <c r="A89" s="154" t="s">
        <v>9517</v>
      </c>
    </row>
    <row r="90" spans="1:1" x14ac:dyDescent="0.25">
      <c r="A90" t="s">
        <v>9518</v>
      </c>
    </row>
  </sheetData>
  <sheetProtection algorithmName="SHA-512" hashValue="qYL8Fh0GCgbTUWji3WRZ97ihlR9a7ilsCuC+kWReQlni3xbxTiw8zn7N2GQK8qeiG0mG9P7Of2YorRqUtG8sww==" saltValue="e4SFH8s2G89Twt9yNJES8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H11" sqref="H11"/>
    </sheetView>
  </sheetViews>
  <sheetFormatPr defaultRowHeight="15" x14ac:dyDescent="0.25"/>
  <cols>
    <col min="2" max="2" width="17.85546875" customWidth="1"/>
    <col min="3" max="3" width="18.7109375" customWidth="1"/>
    <col min="4" max="4" width="19.7109375" customWidth="1"/>
    <col min="5" max="5" width="16.140625" customWidth="1"/>
    <col min="6" max="6" width="23.28515625" customWidth="1"/>
    <col min="7" max="7" width="16.7109375" customWidth="1"/>
    <col min="8" max="8" width="20" customWidth="1"/>
    <col min="9" max="10" width="16.7109375" customWidth="1"/>
  </cols>
  <sheetData>
    <row r="1" spans="1:13" x14ac:dyDescent="0.25">
      <c r="A1" s="38" t="s">
        <v>8958</v>
      </c>
      <c r="B1" s="38" t="s">
        <v>3742</v>
      </c>
      <c r="C1" s="38" t="s">
        <v>3732</v>
      </c>
      <c r="D1" s="38" t="s">
        <v>3736</v>
      </c>
      <c r="E1" s="38" t="s">
        <v>3740</v>
      </c>
      <c r="F1" s="51" t="s">
        <v>3755</v>
      </c>
      <c r="G1" s="38" t="s">
        <v>3763</v>
      </c>
      <c r="H1" s="38" t="s">
        <v>3756</v>
      </c>
      <c r="I1" s="38" t="s">
        <v>3767</v>
      </c>
      <c r="J1" s="38" t="s">
        <v>8470</v>
      </c>
      <c r="K1" s="38" t="s">
        <v>3739</v>
      </c>
      <c r="L1" s="38" t="s">
        <v>9059</v>
      </c>
      <c r="M1" s="51" t="s">
        <v>3755</v>
      </c>
    </row>
    <row r="2" spans="1:13" x14ac:dyDescent="0.25">
      <c r="A2" t="s">
        <v>8957</v>
      </c>
      <c r="B2" t="s">
        <v>3743</v>
      </c>
      <c r="C2" t="s">
        <v>3695</v>
      </c>
      <c r="D2" t="s">
        <v>8746</v>
      </c>
      <c r="E2" t="s">
        <v>9058</v>
      </c>
      <c r="F2" s="58" t="s">
        <v>3702</v>
      </c>
      <c r="G2" t="s">
        <v>3765</v>
      </c>
      <c r="H2" t="s">
        <v>3761</v>
      </c>
      <c r="I2" t="s">
        <v>3771</v>
      </c>
      <c r="J2" t="s">
        <v>8471</v>
      </c>
      <c r="K2" t="s">
        <v>8959</v>
      </c>
      <c r="L2" s="58" t="s">
        <v>3703</v>
      </c>
      <c r="M2" s="58" t="s">
        <v>3702</v>
      </c>
    </row>
    <row r="3" spans="1:13" x14ac:dyDescent="0.25">
      <c r="A3" t="s">
        <v>8717</v>
      </c>
      <c r="B3" t="s">
        <v>3744</v>
      </c>
      <c r="C3" t="s">
        <v>8904</v>
      </c>
      <c r="D3" t="s">
        <v>3733</v>
      </c>
      <c r="E3" t="s">
        <v>3741</v>
      </c>
      <c r="F3" s="58" t="s">
        <v>9008</v>
      </c>
      <c r="G3" t="s">
        <v>3764</v>
      </c>
      <c r="H3" t="s">
        <v>3758</v>
      </c>
      <c r="I3" t="s">
        <v>3768</v>
      </c>
      <c r="J3" t="s">
        <v>8472</v>
      </c>
      <c r="K3" t="s">
        <v>3735</v>
      </c>
      <c r="L3" s="58" t="s">
        <v>3705</v>
      </c>
      <c r="M3" s="58" t="s">
        <v>9008</v>
      </c>
    </row>
    <row r="4" spans="1:13" x14ac:dyDescent="0.25">
      <c r="A4" t="s">
        <v>3735</v>
      </c>
      <c r="C4" t="s">
        <v>3693</v>
      </c>
      <c r="D4" t="s">
        <v>8745</v>
      </c>
      <c r="E4" t="s">
        <v>3701</v>
      </c>
      <c r="F4" s="58" t="s">
        <v>3706</v>
      </c>
      <c r="H4" t="s">
        <v>3760</v>
      </c>
      <c r="I4" t="s">
        <v>3770</v>
      </c>
      <c r="J4" t="s">
        <v>8475</v>
      </c>
      <c r="L4" s="58" t="s">
        <v>3707</v>
      </c>
      <c r="M4" s="58" t="s">
        <v>3706</v>
      </c>
    </row>
    <row r="5" spans="1:13" x14ac:dyDescent="0.25">
      <c r="C5" t="s">
        <v>3694</v>
      </c>
      <c r="D5" t="s">
        <v>8747</v>
      </c>
      <c r="E5" t="s">
        <v>3690</v>
      </c>
      <c r="F5" s="58" t="s">
        <v>3708</v>
      </c>
      <c r="H5" t="s">
        <v>3757</v>
      </c>
      <c r="I5" t="s">
        <v>3769</v>
      </c>
      <c r="J5" t="s">
        <v>8476</v>
      </c>
      <c r="L5" s="58" t="s">
        <v>3709</v>
      </c>
      <c r="M5" s="58" t="s">
        <v>3708</v>
      </c>
    </row>
    <row r="6" spans="1:13" x14ac:dyDescent="0.25">
      <c r="C6" t="s">
        <v>3745</v>
      </c>
      <c r="D6" t="s">
        <v>8749</v>
      </c>
      <c r="F6" s="52" t="s">
        <v>3724</v>
      </c>
      <c r="H6" t="s">
        <v>9805</v>
      </c>
      <c r="J6" t="s">
        <v>8479</v>
      </c>
      <c r="L6" s="52" t="s">
        <v>3725</v>
      </c>
      <c r="M6" s="52" t="s">
        <v>3724</v>
      </c>
    </row>
    <row r="7" spans="1:13" x14ac:dyDescent="0.25">
      <c r="C7" t="s">
        <v>3829</v>
      </c>
      <c r="D7" t="s">
        <v>8716</v>
      </c>
      <c r="F7" s="58" t="s">
        <v>3711</v>
      </c>
      <c r="H7" t="s">
        <v>3759</v>
      </c>
      <c r="J7" t="s">
        <v>8480</v>
      </c>
      <c r="L7" s="58" t="s">
        <v>3777</v>
      </c>
      <c r="M7" s="58" t="s">
        <v>3711</v>
      </c>
    </row>
    <row r="8" spans="1:13" x14ac:dyDescent="0.25">
      <c r="C8" t="s">
        <v>9637</v>
      </c>
      <c r="D8" t="s">
        <v>3828</v>
      </c>
      <c r="F8" s="58" t="s">
        <v>3712</v>
      </c>
      <c r="H8" t="s">
        <v>3762</v>
      </c>
      <c r="J8" t="s">
        <v>8473</v>
      </c>
      <c r="L8" s="58" t="s">
        <v>3713</v>
      </c>
      <c r="M8" s="58" t="s">
        <v>3712</v>
      </c>
    </row>
    <row r="9" spans="1:13" x14ac:dyDescent="0.25">
      <c r="C9" t="s">
        <v>3746</v>
      </c>
      <c r="D9" t="s">
        <v>3829</v>
      </c>
      <c r="F9" s="58" t="s">
        <v>3714</v>
      </c>
      <c r="H9" t="s">
        <v>3766</v>
      </c>
      <c r="J9" t="s">
        <v>8474</v>
      </c>
      <c r="L9" s="58" t="s">
        <v>9156</v>
      </c>
      <c r="M9" s="58" t="s">
        <v>3714</v>
      </c>
    </row>
    <row r="10" spans="1:13" x14ac:dyDescent="0.25">
      <c r="D10" t="s">
        <v>3697</v>
      </c>
      <c r="F10" s="58" t="s">
        <v>3718</v>
      </c>
      <c r="J10" t="s">
        <v>8477</v>
      </c>
      <c r="L10" s="58" t="s">
        <v>9158</v>
      </c>
      <c r="M10" s="58" t="s">
        <v>3718</v>
      </c>
    </row>
    <row r="11" spans="1:13" x14ac:dyDescent="0.25">
      <c r="D11" t="s">
        <v>3737</v>
      </c>
      <c r="F11" s="58" t="s">
        <v>8594</v>
      </c>
      <c r="J11" t="s">
        <v>8478</v>
      </c>
      <c r="L11" s="58" t="s">
        <v>8595</v>
      </c>
      <c r="M11" s="58" t="s">
        <v>8594</v>
      </c>
    </row>
    <row r="12" spans="1:13" x14ac:dyDescent="0.25">
      <c r="D12" t="s">
        <v>3696</v>
      </c>
      <c r="F12" s="58" t="s">
        <v>735</v>
      </c>
      <c r="J12" t="s">
        <v>8614</v>
      </c>
      <c r="L12" s="58" t="s">
        <v>9159</v>
      </c>
      <c r="M12" s="58" t="s">
        <v>735</v>
      </c>
    </row>
    <row r="13" spans="1:13" x14ac:dyDescent="0.25">
      <c r="D13" t="s">
        <v>3738</v>
      </c>
      <c r="F13" s="58" t="s">
        <v>8591</v>
      </c>
      <c r="J13" t="s">
        <v>8615</v>
      </c>
      <c r="L13" s="58" t="s">
        <v>8592</v>
      </c>
      <c r="M13" s="58" t="s">
        <v>8591</v>
      </c>
    </row>
    <row r="14" spans="1:13" x14ac:dyDescent="0.25">
      <c r="D14" t="s">
        <v>8753</v>
      </c>
      <c r="F14" s="58" t="s">
        <v>3715</v>
      </c>
      <c r="J14" t="s">
        <v>8616</v>
      </c>
      <c r="L14" s="58" t="s">
        <v>9160</v>
      </c>
      <c r="M14" s="58" t="s">
        <v>3715</v>
      </c>
    </row>
    <row r="15" spans="1:13" x14ac:dyDescent="0.25">
      <c r="D15" t="s">
        <v>8744</v>
      </c>
      <c r="F15" s="58" t="s">
        <v>3716</v>
      </c>
      <c r="J15" t="s">
        <v>8617</v>
      </c>
      <c r="L15" s="58" t="s">
        <v>3717</v>
      </c>
      <c r="M15" s="58" t="s">
        <v>3716</v>
      </c>
    </row>
    <row r="16" spans="1:13" x14ac:dyDescent="0.25">
      <c r="D16" t="s">
        <v>8743</v>
      </c>
      <c r="F16" s="58" t="s">
        <v>3719</v>
      </c>
      <c r="J16" t="s">
        <v>8618</v>
      </c>
      <c r="L16" s="58" t="s">
        <v>3729</v>
      </c>
      <c r="M16" s="58" t="s">
        <v>3719</v>
      </c>
    </row>
    <row r="17" spans="6:13" x14ac:dyDescent="0.25">
      <c r="F17" s="58" t="s">
        <v>8850</v>
      </c>
      <c r="J17" t="s">
        <v>8647</v>
      </c>
      <c r="L17" s="113" t="s">
        <v>8849</v>
      </c>
      <c r="M17" s="58" t="s">
        <v>8850</v>
      </c>
    </row>
    <row r="18" spans="6:13" x14ac:dyDescent="0.25">
      <c r="F18" s="58" t="s">
        <v>3720</v>
      </c>
      <c r="J18" t="s">
        <v>8648</v>
      </c>
      <c r="L18" s="58" t="s">
        <v>3721</v>
      </c>
      <c r="M18" s="58" t="s">
        <v>3720</v>
      </c>
    </row>
    <row r="19" spans="6:13" x14ac:dyDescent="0.25">
      <c r="F19" t="s">
        <v>3722</v>
      </c>
      <c r="J19" t="s">
        <v>8649</v>
      </c>
      <c r="L19" s="58" t="s">
        <v>3723</v>
      </c>
      <c r="M19" t="s">
        <v>3722</v>
      </c>
    </row>
    <row r="20" spans="6:13" x14ac:dyDescent="0.25">
      <c r="F20" s="58" t="s">
        <v>4</v>
      </c>
      <c r="J20" t="s">
        <v>735</v>
      </c>
      <c r="L20" s="113" t="s">
        <v>3727</v>
      </c>
      <c r="M20" s="58" t="s">
        <v>4</v>
      </c>
    </row>
    <row r="21" spans="6:13" x14ac:dyDescent="0.25">
      <c r="J21" t="s">
        <v>8971</v>
      </c>
    </row>
    <row r="22" spans="6:13" x14ac:dyDescent="0.25">
      <c r="J22" t="s">
        <v>8807</v>
      </c>
    </row>
    <row r="23" spans="6:13" x14ac:dyDescent="0.25">
      <c r="J23" t="s">
        <v>8808</v>
      </c>
    </row>
    <row r="24" spans="6:13" x14ac:dyDescent="0.25">
      <c r="J24" t="s">
        <v>8809</v>
      </c>
    </row>
    <row r="25" spans="6:13" x14ac:dyDescent="0.25">
      <c r="J25" t="s">
        <v>8810</v>
      </c>
    </row>
    <row r="39" spans="2:2" x14ac:dyDescent="0.25">
      <c r="B39">
        <f>+B40</f>
        <v>0</v>
      </c>
    </row>
  </sheetData>
  <sortState ref="C3:C9">
    <sortCondition ref="C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1"/>
  <sheetViews>
    <sheetView topLeftCell="A2140" workbookViewId="0">
      <selection activeCell="A2150" sqref="A1:A1048576"/>
    </sheetView>
  </sheetViews>
  <sheetFormatPr defaultRowHeight="15" x14ac:dyDescent="0.25"/>
  <cols>
    <col min="1" max="1" width="7.42578125" style="133" bestFit="1" customWidth="1"/>
    <col min="2" max="2" width="28.140625" customWidth="1"/>
    <col min="3" max="3" width="36.28515625" customWidth="1"/>
    <col min="4" max="4" width="15.42578125" customWidth="1"/>
    <col min="5" max="5" width="17.85546875" customWidth="1"/>
    <col min="6" max="6" width="17.5703125" customWidth="1"/>
    <col min="7" max="7" width="21.140625" customWidth="1"/>
    <col min="8" max="8" width="26" customWidth="1"/>
    <col min="9" max="9" width="30.28515625" customWidth="1"/>
    <col min="10" max="10" width="34.28515625" customWidth="1"/>
    <col min="11" max="13" width="24.7109375" customWidth="1"/>
    <col min="14" max="14" width="32.140625" customWidth="1"/>
    <col min="15" max="15" width="40" customWidth="1"/>
  </cols>
  <sheetData>
    <row r="1" spans="1:15" ht="26.25" customHeight="1" x14ac:dyDescent="0.25">
      <c r="A1" s="220" t="s">
        <v>9841</v>
      </c>
      <c r="B1" s="220" t="s">
        <v>3831</v>
      </c>
      <c r="C1" s="220" t="s">
        <v>9842</v>
      </c>
      <c r="D1" s="220" t="s">
        <v>3832</v>
      </c>
      <c r="E1" s="220" t="s">
        <v>3833</v>
      </c>
      <c r="F1" s="220" t="s">
        <v>3834</v>
      </c>
      <c r="G1" s="220" t="s">
        <v>3835</v>
      </c>
      <c r="H1" s="220" t="s">
        <v>9133</v>
      </c>
      <c r="I1" s="220" t="s">
        <v>9134</v>
      </c>
      <c r="J1" s="220" t="s">
        <v>9135</v>
      </c>
      <c r="K1" s="220" t="s">
        <v>9136</v>
      </c>
      <c r="L1" s="220" t="s">
        <v>9137</v>
      </c>
      <c r="M1" s="220" t="s">
        <v>9843</v>
      </c>
      <c r="N1" s="220" t="s">
        <v>9844</v>
      </c>
      <c r="O1" s="53"/>
    </row>
    <row r="2" spans="1:15" x14ac:dyDescent="0.25">
      <c r="A2" s="168">
        <v>23</v>
      </c>
      <c r="B2" s="152" t="s">
        <v>3836</v>
      </c>
      <c r="C2" s="152" t="s">
        <v>3837</v>
      </c>
      <c r="D2" s="152" t="s">
        <v>3838</v>
      </c>
      <c r="E2" s="152" t="s">
        <v>3839</v>
      </c>
      <c r="F2" s="152" t="s">
        <v>3840</v>
      </c>
      <c r="G2" s="152" t="s">
        <v>3841</v>
      </c>
      <c r="H2" s="152" t="s">
        <v>3842</v>
      </c>
      <c r="I2" s="152" t="s">
        <v>3474</v>
      </c>
      <c r="J2" s="152" t="s">
        <v>3474</v>
      </c>
      <c r="K2" s="152" t="s">
        <v>3474</v>
      </c>
      <c r="L2" s="152" t="s">
        <v>3474</v>
      </c>
      <c r="M2" s="152">
        <v>0</v>
      </c>
      <c r="N2" s="152">
        <v>0</v>
      </c>
      <c r="O2" s="54"/>
    </row>
    <row r="3" spans="1:15" x14ac:dyDescent="0.25">
      <c r="A3" s="168">
        <v>29</v>
      </c>
      <c r="B3" s="152" t="s">
        <v>3846</v>
      </c>
      <c r="C3" s="152" t="s">
        <v>3847</v>
      </c>
      <c r="D3" s="152" t="s">
        <v>3838</v>
      </c>
      <c r="E3" s="152" t="s">
        <v>3839</v>
      </c>
      <c r="F3" s="152" t="s">
        <v>3848</v>
      </c>
      <c r="G3" s="152" t="s">
        <v>3455</v>
      </c>
      <c r="H3" s="152" t="s">
        <v>3849</v>
      </c>
      <c r="I3" s="152" t="s">
        <v>3850</v>
      </c>
      <c r="J3" s="152" t="s">
        <v>3474</v>
      </c>
      <c r="K3" s="152" t="s">
        <v>3474</v>
      </c>
      <c r="L3" s="152" t="s">
        <v>3474</v>
      </c>
      <c r="M3" s="152" t="s">
        <v>3851</v>
      </c>
      <c r="N3" s="152" t="s">
        <v>3853</v>
      </c>
      <c r="O3" s="54"/>
    </row>
    <row r="4" spans="1:15" x14ac:dyDescent="0.25">
      <c r="A4" s="168">
        <v>35</v>
      </c>
      <c r="B4" s="152" t="s">
        <v>2938</v>
      </c>
      <c r="C4" s="152" t="s">
        <v>3854</v>
      </c>
      <c r="D4" s="152" t="s">
        <v>3838</v>
      </c>
      <c r="E4" s="152" t="s">
        <v>3855</v>
      </c>
      <c r="F4" s="152" t="s">
        <v>3856</v>
      </c>
      <c r="G4" s="152" t="s">
        <v>3411</v>
      </c>
      <c r="H4" s="152" t="s">
        <v>3656</v>
      </c>
      <c r="I4" s="152" t="s">
        <v>3669</v>
      </c>
      <c r="J4" s="152" t="s">
        <v>3679</v>
      </c>
      <c r="K4" s="152" t="s">
        <v>3474</v>
      </c>
      <c r="L4" s="152" t="s">
        <v>3474</v>
      </c>
      <c r="M4" s="152" t="s">
        <v>3382</v>
      </c>
      <c r="N4" s="152" t="s">
        <v>3857</v>
      </c>
      <c r="O4" s="54"/>
    </row>
    <row r="5" spans="1:15" x14ac:dyDescent="0.25">
      <c r="A5" s="168">
        <v>37</v>
      </c>
      <c r="B5" s="152" t="s">
        <v>1543</v>
      </c>
      <c r="C5" s="152" t="s">
        <v>3858</v>
      </c>
      <c r="D5" s="152" t="s">
        <v>3838</v>
      </c>
      <c r="E5" s="152" t="s">
        <v>3859</v>
      </c>
      <c r="F5" s="152" t="s">
        <v>3860</v>
      </c>
      <c r="G5" s="152" t="s">
        <v>3412</v>
      </c>
      <c r="H5" s="152" t="s">
        <v>3558</v>
      </c>
      <c r="I5" s="152" t="s">
        <v>3561</v>
      </c>
      <c r="J5" s="152" t="s">
        <v>3564</v>
      </c>
      <c r="K5" s="152" t="s">
        <v>3474</v>
      </c>
      <c r="L5" s="152" t="s">
        <v>3474</v>
      </c>
      <c r="M5" s="152" t="s">
        <v>1590</v>
      </c>
      <c r="N5" s="152" t="s">
        <v>3861</v>
      </c>
      <c r="O5" s="54"/>
    </row>
    <row r="6" spans="1:15" x14ac:dyDescent="0.25">
      <c r="A6" s="168">
        <v>38</v>
      </c>
      <c r="B6" s="152" t="s">
        <v>2304</v>
      </c>
      <c r="C6" s="152" t="s">
        <v>3862</v>
      </c>
      <c r="D6" s="152" t="s">
        <v>3838</v>
      </c>
      <c r="E6" s="152" t="s">
        <v>3863</v>
      </c>
      <c r="F6" s="152" t="s">
        <v>3856</v>
      </c>
      <c r="G6" s="152" t="s">
        <v>3411</v>
      </c>
      <c r="H6" s="152" t="s">
        <v>3585</v>
      </c>
      <c r="I6" s="152" t="s">
        <v>3604</v>
      </c>
      <c r="J6" s="152" t="s">
        <v>3629</v>
      </c>
      <c r="K6" s="152" t="s">
        <v>3630</v>
      </c>
      <c r="L6" s="152" t="s">
        <v>3864</v>
      </c>
      <c r="M6" s="152" t="s">
        <v>2779</v>
      </c>
      <c r="N6" s="152" t="s">
        <v>3865</v>
      </c>
      <c r="O6" s="54"/>
    </row>
    <row r="7" spans="1:15" x14ac:dyDescent="0.25">
      <c r="A7" s="168">
        <v>39</v>
      </c>
      <c r="B7" s="152" t="s">
        <v>1119</v>
      </c>
      <c r="C7" s="152" t="s">
        <v>3866</v>
      </c>
      <c r="D7" s="152" t="s">
        <v>3838</v>
      </c>
      <c r="E7" s="152" t="s">
        <v>3843</v>
      </c>
      <c r="F7" s="152" t="s">
        <v>3867</v>
      </c>
      <c r="G7" s="152" t="s">
        <v>3422</v>
      </c>
      <c r="H7" s="152" t="s">
        <v>3466</v>
      </c>
      <c r="I7" s="152" t="s">
        <v>3467</v>
      </c>
      <c r="J7" s="152" t="s">
        <v>3476</v>
      </c>
      <c r="K7" s="152" t="s">
        <v>3477</v>
      </c>
      <c r="L7" s="152" t="s">
        <v>3474</v>
      </c>
      <c r="M7" s="152" t="s">
        <v>1120</v>
      </c>
      <c r="N7" s="152" t="s">
        <v>3868</v>
      </c>
      <c r="O7" s="54"/>
    </row>
    <row r="8" spans="1:15" x14ac:dyDescent="0.25">
      <c r="A8" s="168">
        <v>44</v>
      </c>
      <c r="B8" s="152" t="s">
        <v>2457</v>
      </c>
      <c r="C8" s="152" t="s">
        <v>3869</v>
      </c>
      <c r="D8" s="152" t="s">
        <v>3838</v>
      </c>
      <c r="E8" s="152" t="s">
        <v>3843</v>
      </c>
      <c r="F8" s="152" t="s">
        <v>3870</v>
      </c>
      <c r="G8" s="152" t="s">
        <v>3421</v>
      </c>
      <c r="H8" s="152" t="s">
        <v>3585</v>
      </c>
      <c r="I8" s="152" t="s">
        <v>3589</v>
      </c>
      <c r="J8" s="152" t="s">
        <v>3590</v>
      </c>
      <c r="K8" s="152" t="s">
        <v>3474</v>
      </c>
      <c r="L8" s="152" t="s">
        <v>3474</v>
      </c>
      <c r="M8" s="152" t="s">
        <v>2626</v>
      </c>
      <c r="N8" s="152" t="s">
        <v>3871</v>
      </c>
      <c r="O8" s="54"/>
    </row>
    <row r="9" spans="1:15" x14ac:dyDescent="0.25">
      <c r="A9" s="168">
        <v>45</v>
      </c>
      <c r="B9" s="152" t="s">
        <v>1572</v>
      </c>
      <c r="C9" s="152" t="s">
        <v>3872</v>
      </c>
      <c r="D9" s="152" t="s">
        <v>3838</v>
      </c>
      <c r="E9" s="152" t="s">
        <v>3843</v>
      </c>
      <c r="F9" s="152" t="s">
        <v>3873</v>
      </c>
      <c r="G9" s="152" t="s">
        <v>3428</v>
      </c>
      <c r="H9" s="152" t="s">
        <v>3558</v>
      </c>
      <c r="I9" s="152" t="s">
        <v>3563</v>
      </c>
      <c r="J9" s="152" t="s">
        <v>3474</v>
      </c>
      <c r="K9" s="152" t="s">
        <v>3474</v>
      </c>
      <c r="L9" s="152" t="s">
        <v>3474</v>
      </c>
      <c r="M9" s="152" t="s">
        <v>1652</v>
      </c>
      <c r="N9" s="152" t="s">
        <v>3874</v>
      </c>
      <c r="O9" s="54"/>
    </row>
    <row r="10" spans="1:15" x14ac:dyDescent="0.25">
      <c r="A10" s="168">
        <v>47</v>
      </c>
      <c r="B10" s="152" t="s">
        <v>3875</v>
      </c>
      <c r="C10" s="152" t="s">
        <v>3876</v>
      </c>
      <c r="D10" s="152" t="s">
        <v>3838</v>
      </c>
      <c r="E10" s="152" t="s">
        <v>3843</v>
      </c>
      <c r="F10" s="152" t="s">
        <v>3877</v>
      </c>
      <c r="G10" s="152" t="s">
        <v>3878</v>
      </c>
      <c r="H10" s="152" t="s">
        <v>3879</v>
      </c>
      <c r="I10" s="152" t="s">
        <v>3880</v>
      </c>
      <c r="J10" s="152" t="s">
        <v>3881</v>
      </c>
      <c r="K10" s="152" t="s">
        <v>3474</v>
      </c>
      <c r="L10" s="152" t="s">
        <v>3474</v>
      </c>
      <c r="M10" s="152" t="s">
        <v>4486</v>
      </c>
      <c r="N10" s="152" t="s">
        <v>4487</v>
      </c>
      <c r="O10" s="54"/>
    </row>
    <row r="11" spans="1:15" x14ac:dyDescent="0.25">
      <c r="A11" s="168">
        <v>49</v>
      </c>
      <c r="B11" s="152" t="s">
        <v>1956</v>
      </c>
      <c r="C11" s="152" t="s">
        <v>3884</v>
      </c>
      <c r="D11" s="152" t="s">
        <v>3838</v>
      </c>
      <c r="E11" s="152" t="s">
        <v>3859</v>
      </c>
      <c r="F11" s="152" t="s">
        <v>3860</v>
      </c>
      <c r="G11" s="152" t="s">
        <v>3412</v>
      </c>
      <c r="H11" s="152" t="s">
        <v>3565</v>
      </c>
      <c r="I11" s="152" t="s">
        <v>3568</v>
      </c>
      <c r="J11" s="152" t="s">
        <v>3569</v>
      </c>
      <c r="K11" s="152" t="s">
        <v>3474</v>
      </c>
      <c r="L11" s="152" t="s">
        <v>3474</v>
      </c>
      <c r="M11" s="152" t="s">
        <v>1905</v>
      </c>
      <c r="N11" s="152" t="s">
        <v>3885</v>
      </c>
      <c r="O11" s="54"/>
    </row>
    <row r="12" spans="1:15" x14ac:dyDescent="0.25">
      <c r="A12" s="168">
        <v>52</v>
      </c>
      <c r="B12" s="152" t="s">
        <v>1014</v>
      </c>
      <c r="C12" s="152" t="s">
        <v>3886</v>
      </c>
      <c r="D12" s="152" t="s">
        <v>3838</v>
      </c>
      <c r="E12" s="152" t="s">
        <v>3843</v>
      </c>
      <c r="F12" s="152" t="s">
        <v>3870</v>
      </c>
      <c r="G12" s="152" t="s">
        <v>3421</v>
      </c>
      <c r="H12" s="152" t="s">
        <v>3466</v>
      </c>
      <c r="I12" s="152" t="s">
        <v>3490</v>
      </c>
      <c r="J12" s="152" t="s">
        <v>3491</v>
      </c>
      <c r="K12" s="152" t="s">
        <v>3492</v>
      </c>
      <c r="L12" s="152" t="s">
        <v>3474</v>
      </c>
      <c r="M12" s="152" t="s">
        <v>1247</v>
      </c>
      <c r="N12" s="152" t="s">
        <v>3887</v>
      </c>
      <c r="O12" s="54"/>
    </row>
    <row r="13" spans="1:15" x14ac:dyDescent="0.25">
      <c r="A13" s="168">
        <v>58</v>
      </c>
      <c r="B13" s="152" t="s">
        <v>2483</v>
      </c>
      <c r="C13" s="152" t="s">
        <v>3888</v>
      </c>
      <c r="D13" s="152" t="s">
        <v>3838</v>
      </c>
      <c r="E13" s="152" t="s">
        <v>3843</v>
      </c>
      <c r="F13" s="152" t="s">
        <v>3870</v>
      </c>
      <c r="G13" s="152" t="s">
        <v>3421</v>
      </c>
      <c r="H13" s="152" t="s">
        <v>3585</v>
      </c>
      <c r="I13" s="152" t="s">
        <v>3586</v>
      </c>
      <c r="J13" s="152" t="s">
        <v>3609</v>
      </c>
      <c r="K13" s="152" t="s">
        <v>3615</v>
      </c>
      <c r="L13" s="152" t="s">
        <v>3889</v>
      </c>
      <c r="M13" s="152" t="s">
        <v>2751</v>
      </c>
      <c r="N13" s="152" t="s">
        <v>3890</v>
      </c>
      <c r="O13" s="54"/>
    </row>
    <row r="14" spans="1:15" x14ac:dyDescent="0.25">
      <c r="A14" s="168">
        <v>59</v>
      </c>
      <c r="B14" s="152" t="s">
        <v>3891</v>
      </c>
      <c r="C14" s="152" t="s">
        <v>3892</v>
      </c>
      <c r="D14" s="152" t="s">
        <v>3838</v>
      </c>
      <c r="E14" s="152" t="s">
        <v>3839</v>
      </c>
      <c r="F14" s="152" t="s">
        <v>3848</v>
      </c>
      <c r="G14" s="152" t="s">
        <v>3893</v>
      </c>
      <c r="H14" s="152" t="s">
        <v>3894</v>
      </c>
      <c r="I14" s="152" t="s">
        <v>3895</v>
      </c>
      <c r="J14" s="152" t="s">
        <v>3896</v>
      </c>
      <c r="K14" s="152" t="s">
        <v>3474</v>
      </c>
      <c r="L14" s="152" t="s">
        <v>3474</v>
      </c>
      <c r="M14" s="152" t="s">
        <v>3897</v>
      </c>
      <c r="N14" s="152" t="s">
        <v>3899</v>
      </c>
      <c r="O14" s="54"/>
    </row>
    <row r="15" spans="1:15" x14ac:dyDescent="0.25">
      <c r="A15" s="168">
        <v>61</v>
      </c>
      <c r="B15" s="152" t="s">
        <v>2694</v>
      </c>
      <c r="C15" s="152" t="s">
        <v>3900</v>
      </c>
      <c r="D15" s="152" t="s">
        <v>3838</v>
      </c>
      <c r="E15" s="152" t="s">
        <v>3843</v>
      </c>
      <c r="F15" s="152" t="s">
        <v>3867</v>
      </c>
      <c r="G15" s="152" t="s">
        <v>3422</v>
      </c>
      <c r="H15" s="152" t="s">
        <v>3585</v>
      </c>
      <c r="I15" s="152" t="s">
        <v>3604</v>
      </c>
      <c r="J15" s="152" t="s">
        <v>3629</v>
      </c>
      <c r="K15" s="152" t="s">
        <v>3631</v>
      </c>
      <c r="L15" s="152" t="s">
        <v>3864</v>
      </c>
      <c r="M15" s="152" t="s">
        <v>2785</v>
      </c>
      <c r="N15" s="152" t="s">
        <v>3901</v>
      </c>
      <c r="O15" s="54"/>
    </row>
    <row r="16" spans="1:15" x14ac:dyDescent="0.25">
      <c r="A16" s="168">
        <v>67</v>
      </c>
      <c r="B16" s="152" t="s">
        <v>2681</v>
      </c>
      <c r="C16" s="152" t="s">
        <v>3902</v>
      </c>
      <c r="D16" s="152" t="s">
        <v>3838</v>
      </c>
      <c r="E16" s="152" t="s">
        <v>3843</v>
      </c>
      <c r="F16" s="152" t="s">
        <v>3867</v>
      </c>
      <c r="G16" s="152" t="s">
        <v>3422</v>
      </c>
      <c r="H16" s="152" t="s">
        <v>3585</v>
      </c>
      <c r="I16" s="152" t="s">
        <v>3589</v>
      </c>
      <c r="J16" s="152" t="s">
        <v>3646</v>
      </c>
      <c r="K16" s="152" t="s">
        <v>3513</v>
      </c>
      <c r="L16" s="152" t="s">
        <v>3474</v>
      </c>
      <c r="M16" s="152" t="s">
        <v>2632</v>
      </c>
      <c r="N16" s="152" t="s">
        <v>4279</v>
      </c>
      <c r="O16" s="54"/>
    </row>
    <row r="17" spans="1:15" x14ac:dyDescent="0.25">
      <c r="A17" s="168">
        <v>68</v>
      </c>
      <c r="B17" s="152" t="s">
        <v>1925</v>
      </c>
      <c r="C17" s="152" t="s">
        <v>3904</v>
      </c>
      <c r="D17" s="152" t="s">
        <v>3838</v>
      </c>
      <c r="E17" s="152" t="s">
        <v>3843</v>
      </c>
      <c r="F17" s="152" t="s">
        <v>3877</v>
      </c>
      <c r="G17" s="152" t="s">
        <v>3423</v>
      </c>
      <c r="H17" s="152" t="s">
        <v>3565</v>
      </c>
      <c r="I17" s="152" t="s">
        <v>3568</v>
      </c>
      <c r="J17" s="152" t="s">
        <v>3571</v>
      </c>
      <c r="K17" s="152" t="s">
        <v>3474</v>
      </c>
      <c r="L17" s="152" t="s">
        <v>3474</v>
      </c>
      <c r="M17" s="152" t="s">
        <v>2121</v>
      </c>
      <c r="N17" s="152" t="s">
        <v>3905</v>
      </c>
      <c r="O17" s="54"/>
    </row>
    <row r="18" spans="1:15" x14ac:dyDescent="0.25">
      <c r="A18" s="168">
        <v>70</v>
      </c>
      <c r="B18" s="152" t="s">
        <v>2654</v>
      </c>
      <c r="C18" s="152" t="s">
        <v>3906</v>
      </c>
      <c r="D18" s="152" t="s">
        <v>3838</v>
      </c>
      <c r="E18" s="152" t="s">
        <v>3843</v>
      </c>
      <c r="F18" s="152" t="s">
        <v>3867</v>
      </c>
      <c r="G18" s="152" t="s">
        <v>3422</v>
      </c>
      <c r="H18" s="152" t="s">
        <v>3585</v>
      </c>
      <c r="I18" s="152" t="s">
        <v>3589</v>
      </c>
      <c r="J18" s="152" t="s">
        <v>3590</v>
      </c>
      <c r="K18" s="152" t="s">
        <v>3474</v>
      </c>
      <c r="L18" s="152" t="s">
        <v>3474</v>
      </c>
      <c r="M18" s="152" t="s">
        <v>2728</v>
      </c>
      <c r="N18" s="152" t="s">
        <v>3907</v>
      </c>
      <c r="O18" s="54"/>
    </row>
    <row r="19" spans="1:15" x14ac:dyDescent="0.25">
      <c r="A19" s="168">
        <v>72</v>
      </c>
      <c r="B19" s="152" t="s">
        <v>3908</v>
      </c>
      <c r="C19" s="152" t="s">
        <v>3909</v>
      </c>
      <c r="D19" s="152" t="s">
        <v>3838</v>
      </c>
      <c r="E19" s="152" t="s">
        <v>3863</v>
      </c>
      <c r="F19" s="152" t="s">
        <v>3910</v>
      </c>
      <c r="G19" s="152" t="s">
        <v>3439</v>
      </c>
      <c r="H19" s="152" t="s">
        <v>3911</v>
      </c>
      <c r="I19" s="152" t="s">
        <v>3912</v>
      </c>
      <c r="J19" s="152" t="s">
        <v>3913</v>
      </c>
      <c r="K19" s="152" t="s">
        <v>3914</v>
      </c>
      <c r="L19" s="152" t="s">
        <v>3474</v>
      </c>
      <c r="M19" s="152" t="s">
        <v>3915</v>
      </c>
      <c r="N19" s="152" t="s">
        <v>3916</v>
      </c>
      <c r="O19" s="54"/>
    </row>
    <row r="20" spans="1:15" x14ac:dyDescent="0.25">
      <c r="A20" s="168">
        <v>73</v>
      </c>
      <c r="B20" s="152" t="s">
        <v>2406</v>
      </c>
      <c r="C20" s="152" t="s">
        <v>3917</v>
      </c>
      <c r="D20" s="152" t="s">
        <v>3838</v>
      </c>
      <c r="E20" s="152" t="s">
        <v>3855</v>
      </c>
      <c r="F20" s="152" t="s">
        <v>3918</v>
      </c>
      <c r="G20" s="152" t="s">
        <v>3411</v>
      </c>
      <c r="H20" s="152" t="s">
        <v>3585</v>
      </c>
      <c r="I20" s="152" t="s">
        <v>3642</v>
      </c>
      <c r="J20" s="152" t="s">
        <v>3643</v>
      </c>
      <c r="K20" s="169" t="s">
        <v>8449</v>
      </c>
      <c r="L20" s="152" t="s">
        <v>3919</v>
      </c>
      <c r="M20" s="152" t="s">
        <v>2546</v>
      </c>
      <c r="N20" s="152" t="s">
        <v>3920</v>
      </c>
      <c r="O20" s="54"/>
    </row>
    <row r="21" spans="1:15" x14ac:dyDescent="0.25">
      <c r="A21" s="168">
        <v>74</v>
      </c>
      <c r="B21" s="152" t="s">
        <v>771</v>
      </c>
      <c r="C21" s="152" t="s">
        <v>3921</v>
      </c>
      <c r="D21" s="152" t="s">
        <v>3838</v>
      </c>
      <c r="E21" s="152" t="s">
        <v>3863</v>
      </c>
      <c r="F21" s="152" t="s">
        <v>3856</v>
      </c>
      <c r="G21" s="152" t="s">
        <v>3411</v>
      </c>
      <c r="H21" s="152" t="s">
        <v>3466</v>
      </c>
      <c r="I21" s="152" t="s">
        <v>3467</v>
      </c>
      <c r="J21" s="152" t="s">
        <v>3478</v>
      </c>
      <c r="K21" s="152" t="s">
        <v>3479</v>
      </c>
      <c r="L21" s="152" t="s">
        <v>3474</v>
      </c>
      <c r="M21" s="152" t="s">
        <v>1161</v>
      </c>
      <c r="N21" s="152" t="s">
        <v>3922</v>
      </c>
      <c r="O21" s="54"/>
    </row>
    <row r="22" spans="1:15" x14ac:dyDescent="0.25">
      <c r="A22" s="168">
        <v>76</v>
      </c>
      <c r="B22" s="152" t="s">
        <v>2062</v>
      </c>
      <c r="C22" s="152" t="s">
        <v>3923</v>
      </c>
      <c r="D22" s="152" t="s">
        <v>3838</v>
      </c>
      <c r="E22" s="152" t="s">
        <v>3843</v>
      </c>
      <c r="F22" s="152" t="s">
        <v>3924</v>
      </c>
      <c r="G22" s="152" t="s">
        <v>3434</v>
      </c>
      <c r="H22" s="152" t="s">
        <v>3925</v>
      </c>
      <c r="I22" s="152" t="s">
        <v>3926</v>
      </c>
      <c r="J22" s="152" t="s">
        <v>3474</v>
      </c>
      <c r="K22" s="152" t="s">
        <v>3474</v>
      </c>
      <c r="L22" s="152" t="s">
        <v>3474</v>
      </c>
      <c r="M22" s="152" t="s">
        <v>1993</v>
      </c>
      <c r="N22" s="152" t="s">
        <v>3927</v>
      </c>
      <c r="O22" s="54"/>
    </row>
    <row r="23" spans="1:15" x14ac:dyDescent="0.25">
      <c r="A23" s="168">
        <v>85</v>
      </c>
      <c r="B23" s="152" t="s">
        <v>1170</v>
      </c>
      <c r="C23" s="152" t="s">
        <v>3928</v>
      </c>
      <c r="D23" s="152" t="s">
        <v>3838</v>
      </c>
      <c r="E23" s="152" t="s">
        <v>3843</v>
      </c>
      <c r="F23" s="152" t="s">
        <v>3924</v>
      </c>
      <c r="G23" s="152" t="s">
        <v>3434</v>
      </c>
      <c r="H23" s="152" t="s">
        <v>3466</v>
      </c>
      <c r="I23" s="152" t="s">
        <v>3467</v>
      </c>
      <c r="J23" s="152" t="s">
        <v>3468</v>
      </c>
      <c r="K23" s="152" t="s">
        <v>3511</v>
      </c>
      <c r="L23" s="152" t="s">
        <v>3929</v>
      </c>
      <c r="M23" s="152" t="s">
        <v>992</v>
      </c>
      <c r="N23" s="152" t="s">
        <v>7791</v>
      </c>
      <c r="O23" s="54"/>
    </row>
    <row r="24" spans="1:15" x14ac:dyDescent="0.25">
      <c r="A24" s="168">
        <v>87</v>
      </c>
      <c r="B24" s="152" t="s">
        <v>2439</v>
      </c>
      <c r="C24" s="152" t="s">
        <v>3931</v>
      </c>
      <c r="D24" s="152" t="s">
        <v>3838</v>
      </c>
      <c r="E24" s="152" t="s">
        <v>3859</v>
      </c>
      <c r="F24" s="152" t="s">
        <v>3932</v>
      </c>
      <c r="G24" s="152" t="s">
        <v>3413</v>
      </c>
      <c r="H24" s="152" t="s">
        <v>3585</v>
      </c>
      <c r="I24" s="152" t="s">
        <v>3586</v>
      </c>
      <c r="J24" s="152" t="s">
        <v>3587</v>
      </c>
      <c r="K24" s="152" t="s">
        <v>3608</v>
      </c>
      <c r="L24" s="152" t="s">
        <v>3933</v>
      </c>
      <c r="M24" s="152" t="s">
        <v>2795</v>
      </c>
      <c r="N24" s="152" t="s">
        <v>4218</v>
      </c>
      <c r="O24" s="54"/>
    </row>
    <row r="25" spans="1:15" x14ac:dyDescent="0.25">
      <c r="A25" s="168">
        <v>88</v>
      </c>
      <c r="B25" s="152" t="s">
        <v>2598</v>
      </c>
      <c r="C25" s="152" t="s">
        <v>3935</v>
      </c>
      <c r="D25" s="152" t="s">
        <v>3838</v>
      </c>
      <c r="E25" s="152" t="s">
        <v>3859</v>
      </c>
      <c r="F25" s="152" t="s">
        <v>3860</v>
      </c>
      <c r="G25" s="152" t="s">
        <v>3412</v>
      </c>
      <c r="H25" s="152" t="s">
        <v>3585</v>
      </c>
      <c r="I25" s="152" t="s">
        <v>3594</v>
      </c>
      <c r="J25" s="152" t="s">
        <v>3623</v>
      </c>
      <c r="K25" s="152" t="s">
        <v>3640</v>
      </c>
      <c r="L25" s="152" t="s">
        <v>3919</v>
      </c>
      <c r="M25" s="152" t="s">
        <v>2714</v>
      </c>
      <c r="N25" s="152" t="s">
        <v>3936</v>
      </c>
      <c r="O25" s="54"/>
    </row>
    <row r="26" spans="1:15" x14ac:dyDescent="0.25">
      <c r="A26" s="168">
        <v>89</v>
      </c>
      <c r="B26" s="152" t="s">
        <v>1884</v>
      </c>
      <c r="C26" s="152" t="s">
        <v>3937</v>
      </c>
      <c r="D26" s="152" t="s">
        <v>3838</v>
      </c>
      <c r="E26" s="152" t="s">
        <v>3843</v>
      </c>
      <c r="F26" s="152" t="s">
        <v>3870</v>
      </c>
      <c r="G26" s="152" t="s">
        <v>3421</v>
      </c>
      <c r="H26" s="152" t="s">
        <v>3565</v>
      </c>
      <c r="I26" s="152" t="s">
        <v>3568</v>
      </c>
      <c r="J26" s="152" t="s">
        <v>3569</v>
      </c>
      <c r="K26" s="152" t="s">
        <v>3474</v>
      </c>
      <c r="L26" s="152" t="s">
        <v>3474</v>
      </c>
      <c r="M26" s="152" t="s">
        <v>2084</v>
      </c>
      <c r="N26" s="152" t="s">
        <v>3938</v>
      </c>
      <c r="O26" s="54"/>
    </row>
    <row r="27" spans="1:15" x14ac:dyDescent="0.25">
      <c r="A27" s="168">
        <v>90</v>
      </c>
      <c r="B27" s="152" t="s">
        <v>3939</v>
      </c>
      <c r="C27" s="152" t="s">
        <v>3940</v>
      </c>
      <c r="D27" s="152" t="s">
        <v>3838</v>
      </c>
      <c r="E27" s="152" t="s">
        <v>3863</v>
      </c>
      <c r="F27" s="152" t="s">
        <v>3910</v>
      </c>
      <c r="G27" s="152" t="s">
        <v>3941</v>
      </c>
      <c r="H27" s="152" t="s">
        <v>3942</v>
      </c>
      <c r="I27" s="152" t="s">
        <v>3943</v>
      </c>
      <c r="J27" s="152" t="s">
        <v>3944</v>
      </c>
      <c r="K27" s="152" t="s">
        <v>3474</v>
      </c>
      <c r="L27" s="152" t="s">
        <v>3474</v>
      </c>
      <c r="M27" s="152" t="s">
        <v>3945</v>
      </c>
      <c r="N27" s="152" t="s">
        <v>3947</v>
      </c>
      <c r="O27" s="54"/>
    </row>
    <row r="28" spans="1:15" x14ac:dyDescent="0.25">
      <c r="A28" s="168">
        <v>91</v>
      </c>
      <c r="B28" s="152" t="s">
        <v>2349</v>
      </c>
      <c r="C28" s="152" t="s">
        <v>3948</v>
      </c>
      <c r="D28" s="152" t="s">
        <v>3838</v>
      </c>
      <c r="E28" s="152" t="s">
        <v>3863</v>
      </c>
      <c r="F28" s="152" t="s">
        <v>3918</v>
      </c>
      <c r="G28" s="152" t="s">
        <v>3411</v>
      </c>
      <c r="H28" s="152" t="s">
        <v>3585</v>
      </c>
      <c r="I28" s="152" t="s">
        <v>3604</v>
      </c>
      <c r="J28" s="152" t="s">
        <v>3629</v>
      </c>
      <c r="K28" s="152" t="s">
        <v>3631</v>
      </c>
      <c r="L28" s="152" t="s">
        <v>3864</v>
      </c>
      <c r="M28" s="152" t="s">
        <v>2785</v>
      </c>
      <c r="N28" s="152" t="s">
        <v>3901</v>
      </c>
      <c r="O28" s="54"/>
    </row>
    <row r="29" spans="1:15" x14ac:dyDescent="0.25">
      <c r="A29" s="168">
        <v>93</v>
      </c>
      <c r="B29" s="152" t="s">
        <v>2561</v>
      </c>
      <c r="C29" s="152" t="s">
        <v>3949</v>
      </c>
      <c r="D29" s="152" t="s">
        <v>3838</v>
      </c>
      <c r="E29" s="152" t="s">
        <v>3859</v>
      </c>
      <c r="F29" s="152" t="s">
        <v>3860</v>
      </c>
      <c r="G29" s="152" t="s">
        <v>3412</v>
      </c>
      <c r="H29" s="152" t="s">
        <v>3585</v>
      </c>
      <c r="I29" s="152" t="s">
        <v>3586</v>
      </c>
      <c r="J29" s="152" t="s">
        <v>3609</v>
      </c>
      <c r="K29" s="152" t="s">
        <v>3610</v>
      </c>
      <c r="L29" s="152" t="s">
        <v>3919</v>
      </c>
      <c r="M29" s="152" t="s">
        <v>2745</v>
      </c>
      <c r="N29" s="152" t="s">
        <v>3950</v>
      </c>
      <c r="O29" s="54"/>
    </row>
    <row r="30" spans="1:15" x14ac:dyDescent="0.25">
      <c r="A30" s="168">
        <v>95</v>
      </c>
      <c r="B30" s="152" t="s">
        <v>2834</v>
      </c>
      <c r="C30" s="152" t="s">
        <v>3951</v>
      </c>
      <c r="D30" s="152" t="s">
        <v>3838</v>
      </c>
      <c r="E30" s="152" t="s">
        <v>3859</v>
      </c>
      <c r="F30" s="152" t="s">
        <v>3952</v>
      </c>
      <c r="G30" s="152" t="s">
        <v>3415</v>
      </c>
      <c r="H30" s="152" t="s">
        <v>3585</v>
      </c>
      <c r="I30" s="152" t="s">
        <v>3591</v>
      </c>
      <c r="J30" s="152" t="s">
        <v>3633</v>
      </c>
      <c r="K30" s="152" t="s">
        <v>3634</v>
      </c>
      <c r="L30" s="152" t="s">
        <v>3953</v>
      </c>
      <c r="M30" s="152" t="s">
        <v>2523</v>
      </c>
      <c r="N30" s="152" t="s">
        <v>3954</v>
      </c>
      <c r="O30" s="54"/>
    </row>
    <row r="31" spans="1:15" x14ac:dyDescent="0.25">
      <c r="A31" s="168">
        <v>96</v>
      </c>
      <c r="B31" s="152" t="s">
        <v>2318</v>
      </c>
      <c r="C31" s="152" t="s">
        <v>3955</v>
      </c>
      <c r="D31" s="152" t="s">
        <v>3838</v>
      </c>
      <c r="E31" s="152" t="s">
        <v>3863</v>
      </c>
      <c r="F31" s="152" t="s">
        <v>3856</v>
      </c>
      <c r="G31" s="152" t="s">
        <v>3411</v>
      </c>
      <c r="H31" s="152" t="s">
        <v>3585</v>
      </c>
      <c r="I31" s="152" t="s">
        <v>3604</v>
      </c>
      <c r="J31" s="152" t="s">
        <v>3626</v>
      </c>
      <c r="K31" s="152" t="s">
        <v>3627</v>
      </c>
      <c r="L31" s="152" t="s">
        <v>3919</v>
      </c>
      <c r="M31" s="152" t="s">
        <v>2513</v>
      </c>
      <c r="N31" s="152" t="s">
        <v>3998</v>
      </c>
      <c r="O31" s="54"/>
    </row>
    <row r="32" spans="1:15" x14ac:dyDescent="0.25">
      <c r="A32" s="168">
        <v>98</v>
      </c>
      <c r="B32" s="152" t="s">
        <v>3003</v>
      </c>
      <c r="C32" s="152" t="s">
        <v>3956</v>
      </c>
      <c r="D32" s="152" t="s">
        <v>3838</v>
      </c>
      <c r="E32" s="152" t="s">
        <v>3863</v>
      </c>
      <c r="F32" s="152" t="s">
        <v>3918</v>
      </c>
      <c r="G32" s="152" t="s">
        <v>3411</v>
      </c>
      <c r="H32" s="152" t="s">
        <v>3656</v>
      </c>
      <c r="I32" s="152" t="s">
        <v>3657</v>
      </c>
      <c r="J32" s="152" t="s">
        <v>3674</v>
      </c>
      <c r="K32" s="152" t="s">
        <v>3675</v>
      </c>
      <c r="L32" s="152" t="s">
        <v>3474</v>
      </c>
      <c r="M32" s="152" t="s">
        <v>3126</v>
      </c>
      <c r="N32" s="152" t="s">
        <v>3957</v>
      </c>
      <c r="O32" s="54"/>
    </row>
    <row r="33" spans="1:15" x14ac:dyDescent="0.25">
      <c r="A33" s="168">
        <v>99</v>
      </c>
      <c r="B33" s="152" t="s">
        <v>2690</v>
      </c>
      <c r="C33" s="152" t="s">
        <v>3958</v>
      </c>
      <c r="D33" s="152" t="s">
        <v>3838</v>
      </c>
      <c r="E33" s="152" t="s">
        <v>3843</v>
      </c>
      <c r="F33" s="152" t="s">
        <v>3867</v>
      </c>
      <c r="G33" s="152" t="s">
        <v>3422</v>
      </c>
      <c r="H33" s="152" t="s">
        <v>3585</v>
      </c>
      <c r="I33" s="152" t="s">
        <v>3604</v>
      </c>
      <c r="J33" s="152" t="s">
        <v>3626</v>
      </c>
      <c r="K33" s="152" t="s">
        <v>3628</v>
      </c>
      <c r="L33" s="152" t="s">
        <v>3919</v>
      </c>
      <c r="M33" s="152" t="s">
        <v>2783</v>
      </c>
      <c r="N33" s="152" t="s">
        <v>3959</v>
      </c>
      <c r="O33" s="54"/>
    </row>
    <row r="34" spans="1:15" x14ac:dyDescent="0.25">
      <c r="A34" s="168">
        <v>103</v>
      </c>
      <c r="B34" s="152" t="s">
        <v>1524</v>
      </c>
      <c r="C34" s="152" t="s">
        <v>3960</v>
      </c>
      <c r="D34" s="152" t="s">
        <v>3838</v>
      </c>
      <c r="E34" s="152" t="s">
        <v>3843</v>
      </c>
      <c r="F34" s="152" t="s">
        <v>3870</v>
      </c>
      <c r="G34" s="152" t="s">
        <v>3421</v>
      </c>
      <c r="H34" s="152" t="s">
        <v>3558</v>
      </c>
      <c r="I34" s="152" t="s">
        <v>3561</v>
      </c>
      <c r="J34" s="152" t="s">
        <v>3564</v>
      </c>
      <c r="K34" s="152" t="s">
        <v>3474</v>
      </c>
      <c r="L34" s="152" t="s">
        <v>3474</v>
      </c>
      <c r="M34" s="152" t="s">
        <v>1491</v>
      </c>
      <c r="N34" s="152" t="s">
        <v>8031</v>
      </c>
      <c r="O34" s="54"/>
    </row>
    <row r="35" spans="1:15" x14ac:dyDescent="0.25">
      <c r="A35" s="168">
        <v>111</v>
      </c>
      <c r="B35" s="152" t="s">
        <v>1581</v>
      </c>
      <c r="C35" s="152" t="s">
        <v>3962</v>
      </c>
      <c r="D35" s="152" t="s">
        <v>3838</v>
      </c>
      <c r="E35" s="152" t="s">
        <v>3843</v>
      </c>
      <c r="F35" s="152" t="s">
        <v>3867</v>
      </c>
      <c r="G35" s="152" t="s">
        <v>3422</v>
      </c>
      <c r="H35" s="152" t="s">
        <v>3558</v>
      </c>
      <c r="I35" s="152" t="s">
        <v>3559</v>
      </c>
      <c r="J35" s="152" t="s">
        <v>3474</v>
      </c>
      <c r="K35" s="152" t="s">
        <v>3474</v>
      </c>
      <c r="L35" s="152" t="s">
        <v>3474</v>
      </c>
      <c r="M35" s="152" t="s">
        <v>1622</v>
      </c>
      <c r="N35" s="152" t="s">
        <v>3963</v>
      </c>
      <c r="O35" s="54"/>
    </row>
    <row r="36" spans="1:15" x14ac:dyDescent="0.25">
      <c r="A36" s="168">
        <v>112</v>
      </c>
      <c r="B36" s="152" t="s">
        <v>2472</v>
      </c>
      <c r="C36" s="152" t="s">
        <v>3964</v>
      </c>
      <c r="D36" s="152" t="s">
        <v>3838</v>
      </c>
      <c r="E36" s="152" t="s">
        <v>3843</v>
      </c>
      <c r="F36" s="152" t="s">
        <v>3870</v>
      </c>
      <c r="G36" s="152" t="s">
        <v>3421</v>
      </c>
      <c r="H36" s="152" t="s">
        <v>3585</v>
      </c>
      <c r="I36" s="152" t="s">
        <v>3586</v>
      </c>
      <c r="J36" s="152" t="s">
        <v>3587</v>
      </c>
      <c r="K36" s="152" t="s">
        <v>3608</v>
      </c>
      <c r="L36" s="152" t="s">
        <v>3965</v>
      </c>
      <c r="M36" s="152" t="s">
        <v>2739</v>
      </c>
      <c r="N36" s="152" t="s">
        <v>3966</v>
      </c>
      <c r="O36" s="54"/>
    </row>
    <row r="37" spans="1:15" x14ac:dyDescent="0.25">
      <c r="A37" s="168">
        <v>114</v>
      </c>
      <c r="B37" s="152" t="s">
        <v>2719</v>
      </c>
      <c r="C37" s="152" t="s">
        <v>3967</v>
      </c>
      <c r="D37" s="152" t="s">
        <v>3838</v>
      </c>
      <c r="E37" s="152" t="s">
        <v>3839</v>
      </c>
      <c r="F37" s="152" t="s">
        <v>3848</v>
      </c>
      <c r="G37" s="152" t="s">
        <v>3455</v>
      </c>
      <c r="H37" s="152" t="s">
        <v>3585</v>
      </c>
      <c r="I37" s="152" t="s">
        <v>3474</v>
      </c>
      <c r="J37" s="152" t="s">
        <v>3474</v>
      </c>
      <c r="K37" s="152" t="s">
        <v>3474</v>
      </c>
      <c r="L37" s="152" t="s">
        <v>3474</v>
      </c>
      <c r="M37" s="152" t="s">
        <v>2454</v>
      </c>
      <c r="N37" s="152" t="s">
        <v>4390</v>
      </c>
      <c r="O37" s="54"/>
    </row>
    <row r="38" spans="1:15" x14ac:dyDescent="0.25">
      <c r="A38" s="168">
        <v>115</v>
      </c>
      <c r="B38" s="152" t="s">
        <v>1870</v>
      </c>
      <c r="C38" s="152" t="s">
        <v>3968</v>
      </c>
      <c r="D38" s="152" t="s">
        <v>3838</v>
      </c>
      <c r="E38" s="152" t="s">
        <v>3843</v>
      </c>
      <c r="F38" s="152" t="s">
        <v>3870</v>
      </c>
      <c r="G38" s="152" t="s">
        <v>3421</v>
      </c>
      <c r="H38" s="152" t="s">
        <v>3565</v>
      </c>
      <c r="I38" s="152" t="s">
        <v>3566</v>
      </c>
      <c r="J38" s="152" t="s">
        <v>3566</v>
      </c>
      <c r="K38" s="152" t="s">
        <v>3572</v>
      </c>
      <c r="L38" s="152" t="s">
        <v>3659</v>
      </c>
      <c r="M38" s="152" t="s">
        <v>2076</v>
      </c>
      <c r="N38" s="152" t="s">
        <v>3969</v>
      </c>
      <c r="O38" s="54"/>
    </row>
    <row r="39" spans="1:15" x14ac:dyDescent="0.25">
      <c r="A39" s="168">
        <v>118</v>
      </c>
      <c r="B39" s="152" t="s">
        <v>3970</v>
      </c>
      <c r="C39" s="152" t="s">
        <v>3971</v>
      </c>
      <c r="D39" s="152" t="s">
        <v>3838</v>
      </c>
      <c r="E39" s="152" t="s">
        <v>3843</v>
      </c>
      <c r="F39" s="152" t="s">
        <v>3877</v>
      </c>
      <c r="G39" s="152" t="s">
        <v>3972</v>
      </c>
      <c r="H39" s="152" t="s">
        <v>3942</v>
      </c>
      <c r="I39" s="152" t="s">
        <v>3973</v>
      </c>
      <c r="J39" s="152" t="s">
        <v>3474</v>
      </c>
      <c r="K39" s="152" t="s">
        <v>3474</v>
      </c>
      <c r="L39" s="152" t="s">
        <v>3474</v>
      </c>
      <c r="M39" s="152" t="s">
        <v>3974</v>
      </c>
      <c r="N39" s="152" t="s">
        <v>3975</v>
      </c>
      <c r="O39" s="54"/>
    </row>
    <row r="40" spans="1:15" x14ac:dyDescent="0.25">
      <c r="A40" s="168">
        <v>137</v>
      </c>
      <c r="B40" s="152" t="s">
        <v>1482</v>
      </c>
      <c r="C40" s="152" t="s">
        <v>3976</v>
      </c>
      <c r="D40" s="152" t="s">
        <v>3838</v>
      </c>
      <c r="E40" s="152" t="s">
        <v>3843</v>
      </c>
      <c r="F40" s="152" t="s">
        <v>3870</v>
      </c>
      <c r="G40" s="152" t="s">
        <v>3421</v>
      </c>
      <c r="H40" s="152" t="s">
        <v>3558</v>
      </c>
      <c r="I40" s="152" t="s">
        <v>3559</v>
      </c>
      <c r="J40" s="152" t="s">
        <v>3474</v>
      </c>
      <c r="K40" s="152" t="s">
        <v>3474</v>
      </c>
      <c r="L40" s="152" t="s">
        <v>3474</v>
      </c>
      <c r="M40" s="152" t="s">
        <v>1621</v>
      </c>
      <c r="N40" s="152" t="s">
        <v>3977</v>
      </c>
      <c r="O40" s="54"/>
    </row>
    <row r="41" spans="1:15" x14ac:dyDescent="0.25">
      <c r="A41" s="168">
        <v>139</v>
      </c>
      <c r="B41" s="152" t="s">
        <v>1076</v>
      </c>
      <c r="C41" s="152" t="s">
        <v>3978</v>
      </c>
      <c r="D41" s="152" t="s">
        <v>3838</v>
      </c>
      <c r="E41" s="152" t="s">
        <v>3859</v>
      </c>
      <c r="F41" s="152" t="s">
        <v>3979</v>
      </c>
      <c r="G41" s="152" t="s">
        <v>3426</v>
      </c>
      <c r="H41" s="152" t="s">
        <v>3466</v>
      </c>
      <c r="I41" s="152" t="s">
        <v>3467</v>
      </c>
      <c r="J41" s="152" t="s">
        <v>3468</v>
      </c>
      <c r="K41" s="152" t="s">
        <v>3489</v>
      </c>
      <c r="L41" s="152" t="s">
        <v>3980</v>
      </c>
      <c r="M41" s="152" t="s">
        <v>1227</v>
      </c>
      <c r="N41" s="152" t="s">
        <v>6527</v>
      </c>
      <c r="O41" s="54"/>
    </row>
    <row r="42" spans="1:15" x14ac:dyDescent="0.25">
      <c r="A42" s="168">
        <v>158</v>
      </c>
      <c r="B42" s="152" t="s">
        <v>2319</v>
      </c>
      <c r="C42" s="152" t="s">
        <v>3982</v>
      </c>
      <c r="D42" s="152" t="s">
        <v>3838</v>
      </c>
      <c r="E42" s="152" t="s">
        <v>3863</v>
      </c>
      <c r="F42" s="152" t="s">
        <v>3856</v>
      </c>
      <c r="G42" s="152" t="s">
        <v>3411</v>
      </c>
      <c r="H42" s="152" t="s">
        <v>3585</v>
      </c>
      <c r="I42" s="152" t="s">
        <v>3604</v>
      </c>
      <c r="J42" s="152" t="s">
        <v>3626</v>
      </c>
      <c r="K42" s="152" t="s">
        <v>3627</v>
      </c>
      <c r="L42" s="152" t="s">
        <v>3919</v>
      </c>
      <c r="M42" s="152" t="s">
        <v>2514</v>
      </c>
      <c r="N42" s="152" t="s">
        <v>3983</v>
      </c>
      <c r="O42" s="54"/>
    </row>
    <row r="43" spans="1:15" x14ac:dyDescent="0.25">
      <c r="A43" s="168">
        <v>166</v>
      </c>
      <c r="B43" s="152" t="s">
        <v>2617</v>
      </c>
      <c r="C43" s="152" t="s">
        <v>3984</v>
      </c>
      <c r="D43" s="152" t="s">
        <v>3838</v>
      </c>
      <c r="E43" s="152" t="s">
        <v>3863</v>
      </c>
      <c r="F43" s="152" t="s">
        <v>3985</v>
      </c>
      <c r="G43" s="152" t="s">
        <v>3426</v>
      </c>
      <c r="H43" s="152" t="s">
        <v>3585</v>
      </c>
      <c r="I43" s="152" t="s">
        <v>3586</v>
      </c>
      <c r="J43" s="152" t="s">
        <v>3609</v>
      </c>
      <c r="K43" s="152" t="s">
        <v>3613</v>
      </c>
      <c r="L43" s="152" t="s">
        <v>3919</v>
      </c>
      <c r="M43" s="152" t="s">
        <v>2747</v>
      </c>
      <c r="N43" s="152" t="s">
        <v>3986</v>
      </c>
      <c r="O43" s="54"/>
    </row>
    <row r="44" spans="1:15" x14ac:dyDescent="0.25">
      <c r="A44" s="168">
        <v>168</v>
      </c>
      <c r="B44" s="152" t="s">
        <v>2220</v>
      </c>
      <c r="C44" s="152" t="s">
        <v>3987</v>
      </c>
      <c r="D44" s="152" t="s">
        <v>3838</v>
      </c>
      <c r="E44" s="152" t="s">
        <v>3863</v>
      </c>
      <c r="F44" s="152" t="s">
        <v>3918</v>
      </c>
      <c r="G44" s="152" t="s">
        <v>3411</v>
      </c>
      <c r="H44" s="152" t="s">
        <v>3585</v>
      </c>
      <c r="I44" s="152" t="s">
        <v>3586</v>
      </c>
      <c r="J44" s="152" t="s">
        <v>3609</v>
      </c>
      <c r="K44" s="152" t="s">
        <v>3610</v>
      </c>
      <c r="L44" s="152" t="s">
        <v>3919</v>
      </c>
      <c r="M44" s="152" t="s">
        <v>2475</v>
      </c>
      <c r="N44" s="152" t="s">
        <v>4507</v>
      </c>
      <c r="O44" s="54"/>
    </row>
    <row r="45" spans="1:15" x14ac:dyDescent="0.25">
      <c r="A45" s="168">
        <v>169</v>
      </c>
      <c r="B45" s="152" t="s">
        <v>2320</v>
      </c>
      <c r="C45" s="152" t="s">
        <v>3988</v>
      </c>
      <c r="D45" s="152" t="s">
        <v>3838</v>
      </c>
      <c r="E45" s="152" t="s">
        <v>3863</v>
      </c>
      <c r="F45" s="152" t="s">
        <v>3856</v>
      </c>
      <c r="G45" s="152" t="s">
        <v>3411</v>
      </c>
      <c r="H45" s="152" t="s">
        <v>3585</v>
      </c>
      <c r="I45" s="152" t="s">
        <v>3604</v>
      </c>
      <c r="J45" s="152" t="s">
        <v>3626</v>
      </c>
      <c r="K45" s="152" t="s">
        <v>3627</v>
      </c>
      <c r="L45" s="152" t="s">
        <v>3919</v>
      </c>
      <c r="M45" s="152" t="s">
        <v>2515</v>
      </c>
      <c r="N45" s="152" t="s">
        <v>3989</v>
      </c>
      <c r="O45" s="54"/>
    </row>
    <row r="46" spans="1:15" x14ac:dyDescent="0.25">
      <c r="A46" s="168">
        <v>174</v>
      </c>
      <c r="B46" s="152" t="s">
        <v>3990</v>
      </c>
      <c r="C46" s="152" t="s">
        <v>3991</v>
      </c>
      <c r="D46" s="152" t="s">
        <v>3838</v>
      </c>
      <c r="E46" s="152" t="s">
        <v>3863</v>
      </c>
      <c r="F46" s="152" t="s">
        <v>3856</v>
      </c>
      <c r="G46" s="152" t="s">
        <v>3411</v>
      </c>
      <c r="H46" s="152" t="s">
        <v>3849</v>
      </c>
      <c r="I46" s="152" t="s">
        <v>3992</v>
      </c>
      <c r="J46" s="152" t="s">
        <v>3993</v>
      </c>
      <c r="K46" s="152" t="s">
        <v>3994</v>
      </c>
      <c r="L46" s="152" t="s">
        <v>3474</v>
      </c>
      <c r="M46" s="152" t="s">
        <v>3995</v>
      </c>
      <c r="N46" s="152" t="s">
        <v>3996</v>
      </c>
      <c r="O46" s="54"/>
    </row>
    <row r="47" spans="1:15" x14ac:dyDescent="0.25">
      <c r="A47" s="168">
        <v>177</v>
      </c>
      <c r="B47" s="152" t="s">
        <v>2412</v>
      </c>
      <c r="C47" s="152" t="s">
        <v>3997</v>
      </c>
      <c r="D47" s="152" t="s">
        <v>3838</v>
      </c>
      <c r="E47" s="152" t="s">
        <v>3855</v>
      </c>
      <c r="F47" s="152" t="s">
        <v>3856</v>
      </c>
      <c r="G47" s="152" t="s">
        <v>3411</v>
      </c>
      <c r="H47" s="152" t="s">
        <v>3585</v>
      </c>
      <c r="I47" s="152" t="s">
        <v>3642</v>
      </c>
      <c r="J47" s="152" t="s">
        <v>3643</v>
      </c>
      <c r="K47" s="169" t="s">
        <v>8449</v>
      </c>
      <c r="L47" s="152" t="s">
        <v>3919</v>
      </c>
      <c r="M47" s="152" t="s">
        <v>2546</v>
      </c>
      <c r="N47" s="152" t="s">
        <v>3920</v>
      </c>
      <c r="O47" s="54"/>
    </row>
    <row r="48" spans="1:15" x14ac:dyDescent="0.25">
      <c r="A48" s="168">
        <v>178</v>
      </c>
      <c r="B48" s="152" t="s">
        <v>2513</v>
      </c>
      <c r="C48" s="152" t="s">
        <v>3998</v>
      </c>
      <c r="D48" s="152" t="s">
        <v>3838</v>
      </c>
      <c r="E48" s="152" t="s">
        <v>3843</v>
      </c>
      <c r="F48" s="152" t="s">
        <v>3870</v>
      </c>
      <c r="G48" s="152" t="s">
        <v>3421</v>
      </c>
      <c r="H48" s="152" t="s">
        <v>3585</v>
      </c>
      <c r="I48" s="152" t="s">
        <v>3604</v>
      </c>
      <c r="J48" s="152" t="s">
        <v>3626</v>
      </c>
      <c r="K48" s="152" t="s">
        <v>3627</v>
      </c>
      <c r="L48" s="152" t="s">
        <v>3919</v>
      </c>
      <c r="M48" s="152" t="s">
        <v>2781</v>
      </c>
      <c r="N48" s="152" t="s">
        <v>3999</v>
      </c>
      <c r="O48" s="54"/>
    </row>
    <row r="49" spans="1:15" x14ac:dyDescent="0.25">
      <c r="A49" s="168">
        <v>179</v>
      </c>
      <c r="B49" s="152" t="s">
        <v>1433</v>
      </c>
      <c r="C49" s="152" t="s">
        <v>4000</v>
      </c>
      <c r="D49" s="152" t="s">
        <v>3838</v>
      </c>
      <c r="E49" s="152" t="s">
        <v>3863</v>
      </c>
      <c r="F49" s="152" t="s">
        <v>3856</v>
      </c>
      <c r="G49" s="152" t="s">
        <v>3411</v>
      </c>
      <c r="H49" s="152" t="s">
        <v>3558</v>
      </c>
      <c r="I49" s="152" t="s">
        <v>3561</v>
      </c>
      <c r="J49" s="152" t="s">
        <v>3562</v>
      </c>
      <c r="K49" s="152" t="s">
        <v>3474</v>
      </c>
      <c r="L49" s="152" t="s">
        <v>3474</v>
      </c>
      <c r="M49" s="152" t="s">
        <v>1528</v>
      </c>
      <c r="N49" s="152" t="s">
        <v>4001</v>
      </c>
      <c r="O49" s="54"/>
    </row>
    <row r="50" spans="1:15" x14ac:dyDescent="0.25">
      <c r="A50" s="168">
        <v>180</v>
      </c>
      <c r="B50" s="152" t="s">
        <v>1655</v>
      </c>
      <c r="C50" s="152" t="s">
        <v>4002</v>
      </c>
      <c r="D50" s="152" t="s">
        <v>3838</v>
      </c>
      <c r="E50" s="152" t="s">
        <v>3863</v>
      </c>
      <c r="F50" s="152" t="s">
        <v>3910</v>
      </c>
      <c r="G50" s="152" t="s">
        <v>3446</v>
      </c>
      <c r="H50" s="152" t="s">
        <v>3925</v>
      </c>
      <c r="I50" s="152" t="s">
        <v>3926</v>
      </c>
      <c r="J50" s="152" t="s">
        <v>3474</v>
      </c>
      <c r="K50" s="152" t="s">
        <v>3474</v>
      </c>
      <c r="L50" s="152" t="s">
        <v>3474</v>
      </c>
      <c r="M50" s="152" t="s">
        <v>1530</v>
      </c>
      <c r="N50" s="152" t="s">
        <v>8182</v>
      </c>
      <c r="O50" s="54"/>
    </row>
    <row r="51" spans="1:15" x14ac:dyDescent="0.25">
      <c r="A51" s="168">
        <v>181</v>
      </c>
      <c r="B51" s="152" t="s">
        <v>3162</v>
      </c>
      <c r="C51" s="152" t="s">
        <v>4003</v>
      </c>
      <c r="D51" s="152" t="s">
        <v>3838</v>
      </c>
      <c r="E51" s="152" t="s">
        <v>3859</v>
      </c>
      <c r="F51" s="152" t="s">
        <v>4004</v>
      </c>
      <c r="G51" s="152" t="s">
        <v>3412</v>
      </c>
      <c r="H51" s="152" t="s">
        <v>3925</v>
      </c>
      <c r="I51" s="152" t="s">
        <v>3926</v>
      </c>
      <c r="J51" s="152" t="s">
        <v>4005</v>
      </c>
      <c r="K51" s="152" t="s">
        <v>4006</v>
      </c>
      <c r="L51" s="152" t="s">
        <v>3474</v>
      </c>
      <c r="M51" s="152" t="s">
        <v>3350</v>
      </c>
      <c r="N51" s="152" t="s">
        <v>4007</v>
      </c>
      <c r="O51" s="54"/>
    </row>
    <row r="52" spans="1:15" x14ac:dyDescent="0.25">
      <c r="A52" s="168">
        <v>186</v>
      </c>
      <c r="B52" s="152" t="s">
        <v>9534</v>
      </c>
      <c r="C52" s="152">
        <v>0</v>
      </c>
      <c r="D52" s="152" t="s">
        <v>3838</v>
      </c>
      <c r="E52" s="152" t="s">
        <v>3863</v>
      </c>
      <c r="F52" s="152" t="s">
        <v>3856</v>
      </c>
      <c r="G52" s="152" t="s">
        <v>3411</v>
      </c>
      <c r="H52" s="152" t="s">
        <v>3585</v>
      </c>
      <c r="I52" s="152" t="s">
        <v>3586</v>
      </c>
      <c r="J52" s="152" t="s">
        <v>3609</v>
      </c>
      <c r="K52" s="152" t="s">
        <v>3613</v>
      </c>
      <c r="L52" s="152" t="s">
        <v>3919</v>
      </c>
      <c r="M52" s="152" t="s">
        <v>2747</v>
      </c>
      <c r="N52" s="152" t="s">
        <v>3986</v>
      </c>
      <c r="O52" s="54"/>
    </row>
    <row r="53" spans="1:15" x14ac:dyDescent="0.25">
      <c r="A53" s="168">
        <v>187</v>
      </c>
      <c r="B53" s="152" t="s">
        <v>2332</v>
      </c>
      <c r="C53" s="152" t="s">
        <v>4008</v>
      </c>
      <c r="D53" s="152" t="s">
        <v>3838</v>
      </c>
      <c r="E53" s="152" t="s">
        <v>3863</v>
      </c>
      <c r="F53" s="152" t="s">
        <v>3918</v>
      </c>
      <c r="G53" s="152" t="s">
        <v>3411</v>
      </c>
      <c r="H53" s="152" t="s">
        <v>3585</v>
      </c>
      <c r="I53" s="152" t="s">
        <v>3604</v>
      </c>
      <c r="J53" s="152" t="s">
        <v>3626</v>
      </c>
      <c r="K53" s="152" t="s">
        <v>3628</v>
      </c>
      <c r="L53" s="152" t="s">
        <v>3919</v>
      </c>
      <c r="M53" s="152" t="s">
        <v>2783</v>
      </c>
      <c r="N53" s="152" t="s">
        <v>3959</v>
      </c>
      <c r="O53" s="54"/>
    </row>
    <row r="54" spans="1:15" x14ac:dyDescent="0.25">
      <c r="A54" s="168">
        <v>191</v>
      </c>
      <c r="B54" s="152" t="s">
        <v>952</v>
      </c>
      <c r="C54" s="152" t="s">
        <v>4009</v>
      </c>
      <c r="D54" s="152" t="s">
        <v>3838</v>
      </c>
      <c r="E54" s="152" t="s">
        <v>3855</v>
      </c>
      <c r="F54" s="152" t="s">
        <v>3856</v>
      </c>
      <c r="G54" s="152" t="s">
        <v>3411</v>
      </c>
      <c r="H54" s="152" t="s">
        <v>3466</v>
      </c>
      <c r="I54" s="152" t="s">
        <v>3498</v>
      </c>
      <c r="J54" s="152" t="s">
        <v>3499</v>
      </c>
      <c r="K54" s="152" t="s">
        <v>3524</v>
      </c>
      <c r="L54" s="152" t="s">
        <v>4010</v>
      </c>
      <c r="M54" s="152" t="s">
        <v>1046</v>
      </c>
      <c r="N54" s="152" t="s">
        <v>4011</v>
      </c>
      <c r="O54" s="54"/>
    </row>
    <row r="55" spans="1:15" x14ac:dyDescent="0.25">
      <c r="A55" s="168">
        <v>193</v>
      </c>
      <c r="B55" s="152" t="s">
        <v>3063</v>
      </c>
      <c r="C55" s="152" t="s">
        <v>4012</v>
      </c>
      <c r="D55" s="152" t="s">
        <v>3838</v>
      </c>
      <c r="E55" s="152" t="s">
        <v>3859</v>
      </c>
      <c r="F55" s="152" t="s">
        <v>3932</v>
      </c>
      <c r="G55" s="152" t="s">
        <v>3413</v>
      </c>
      <c r="H55" s="152" t="s">
        <v>3656</v>
      </c>
      <c r="I55" s="152" t="s">
        <v>3662</v>
      </c>
      <c r="J55" s="152" t="s">
        <v>3474</v>
      </c>
      <c r="K55" s="152" t="s">
        <v>3474</v>
      </c>
      <c r="L55" s="152" t="s">
        <v>3474</v>
      </c>
      <c r="M55" s="152" t="s">
        <v>3328</v>
      </c>
      <c r="N55" s="152" t="s">
        <v>4013</v>
      </c>
      <c r="O55" s="54"/>
    </row>
    <row r="56" spans="1:15" x14ac:dyDescent="0.25">
      <c r="A56" s="168">
        <v>194</v>
      </c>
      <c r="B56" s="152" t="s">
        <v>2841</v>
      </c>
      <c r="C56" s="152" t="s">
        <v>4014</v>
      </c>
      <c r="D56" s="152" t="s">
        <v>3838</v>
      </c>
      <c r="E56" s="152" t="s">
        <v>4015</v>
      </c>
      <c r="F56" s="152" t="s">
        <v>3952</v>
      </c>
      <c r="G56" s="152" t="s">
        <v>3415</v>
      </c>
      <c r="H56" s="152" t="s">
        <v>3585</v>
      </c>
      <c r="I56" s="152" t="s">
        <v>3642</v>
      </c>
      <c r="J56" s="152" t="s">
        <v>3643</v>
      </c>
      <c r="K56" s="169" t="s">
        <v>8449</v>
      </c>
      <c r="L56" s="152" t="s">
        <v>3919</v>
      </c>
      <c r="M56" s="152" t="s">
        <v>2546</v>
      </c>
      <c r="N56" s="152" t="s">
        <v>3920</v>
      </c>
      <c r="O56" s="54"/>
    </row>
    <row r="57" spans="1:15" x14ac:dyDescent="0.25">
      <c r="A57" s="168">
        <v>198</v>
      </c>
      <c r="B57" s="152" t="s">
        <v>1532</v>
      </c>
      <c r="C57" s="152" t="s">
        <v>4016</v>
      </c>
      <c r="D57" s="152" t="s">
        <v>3838</v>
      </c>
      <c r="E57" s="152" t="s">
        <v>3843</v>
      </c>
      <c r="F57" s="152" t="s">
        <v>3877</v>
      </c>
      <c r="G57" s="152" t="s">
        <v>3423</v>
      </c>
      <c r="H57" s="152" t="s">
        <v>3558</v>
      </c>
      <c r="I57" s="152" t="s">
        <v>3559</v>
      </c>
      <c r="J57" s="152" t="s">
        <v>3474</v>
      </c>
      <c r="K57" s="152" t="s">
        <v>3474</v>
      </c>
      <c r="L57" s="152" t="s">
        <v>3474</v>
      </c>
      <c r="M57" s="152" t="s">
        <v>1621</v>
      </c>
      <c r="N57" s="152" t="s">
        <v>3977</v>
      </c>
      <c r="O57" s="54"/>
    </row>
    <row r="58" spans="1:15" x14ac:dyDescent="0.25">
      <c r="A58" s="168">
        <v>201</v>
      </c>
      <c r="B58" s="152" t="s">
        <v>1907</v>
      </c>
      <c r="C58" s="152" t="s">
        <v>4017</v>
      </c>
      <c r="D58" s="152" t="s">
        <v>3838</v>
      </c>
      <c r="E58" s="152" t="s">
        <v>3843</v>
      </c>
      <c r="F58" s="152" t="s">
        <v>3870</v>
      </c>
      <c r="G58" s="152" t="s">
        <v>3421</v>
      </c>
      <c r="H58" s="152" t="s">
        <v>3565</v>
      </c>
      <c r="I58" s="152" t="s">
        <v>3568</v>
      </c>
      <c r="J58" s="152" t="s">
        <v>3571</v>
      </c>
      <c r="K58" s="152" t="s">
        <v>3474</v>
      </c>
      <c r="L58" s="152" t="s">
        <v>3474</v>
      </c>
      <c r="M58" s="152" t="s">
        <v>2103</v>
      </c>
      <c r="N58" s="152" t="s">
        <v>5869</v>
      </c>
      <c r="O58" s="54"/>
    </row>
    <row r="59" spans="1:15" x14ac:dyDescent="0.25">
      <c r="A59" s="168">
        <v>202</v>
      </c>
      <c r="B59" s="152" t="s">
        <v>2658</v>
      </c>
      <c r="C59" s="152" t="s">
        <v>4020</v>
      </c>
      <c r="D59" s="152" t="s">
        <v>3838</v>
      </c>
      <c r="E59" s="152" t="s">
        <v>3843</v>
      </c>
      <c r="F59" s="152" t="s">
        <v>3867</v>
      </c>
      <c r="G59" s="152" t="s">
        <v>3422</v>
      </c>
      <c r="H59" s="152" t="s">
        <v>3585</v>
      </c>
      <c r="I59" s="152" t="s">
        <v>3594</v>
      </c>
      <c r="J59" s="152" t="s">
        <v>3595</v>
      </c>
      <c r="K59" s="152" t="s">
        <v>3599</v>
      </c>
      <c r="L59" s="152" t="s">
        <v>3889</v>
      </c>
      <c r="M59" s="152" t="s">
        <v>2462</v>
      </c>
      <c r="N59" s="152" t="s">
        <v>4021</v>
      </c>
      <c r="O59" s="54"/>
    </row>
    <row r="60" spans="1:15" x14ac:dyDescent="0.25">
      <c r="A60" s="168">
        <v>205</v>
      </c>
      <c r="B60" s="152" t="s">
        <v>2691</v>
      </c>
      <c r="C60" s="152" t="s">
        <v>4022</v>
      </c>
      <c r="D60" s="152" t="s">
        <v>3838</v>
      </c>
      <c r="E60" s="152" t="s">
        <v>3843</v>
      </c>
      <c r="F60" s="152" t="s">
        <v>3867</v>
      </c>
      <c r="G60" s="152" t="s">
        <v>3422</v>
      </c>
      <c r="H60" s="152" t="s">
        <v>3585</v>
      </c>
      <c r="I60" s="152" t="s">
        <v>3604</v>
      </c>
      <c r="J60" s="152" t="s">
        <v>3626</v>
      </c>
      <c r="K60" s="152" t="s">
        <v>3628</v>
      </c>
      <c r="L60" s="152" t="s">
        <v>3919</v>
      </c>
      <c r="M60" s="152" t="s">
        <v>2782</v>
      </c>
      <c r="N60" s="152" t="s">
        <v>4023</v>
      </c>
      <c r="O60" s="54"/>
    </row>
    <row r="61" spans="1:15" x14ac:dyDescent="0.25">
      <c r="A61" s="168">
        <v>208</v>
      </c>
      <c r="B61" s="152" t="s">
        <v>4024</v>
      </c>
      <c r="C61" s="152" t="s">
        <v>4025</v>
      </c>
      <c r="D61" s="152" t="s">
        <v>3838</v>
      </c>
      <c r="E61" s="152" t="s">
        <v>3843</v>
      </c>
      <c r="F61" s="152" t="s">
        <v>3924</v>
      </c>
      <c r="G61" s="152" t="s">
        <v>4026</v>
      </c>
      <c r="H61" s="152" t="s">
        <v>3849</v>
      </c>
      <c r="I61" s="152" t="s">
        <v>4027</v>
      </c>
      <c r="J61" s="152" t="s">
        <v>4028</v>
      </c>
      <c r="K61" s="152" t="s">
        <v>3474</v>
      </c>
      <c r="L61" s="152" t="s">
        <v>3474</v>
      </c>
      <c r="M61" s="152" t="s">
        <v>4029</v>
      </c>
      <c r="N61" s="152" t="s">
        <v>4031</v>
      </c>
      <c r="O61" s="54"/>
    </row>
    <row r="62" spans="1:15" x14ac:dyDescent="0.25">
      <c r="A62" s="168">
        <v>210</v>
      </c>
      <c r="B62" s="152" t="s">
        <v>1954</v>
      </c>
      <c r="C62" s="152" t="s">
        <v>4032</v>
      </c>
      <c r="D62" s="152" t="s">
        <v>3838</v>
      </c>
      <c r="E62" s="152" t="s">
        <v>3859</v>
      </c>
      <c r="F62" s="152" t="s">
        <v>3860</v>
      </c>
      <c r="G62" s="152" t="s">
        <v>3412</v>
      </c>
      <c r="H62" s="152" t="s">
        <v>3565</v>
      </c>
      <c r="I62" s="152" t="s">
        <v>3566</v>
      </c>
      <c r="J62" s="152" t="s">
        <v>3566</v>
      </c>
      <c r="K62" s="152" t="s">
        <v>3540</v>
      </c>
      <c r="L62" s="152" t="s">
        <v>3661</v>
      </c>
      <c r="M62" s="152" t="s">
        <v>2096</v>
      </c>
      <c r="N62" s="152" t="s">
        <v>4033</v>
      </c>
      <c r="O62" s="54"/>
    </row>
    <row r="63" spans="1:15" x14ac:dyDescent="0.25">
      <c r="A63" s="168">
        <v>211</v>
      </c>
      <c r="B63" s="152" t="s">
        <v>2604</v>
      </c>
      <c r="C63" s="152" t="s">
        <v>4034</v>
      </c>
      <c r="D63" s="152" t="s">
        <v>3838</v>
      </c>
      <c r="E63" s="152" t="s">
        <v>4015</v>
      </c>
      <c r="F63" s="152" t="s">
        <v>3860</v>
      </c>
      <c r="G63" s="152" t="s">
        <v>3412</v>
      </c>
      <c r="H63" s="152" t="s">
        <v>3585</v>
      </c>
      <c r="I63" s="152" t="s">
        <v>3642</v>
      </c>
      <c r="J63" s="152" t="s">
        <v>3643</v>
      </c>
      <c r="K63" s="169" t="s">
        <v>8449</v>
      </c>
      <c r="L63" s="152" t="s">
        <v>3919</v>
      </c>
      <c r="M63" s="152" t="s">
        <v>2546</v>
      </c>
      <c r="N63" s="152" t="s">
        <v>3920</v>
      </c>
      <c r="O63" s="54"/>
    </row>
    <row r="64" spans="1:15" x14ac:dyDescent="0.25">
      <c r="A64" s="168">
        <v>212</v>
      </c>
      <c r="B64" s="152" t="s">
        <v>2264</v>
      </c>
      <c r="C64" s="152" t="s">
        <v>4035</v>
      </c>
      <c r="D64" s="152" t="s">
        <v>3838</v>
      </c>
      <c r="E64" s="152" t="s">
        <v>3863</v>
      </c>
      <c r="F64" s="152" t="s">
        <v>3856</v>
      </c>
      <c r="G64" s="152" t="s">
        <v>3411</v>
      </c>
      <c r="H64" s="152" t="s">
        <v>3585</v>
      </c>
      <c r="I64" s="152" t="s">
        <v>3586</v>
      </c>
      <c r="J64" s="152" t="s">
        <v>3609</v>
      </c>
      <c r="K64" s="152" t="s">
        <v>3615</v>
      </c>
      <c r="L64" s="152" t="s">
        <v>3889</v>
      </c>
      <c r="M64" s="152" t="s">
        <v>2751</v>
      </c>
      <c r="N64" s="152" t="s">
        <v>3890</v>
      </c>
      <c r="O64" s="54"/>
    </row>
    <row r="65" spans="1:15" x14ac:dyDescent="0.25">
      <c r="A65" s="168">
        <v>218</v>
      </c>
      <c r="B65" s="152" t="s">
        <v>1483</v>
      </c>
      <c r="C65" s="152" t="s">
        <v>4036</v>
      </c>
      <c r="D65" s="152" t="s">
        <v>3838</v>
      </c>
      <c r="E65" s="152" t="s">
        <v>3843</v>
      </c>
      <c r="F65" s="152" t="s">
        <v>3870</v>
      </c>
      <c r="G65" s="152" t="s">
        <v>3421</v>
      </c>
      <c r="H65" s="152" t="s">
        <v>3558</v>
      </c>
      <c r="I65" s="152" t="s">
        <v>3559</v>
      </c>
      <c r="J65" s="152" t="s">
        <v>3474</v>
      </c>
      <c r="K65" s="152" t="s">
        <v>3474</v>
      </c>
      <c r="L65" s="152" t="s">
        <v>3474</v>
      </c>
      <c r="M65" s="152" t="s">
        <v>1619</v>
      </c>
      <c r="N65" s="152" t="s">
        <v>4037</v>
      </c>
      <c r="O65" s="54"/>
    </row>
    <row r="66" spans="1:15" x14ac:dyDescent="0.25">
      <c r="A66" s="168">
        <v>220</v>
      </c>
      <c r="B66" s="152" t="s">
        <v>887</v>
      </c>
      <c r="C66" s="152" t="s">
        <v>4038</v>
      </c>
      <c r="D66" s="152" t="s">
        <v>3838</v>
      </c>
      <c r="E66" s="152" t="s">
        <v>3863</v>
      </c>
      <c r="F66" s="152" t="s">
        <v>3918</v>
      </c>
      <c r="G66" s="152" t="s">
        <v>3411</v>
      </c>
      <c r="H66" s="152" t="s">
        <v>3466</v>
      </c>
      <c r="I66" s="152" t="s">
        <v>3467</v>
      </c>
      <c r="J66" s="152" t="s">
        <v>3519</v>
      </c>
      <c r="K66" s="152" t="s">
        <v>3522</v>
      </c>
      <c r="L66" s="152" t="s">
        <v>4039</v>
      </c>
      <c r="M66" s="152" t="s">
        <v>1218</v>
      </c>
      <c r="N66" s="152" t="s">
        <v>4040</v>
      </c>
      <c r="O66" s="54"/>
    </row>
    <row r="67" spans="1:15" x14ac:dyDescent="0.25">
      <c r="A67" s="168">
        <v>231</v>
      </c>
      <c r="B67" s="152" t="s">
        <v>4041</v>
      </c>
      <c r="C67" s="152" t="s">
        <v>4042</v>
      </c>
      <c r="D67" s="152" t="s">
        <v>3838</v>
      </c>
      <c r="E67" s="152" t="s">
        <v>3843</v>
      </c>
      <c r="F67" s="152" t="s">
        <v>3867</v>
      </c>
      <c r="G67" s="152" t="s">
        <v>3422</v>
      </c>
      <c r="H67" s="152" t="s">
        <v>3925</v>
      </c>
      <c r="I67" s="152" t="s">
        <v>4043</v>
      </c>
      <c r="J67" s="152" t="s">
        <v>4044</v>
      </c>
      <c r="K67" s="152" t="s">
        <v>3474</v>
      </c>
      <c r="L67" s="152" t="s">
        <v>3474</v>
      </c>
      <c r="M67" s="152" t="s">
        <v>4045</v>
      </c>
      <c r="N67" s="152" t="s">
        <v>4046</v>
      </c>
      <c r="O67" s="54"/>
    </row>
    <row r="68" spans="1:15" x14ac:dyDescent="0.25">
      <c r="A68" s="168">
        <v>232</v>
      </c>
      <c r="B68" s="152" t="s">
        <v>1177</v>
      </c>
      <c r="C68" s="152" t="s">
        <v>4047</v>
      </c>
      <c r="D68" s="152" t="s">
        <v>3838</v>
      </c>
      <c r="E68" s="152" t="s">
        <v>3843</v>
      </c>
      <c r="F68" s="152" t="s">
        <v>3924</v>
      </c>
      <c r="G68" s="152" t="s">
        <v>3434</v>
      </c>
      <c r="H68" s="152" t="s">
        <v>3466</v>
      </c>
      <c r="I68" s="152" t="s">
        <v>3490</v>
      </c>
      <c r="J68" s="152" t="s">
        <v>3491</v>
      </c>
      <c r="K68" s="152" t="s">
        <v>3492</v>
      </c>
      <c r="L68" s="152" t="s">
        <v>3474</v>
      </c>
      <c r="M68" s="152" t="s">
        <v>1241</v>
      </c>
      <c r="N68" s="152" t="s">
        <v>4048</v>
      </c>
      <c r="O68" s="54"/>
    </row>
    <row r="69" spans="1:15" x14ac:dyDescent="0.25">
      <c r="A69" s="168">
        <v>235</v>
      </c>
      <c r="B69" s="152" t="s">
        <v>1094</v>
      </c>
      <c r="C69" s="152" t="s">
        <v>4049</v>
      </c>
      <c r="D69" s="152" t="s">
        <v>3838</v>
      </c>
      <c r="E69" s="152" t="s">
        <v>3843</v>
      </c>
      <c r="F69" s="152" t="s">
        <v>3873</v>
      </c>
      <c r="G69" s="152" t="s">
        <v>3428</v>
      </c>
      <c r="H69" s="152" t="s">
        <v>3466</v>
      </c>
      <c r="I69" s="152" t="s">
        <v>3490</v>
      </c>
      <c r="J69" s="152" t="s">
        <v>3491</v>
      </c>
      <c r="K69" s="152" t="s">
        <v>3513</v>
      </c>
      <c r="L69" s="152" t="s">
        <v>3474</v>
      </c>
      <c r="M69" s="152" t="s">
        <v>1241</v>
      </c>
      <c r="N69" s="152" t="s">
        <v>4048</v>
      </c>
      <c r="O69" s="54"/>
    </row>
    <row r="70" spans="1:15" x14ac:dyDescent="0.25">
      <c r="A70" s="168">
        <v>236</v>
      </c>
      <c r="B70" s="152" t="s">
        <v>881</v>
      </c>
      <c r="C70" s="152" t="s">
        <v>4051</v>
      </c>
      <c r="D70" s="152" t="s">
        <v>3838</v>
      </c>
      <c r="E70" s="152" t="s">
        <v>3863</v>
      </c>
      <c r="F70" s="152" t="s">
        <v>3856</v>
      </c>
      <c r="G70" s="152" t="s">
        <v>3411</v>
      </c>
      <c r="H70" s="152" t="s">
        <v>3466</v>
      </c>
      <c r="I70" s="152" t="s">
        <v>3467</v>
      </c>
      <c r="J70" s="152" t="s">
        <v>3519</v>
      </c>
      <c r="K70" s="152" t="s">
        <v>3521</v>
      </c>
      <c r="L70" s="152" t="s">
        <v>4039</v>
      </c>
      <c r="M70" s="152" t="s">
        <v>1217</v>
      </c>
      <c r="N70" s="152" t="s">
        <v>4052</v>
      </c>
      <c r="O70" s="54"/>
    </row>
    <row r="71" spans="1:15" x14ac:dyDescent="0.25">
      <c r="A71" s="168">
        <v>245</v>
      </c>
      <c r="B71" s="152" t="s">
        <v>882</v>
      </c>
      <c r="C71" s="152" t="s">
        <v>4053</v>
      </c>
      <c r="D71" s="152" t="s">
        <v>3838</v>
      </c>
      <c r="E71" s="152" t="s">
        <v>3863</v>
      </c>
      <c r="F71" s="152" t="s">
        <v>3918</v>
      </c>
      <c r="G71" s="152" t="s">
        <v>3411</v>
      </c>
      <c r="H71" s="152" t="s">
        <v>3466</v>
      </c>
      <c r="I71" s="152" t="s">
        <v>3467</v>
      </c>
      <c r="J71" s="152" t="s">
        <v>3519</v>
      </c>
      <c r="K71" s="152" t="s">
        <v>3521</v>
      </c>
      <c r="L71" s="152" t="s">
        <v>4054</v>
      </c>
      <c r="M71" s="152" t="s">
        <v>1217</v>
      </c>
      <c r="N71" s="152" t="s">
        <v>4052</v>
      </c>
      <c r="O71" s="54"/>
    </row>
    <row r="72" spans="1:15" x14ac:dyDescent="0.25">
      <c r="A72" s="168">
        <v>263</v>
      </c>
      <c r="B72" s="152" t="s">
        <v>4055</v>
      </c>
      <c r="C72" s="152" t="s">
        <v>4056</v>
      </c>
      <c r="D72" s="152" t="s">
        <v>3838</v>
      </c>
      <c r="E72" s="152" t="s">
        <v>3843</v>
      </c>
      <c r="F72" s="152" t="s">
        <v>3870</v>
      </c>
      <c r="G72" s="152" t="s">
        <v>3421</v>
      </c>
      <c r="H72" s="152" t="s">
        <v>4057</v>
      </c>
      <c r="I72" s="152" t="s">
        <v>4058</v>
      </c>
      <c r="J72" s="152" t="s">
        <v>3474</v>
      </c>
      <c r="K72" s="152" t="s">
        <v>3474</v>
      </c>
      <c r="L72" s="152" t="s">
        <v>3474</v>
      </c>
      <c r="M72" s="152" t="s">
        <v>4059</v>
      </c>
      <c r="N72" s="152" t="s">
        <v>4060</v>
      </c>
      <c r="O72" s="54"/>
    </row>
    <row r="73" spans="1:15" x14ac:dyDescent="0.25">
      <c r="A73" s="168">
        <v>279</v>
      </c>
      <c r="B73" s="152" t="s">
        <v>1796</v>
      </c>
      <c r="C73" s="152" t="s">
        <v>4061</v>
      </c>
      <c r="D73" s="152" t="s">
        <v>3838</v>
      </c>
      <c r="E73" s="152" t="s">
        <v>3855</v>
      </c>
      <c r="F73" s="152" t="s">
        <v>3918</v>
      </c>
      <c r="G73" s="152" t="s">
        <v>3411</v>
      </c>
      <c r="H73" s="152" t="s">
        <v>3565</v>
      </c>
      <c r="I73" s="152" t="s">
        <v>3568</v>
      </c>
      <c r="J73" s="152" t="s">
        <v>3570</v>
      </c>
      <c r="K73" s="152" t="s">
        <v>3474</v>
      </c>
      <c r="L73" s="152" t="s">
        <v>3474</v>
      </c>
      <c r="M73" s="152" t="s">
        <v>2035</v>
      </c>
      <c r="N73" s="152" t="s">
        <v>4062</v>
      </c>
      <c r="O73" s="54"/>
    </row>
    <row r="74" spans="1:15" x14ac:dyDescent="0.25">
      <c r="A74" s="168">
        <v>286</v>
      </c>
      <c r="B74" s="152" t="s">
        <v>1670</v>
      </c>
      <c r="C74" s="152" t="s">
        <v>4063</v>
      </c>
      <c r="D74" s="152" t="s">
        <v>3838</v>
      </c>
      <c r="E74" s="152" t="s">
        <v>3859</v>
      </c>
      <c r="F74" s="152" t="s">
        <v>3952</v>
      </c>
      <c r="G74" s="152" t="s">
        <v>3415</v>
      </c>
      <c r="H74" s="152" t="s">
        <v>3558</v>
      </c>
      <c r="I74" s="152" t="s">
        <v>3561</v>
      </c>
      <c r="J74" s="152" t="s">
        <v>3564</v>
      </c>
      <c r="K74" s="152" t="s">
        <v>3474</v>
      </c>
      <c r="L74" s="152" t="s">
        <v>3474</v>
      </c>
      <c r="M74" s="152" t="s">
        <v>1590</v>
      </c>
      <c r="N74" s="152" t="s">
        <v>3861</v>
      </c>
      <c r="O74" s="54"/>
    </row>
    <row r="75" spans="1:15" x14ac:dyDescent="0.25">
      <c r="A75" s="168">
        <v>287</v>
      </c>
      <c r="B75" s="152" t="s">
        <v>1493</v>
      </c>
      <c r="C75" s="152" t="s">
        <v>4064</v>
      </c>
      <c r="D75" s="152" t="s">
        <v>3838</v>
      </c>
      <c r="E75" s="152" t="s">
        <v>3843</v>
      </c>
      <c r="F75" s="152" t="s">
        <v>3870</v>
      </c>
      <c r="G75" s="152" t="s">
        <v>3421</v>
      </c>
      <c r="H75" s="152" t="s">
        <v>3558</v>
      </c>
      <c r="I75" s="152" t="s">
        <v>3563</v>
      </c>
      <c r="J75" s="152" t="s">
        <v>3474</v>
      </c>
      <c r="K75" s="152" t="s">
        <v>3474</v>
      </c>
      <c r="L75" s="152" t="s">
        <v>3474</v>
      </c>
      <c r="M75" s="152" t="s">
        <v>1564</v>
      </c>
      <c r="N75" s="152" t="s">
        <v>5118</v>
      </c>
      <c r="O75" s="54"/>
    </row>
    <row r="76" spans="1:15" x14ac:dyDescent="0.25">
      <c r="A76" s="168">
        <v>292</v>
      </c>
      <c r="B76" s="152" t="s">
        <v>1748</v>
      </c>
      <c r="C76" s="152" t="s">
        <v>4065</v>
      </c>
      <c r="D76" s="152" t="s">
        <v>3838</v>
      </c>
      <c r="E76" s="152" t="s">
        <v>3863</v>
      </c>
      <c r="F76" s="152" t="s">
        <v>3856</v>
      </c>
      <c r="G76" s="152" t="s">
        <v>3411</v>
      </c>
      <c r="H76" s="152" t="s">
        <v>3565</v>
      </c>
      <c r="I76" s="152" t="s">
        <v>3566</v>
      </c>
      <c r="J76" s="152" t="s">
        <v>3566</v>
      </c>
      <c r="K76" s="152" t="s">
        <v>3567</v>
      </c>
      <c r="L76" s="152" t="s">
        <v>3661</v>
      </c>
      <c r="M76" s="152" t="s">
        <v>2091</v>
      </c>
      <c r="N76" s="152" t="s">
        <v>4066</v>
      </c>
      <c r="O76" s="54"/>
    </row>
    <row r="77" spans="1:15" x14ac:dyDescent="0.25">
      <c r="A77" s="168">
        <v>294</v>
      </c>
      <c r="B77" s="152" t="s">
        <v>3179</v>
      </c>
      <c r="C77" s="152" t="s">
        <v>4067</v>
      </c>
      <c r="D77" s="152" t="s">
        <v>3838</v>
      </c>
      <c r="E77" s="152" t="s">
        <v>3859</v>
      </c>
      <c r="F77" s="152" t="s">
        <v>3860</v>
      </c>
      <c r="G77" s="152" t="s">
        <v>3412</v>
      </c>
      <c r="H77" s="152" t="s">
        <v>3656</v>
      </c>
      <c r="I77" s="152" t="s">
        <v>3657</v>
      </c>
      <c r="J77" s="152" t="s">
        <v>3674</v>
      </c>
      <c r="K77" s="152" t="s">
        <v>3675</v>
      </c>
      <c r="L77" s="152" t="s">
        <v>3474</v>
      </c>
      <c r="M77" s="152" t="s">
        <v>3106</v>
      </c>
      <c r="N77" s="152" t="s">
        <v>4068</v>
      </c>
      <c r="O77" s="54"/>
    </row>
    <row r="78" spans="1:15" x14ac:dyDescent="0.25">
      <c r="A78" s="168">
        <v>295</v>
      </c>
      <c r="B78" s="152" t="s">
        <v>2667</v>
      </c>
      <c r="C78" s="152" t="s">
        <v>4069</v>
      </c>
      <c r="D78" s="152" t="s">
        <v>3838</v>
      </c>
      <c r="E78" s="152" t="s">
        <v>3843</v>
      </c>
      <c r="F78" s="152" t="s">
        <v>3867</v>
      </c>
      <c r="G78" s="152" t="s">
        <v>3422</v>
      </c>
      <c r="H78" s="152" t="s">
        <v>3585</v>
      </c>
      <c r="I78" s="152" t="s">
        <v>3586</v>
      </c>
      <c r="J78" s="152" t="s">
        <v>3609</v>
      </c>
      <c r="K78" s="152" t="s">
        <v>3613</v>
      </c>
      <c r="L78" s="152" t="s">
        <v>3919</v>
      </c>
      <c r="M78" s="152" t="s">
        <v>2747</v>
      </c>
      <c r="N78" s="152" t="s">
        <v>3986</v>
      </c>
      <c r="O78" s="54"/>
    </row>
    <row r="79" spans="1:15" x14ac:dyDescent="0.25">
      <c r="A79" s="168">
        <v>297</v>
      </c>
      <c r="B79" s="152" t="s">
        <v>913</v>
      </c>
      <c r="C79" s="152" t="s">
        <v>4070</v>
      </c>
      <c r="D79" s="152" t="s">
        <v>3838</v>
      </c>
      <c r="E79" s="152" t="s">
        <v>3855</v>
      </c>
      <c r="F79" s="152" t="s">
        <v>3856</v>
      </c>
      <c r="G79" s="152" t="s">
        <v>3411</v>
      </c>
      <c r="H79" s="152" t="s">
        <v>3466</v>
      </c>
      <c r="I79" s="152" t="s">
        <v>3498</v>
      </c>
      <c r="J79" s="152" t="s">
        <v>3499</v>
      </c>
      <c r="K79" s="152" t="s">
        <v>3524</v>
      </c>
      <c r="L79" s="152" t="s">
        <v>4071</v>
      </c>
      <c r="M79" s="152" t="s">
        <v>1146</v>
      </c>
      <c r="N79" s="152" t="s">
        <v>4105</v>
      </c>
      <c r="O79" s="54"/>
    </row>
    <row r="80" spans="1:15" x14ac:dyDescent="0.25">
      <c r="A80" s="168">
        <v>299</v>
      </c>
      <c r="B80" s="152" t="s">
        <v>2599</v>
      </c>
      <c r="C80" s="152" t="s">
        <v>4073</v>
      </c>
      <c r="D80" s="152" t="s">
        <v>3838</v>
      </c>
      <c r="E80" s="152" t="s">
        <v>3859</v>
      </c>
      <c r="F80" s="152" t="s">
        <v>3860</v>
      </c>
      <c r="G80" s="152" t="s">
        <v>3412</v>
      </c>
      <c r="H80" s="152" t="s">
        <v>3585</v>
      </c>
      <c r="I80" s="152" t="s">
        <v>3594</v>
      </c>
      <c r="J80" s="152" t="s">
        <v>3623</v>
      </c>
      <c r="K80" s="152" t="s">
        <v>3640</v>
      </c>
      <c r="L80" s="152" t="s">
        <v>3919</v>
      </c>
      <c r="M80" s="152" t="s">
        <v>2714</v>
      </c>
      <c r="N80" s="152" t="s">
        <v>3936</v>
      </c>
      <c r="O80" s="54"/>
    </row>
    <row r="81" spans="1:15" x14ac:dyDescent="0.25">
      <c r="A81" s="168">
        <v>300</v>
      </c>
      <c r="B81" s="152" t="s">
        <v>1681</v>
      </c>
      <c r="C81" s="152" t="s">
        <v>4074</v>
      </c>
      <c r="D81" s="152" t="s">
        <v>3838</v>
      </c>
      <c r="E81" s="152" t="s">
        <v>3859</v>
      </c>
      <c r="F81" s="152" t="s">
        <v>3952</v>
      </c>
      <c r="G81" s="152" t="s">
        <v>3415</v>
      </c>
      <c r="H81" s="152" t="s">
        <v>3558</v>
      </c>
      <c r="I81" s="152" t="s">
        <v>3561</v>
      </c>
      <c r="J81" s="152" t="s">
        <v>3562</v>
      </c>
      <c r="K81" s="152" t="s">
        <v>3474</v>
      </c>
      <c r="L81" s="152" t="s">
        <v>3474</v>
      </c>
      <c r="M81" s="152" t="s">
        <v>1446</v>
      </c>
      <c r="N81" s="152" t="s">
        <v>6713</v>
      </c>
      <c r="O81" s="54"/>
    </row>
    <row r="82" spans="1:15" x14ac:dyDescent="0.25">
      <c r="A82" s="168">
        <v>303</v>
      </c>
      <c r="B82" s="152" t="s">
        <v>1636</v>
      </c>
      <c r="C82" s="152" t="s">
        <v>4076</v>
      </c>
      <c r="D82" s="152" t="s">
        <v>3838</v>
      </c>
      <c r="E82" s="152" t="s">
        <v>3843</v>
      </c>
      <c r="F82" s="152" t="s">
        <v>3924</v>
      </c>
      <c r="G82" s="152" t="s">
        <v>3434</v>
      </c>
      <c r="H82" s="152" t="s">
        <v>3558</v>
      </c>
      <c r="I82" s="152" t="s">
        <v>3561</v>
      </c>
      <c r="J82" s="152" t="s">
        <v>3564</v>
      </c>
      <c r="K82" s="152" t="s">
        <v>3474</v>
      </c>
      <c r="L82" s="152" t="s">
        <v>3474</v>
      </c>
      <c r="M82" s="152" t="s">
        <v>1568</v>
      </c>
      <c r="N82" s="152" t="s">
        <v>4077</v>
      </c>
      <c r="O82" s="54"/>
    </row>
    <row r="83" spans="1:15" x14ac:dyDescent="0.25">
      <c r="A83" s="168">
        <v>304</v>
      </c>
      <c r="B83" s="152" t="s">
        <v>1477</v>
      </c>
      <c r="C83" s="152" t="s">
        <v>4078</v>
      </c>
      <c r="D83" s="152" t="s">
        <v>3838</v>
      </c>
      <c r="E83" s="152" t="s">
        <v>3843</v>
      </c>
      <c r="F83" s="152" t="s">
        <v>3870</v>
      </c>
      <c r="G83" s="152" t="s">
        <v>3421</v>
      </c>
      <c r="H83" s="152" t="s">
        <v>3558</v>
      </c>
      <c r="I83" s="152" t="s">
        <v>3560</v>
      </c>
      <c r="J83" s="152" t="s">
        <v>3474</v>
      </c>
      <c r="K83" s="152" t="s">
        <v>3474</v>
      </c>
      <c r="L83" s="152" t="s">
        <v>3474</v>
      </c>
      <c r="M83" s="152" t="s">
        <v>1642</v>
      </c>
      <c r="N83" s="152" t="s">
        <v>4949</v>
      </c>
      <c r="O83" s="54"/>
    </row>
    <row r="84" spans="1:15" x14ac:dyDescent="0.25">
      <c r="A84" s="168">
        <v>311</v>
      </c>
      <c r="B84" s="152" t="s">
        <v>2131</v>
      </c>
      <c r="C84" s="152" t="s">
        <v>4080</v>
      </c>
      <c r="D84" s="152" t="s">
        <v>3838</v>
      </c>
      <c r="E84" s="152" t="s">
        <v>3863</v>
      </c>
      <c r="F84" s="152" t="s">
        <v>4081</v>
      </c>
      <c r="G84" s="152" t="s">
        <v>3446</v>
      </c>
      <c r="H84" s="152" t="s">
        <v>3925</v>
      </c>
      <c r="I84" s="152" t="s">
        <v>3926</v>
      </c>
      <c r="J84" s="152" t="s">
        <v>3474</v>
      </c>
      <c r="K84" s="152" t="s">
        <v>3474</v>
      </c>
      <c r="L84" s="152" t="s">
        <v>3474</v>
      </c>
      <c r="M84" s="152" t="s">
        <v>2062</v>
      </c>
      <c r="N84" s="152" t="s">
        <v>3923</v>
      </c>
      <c r="O84" s="54"/>
    </row>
    <row r="85" spans="1:15" x14ac:dyDescent="0.25">
      <c r="A85" s="168">
        <v>312</v>
      </c>
      <c r="B85" s="152" t="s">
        <v>1155</v>
      </c>
      <c r="C85" s="152" t="s">
        <v>4082</v>
      </c>
      <c r="D85" s="152" t="s">
        <v>3838</v>
      </c>
      <c r="E85" s="152" t="s">
        <v>3843</v>
      </c>
      <c r="F85" s="152" t="s">
        <v>3844</v>
      </c>
      <c r="G85" s="152" t="s">
        <v>3434</v>
      </c>
      <c r="H85" s="152" t="s">
        <v>3466</v>
      </c>
      <c r="I85" s="152" t="s">
        <v>3470</v>
      </c>
      <c r="J85" s="152" t="s">
        <v>3501</v>
      </c>
      <c r="K85" s="152" t="s">
        <v>4083</v>
      </c>
      <c r="L85" s="152" t="s">
        <v>3474</v>
      </c>
      <c r="M85" s="152" t="s">
        <v>9138</v>
      </c>
      <c r="N85" s="152" t="s">
        <v>9139</v>
      </c>
      <c r="O85" s="54"/>
    </row>
    <row r="86" spans="1:15" x14ac:dyDescent="0.25">
      <c r="A86" s="168">
        <v>313</v>
      </c>
      <c r="B86" s="152" t="s">
        <v>2830</v>
      </c>
      <c r="C86" s="152" t="s">
        <v>4085</v>
      </c>
      <c r="D86" s="152" t="s">
        <v>3838</v>
      </c>
      <c r="E86" s="152" t="s">
        <v>3859</v>
      </c>
      <c r="F86" s="152" t="s">
        <v>3952</v>
      </c>
      <c r="G86" s="152" t="s">
        <v>3415</v>
      </c>
      <c r="H86" s="152" t="s">
        <v>3585</v>
      </c>
      <c r="I86" s="152" t="s">
        <v>3604</v>
      </c>
      <c r="J86" s="152" t="s">
        <v>3626</v>
      </c>
      <c r="K86" s="152" t="s">
        <v>3627</v>
      </c>
      <c r="L86" s="152" t="s">
        <v>3919</v>
      </c>
      <c r="M86" s="152" t="s">
        <v>2513</v>
      </c>
      <c r="N86" s="152" t="s">
        <v>3998</v>
      </c>
      <c r="O86" s="54"/>
    </row>
    <row r="87" spans="1:15" x14ac:dyDescent="0.25">
      <c r="A87" s="168">
        <v>317</v>
      </c>
      <c r="B87" s="152" t="s">
        <v>2350</v>
      </c>
      <c r="C87" s="152" t="s">
        <v>4086</v>
      </c>
      <c r="D87" s="152" t="s">
        <v>3838</v>
      </c>
      <c r="E87" s="152" t="s">
        <v>3863</v>
      </c>
      <c r="F87" s="152" t="s">
        <v>3918</v>
      </c>
      <c r="G87" s="152" t="s">
        <v>3411</v>
      </c>
      <c r="H87" s="152" t="s">
        <v>3585</v>
      </c>
      <c r="I87" s="152" t="s">
        <v>3604</v>
      </c>
      <c r="J87" s="152" t="s">
        <v>3629</v>
      </c>
      <c r="K87" s="152" t="s">
        <v>3631</v>
      </c>
      <c r="L87" s="152" t="s">
        <v>3864</v>
      </c>
      <c r="M87" s="152" t="s">
        <v>2785</v>
      </c>
      <c r="N87" s="152" t="s">
        <v>3901</v>
      </c>
      <c r="O87" s="54"/>
    </row>
    <row r="88" spans="1:15" x14ac:dyDescent="0.25">
      <c r="A88" s="168">
        <v>318</v>
      </c>
      <c r="B88" s="152" t="s">
        <v>2480</v>
      </c>
      <c r="C88" s="152" t="s">
        <v>4087</v>
      </c>
      <c r="D88" s="152" t="s">
        <v>3838</v>
      </c>
      <c r="E88" s="152" t="s">
        <v>3843</v>
      </c>
      <c r="F88" s="152" t="s">
        <v>3870</v>
      </c>
      <c r="G88" s="152" t="s">
        <v>3421</v>
      </c>
      <c r="H88" s="152" t="s">
        <v>3585</v>
      </c>
      <c r="I88" s="152" t="s">
        <v>3586</v>
      </c>
      <c r="J88" s="152" t="s">
        <v>3609</v>
      </c>
      <c r="K88" s="152" t="s">
        <v>3613</v>
      </c>
      <c r="L88" s="152" t="s">
        <v>3919</v>
      </c>
      <c r="M88" s="152" t="s">
        <v>2747</v>
      </c>
      <c r="N88" s="152" t="s">
        <v>3986</v>
      </c>
      <c r="O88" s="54"/>
    </row>
    <row r="89" spans="1:15" x14ac:dyDescent="0.25">
      <c r="A89" s="168">
        <v>319</v>
      </c>
      <c r="B89" s="152" t="s">
        <v>4088</v>
      </c>
      <c r="C89" s="152" t="s">
        <v>4089</v>
      </c>
      <c r="D89" s="152" t="s">
        <v>3838</v>
      </c>
      <c r="E89" s="152" t="s">
        <v>3863</v>
      </c>
      <c r="F89" s="152" t="s">
        <v>3910</v>
      </c>
      <c r="G89" s="152" t="s">
        <v>3439</v>
      </c>
      <c r="H89" s="152" t="s">
        <v>3911</v>
      </c>
      <c r="I89" s="152" t="s">
        <v>3912</v>
      </c>
      <c r="J89" s="152" t="s">
        <v>3913</v>
      </c>
      <c r="K89" s="152" t="s">
        <v>3914</v>
      </c>
      <c r="L89" s="152" t="s">
        <v>3474</v>
      </c>
      <c r="M89" s="152" t="s">
        <v>6884</v>
      </c>
      <c r="N89" s="152" t="s">
        <v>6885</v>
      </c>
      <c r="O89" s="54"/>
    </row>
    <row r="90" spans="1:15" x14ac:dyDescent="0.25">
      <c r="A90" s="168">
        <v>323</v>
      </c>
      <c r="B90" s="152" t="s">
        <v>1356</v>
      </c>
      <c r="C90" s="152" t="s">
        <v>4090</v>
      </c>
      <c r="D90" s="152" t="s">
        <v>3838</v>
      </c>
      <c r="E90" s="152" t="s">
        <v>3863</v>
      </c>
      <c r="F90" s="152" t="s">
        <v>3856</v>
      </c>
      <c r="G90" s="152" t="s">
        <v>3411</v>
      </c>
      <c r="H90" s="152" t="s">
        <v>3558</v>
      </c>
      <c r="I90" s="152" t="s">
        <v>3561</v>
      </c>
      <c r="J90" s="152" t="s">
        <v>3564</v>
      </c>
      <c r="K90" s="152" t="s">
        <v>3474</v>
      </c>
      <c r="L90" s="152" t="s">
        <v>3474</v>
      </c>
      <c r="M90" s="152" t="s">
        <v>1517</v>
      </c>
      <c r="N90" s="152" t="s">
        <v>4091</v>
      </c>
      <c r="O90" s="54"/>
    </row>
    <row r="91" spans="1:15" x14ac:dyDescent="0.25">
      <c r="A91" s="168">
        <v>324</v>
      </c>
      <c r="B91" s="152" t="s">
        <v>1908</v>
      </c>
      <c r="C91" s="152" t="s">
        <v>4092</v>
      </c>
      <c r="D91" s="152" t="s">
        <v>3838</v>
      </c>
      <c r="E91" s="152" t="s">
        <v>3843</v>
      </c>
      <c r="F91" s="152" t="s">
        <v>3870</v>
      </c>
      <c r="G91" s="152" t="s">
        <v>3421</v>
      </c>
      <c r="H91" s="152" t="s">
        <v>3565</v>
      </c>
      <c r="I91" s="152" t="s">
        <v>3566</v>
      </c>
      <c r="J91" s="152" t="s">
        <v>3566</v>
      </c>
      <c r="K91" s="152" t="s">
        <v>3567</v>
      </c>
      <c r="L91" s="152" t="s">
        <v>3568</v>
      </c>
      <c r="M91" s="152" t="s">
        <v>2109</v>
      </c>
      <c r="N91" s="152" t="s">
        <v>4093</v>
      </c>
      <c r="O91" s="54"/>
    </row>
    <row r="92" spans="1:15" x14ac:dyDescent="0.25">
      <c r="A92" s="168">
        <v>325</v>
      </c>
      <c r="B92" s="152" t="s">
        <v>3945</v>
      </c>
      <c r="C92" s="152" t="s">
        <v>3947</v>
      </c>
      <c r="D92" s="152" t="s">
        <v>3838</v>
      </c>
      <c r="E92" s="152" t="s">
        <v>3843</v>
      </c>
      <c r="F92" s="152" t="s">
        <v>3877</v>
      </c>
      <c r="G92" s="152" t="s">
        <v>3946</v>
      </c>
      <c r="H92" s="152" t="s">
        <v>3942</v>
      </c>
      <c r="I92" s="152" t="s">
        <v>3943</v>
      </c>
      <c r="J92" s="152" t="s">
        <v>3944</v>
      </c>
      <c r="K92" s="152" t="s">
        <v>3474</v>
      </c>
      <c r="L92" s="152" t="s">
        <v>3474</v>
      </c>
      <c r="M92" s="152" t="s">
        <v>6079</v>
      </c>
      <c r="N92" s="152" t="s">
        <v>6080</v>
      </c>
      <c r="O92" s="54"/>
    </row>
    <row r="93" spans="1:15" x14ac:dyDescent="0.25">
      <c r="A93" s="168">
        <v>326</v>
      </c>
      <c r="B93" s="152" t="s">
        <v>3206</v>
      </c>
      <c r="C93" s="152" t="s">
        <v>4094</v>
      </c>
      <c r="D93" s="152" t="s">
        <v>3838</v>
      </c>
      <c r="E93" s="152" t="s">
        <v>3863</v>
      </c>
      <c r="F93" s="152" t="s">
        <v>4095</v>
      </c>
      <c r="G93" s="152" t="s">
        <v>3426</v>
      </c>
      <c r="H93" s="152" t="s">
        <v>3656</v>
      </c>
      <c r="I93" s="152" t="s">
        <v>3657</v>
      </c>
      <c r="J93" s="152" t="s">
        <v>3674</v>
      </c>
      <c r="K93" s="152" t="s">
        <v>3675</v>
      </c>
      <c r="L93" s="152" t="s">
        <v>3474</v>
      </c>
      <c r="M93" s="152" t="s">
        <v>3141</v>
      </c>
      <c r="N93" s="152" t="s">
        <v>4096</v>
      </c>
      <c r="O93" s="54"/>
    </row>
    <row r="94" spans="1:15" x14ac:dyDescent="0.25">
      <c r="A94" s="168">
        <v>327</v>
      </c>
      <c r="B94" s="152" t="s">
        <v>2605</v>
      </c>
      <c r="C94" s="152" t="s">
        <v>4097</v>
      </c>
      <c r="D94" s="152" t="s">
        <v>3838</v>
      </c>
      <c r="E94" s="152" t="s">
        <v>4015</v>
      </c>
      <c r="F94" s="152" t="s">
        <v>3860</v>
      </c>
      <c r="G94" s="152" t="s">
        <v>3412</v>
      </c>
      <c r="H94" s="152" t="s">
        <v>3585</v>
      </c>
      <c r="I94" s="152" t="s">
        <v>3642</v>
      </c>
      <c r="J94" s="152" t="s">
        <v>3643</v>
      </c>
      <c r="K94" s="169" t="s">
        <v>8449</v>
      </c>
      <c r="L94" s="152" t="s">
        <v>3919</v>
      </c>
      <c r="M94" s="152" t="s">
        <v>2546</v>
      </c>
      <c r="N94" s="152" t="s">
        <v>3920</v>
      </c>
      <c r="O94" s="54"/>
    </row>
    <row r="95" spans="1:15" x14ac:dyDescent="0.25">
      <c r="A95" s="168">
        <v>328</v>
      </c>
      <c r="B95" s="152" t="s">
        <v>2407</v>
      </c>
      <c r="C95" s="152" t="s">
        <v>4098</v>
      </c>
      <c r="D95" s="152" t="s">
        <v>3838</v>
      </c>
      <c r="E95" s="152" t="s">
        <v>3863</v>
      </c>
      <c r="F95" s="152" t="s">
        <v>3918</v>
      </c>
      <c r="G95" s="152" t="s">
        <v>3411</v>
      </c>
      <c r="H95" s="152" t="s">
        <v>3585</v>
      </c>
      <c r="I95" s="152" t="s">
        <v>3642</v>
      </c>
      <c r="J95" s="152" t="s">
        <v>3643</v>
      </c>
      <c r="K95" s="169" t="s">
        <v>8449</v>
      </c>
      <c r="L95" s="152" t="s">
        <v>3919</v>
      </c>
      <c r="M95" s="152" t="s">
        <v>2546</v>
      </c>
      <c r="N95" s="152" t="s">
        <v>3920</v>
      </c>
      <c r="O95" s="54"/>
    </row>
    <row r="96" spans="1:15" x14ac:dyDescent="0.25">
      <c r="A96" s="168">
        <v>329</v>
      </c>
      <c r="B96" s="152" t="s">
        <v>2259</v>
      </c>
      <c r="C96" s="152" t="s">
        <v>4099</v>
      </c>
      <c r="D96" s="152" t="s">
        <v>3838</v>
      </c>
      <c r="E96" s="152" t="s">
        <v>3863</v>
      </c>
      <c r="F96" s="152" t="s">
        <v>3918</v>
      </c>
      <c r="G96" s="152" t="s">
        <v>3411</v>
      </c>
      <c r="H96" s="152" t="s">
        <v>3585</v>
      </c>
      <c r="I96" s="152" t="s">
        <v>3586</v>
      </c>
      <c r="J96" s="152" t="s">
        <v>3609</v>
      </c>
      <c r="K96" s="152" t="s">
        <v>3614</v>
      </c>
      <c r="L96" s="152" t="s">
        <v>3889</v>
      </c>
      <c r="M96" s="152" t="s">
        <v>2749</v>
      </c>
      <c r="N96" s="152" t="s">
        <v>4657</v>
      </c>
      <c r="O96" s="54"/>
    </row>
    <row r="97" spans="1:15" x14ac:dyDescent="0.25">
      <c r="A97" s="168">
        <v>330</v>
      </c>
      <c r="B97" s="152" t="s">
        <v>1457</v>
      </c>
      <c r="C97" s="152" t="s">
        <v>4101</v>
      </c>
      <c r="D97" s="152" t="s">
        <v>3838</v>
      </c>
      <c r="E97" s="152" t="s">
        <v>4015</v>
      </c>
      <c r="F97" s="152" t="s">
        <v>3932</v>
      </c>
      <c r="G97" s="152" t="s">
        <v>3413</v>
      </c>
      <c r="H97" s="152" t="s">
        <v>3558</v>
      </c>
      <c r="I97" s="152" t="s">
        <v>3561</v>
      </c>
      <c r="J97" s="152" t="s">
        <v>3562</v>
      </c>
      <c r="K97" s="152" t="s">
        <v>3474</v>
      </c>
      <c r="L97" s="152" t="s">
        <v>3474</v>
      </c>
      <c r="M97" s="152" t="s">
        <v>1610</v>
      </c>
      <c r="N97" s="152" t="s">
        <v>4102</v>
      </c>
      <c r="O97" s="54"/>
    </row>
    <row r="98" spans="1:15" x14ac:dyDescent="0.25">
      <c r="A98" s="168">
        <v>331</v>
      </c>
      <c r="B98" s="152" t="s">
        <v>944</v>
      </c>
      <c r="C98" s="152" t="s">
        <v>4103</v>
      </c>
      <c r="D98" s="152" t="s">
        <v>3838</v>
      </c>
      <c r="E98" s="152" t="s">
        <v>3863</v>
      </c>
      <c r="F98" s="152" t="s">
        <v>3856</v>
      </c>
      <c r="G98" s="152" t="s">
        <v>3411</v>
      </c>
      <c r="H98" s="152" t="s">
        <v>3466</v>
      </c>
      <c r="I98" s="152" t="s">
        <v>3498</v>
      </c>
      <c r="J98" s="152" t="s">
        <v>3499</v>
      </c>
      <c r="K98" s="152" t="s">
        <v>3525</v>
      </c>
      <c r="L98" s="152" t="s">
        <v>4104</v>
      </c>
      <c r="M98" s="152" t="s">
        <v>1142</v>
      </c>
      <c r="N98" s="152" t="s">
        <v>5899</v>
      </c>
      <c r="O98" s="54"/>
    </row>
    <row r="99" spans="1:15" x14ac:dyDescent="0.25">
      <c r="A99" s="168">
        <v>332</v>
      </c>
      <c r="B99" s="152" t="s">
        <v>4106</v>
      </c>
      <c r="C99" s="152" t="s">
        <v>4107</v>
      </c>
      <c r="D99" s="152" t="s">
        <v>3838</v>
      </c>
      <c r="E99" s="152" t="s">
        <v>3843</v>
      </c>
      <c r="F99" s="152" t="s">
        <v>4108</v>
      </c>
      <c r="G99" s="152" t="s">
        <v>4109</v>
      </c>
      <c r="H99" s="152" t="s">
        <v>4110</v>
      </c>
      <c r="I99" s="152" t="s">
        <v>4111</v>
      </c>
      <c r="J99" s="152" t="s">
        <v>4112</v>
      </c>
      <c r="K99" s="152" t="s">
        <v>4113</v>
      </c>
      <c r="L99" s="152" t="s">
        <v>3474</v>
      </c>
      <c r="M99" s="152" t="s">
        <v>4114</v>
      </c>
      <c r="N99" s="152" t="s">
        <v>4115</v>
      </c>
      <c r="O99" s="54"/>
    </row>
    <row r="100" spans="1:15" x14ac:dyDescent="0.25">
      <c r="A100" s="168">
        <v>334</v>
      </c>
      <c r="B100" s="152" t="s">
        <v>2779</v>
      </c>
      <c r="C100" s="152" t="s">
        <v>3865</v>
      </c>
      <c r="D100" s="152" t="s">
        <v>3838</v>
      </c>
      <c r="E100" s="152" t="s">
        <v>3843</v>
      </c>
      <c r="F100" s="152" t="s">
        <v>3844</v>
      </c>
      <c r="G100" s="152" t="s">
        <v>3434</v>
      </c>
      <c r="H100" s="152" t="s">
        <v>3585</v>
      </c>
      <c r="I100" s="152" t="s">
        <v>3604</v>
      </c>
      <c r="J100" s="152" t="s">
        <v>3629</v>
      </c>
      <c r="K100" s="152" t="s">
        <v>3630</v>
      </c>
      <c r="L100" s="152" t="s">
        <v>3864</v>
      </c>
      <c r="M100" s="152" t="s">
        <v>2778</v>
      </c>
      <c r="N100" s="152" t="s">
        <v>4116</v>
      </c>
      <c r="O100" s="54"/>
    </row>
    <row r="101" spans="1:15" x14ac:dyDescent="0.25">
      <c r="A101" s="168">
        <v>335</v>
      </c>
      <c r="B101" s="152" t="s">
        <v>4117</v>
      </c>
      <c r="C101" s="152" t="s">
        <v>4118</v>
      </c>
      <c r="D101" s="152" t="s">
        <v>3838</v>
      </c>
      <c r="E101" s="152" t="s">
        <v>3843</v>
      </c>
      <c r="F101" s="152" t="s">
        <v>4119</v>
      </c>
      <c r="G101" s="152" t="s">
        <v>3464</v>
      </c>
      <c r="H101" s="152" t="s">
        <v>3911</v>
      </c>
      <c r="I101" s="152" t="s">
        <v>4120</v>
      </c>
      <c r="J101" s="152" t="s">
        <v>4121</v>
      </c>
      <c r="K101" s="152" t="s">
        <v>3474</v>
      </c>
      <c r="L101" s="152" t="s">
        <v>3474</v>
      </c>
      <c r="M101" s="152" t="s">
        <v>4122</v>
      </c>
      <c r="N101" s="152" t="s">
        <v>4124</v>
      </c>
      <c r="O101" s="54"/>
    </row>
    <row r="102" spans="1:15" x14ac:dyDescent="0.25">
      <c r="A102" s="168">
        <v>350</v>
      </c>
      <c r="B102" s="152" t="s">
        <v>931</v>
      </c>
      <c r="C102" s="152" t="s">
        <v>4125</v>
      </c>
      <c r="D102" s="152" t="s">
        <v>3838</v>
      </c>
      <c r="E102" s="152" t="s">
        <v>3843</v>
      </c>
      <c r="F102" s="152" t="s">
        <v>3867</v>
      </c>
      <c r="G102" s="152" t="s">
        <v>3422</v>
      </c>
      <c r="H102" s="152" t="s">
        <v>3466</v>
      </c>
      <c r="I102" s="152" t="s">
        <v>3467</v>
      </c>
      <c r="J102" s="152" t="s">
        <v>3476</v>
      </c>
      <c r="K102" s="152" t="s">
        <v>3477</v>
      </c>
      <c r="L102" s="152" t="s">
        <v>3474</v>
      </c>
      <c r="M102" s="152" t="s">
        <v>1120</v>
      </c>
      <c r="N102" s="152" t="s">
        <v>3868</v>
      </c>
      <c r="O102" s="54"/>
    </row>
    <row r="103" spans="1:15" x14ac:dyDescent="0.25">
      <c r="A103" s="168">
        <v>351</v>
      </c>
      <c r="B103" s="152" t="s">
        <v>1566</v>
      </c>
      <c r="C103" s="152" t="s">
        <v>4126</v>
      </c>
      <c r="D103" s="152" t="s">
        <v>3838</v>
      </c>
      <c r="E103" s="152" t="s">
        <v>3843</v>
      </c>
      <c r="F103" s="152" t="s">
        <v>3873</v>
      </c>
      <c r="G103" s="152" t="s">
        <v>3428</v>
      </c>
      <c r="H103" s="152" t="s">
        <v>3558</v>
      </c>
      <c r="I103" s="152" t="s">
        <v>3560</v>
      </c>
      <c r="J103" s="152" t="s">
        <v>3474</v>
      </c>
      <c r="K103" s="152" t="s">
        <v>3474</v>
      </c>
      <c r="L103" s="152" t="s">
        <v>3474</v>
      </c>
      <c r="M103" s="152" t="s">
        <v>1650</v>
      </c>
      <c r="N103" s="152" t="s">
        <v>5550</v>
      </c>
      <c r="O103" s="54"/>
    </row>
    <row r="104" spans="1:15" x14ac:dyDescent="0.25">
      <c r="A104" s="168">
        <v>352</v>
      </c>
      <c r="B104" s="152" t="s">
        <v>2792</v>
      </c>
      <c r="C104" s="152" t="s">
        <v>4128</v>
      </c>
      <c r="D104" s="152" t="s">
        <v>3838</v>
      </c>
      <c r="E104" s="152" t="s">
        <v>3843</v>
      </c>
      <c r="F104" s="152" t="s">
        <v>3924</v>
      </c>
      <c r="G104" s="152" t="s">
        <v>3434</v>
      </c>
      <c r="H104" s="152" t="s">
        <v>3585</v>
      </c>
      <c r="I104" s="152" t="s">
        <v>3591</v>
      </c>
      <c r="J104" s="152" t="s">
        <v>3633</v>
      </c>
      <c r="K104" s="152" t="s">
        <v>3634</v>
      </c>
      <c r="L104" s="152" t="s">
        <v>3889</v>
      </c>
      <c r="M104" s="152" t="s">
        <v>2641</v>
      </c>
      <c r="N104" s="152" t="s">
        <v>4129</v>
      </c>
      <c r="O104" s="54"/>
    </row>
    <row r="105" spans="1:15" x14ac:dyDescent="0.25">
      <c r="A105" s="168">
        <v>353</v>
      </c>
      <c r="B105" s="152" t="s">
        <v>1535</v>
      </c>
      <c r="C105" s="152" t="s">
        <v>4130</v>
      </c>
      <c r="D105" s="152" t="s">
        <v>3838</v>
      </c>
      <c r="E105" s="152" t="s">
        <v>3859</v>
      </c>
      <c r="F105" s="152" t="s">
        <v>3860</v>
      </c>
      <c r="G105" s="152" t="s">
        <v>3412</v>
      </c>
      <c r="H105" s="152" t="s">
        <v>3558</v>
      </c>
      <c r="I105" s="152" t="s">
        <v>3561</v>
      </c>
      <c r="J105" s="152" t="s">
        <v>3564</v>
      </c>
      <c r="K105" s="152" t="s">
        <v>3474</v>
      </c>
      <c r="L105" s="152" t="s">
        <v>3474</v>
      </c>
      <c r="M105" s="152" t="s">
        <v>1517</v>
      </c>
      <c r="N105" s="152" t="s">
        <v>4091</v>
      </c>
      <c r="O105" s="54"/>
    </row>
    <row r="106" spans="1:15" x14ac:dyDescent="0.25">
      <c r="A106" s="168">
        <v>354</v>
      </c>
      <c r="B106" s="152" t="s">
        <v>754</v>
      </c>
      <c r="C106" s="152" t="s">
        <v>4131</v>
      </c>
      <c r="D106" s="152" t="s">
        <v>3838</v>
      </c>
      <c r="E106" s="152" t="s">
        <v>3863</v>
      </c>
      <c r="F106" s="152" t="s">
        <v>3856</v>
      </c>
      <c r="G106" s="152" t="s">
        <v>3411</v>
      </c>
      <c r="H106" s="152" t="s">
        <v>3466</v>
      </c>
      <c r="I106" s="152" t="s">
        <v>3467</v>
      </c>
      <c r="J106" s="152" t="s">
        <v>3468</v>
      </c>
      <c r="K106" s="152" t="s">
        <v>3469</v>
      </c>
      <c r="L106" s="152" t="s">
        <v>4132</v>
      </c>
      <c r="M106" s="152" t="s">
        <v>979</v>
      </c>
      <c r="N106" s="152" t="s">
        <v>4133</v>
      </c>
      <c r="O106" s="54"/>
    </row>
    <row r="107" spans="1:15" x14ac:dyDescent="0.25">
      <c r="A107" s="168">
        <v>356</v>
      </c>
      <c r="B107" s="152" t="s">
        <v>2351</v>
      </c>
      <c r="C107" s="152" t="s">
        <v>4134</v>
      </c>
      <c r="D107" s="152" t="s">
        <v>3838</v>
      </c>
      <c r="E107" s="152" t="s">
        <v>3863</v>
      </c>
      <c r="F107" s="152" t="s">
        <v>3918</v>
      </c>
      <c r="G107" s="152" t="s">
        <v>3411</v>
      </c>
      <c r="H107" s="152" t="s">
        <v>3585</v>
      </c>
      <c r="I107" s="152" t="s">
        <v>3604</v>
      </c>
      <c r="J107" s="152" t="s">
        <v>3629</v>
      </c>
      <c r="K107" s="152" t="s">
        <v>3631</v>
      </c>
      <c r="L107" s="152" t="s">
        <v>3864</v>
      </c>
      <c r="M107" s="152" t="s">
        <v>2785</v>
      </c>
      <c r="N107" s="152" t="s">
        <v>3901</v>
      </c>
      <c r="O107" s="54"/>
    </row>
    <row r="108" spans="1:15" x14ac:dyDescent="0.25">
      <c r="A108" s="168">
        <v>357</v>
      </c>
      <c r="B108" s="152" t="s">
        <v>3015</v>
      </c>
      <c r="C108" s="152" t="s">
        <v>4135</v>
      </c>
      <c r="D108" s="152" t="s">
        <v>3838</v>
      </c>
      <c r="E108" s="152" t="s">
        <v>3863</v>
      </c>
      <c r="F108" s="152" t="s">
        <v>3856</v>
      </c>
      <c r="G108" s="152" t="s">
        <v>3411</v>
      </c>
      <c r="H108" s="152" t="s">
        <v>3656</v>
      </c>
      <c r="I108" s="152" t="s">
        <v>3669</v>
      </c>
      <c r="J108" s="152" t="s">
        <v>3679</v>
      </c>
      <c r="K108" s="152" t="s">
        <v>3474</v>
      </c>
      <c r="L108" s="152" t="s">
        <v>3474</v>
      </c>
      <c r="M108" s="152" t="s">
        <v>3129</v>
      </c>
      <c r="N108" s="152" t="s">
        <v>4136</v>
      </c>
      <c r="O108" s="54"/>
    </row>
    <row r="109" spans="1:15" x14ac:dyDescent="0.25">
      <c r="A109" s="168">
        <v>363</v>
      </c>
      <c r="B109" s="152" t="s">
        <v>4137</v>
      </c>
      <c r="C109" s="152" t="s">
        <v>4138</v>
      </c>
      <c r="D109" s="152" t="s">
        <v>3838</v>
      </c>
      <c r="E109" s="152" t="s">
        <v>3843</v>
      </c>
      <c r="F109" s="152" t="s">
        <v>3844</v>
      </c>
      <c r="G109" s="152" t="s">
        <v>4026</v>
      </c>
      <c r="H109" s="152" t="s">
        <v>3849</v>
      </c>
      <c r="I109" s="152" t="s">
        <v>4027</v>
      </c>
      <c r="J109" s="152" t="s">
        <v>4139</v>
      </c>
      <c r="K109" s="152" t="s">
        <v>3474</v>
      </c>
      <c r="L109" s="152" t="s">
        <v>3474</v>
      </c>
      <c r="M109" s="152" t="s">
        <v>4140</v>
      </c>
      <c r="N109" s="152" t="s">
        <v>4141</v>
      </c>
      <c r="O109" s="54"/>
    </row>
    <row r="110" spans="1:15" x14ac:dyDescent="0.25">
      <c r="A110" s="168">
        <v>364</v>
      </c>
      <c r="B110" s="152" t="s">
        <v>2650</v>
      </c>
      <c r="C110" s="152" t="s">
        <v>4142</v>
      </c>
      <c r="D110" s="152" t="s">
        <v>3838</v>
      </c>
      <c r="E110" s="152" t="s">
        <v>3863</v>
      </c>
      <c r="F110" s="152" t="s">
        <v>4143</v>
      </c>
      <c r="G110" s="152" t="s">
        <v>3433</v>
      </c>
      <c r="H110" s="152" t="s">
        <v>4144</v>
      </c>
      <c r="I110" s="152" t="s">
        <v>3474</v>
      </c>
      <c r="J110" s="152" t="s">
        <v>3474</v>
      </c>
      <c r="K110" s="152" t="s">
        <v>3474</v>
      </c>
      <c r="L110" s="152" t="s">
        <v>3474</v>
      </c>
      <c r="M110" s="152" t="s">
        <v>4145</v>
      </c>
      <c r="N110" s="152" t="s">
        <v>4146</v>
      </c>
      <c r="O110" s="54"/>
    </row>
    <row r="111" spans="1:15" x14ac:dyDescent="0.25">
      <c r="A111" s="168">
        <v>372</v>
      </c>
      <c r="B111" s="152" t="s">
        <v>2927</v>
      </c>
      <c r="C111" s="152" t="s">
        <v>4147</v>
      </c>
      <c r="D111" s="152" t="s">
        <v>3838</v>
      </c>
      <c r="E111" s="152" t="s">
        <v>3855</v>
      </c>
      <c r="F111" s="152" t="s">
        <v>3856</v>
      </c>
      <c r="G111" s="152" t="s">
        <v>3411</v>
      </c>
      <c r="H111" s="152" t="s">
        <v>3656</v>
      </c>
      <c r="I111" s="152" t="s">
        <v>3672</v>
      </c>
      <c r="J111" s="152" t="s">
        <v>3677</v>
      </c>
      <c r="K111" s="152" t="s">
        <v>3568</v>
      </c>
      <c r="L111" s="152" t="s">
        <v>3474</v>
      </c>
      <c r="M111" s="152" t="s">
        <v>3378</v>
      </c>
      <c r="N111" s="152" t="s">
        <v>4148</v>
      </c>
      <c r="O111" s="54"/>
    </row>
    <row r="112" spans="1:15" x14ac:dyDescent="0.25">
      <c r="A112" s="168">
        <v>373</v>
      </c>
      <c r="B112" s="152" t="s">
        <v>4149</v>
      </c>
      <c r="C112" s="152" t="s">
        <v>4150</v>
      </c>
      <c r="D112" s="152" t="s">
        <v>3838</v>
      </c>
      <c r="E112" s="152" t="s">
        <v>3843</v>
      </c>
      <c r="F112" s="152" t="s">
        <v>4151</v>
      </c>
      <c r="G112" s="152" t="s">
        <v>3433</v>
      </c>
      <c r="H112" s="152" t="s">
        <v>4152</v>
      </c>
      <c r="I112" s="152" t="s">
        <v>3474</v>
      </c>
      <c r="J112" s="152" t="s">
        <v>3474</v>
      </c>
      <c r="K112" s="152" t="s">
        <v>3474</v>
      </c>
      <c r="L112" s="152" t="s">
        <v>3474</v>
      </c>
      <c r="M112" s="152" t="s">
        <v>9140</v>
      </c>
      <c r="N112" s="152" t="s">
        <v>9141</v>
      </c>
      <c r="O112" s="54"/>
    </row>
    <row r="113" spans="1:15" x14ac:dyDescent="0.25">
      <c r="A113" s="168">
        <v>380</v>
      </c>
      <c r="B113" s="152" t="s">
        <v>4156</v>
      </c>
      <c r="C113" s="152" t="s">
        <v>4157</v>
      </c>
      <c r="D113" s="152" t="s">
        <v>3838</v>
      </c>
      <c r="E113" s="152" t="s">
        <v>3863</v>
      </c>
      <c r="F113" s="152" t="s">
        <v>3918</v>
      </c>
      <c r="G113" s="152" t="s">
        <v>3411</v>
      </c>
      <c r="H113" s="152" t="s">
        <v>3925</v>
      </c>
      <c r="I113" s="152" t="s">
        <v>4043</v>
      </c>
      <c r="J113" s="152" t="s">
        <v>4044</v>
      </c>
      <c r="K113" s="152" t="s">
        <v>3474</v>
      </c>
      <c r="L113" s="152" t="s">
        <v>3474</v>
      </c>
      <c r="M113" s="152" t="s">
        <v>4158</v>
      </c>
      <c r="N113" s="152" t="s">
        <v>4159</v>
      </c>
      <c r="O113" s="54"/>
    </row>
    <row r="114" spans="1:15" x14ac:dyDescent="0.25">
      <c r="A114" s="168">
        <v>384</v>
      </c>
      <c r="B114" s="152" t="s">
        <v>1835</v>
      </c>
      <c r="C114" s="152" t="s">
        <v>4160</v>
      </c>
      <c r="D114" s="152" t="s">
        <v>3838</v>
      </c>
      <c r="E114" s="152" t="s">
        <v>3839</v>
      </c>
      <c r="F114" s="152" t="s">
        <v>3848</v>
      </c>
      <c r="G114" s="152" t="s">
        <v>3447</v>
      </c>
      <c r="H114" s="152" t="s">
        <v>3565</v>
      </c>
      <c r="I114" s="152" t="s">
        <v>3474</v>
      </c>
      <c r="J114" s="152" t="s">
        <v>3474</v>
      </c>
      <c r="K114" s="152" t="s">
        <v>3474</v>
      </c>
      <c r="L114" s="152" t="s">
        <v>3474</v>
      </c>
      <c r="M114" s="152" t="s">
        <v>1836</v>
      </c>
      <c r="N114" s="152" t="s">
        <v>4434</v>
      </c>
      <c r="O114" s="54"/>
    </row>
    <row r="115" spans="1:15" x14ac:dyDescent="0.25">
      <c r="A115" s="168">
        <v>386</v>
      </c>
      <c r="B115" s="152" t="s">
        <v>4164</v>
      </c>
      <c r="C115" s="152" t="s">
        <v>4165</v>
      </c>
      <c r="D115" s="152" t="s">
        <v>3838</v>
      </c>
      <c r="E115" s="152" t="s">
        <v>3863</v>
      </c>
      <c r="F115" s="152" t="s">
        <v>4166</v>
      </c>
      <c r="G115" s="152" t="s">
        <v>3426</v>
      </c>
      <c r="H115" s="152" t="s">
        <v>3879</v>
      </c>
      <c r="I115" s="152" t="s">
        <v>3880</v>
      </c>
      <c r="J115" s="152" t="s">
        <v>3881</v>
      </c>
      <c r="K115" s="152" t="s">
        <v>3474</v>
      </c>
      <c r="L115" s="152" t="s">
        <v>3474</v>
      </c>
      <c r="M115" s="152" t="s">
        <v>4167</v>
      </c>
      <c r="N115" s="152" t="s">
        <v>4168</v>
      </c>
      <c r="O115" s="54"/>
    </row>
    <row r="116" spans="1:15" x14ac:dyDescent="0.25">
      <c r="A116" s="168">
        <v>387</v>
      </c>
      <c r="B116" s="152" t="s">
        <v>2529</v>
      </c>
      <c r="C116" s="152" t="s">
        <v>4169</v>
      </c>
      <c r="D116" s="152" t="s">
        <v>3838</v>
      </c>
      <c r="E116" s="152" t="s">
        <v>3843</v>
      </c>
      <c r="F116" s="152" t="s">
        <v>3870</v>
      </c>
      <c r="G116" s="152" t="s">
        <v>3421</v>
      </c>
      <c r="H116" s="152" t="s">
        <v>3585</v>
      </c>
      <c r="I116" s="152" t="s">
        <v>3586</v>
      </c>
      <c r="J116" s="152" t="s">
        <v>3587</v>
      </c>
      <c r="K116" s="152" t="s">
        <v>3608</v>
      </c>
      <c r="L116" s="152" t="s">
        <v>3933</v>
      </c>
      <c r="M116" s="152" t="s">
        <v>2530</v>
      </c>
      <c r="N116" s="152" t="s">
        <v>3934</v>
      </c>
      <c r="O116" s="54"/>
    </row>
    <row r="117" spans="1:15" x14ac:dyDescent="0.25">
      <c r="A117" s="168">
        <v>388</v>
      </c>
      <c r="B117" s="152" t="s">
        <v>803</v>
      </c>
      <c r="C117" s="152" t="s">
        <v>4170</v>
      </c>
      <c r="D117" s="152" t="s">
        <v>3838</v>
      </c>
      <c r="E117" s="152" t="s">
        <v>3863</v>
      </c>
      <c r="F117" s="152" t="s">
        <v>3856</v>
      </c>
      <c r="G117" s="152" t="s">
        <v>3411</v>
      </c>
      <c r="H117" s="152" t="s">
        <v>3466</v>
      </c>
      <c r="I117" s="152" t="s">
        <v>3493</v>
      </c>
      <c r="J117" s="152" t="s">
        <v>3494</v>
      </c>
      <c r="K117" s="152" t="s">
        <v>3495</v>
      </c>
      <c r="L117" s="152" t="s">
        <v>4171</v>
      </c>
      <c r="M117" s="152" t="s">
        <v>1195</v>
      </c>
      <c r="N117" s="152" t="s">
        <v>4172</v>
      </c>
      <c r="O117" s="54"/>
    </row>
    <row r="118" spans="1:15" x14ac:dyDescent="0.25">
      <c r="A118" s="168">
        <v>392</v>
      </c>
      <c r="B118" s="152" t="s">
        <v>1401</v>
      </c>
      <c r="C118" s="152" t="s">
        <v>4173</v>
      </c>
      <c r="D118" s="152" t="s">
        <v>3838</v>
      </c>
      <c r="E118" s="152" t="s">
        <v>3863</v>
      </c>
      <c r="F118" s="152" t="s">
        <v>3856</v>
      </c>
      <c r="G118" s="152" t="s">
        <v>3411</v>
      </c>
      <c r="H118" s="152" t="s">
        <v>3558</v>
      </c>
      <c r="I118" s="152" t="s">
        <v>3560</v>
      </c>
      <c r="J118" s="152" t="s">
        <v>3474</v>
      </c>
      <c r="K118" s="152" t="s">
        <v>3474</v>
      </c>
      <c r="L118" s="152" t="s">
        <v>3474</v>
      </c>
      <c r="M118" s="152" t="s">
        <v>1635</v>
      </c>
      <c r="N118" s="152" t="s">
        <v>4174</v>
      </c>
      <c r="O118" s="54"/>
    </row>
    <row r="119" spans="1:15" x14ac:dyDescent="0.25">
      <c r="A119" s="168">
        <v>394</v>
      </c>
      <c r="B119" s="152" t="s">
        <v>2679</v>
      </c>
      <c r="C119" s="152" t="s">
        <v>4175</v>
      </c>
      <c r="D119" s="152" t="s">
        <v>3838</v>
      </c>
      <c r="E119" s="152" t="s">
        <v>3843</v>
      </c>
      <c r="F119" s="152" t="s">
        <v>3867</v>
      </c>
      <c r="G119" s="152" t="s">
        <v>3422</v>
      </c>
      <c r="H119" s="152" t="s">
        <v>3585</v>
      </c>
      <c r="I119" s="152" t="s">
        <v>3616</v>
      </c>
      <c r="J119" s="152" t="s">
        <v>3617</v>
      </c>
      <c r="K119" s="152" t="s">
        <v>3618</v>
      </c>
      <c r="L119" s="152" t="s">
        <v>3474</v>
      </c>
      <c r="M119" s="152" t="s">
        <v>2485</v>
      </c>
      <c r="N119" s="152" t="s">
        <v>4176</v>
      </c>
      <c r="O119" s="54"/>
    </row>
    <row r="120" spans="1:15" x14ac:dyDescent="0.25">
      <c r="A120" s="168">
        <v>398</v>
      </c>
      <c r="B120" s="152" t="s">
        <v>1028</v>
      </c>
      <c r="C120" s="152" t="s">
        <v>4177</v>
      </c>
      <c r="D120" s="152" t="s">
        <v>3838</v>
      </c>
      <c r="E120" s="152" t="s">
        <v>3843</v>
      </c>
      <c r="F120" s="152" t="s">
        <v>3870</v>
      </c>
      <c r="G120" s="152" t="s">
        <v>3421</v>
      </c>
      <c r="H120" s="152" t="s">
        <v>3466</v>
      </c>
      <c r="I120" s="152" t="s">
        <v>3493</v>
      </c>
      <c r="J120" s="152" t="s">
        <v>3508</v>
      </c>
      <c r="K120" s="152" t="s">
        <v>3509</v>
      </c>
      <c r="L120" s="152" t="s">
        <v>4171</v>
      </c>
      <c r="M120" s="152" t="s">
        <v>1203</v>
      </c>
      <c r="N120" s="152" t="s">
        <v>4178</v>
      </c>
      <c r="O120" s="54"/>
    </row>
    <row r="121" spans="1:15" x14ac:dyDescent="0.25">
      <c r="A121" s="168">
        <v>399</v>
      </c>
      <c r="B121" s="152" t="s">
        <v>1940</v>
      </c>
      <c r="C121" s="152" t="s">
        <v>4179</v>
      </c>
      <c r="D121" s="152" t="s">
        <v>3838</v>
      </c>
      <c r="E121" s="152" t="s">
        <v>3859</v>
      </c>
      <c r="F121" s="152" t="s">
        <v>3860</v>
      </c>
      <c r="G121" s="152" t="s">
        <v>3412</v>
      </c>
      <c r="H121" s="152" t="s">
        <v>3565</v>
      </c>
      <c r="I121" s="152" t="s">
        <v>3568</v>
      </c>
      <c r="J121" s="152" t="s">
        <v>3571</v>
      </c>
      <c r="K121" s="152" t="s">
        <v>3474</v>
      </c>
      <c r="L121" s="152" t="s">
        <v>3474</v>
      </c>
      <c r="M121" s="152" t="s">
        <v>1854</v>
      </c>
      <c r="N121" s="152" t="s">
        <v>4180</v>
      </c>
      <c r="O121" s="54"/>
    </row>
    <row r="122" spans="1:15" x14ac:dyDescent="0.25">
      <c r="A122" s="168">
        <v>401</v>
      </c>
      <c r="B122" s="152" t="s">
        <v>3995</v>
      </c>
      <c r="C122" s="152" t="s">
        <v>3996</v>
      </c>
      <c r="D122" s="152" t="s">
        <v>3838</v>
      </c>
      <c r="E122" s="152" t="s">
        <v>3843</v>
      </c>
      <c r="F122" s="152" t="s">
        <v>3867</v>
      </c>
      <c r="G122" s="152" t="s">
        <v>3422</v>
      </c>
      <c r="H122" s="152" t="s">
        <v>3849</v>
      </c>
      <c r="I122" s="152" t="s">
        <v>3992</v>
      </c>
      <c r="J122" s="152" t="s">
        <v>3993</v>
      </c>
      <c r="K122" s="152" t="s">
        <v>3474</v>
      </c>
      <c r="L122" s="152" t="s">
        <v>3474</v>
      </c>
      <c r="M122" s="152" t="s">
        <v>4181</v>
      </c>
      <c r="N122" s="152" t="s">
        <v>4182</v>
      </c>
      <c r="O122" s="54"/>
    </row>
    <row r="123" spans="1:15" x14ac:dyDescent="0.25">
      <c r="A123" s="168">
        <v>403</v>
      </c>
      <c r="B123" s="152" t="s">
        <v>755</v>
      </c>
      <c r="C123" s="152" t="s">
        <v>4183</v>
      </c>
      <c r="D123" s="152" t="s">
        <v>3838</v>
      </c>
      <c r="E123" s="152" t="s">
        <v>3863</v>
      </c>
      <c r="F123" s="152" t="s">
        <v>3918</v>
      </c>
      <c r="G123" s="152" t="s">
        <v>3411</v>
      </c>
      <c r="H123" s="152" t="s">
        <v>3466</v>
      </c>
      <c r="I123" s="152" t="s">
        <v>3467</v>
      </c>
      <c r="J123" s="152" t="s">
        <v>3468</v>
      </c>
      <c r="K123" s="152" t="s">
        <v>3469</v>
      </c>
      <c r="L123" s="152" t="s">
        <v>4132</v>
      </c>
      <c r="M123" s="152" t="s">
        <v>979</v>
      </c>
      <c r="N123" s="152" t="s">
        <v>4133</v>
      </c>
      <c r="O123" s="54"/>
    </row>
    <row r="124" spans="1:15" x14ac:dyDescent="0.25">
      <c r="A124" s="168">
        <v>404</v>
      </c>
      <c r="B124" s="152" t="s">
        <v>2586</v>
      </c>
      <c r="C124" s="152" t="s">
        <v>4184</v>
      </c>
      <c r="D124" s="152" t="s">
        <v>3838</v>
      </c>
      <c r="E124" s="152" t="s">
        <v>3859</v>
      </c>
      <c r="F124" s="152" t="s">
        <v>3860</v>
      </c>
      <c r="G124" s="152" t="s">
        <v>3412</v>
      </c>
      <c r="H124" s="152" t="s">
        <v>3585</v>
      </c>
      <c r="I124" s="152" t="s">
        <v>3604</v>
      </c>
      <c r="J124" s="152" t="s">
        <v>3629</v>
      </c>
      <c r="K124" s="152" t="s">
        <v>3631</v>
      </c>
      <c r="L124" s="152" t="s">
        <v>3864</v>
      </c>
      <c r="M124" s="152" t="s">
        <v>2785</v>
      </c>
      <c r="N124" s="152" t="s">
        <v>3901</v>
      </c>
      <c r="O124" s="54"/>
    </row>
    <row r="125" spans="1:15" x14ac:dyDescent="0.25">
      <c r="A125" s="168">
        <v>408</v>
      </c>
      <c r="B125" s="152" t="s">
        <v>4185</v>
      </c>
      <c r="C125" s="152" t="s">
        <v>4186</v>
      </c>
      <c r="D125" s="152" t="s">
        <v>3838</v>
      </c>
      <c r="E125" s="152" t="s">
        <v>3843</v>
      </c>
      <c r="F125" s="152" t="s">
        <v>4187</v>
      </c>
      <c r="G125" s="152" t="s">
        <v>3423</v>
      </c>
      <c r="H125" s="152" t="s">
        <v>4188</v>
      </c>
      <c r="I125" s="152" t="s">
        <v>3474</v>
      </c>
      <c r="J125" s="152" t="s">
        <v>3474</v>
      </c>
      <c r="K125" s="152" t="s">
        <v>3474</v>
      </c>
      <c r="L125" s="152" t="s">
        <v>3474</v>
      </c>
      <c r="M125" s="152" t="s">
        <v>5166</v>
      </c>
      <c r="N125" s="152" t="s">
        <v>5167</v>
      </c>
      <c r="O125" s="54"/>
    </row>
    <row r="126" spans="1:15" x14ac:dyDescent="0.25">
      <c r="A126" s="168">
        <v>409</v>
      </c>
      <c r="B126" s="152" t="s">
        <v>1463</v>
      </c>
      <c r="C126" s="152" t="s">
        <v>4192</v>
      </c>
      <c r="D126" s="152" t="s">
        <v>3838</v>
      </c>
      <c r="E126" s="152" t="s">
        <v>4193</v>
      </c>
      <c r="F126" s="152" t="s">
        <v>4194</v>
      </c>
      <c r="G126" s="152" t="s">
        <v>3413</v>
      </c>
      <c r="H126" s="152" t="s">
        <v>3558</v>
      </c>
      <c r="I126" s="152" t="s">
        <v>3561</v>
      </c>
      <c r="J126" s="152" t="s">
        <v>3564</v>
      </c>
      <c r="K126" s="152" t="s">
        <v>3474</v>
      </c>
      <c r="L126" s="152" t="s">
        <v>3474</v>
      </c>
      <c r="M126" s="152" t="s">
        <v>1579</v>
      </c>
      <c r="N126" s="152" t="s">
        <v>4195</v>
      </c>
      <c r="O126" s="54"/>
    </row>
    <row r="127" spans="1:15" x14ac:dyDescent="0.25">
      <c r="A127" s="168">
        <v>411</v>
      </c>
      <c r="B127" s="152" t="s">
        <v>2594</v>
      </c>
      <c r="C127" s="152" t="s">
        <v>4196</v>
      </c>
      <c r="D127" s="152" t="s">
        <v>3838</v>
      </c>
      <c r="E127" s="152" t="s">
        <v>3859</v>
      </c>
      <c r="F127" s="152" t="s">
        <v>3860</v>
      </c>
      <c r="G127" s="152" t="s">
        <v>3412</v>
      </c>
      <c r="H127" s="152" t="s">
        <v>3585</v>
      </c>
      <c r="I127" s="152" t="s">
        <v>3586</v>
      </c>
      <c r="J127" s="152" t="s">
        <v>3587</v>
      </c>
      <c r="K127" s="152" t="s">
        <v>3607</v>
      </c>
      <c r="L127" s="152" t="s">
        <v>4197</v>
      </c>
      <c r="M127" s="152" t="s">
        <v>2527</v>
      </c>
      <c r="N127" s="152" t="s">
        <v>4198</v>
      </c>
      <c r="O127" s="54"/>
    </row>
    <row r="128" spans="1:15" x14ac:dyDescent="0.25">
      <c r="A128" s="168">
        <v>414</v>
      </c>
      <c r="B128" s="152" t="s">
        <v>838</v>
      </c>
      <c r="C128" s="152" t="s">
        <v>4199</v>
      </c>
      <c r="D128" s="152" t="s">
        <v>3838</v>
      </c>
      <c r="E128" s="152" t="s">
        <v>3863</v>
      </c>
      <c r="F128" s="152" t="s">
        <v>3856</v>
      </c>
      <c r="G128" s="152" t="s">
        <v>3411</v>
      </c>
      <c r="H128" s="152" t="s">
        <v>3466</v>
      </c>
      <c r="I128" s="152" t="s">
        <v>3493</v>
      </c>
      <c r="J128" s="152" t="s">
        <v>3508</v>
      </c>
      <c r="K128" s="152" t="s">
        <v>3509</v>
      </c>
      <c r="L128" s="152" t="s">
        <v>4171</v>
      </c>
      <c r="M128" s="152" t="s">
        <v>1028</v>
      </c>
      <c r="N128" s="152" t="s">
        <v>4177</v>
      </c>
      <c r="O128" s="54"/>
    </row>
    <row r="129" spans="1:15" x14ac:dyDescent="0.25">
      <c r="A129" s="168">
        <v>415</v>
      </c>
      <c r="B129" s="152" t="s">
        <v>2143</v>
      </c>
      <c r="C129" s="152" t="s">
        <v>4200</v>
      </c>
      <c r="D129" s="152" t="s">
        <v>3838</v>
      </c>
      <c r="E129" s="152" t="s">
        <v>3859</v>
      </c>
      <c r="F129" s="152" t="s">
        <v>3952</v>
      </c>
      <c r="G129" s="152" t="s">
        <v>3415</v>
      </c>
      <c r="H129" s="152" t="s">
        <v>3565</v>
      </c>
      <c r="I129" s="152" t="s">
        <v>3568</v>
      </c>
      <c r="J129" s="152" t="s">
        <v>3569</v>
      </c>
      <c r="K129" s="152" t="s">
        <v>3474</v>
      </c>
      <c r="L129" s="152" t="s">
        <v>3474</v>
      </c>
      <c r="M129" s="152" t="s">
        <v>1904</v>
      </c>
      <c r="N129" s="152" t="s">
        <v>5351</v>
      </c>
      <c r="O129" s="54"/>
    </row>
    <row r="130" spans="1:15" x14ac:dyDescent="0.25">
      <c r="A130" s="168">
        <v>418</v>
      </c>
      <c r="B130" s="152" t="s">
        <v>1279</v>
      </c>
      <c r="C130" s="152" t="s">
        <v>4202</v>
      </c>
      <c r="D130" s="152" t="s">
        <v>3838</v>
      </c>
      <c r="E130" s="152" t="s">
        <v>3843</v>
      </c>
      <c r="F130" s="152" t="s">
        <v>3870</v>
      </c>
      <c r="G130" s="152" t="s">
        <v>3421</v>
      </c>
      <c r="H130" s="152" t="s">
        <v>3656</v>
      </c>
      <c r="I130" s="152" t="s">
        <v>3550</v>
      </c>
      <c r="J130" s="152" t="s">
        <v>3474</v>
      </c>
      <c r="K130" s="152" t="s">
        <v>3474</v>
      </c>
      <c r="L130" s="152" t="s">
        <v>3474</v>
      </c>
      <c r="M130" s="152" t="s">
        <v>1295</v>
      </c>
      <c r="N130" s="152" t="s">
        <v>4203</v>
      </c>
      <c r="O130" s="54"/>
    </row>
    <row r="131" spans="1:15" x14ac:dyDescent="0.25">
      <c r="A131" s="168">
        <v>419</v>
      </c>
      <c r="B131" s="152" t="s">
        <v>1633</v>
      </c>
      <c r="C131" s="152" t="s">
        <v>4204</v>
      </c>
      <c r="D131" s="152" t="s">
        <v>3838</v>
      </c>
      <c r="E131" s="152" t="s">
        <v>3843</v>
      </c>
      <c r="F131" s="152" t="s">
        <v>3844</v>
      </c>
      <c r="G131" s="152" t="s">
        <v>3434</v>
      </c>
      <c r="H131" s="152" t="s">
        <v>3558</v>
      </c>
      <c r="I131" s="152" t="s">
        <v>3561</v>
      </c>
      <c r="J131" s="152" t="s">
        <v>3562</v>
      </c>
      <c r="K131" s="152" t="s">
        <v>3474</v>
      </c>
      <c r="L131" s="152" t="s">
        <v>3474</v>
      </c>
      <c r="M131" s="152" t="s">
        <v>1569</v>
      </c>
      <c r="N131" s="152" t="s">
        <v>4205</v>
      </c>
      <c r="O131" s="54"/>
    </row>
    <row r="132" spans="1:15" x14ac:dyDescent="0.25">
      <c r="A132" s="168">
        <v>426</v>
      </c>
      <c r="B132" s="152" t="s">
        <v>1652</v>
      </c>
      <c r="C132" s="152" t="s">
        <v>3874</v>
      </c>
      <c r="D132" s="152" t="s">
        <v>3838</v>
      </c>
      <c r="E132" s="152" t="s">
        <v>3839</v>
      </c>
      <c r="F132" s="152" t="s">
        <v>3848</v>
      </c>
      <c r="G132" s="152" t="s">
        <v>3437</v>
      </c>
      <c r="H132" s="152" t="s">
        <v>3558</v>
      </c>
      <c r="I132" s="152" t="s">
        <v>3563</v>
      </c>
      <c r="J132" s="152" t="s">
        <v>3474</v>
      </c>
      <c r="K132" s="152" t="s">
        <v>3474</v>
      </c>
      <c r="L132" s="152" t="s">
        <v>3474</v>
      </c>
      <c r="M132" s="152" t="s">
        <v>1468</v>
      </c>
      <c r="N132" s="152" t="s">
        <v>4206</v>
      </c>
      <c r="O132" s="54"/>
    </row>
    <row r="133" spans="1:15" x14ac:dyDescent="0.25">
      <c r="A133" s="168">
        <v>427</v>
      </c>
      <c r="B133" s="152" t="s">
        <v>2836</v>
      </c>
      <c r="C133" s="152" t="s">
        <v>4207</v>
      </c>
      <c r="D133" s="152" t="s">
        <v>3838</v>
      </c>
      <c r="E133" s="152" t="s">
        <v>3859</v>
      </c>
      <c r="F133" s="152" t="s">
        <v>3952</v>
      </c>
      <c r="G133" s="152" t="s">
        <v>3415</v>
      </c>
      <c r="H133" s="152" t="s">
        <v>3585</v>
      </c>
      <c r="I133" s="152" t="s">
        <v>3591</v>
      </c>
      <c r="J133" s="152" t="s">
        <v>3633</v>
      </c>
      <c r="K133" s="152" t="s">
        <v>3634</v>
      </c>
      <c r="L133" s="152" t="s">
        <v>3889</v>
      </c>
      <c r="M133" s="152" t="s">
        <v>2523</v>
      </c>
      <c r="N133" s="152" t="s">
        <v>3954</v>
      </c>
      <c r="O133" s="54"/>
    </row>
    <row r="134" spans="1:15" x14ac:dyDescent="0.25">
      <c r="A134" s="168">
        <v>429</v>
      </c>
      <c r="B134" s="152" t="s">
        <v>892</v>
      </c>
      <c r="C134" s="152" t="s">
        <v>4208</v>
      </c>
      <c r="D134" s="152" t="s">
        <v>3838</v>
      </c>
      <c r="E134" s="152" t="s">
        <v>3863</v>
      </c>
      <c r="F134" s="152" t="s">
        <v>3856</v>
      </c>
      <c r="G134" s="152" t="s">
        <v>3411</v>
      </c>
      <c r="H134" s="152" t="s">
        <v>3466</v>
      </c>
      <c r="I134" s="152" t="s">
        <v>3467</v>
      </c>
      <c r="J134" s="152" t="s">
        <v>3519</v>
      </c>
      <c r="K134" s="152" t="s">
        <v>3520</v>
      </c>
      <c r="L134" s="152" t="s">
        <v>4039</v>
      </c>
      <c r="M134" s="152" t="s">
        <v>1219</v>
      </c>
      <c r="N134" s="152" t="s">
        <v>4209</v>
      </c>
      <c r="O134" s="54"/>
    </row>
    <row r="135" spans="1:15" x14ac:dyDescent="0.25">
      <c r="A135" s="168">
        <v>430</v>
      </c>
      <c r="B135" s="152" t="s">
        <v>839</v>
      </c>
      <c r="C135" s="152" t="s">
        <v>4210</v>
      </c>
      <c r="D135" s="152" t="s">
        <v>3838</v>
      </c>
      <c r="E135" s="152" t="s">
        <v>3863</v>
      </c>
      <c r="F135" s="152" t="s">
        <v>3856</v>
      </c>
      <c r="G135" s="152" t="s">
        <v>3411</v>
      </c>
      <c r="H135" s="152" t="s">
        <v>3466</v>
      </c>
      <c r="I135" s="152" t="s">
        <v>3493</v>
      </c>
      <c r="J135" s="152" t="s">
        <v>3508</v>
      </c>
      <c r="K135" s="152" t="s">
        <v>3509</v>
      </c>
      <c r="L135" s="152" t="s">
        <v>3521</v>
      </c>
      <c r="M135" s="152" t="s">
        <v>1029</v>
      </c>
      <c r="N135" s="152" t="s">
        <v>4211</v>
      </c>
      <c r="O135" s="54"/>
    </row>
    <row r="136" spans="1:15" x14ac:dyDescent="0.25">
      <c r="A136" s="168">
        <v>432</v>
      </c>
      <c r="B136" s="152" t="s">
        <v>2571</v>
      </c>
      <c r="C136" s="152" t="s">
        <v>4212</v>
      </c>
      <c r="D136" s="152" t="s">
        <v>3838</v>
      </c>
      <c r="E136" s="152" t="s">
        <v>3859</v>
      </c>
      <c r="F136" s="152" t="s">
        <v>3860</v>
      </c>
      <c r="G136" s="152" t="s">
        <v>3412</v>
      </c>
      <c r="H136" s="152" t="s">
        <v>3585</v>
      </c>
      <c r="I136" s="152" t="s">
        <v>3586</v>
      </c>
      <c r="J136" s="152" t="s">
        <v>3609</v>
      </c>
      <c r="K136" s="152" t="s">
        <v>3615</v>
      </c>
      <c r="L136" s="152" t="s">
        <v>3889</v>
      </c>
      <c r="M136" s="152" t="s">
        <v>2483</v>
      </c>
      <c r="N136" s="152" t="s">
        <v>3888</v>
      </c>
      <c r="O136" s="54"/>
    </row>
    <row r="137" spans="1:15" x14ac:dyDescent="0.25">
      <c r="A137" s="168">
        <v>433</v>
      </c>
      <c r="B137" s="152" t="s">
        <v>3275</v>
      </c>
      <c r="C137" s="152" t="s">
        <v>4213</v>
      </c>
      <c r="D137" s="152" t="s">
        <v>3838</v>
      </c>
      <c r="E137" s="152" t="s">
        <v>3843</v>
      </c>
      <c r="F137" s="152" t="s">
        <v>3867</v>
      </c>
      <c r="G137" s="152" t="s">
        <v>3422</v>
      </c>
      <c r="H137" s="152" t="s">
        <v>3656</v>
      </c>
      <c r="I137" s="152" t="s">
        <v>3672</v>
      </c>
      <c r="J137" s="152" t="s">
        <v>3676</v>
      </c>
      <c r="K137" s="152" t="s">
        <v>3568</v>
      </c>
      <c r="L137" s="152" t="s">
        <v>3474</v>
      </c>
      <c r="M137" s="152" t="s">
        <v>3376</v>
      </c>
      <c r="N137" s="152" t="s">
        <v>4214</v>
      </c>
      <c r="O137" s="54"/>
    </row>
    <row r="138" spans="1:15" x14ac:dyDescent="0.25">
      <c r="A138" s="168">
        <v>435</v>
      </c>
      <c r="B138" s="152" t="s">
        <v>1360</v>
      </c>
      <c r="C138" s="152" t="s">
        <v>4215</v>
      </c>
      <c r="D138" s="152" t="s">
        <v>3838</v>
      </c>
      <c r="E138" s="152" t="s">
        <v>3863</v>
      </c>
      <c r="F138" s="152" t="s">
        <v>3918</v>
      </c>
      <c r="G138" s="152" t="s">
        <v>3411</v>
      </c>
      <c r="H138" s="152" t="s">
        <v>3558</v>
      </c>
      <c r="I138" s="152" t="s">
        <v>3559</v>
      </c>
      <c r="J138" s="152" t="s">
        <v>3474</v>
      </c>
      <c r="K138" s="152" t="s">
        <v>3474</v>
      </c>
      <c r="L138" s="152" t="s">
        <v>3474</v>
      </c>
      <c r="M138" s="152" t="s">
        <v>1620</v>
      </c>
      <c r="N138" s="152" t="s">
        <v>4216</v>
      </c>
      <c r="O138" s="54"/>
    </row>
    <row r="139" spans="1:15" x14ac:dyDescent="0.25">
      <c r="A139" s="168">
        <v>436</v>
      </c>
      <c r="B139" s="152" t="s">
        <v>2251</v>
      </c>
      <c r="C139" s="152" t="s">
        <v>4217</v>
      </c>
      <c r="D139" s="152" t="s">
        <v>3838</v>
      </c>
      <c r="E139" s="152" t="s">
        <v>3863</v>
      </c>
      <c r="F139" s="152" t="s">
        <v>3918</v>
      </c>
      <c r="G139" s="152" t="s">
        <v>3411</v>
      </c>
      <c r="H139" s="152" t="s">
        <v>3585</v>
      </c>
      <c r="I139" s="152" t="s">
        <v>3586</v>
      </c>
      <c r="J139" s="152" t="s">
        <v>3609</v>
      </c>
      <c r="K139" s="152" t="s">
        <v>3613</v>
      </c>
      <c r="L139" s="152" t="s">
        <v>3919</v>
      </c>
      <c r="M139" s="152" t="s">
        <v>2747</v>
      </c>
      <c r="N139" s="152" t="s">
        <v>3986</v>
      </c>
      <c r="O139" s="54"/>
    </row>
    <row r="140" spans="1:15" x14ac:dyDescent="0.25">
      <c r="A140" s="168">
        <v>437</v>
      </c>
      <c r="B140" s="152" t="s">
        <v>2530</v>
      </c>
      <c r="C140" s="152" t="s">
        <v>3934</v>
      </c>
      <c r="D140" s="152" t="s">
        <v>3838</v>
      </c>
      <c r="E140" s="152" t="s">
        <v>3843</v>
      </c>
      <c r="F140" s="152" t="s">
        <v>3870</v>
      </c>
      <c r="G140" s="152" t="s">
        <v>3421</v>
      </c>
      <c r="H140" s="152" t="s">
        <v>3585</v>
      </c>
      <c r="I140" s="152" t="s">
        <v>3586</v>
      </c>
      <c r="J140" s="152" t="s">
        <v>3587</v>
      </c>
      <c r="K140" s="152" t="s">
        <v>3608</v>
      </c>
      <c r="L140" s="152" t="s">
        <v>3933</v>
      </c>
      <c r="M140" s="152" t="s">
        <v>2795</v>
      </c>
      <c r="N140" s="152" t="s">
        <v>4218</v>
      </c>
      <c r="O140" s="54"/>
    </row>
    <row r="141" spans="1:15" x14ac:dyDescent="0.25">
      <c r="A141" s="168">
        <v>438</v>
      </c>
      <c r="B141" s="152" t="s">
        <v>3350</v>
      </c>
      <c r="C141" s="152" t="s">
        <v>4007</v>
      </c>
      <c r="D141" s="152" t="s">
        <v>3838</v>
      </c>
      <c r="E141" s="152" t="s">
        <v>3843</v>
      </c>
      <c r="F141" s="152" t="s">
        <v>3924</v>
      </c>
      <c r="G141" s="152" t="s">
        <v>3434</v>
      </c>
      <c r="H141" s="152" t="s">
        <v>3925</v>
      </c>
      <c r="I141" s="152" t="s">
        <v>3926</v>
      </c>
      <c r="J141" s="152" t="s">
        <v>4005</v>
      </c>
      <c r="K141" s="152" t="s">
        <v>4006</v>
      </c>
      <c r="L141" s="152" t="s">
        <v>3474</v>
      </c>
      <c r="M141" s="152" t="s">
        <v>3330</v>
      </c>
      <c r="N141" s="152" t="s">
        <v>4907</v>
      </c>
      <c r="O141" s="54"/>
    </row>
    <row r="142" spans="1:15" x14ac:dyDescent="0.25">
      <c r="A142" s="168">
        <v>440</v>
      </c>
      <c r="B142" s="152" t="s">
        <v>1069</v>
      </c>
      <c r="C142" s="152" t="s">
        <v>4220</v>
      </c>
      <c r="D142" s="152" t="s">
        <v>3838</v>
      </c>
      <c r="E142" s="152" t="s">
        <v>3859</v>
      </c>
      <c r="F142" s="152" t="s">
        <v>3860</v>
      </c>
      <c r="G142" s="152" t="s">
        <v>3412</v>
      </c>
      <c r="H142" s="152" t="s">
        <v>3466</v>
      </c>
      <c r="I142" s="152" t="s">
        <v>3498</v>
      </c>
      <c r="J142" s="152" t="s">
        <v>3499</v>
      </c>
      <c r="K142" s="152" t="s">
        <v>3525</v>
      </c>
      <c r="L142" s="152" t="s">
        <v>4221</v>
      </c>
      <c r="M142" s="152" t="s">
        <v>1144</v>
      </c>
      <c r="N142" s="152" t="s">
        <v>4222</v>
      </c>
      <c r="O142" s="54"/>
    </row>
    <row r="143" spans="1:15" x14ac:dyDescent="0.25">
      <c r="A143" s="168">
        <v>442</v>
      </c>
      <c r="B143" s="152" t="s">
        <v>2199</v>
      </c>
      <c r="C143" s="152" t="s">
        <v>4223</v>
      </c>
      <c r="D143" s="152" t="s">
        <v>3838</v>
      </c>
      <c r="E143" s="152" t="s">
        <v>3863</v>
      </c>
      <c r="F143" s="152" t="s">
        <v>3918</v>
      </c>
      <c r="G143" s="152" t="s">
        <v>3411</v>
      </c>
      <c r="H143" s="152" t="s">
        <v>3585</v>
      </c>
      <c r="I143" s="152" t="s">
        <v>3586</v>
      </c>
      <c r="J143" s="152" t="s">
        <v>3587</v>
      </c>
      <c r="K143" s="152" t="s">
        <v>3607</v>
      </c>
      <c r="L143" s="152" t="s">
        <v>4224</v>
      </c>
      <c r="M143" s="152" t="s">
        <v>2740</v>
      </c>
      <c r="N143" s="152" t="s">
        <v>4225</v>
      </c>
      <c r="O143" s="54"/>
    </row>
    <row r="144" spans="1:15" x14ac:dyDescent="0.25">
      <c r="A144" s="168">
        <v>443</v>
      </c>
      <c r="B144" s="152" t="s">
        <v>1902</v>
      </c>
      <c r="C144" s="152" t="s">
        <v>4226</v>
      </c>
      <c r="D144" s="152" t="s">
        <v>3838</v>
      </c>
      <c r="E144" s="152" t="s">
        <v>3843</v>
      </c>
      <c r="F144" s="152" t="s">
        <v>3870</v>
      </c>
      <c r="G144" s="152" t="s">
        <v>3421</v>
      </c>
      <c r="H144" s="152" t="s">
        <v>3565</v>
      </c>
      <c r="I144" s="152" t="s">
        <v>3568</v>
      </c>
      <c r="J144" s="152" t="s">
        <v>3571</v>
      </c>
      <c r="K144" s="152" t="s">
        <v>3474</v>
      </c>
      <c r="L144" s="152" t="s">
        <v>3474</v>
      </c>
      <c r="M144" s="152" t="s">
        <v>2103</v>
      </c>
      <c r="N144" s="152" t="s">
        <v>5869</v>
      </c>
      <c r="O144" s="54"/>
    </row>
    <row r="145" spans="1:15" x14ac:dyDescent="0.25">
      <c r="A145" s="168">
        <v>445</v>
      </c>
      <c r="B145" s="152" t="s">
        <v>4227</v>
      </c>
      <c r="C145" s="152" t="s">
        <v>4228</v>
      </c>
      <c r="D145" s="152" t="s">
        <v>3838</v>
      </c>
      <c r="E145" s="152" t="s">
        <v>3859</v>
      </c>
      <c r="F145" s="152" t="s">
        <v>3979</v>
      </c>
      <c r="G145" s="152" t="s">
        <v>3426</v>
      </c>
      <c r="H145" s="152" t="s">
        <v>3942</v>
      </c>
      <c r="I145" s="152" t="s">
        <v>3943</v>
      </c>
      <c r="J145" s="152" t="s">
        <v>4229</v>
      </c>
      <c r="K145" s="152" t="s">
        <v>3474</v>
      </c>
      <c r="L145" s="152" t="s">
        <v>3474</v>
      </c>
      <c r="M145" s="152" t="s">
        <v>4230</v>
      </c>
      <c r="N145" s="152" t="s">
        <v>4231</v>
      </c>
      <c r="O145" s="54"/>
    </row>
    <row r="146" spans="1:15" x14ac:dyDescent="0.25">
      <c r="A146" s="168">
        <v>450</v>
      </c>
      <c r="B146" s="152" t="s">
        <v>964</v>
      </c>
      <c r="C146" s="152" t="s">
        <v>4232</v>
      </c>
      <c r="D146" s="152" t="s">
        <v>3838</v>
      </c>
      <c r="E146" s="152" t="s">
        <v>3863</v>
      </c>
      <c r="F146" s="152" t="s">
        <v>3856</v>
      </c>
      <c r="G146" s="152" t="s">
        <v>3411</v>
      </c>
      <c r="H146" s="152" t="s">
        <v>3466</v>
      </c>
      <c r="I146" s="152" t="s">
        <v>3498</v>
      </c>
      <c r="J146" s="152" t="s">
        <v>3499</v>
      </c>
      <c r="K146" s="152" t="s">
        <v>3523</v>
      </c>
      <c r="L146" s="152" t="s">
        <v>4233</v>
      </c>
      <c r="M146" s="152" t="s">
        <v>1148</v>
      </c>
      <c r="N146" s="152" t="s">
        <v>4234</v>
      </c>
      <c r="O146" s="54"/>
    </row>
    <row r="147" spans="1:15" x14ac:dyDescent="0.25">
      <c r="A147" s="168">
        <v>451</v>
      </c>
      <c r="B147" s="152" t="s">
        <v>2784</v>
      </c>
      <c r="C147" s="152" t="s">
        <v>4235</v>
      </c>
      <c r="D147" s="152" t="s">
        <v>3838</v>
      </c>
      <c r="E147" s="152" t="s">
        <v>3843</v>
      </c>
      <c r="F147" s="152" t="s">
        <v>3924</v>
      </c>
      <c r="G147" s="152" t="s">
        <v>3434</v>
      </c>
      <c r="H147" s="152" t="s">
        <v>3585</v>
      </c>
      <c r="I147" s="152" t="s">
        <v>3604</v>
      </c>
      <c r="J147" s="152" t="s">
        <v>3629</v>
      </c>
      <c r="K147" s="152" t="s">
        <v>3631</v>
      </c>
      <c r="L147" s="152" t="s">
        <v>3864</v>
      </c>
      <c r="M147" s="152" t="s">
        <v>2518</v>
      </c>
      <c r="N147" s="152" t="s">
        <v>7536</v>
      </c>
      <c r="O147" s="54"/>
    </row>
    <row r="148" spans="1:15" x14ac:dyDescent="0.25">
      <c r="A148" s="168">
        <v>452</v>
      </c>
      <c r="B148" s="152" t="s">
        <v>2028</v>
      </c>
      <c r="C148" s="152" t="s">
        <v>4237</v>
      </c>
      <c r="D148" s="152" t="s">
        <v>3838</v>
      </c>
      <c r="E148" s="152" t="s">
        <v>3843</v>
      </c>
      <c r="F148" s="152" t="s">
        <v>3867</v>
      </c>
      <c r="G148" s="152" t="s">
        <v>3422</v>
      </c>
      <c r="H148" s="152" t="s">
        <v>3565</v>
      </c>
      <c r="I148" s="152" t="s">
        <v>3568</v>
      </c>
      <c r="J148" s="152" t="s">
        <v>3571</v>
      </c>
      <c r="K148" s="152" t="s">
        <v>3474</v>
      </c>
      <c r="L148" s="152" t="s">
        <v>3474</v>
      </c>
      <c r="M148" s="152" t="s">
        <v>2103</v>
      </c>
      <c r="N148" s="152" t="s">
        <v>5869</v>
      </c>
      <c r="O148" s="54"/>
    </row>
    <row r="149" spans="1:15" x14ac:dyDescent="0.25">
      <c r="A149" s="168">
        <v>457</v>
      </c>
      <c r="B149" s="152" t="s">
        <v>1099</v>
      </c>
      <c r="C149" s="152" t="s">
        <v>4238</v>
      </c>
      <c r="D149" s="152" t="s">
        <v>3838</v>
      </c>
      <c r="E149" s="152" t="s">
        <v>3843</v>
      </c>
      <c r="F149" s="152" t="s">
        <v>3873</v>
      </c>
      <c r="G149" s="152" t="s">
        <v>3428</v>
      </c>
      <c r="H149" s="152" t="s">
        <v>3466</v>
      </c>
      <c r="I149" s="152" t="s">
        <v>3493</v>
      </c>
      <c r="J149" s="152" t="s">
        <v>3508</v>
      </c>
      <c r="K149" s="152" t="s">
        <v>3509</v>
      </c>
      <c r="L149" s="152" t="s">
        <v>4239</v>
      </c>
      <c r="M149" s="152" t="s">
        <v>1243</v>
      </c>
      <c r="N149" s="152" t="s">
        <v>4240</v>
      </c>
      <c r="O149" s="54"/>
    </row>
    <row r="150" spans="1:15" x14ac:dyDescent="0.25">
      <c r="A150" s="168">
        <v>461</v>
      </c>
      <c r="B150" s="152" t="s">
        <v>2587</v>
      </c>
      <c r="C150" s="152" t="s">
        <v>4241</v>
      </c>
      <c r="D150" s="152" t="s">
        <v>3838</v>
      </c>
      <c r="E150" s="152" t="s">
        <v>3859</v>
      </c>
      <c r="F150" s="152" t="s">
        <v>3860</v>
      </c>
      <c r="G150" s="152" t="s">
        <v>3412</v>
      </c>
      <c r="H150" s="152" t="s">
        <v>3585</v>
      </c>
      <c r="I150" s="152" t="s">
        <v>3604</v>
      </c>
      <c r="J150" s="152" t="s">
        <v>3629</v>
      </c>
      <c r="K150" s="152" t="s">
        <v>3631</v>
      </c>
      <c r="L150" s="152" t="s">
        <v>3864</v>
      </c>
      <c r="M150" s="152" t="s">
        <v>2785</v>
      </c>
      <c r="N150" s="152" t="s">
        <v>3901</v>
      </c>
      <c r="O150" s="54"/>
    </row>
    <row r="151" spans="1:15" x14ac:dyDescent="0.25">
      <c r="A151" s="168">
        <v>464</v>
      </c>
      <c r="B151" s="152" t="s">
        <v>4242</v>
      </c>
      <c r="C151" s="152" t="s">
        <v>4243</v>
      </c>
      <c r="D151" s="152" t="s">
        <v>3838</v>
      </c>
      <c r="E151" s="152" t="s">
        <v>3843</v>
      </c>
      <c r="F151" s="152" t="s">
        <v>3867</v>
      </c>
      <c r="G151" s="152" t="s">
        <v>4244</v>
      </c>
      <c r="H151" s="152" t="s">
        <v>3849</v>
      </c>
      <c r="I151" s="152" t="s">
        <v>4027</v>
      </c>
      <c r="J151" s="152" t="s">
        <v>4028</v>
      </c>
      <c r="K151" s="152" t="s">
        <v>3474</v>
      </c>
      <c r="L151" s="152" t="s">
        <v>3474</v>
      </c>
      <c r="M151" s="152" t="s">
        <v>4245</v>
      </c>
      <c r="N151" s="152" t="s">
        <v>4246</v>
      </c>
      <c r="O151" s="54"/>
    </row>
    <row r="152" spans="1:15" x14ac:dyDescent="0.25">
      <c r="A152" s="168">
        <v>466</v>
      </c>
      <c r="B152" s="152" t="s">
        <v>2580</v>
      </c>
      <c r="C152" s="152" t="s">
        <v>4247</v>
      </c>
      <c r="D152" s="152" t="s">
        <v>3838</v>
      </c>
      <c r="E152" s="152" t="s">
        <v>3859</v>
      </c>
      <c r="F152" s="152" t="s">
        <v>3860</v>
      </c>
      <c r="G152" s="152" t="s">
        <v>3412</v>
      </c>
      <c r="H152" s="152" t="s">
        <v>3585</v>
      </c>
      <c r="I152" s="152" t="s">
        <v>3604</v>
      </c>
      <c r="J152" s="152" t="s">
        <v>3626</v>
      </c>
      <c r="K152" s="152" t="s">
        <v>3628</v>
      </c>
      <c r="L152" s="152" t="s">
        <v>3919</v>
      </c>
      <c r="M152" s="152" t="s">
        <v>2782</v>
      </c>
      <c r="N152" s="152" t="s">
        <v>4023</v>
      </c>
      <c r="O152" s="54"/>
    </row>
    <row r="153" spans="1:15" x14ac:dyDescent="0.25">
      <c r="A153" s="168">
        <v>467</v>
      </c>
      <c r="B153" s="152" t="s">
        <v>1062</v>
      </c>
      <c r="C153" s="152" t="s">
        <v>4248</v>
      </c>
      <c r="D153" s="152" t="s">
        <v>3838</v>
      </c>
      <c r="E153" s="152" t="s">
        <v>4015</v>
      </c>
      <c r="F153" s="152" t="s">
        <v>3860</v>
      </c>
      <c r="G153" s="152" t="s">
        <v>3412</v>
      </c>
      <c r="H153" s="152" t="s">
        <v>3466</v>
      </c>
      <c r="I153" s="152" t="s">
        <v>3498</v>
      </c>
      <c r="J153" s="152" t="s">
        <v>3499</v>
      </c>
      <c r="K153" s="152" t="s">
        <v>3523</v>
      </c>
      <c r="L153" s="152" t="s">
        <v>4249</v>
      </c>
      <c r="M153" s="152" t="s">
        <v>1046</v>
      </c>
      <c r="N153" s="152" t="s">
        <v>4011</v>
      </c>
      <c r="O153" s="54"/>
    </row>
    <row r="154" spans="1:15" x14ac:dyDescent="0.25">
      <c r="A154" s="168">
        <v>468</v>
      </c>
      <c r="B154" s="152" t="s">
        <v>2972</v>
      </c>
      <c r="C154" s="152" t="s">
        <v>4251</v>
      </c>
      <c r="D154" s="152" t="s">
        <v>3838</v>
      </c>
      <c r="E154" s="152" t="s">
        <v>3863</v>
      </c>
      <c r="F154" s="152" t="s">
        <v>3856</v>
      </c>
      <c r="G154" s="152" t="s">
        <v>3411</v>
      </c>
      <c r="H154" s="152" t="s">
        <v>3656</v>
      </c>
      <c r="I154" s="152" t="s">
        <v>3669</v>
      </c>
      <c r="J154" s="152" t="s">
        <v>3679</v>
      </c>
      <c r="K154" s="152" t="s">
        <v>3474</v>
      </c>
      <c r="L154" s="152" t="s">
        <v>3474</v>
      </c>
      <c r="M154" s="152" t="s">
        <v>3109</v>
      </c>
      <c r="N154" s="152" t="s">
        <v>4252</v>
      </c>
      <c r="O154" s="54"/>
    </row>
    <row r="155" spans="1:15" x14ac:dyDescent="0.25">
      <c r="A155" s="168">
        <v>470</v>
      </c>
      <c r="B155" s="152" t="s">
        <v>1962</v>
      </c>
      <c r="C155" s="152" t="s">
        <v>4253</v>
      </c>
      <c r="D155" s="152" t="s">
        <v>3838</v>
      </c>
      <c r="E155" s="152" t="s">
        <v>4015</v>
      </c>
      <c r="F155" s="152" t="s">
        <v>3860</v>
      </c>
      <c r="G155" s="152" t="s">
        <v>3412</v>
      </c>
      <c r="H155" s="152" t="s">
        <v>3565</v>
      </c>
      <c r="I155" s="152" t="s">
        <v>3568</v>
      </c>
      <c r="J155" s="152" t="s">
        <v>3570</v>
      </c>
      <c r="K155" s="152" t="s">
        <v>3474</v>
      </c>
      <c r="L155" s="152" t="s">
        <v>3474</v>
      </c>
      <c r="M155" s="152" t="s">
        <v>2040</v>
      </c>
      <c r="N155" s="152" t="s">
        <v>4254</v>
      </c>
      <c r="O155" s="54"/>
    </row>
    <row r="156" spans="1:15" x14ac:dyDescent="0.25">
      <c r="A156" s="168">
        <v>476</v>
      </c>
      <c r="B156" s="152" t="s">
        <v>4255</v>
      </c>
      <c r="C156" s="152" t="s">
        <v>4256</v>
      </c>
      <c r="D156" s="152" t="s">
        <v>3838</v>
      </c>
      <c r="E156" s="152" t="s">
        <v>3863</v>
      </c>
      <c r="F156" s="152" t="s">
        <v>4095</v>
      </c>
      <c r="G156" s="152" t="s">
        <v>3426</v>
      </c>
      <c r="H156" s="152" t="s">
        <v>3879</v>
      </c>
      <c r="I156" s="152" t="s">
        <v>4257</v>
      </c>
      <c r="J156" s="152" t="s">
        <v>4258</v>
      </c>
      <c r="K156" s="152" t="s">
        <v>3474</v>
      </c>
      <c r="L156" s="152" t="s">
        <v>3474</v>
      </c>
      <c r="M156" s="152" t="s">
        <v>4259</v>
      </c>
      <c r="N156" s="152" t="s">
        <v>4260</v>
      </c>
      <c r="O156" s="54"/>
    </row>
    <row r="157" spans="1:15" x14ac:dyDescent="0.25">
      <c r="A157" s="168">
        <v>479</v>
      </c>
      <c r="B157" s="152" t="s">
        <v>1016</v>
      </c>
      <c r="C157" s="152" t="s">
        <v>4261</v>
      </c>
      <c r="D157" s="152" t="s">
        <v>3838</v>
      </c>
      <c r="E157" s="152" t="s">
        <v>3843</v>
      </c>
      <c r="F157" s="152" t="s">
        <v>3870</v>
      </c>
      <c r="G157" s="152" t="s">
        <v>3421</v>
      </c>
      <c r="H157" s="152" t="s">
        <v>3466</v>
      </c>
      <c r="I157" s="152" t="s">
        <v>3490</v>
      </c>
      <c r="J157" s="152" t="s">
        <v>3491</v>
      </c>
      <c r="K157" s="152" t="s">
        <v>3532</v>
      </c>
      <c r="L157" s="152" t="s">
        <v>3474</v>
      </c>
      <c r="M157" s="152" t="s">
        <v>1174</v>
      </c>
      <c r="N157" s="152" t="s">
        <v>4050</v>
      </c>
      <c r="O157" s="54"/>
    </row>
    <row r="158" spans="1:15" x14ac:dyDescent="0.25">
      <c r="A158" s="168">
        <v>481</v>
      </c>
      <c r="B158" s="152" t="s">
        <v>1464</v>
      </c>
      <c r="C158" s="152" t="s">
        <v>4262</v>
      </c>
      <c r="D158" s="152" t="s">
        <v>3838</v>
      </c>
      <c r="E158" s="152" t="s">
        <v>3859</v>
      </c>
      <c r="F158" s="152" t="s">
        <v>3932</v>
      </c>
      <c r="G158" s="152" t="s">
        <v>3413</v>
      </c>
      <c r="H158" s="152" t="s">
        <v>3558</v>
      </c>
      <c r="I158" s="152" t="s">
        <v>3561</v>
      </c>
      <c r="J158" s="152" t="s">
        <v>3564</v>
      </c>
      <c r="K158" s="152" t="s">
        <v>3474</v>
      </c>
      <c r="L158" s="152" t="s">
        <v>3474</v>
      </c>
      <c r="M158" s="152" t="s">
        <v>1490</v>
      </c>
      <c r="N158" s="152" t="s">
        <v>4263</v>
      </c>
      <c r="O158" s="54"/>
    </row>
    <row r="159" spans="1:15" x14ac:dyDescent="0.25">
      <c r="A159" s="168">
        <v>483</v>
      </c>
      <c r="B159" s="152" t="s">
        <v>4264</v>
      </c>
      <c r="C159" s="152" t="s">
        <v>4265</v>
      </c>
      <c r="D159" s="152" t="s">
        <v>3838</v>
      </c>
      <c r="E159" s="152" t="s">
        <v>3843</v>
      </c>
      <c r="F159" s="152" t="s">
        <v>3867</v>
      </c>
      <c r="G159" s="152" t="s">
        <v>3422</v>
      </c>
      <c r="H159" s="152" t="s">
        <v>3925</v>
      </c>
      <c r="I159" s="152" t="s">
        <v>4043</v>
      </c>
      <c r="J159" s="152" t="s">
        <v>4044</v>
      </c>
      <c r="K159" s="152" t="s">
        <v>3474</v>
      </c>
      <c r="L159" s="152" t="s">
        <v>3474</v>
      </c>
      <c r="M159" s="152" t="s">
        <v>4266</v>
      </c>
      <c r="N159" s="152" t="s">
        <v>4267</v>
      </c>
      <c r="O159" s="54"/>
    </row>
    <row r="160" spans="1:15" x14ac:dyDescent="0.25">
      <c r="A160" s="168">
        <v>484</v>
      </c>
      <c r="B160" s="152" t="s">
        <v>1903</v>
      </c>
      <c r="C160" s="152" t="s">
        <v>4268</v>
      </c>
      <c r="D160" s="152" t="s">
        <v>3838</v>
      </c>
      <c r="E160" s="152" t="s">
        <v>3843</v>
      </c>
      <c r="F160" s="152" t="s">
        <v>3870</v>
      </c>
      <c r="G160" s="152" t="s">
        <v>3421</v>
      </c>
      <c r="H160" s="152" t="s">
        <v>3565</v>
      </c>
      <c r="I160" s="152" t="s">
        <v>3568</v>
      </c>
      <c r="J160" s="152" t="s">
        <v>3569</v>
      </c>
      <c r="K160" s="152" t="s">
        <v>3474</v>
      </c>
      <c r="L160" s="152" t="s">
        <v>3474</v>
      </c>
      <c r="M160" s="152" t="s">
        <v>7151</v>
      </c>
      <c r="N160" s="152" t="s">
        <v>7152</v>
      </c>
      <c r="O160" s="54"/>
    </row>
    <row r="161" spans="1:15" x14ac:dyDescent="0.25">
      <c r="A161" s="168">
        <v>486</v>
      </c>
      <c r="B161" s="152" t="s">
        <v>2736</v>
      </c>
      <c r="C161" s="152" t="s">
        <v>4270</v>
      </c>
      <c r="D161" s="152" t="s">
        <v>3838</v>
      </c>
      <c r="E161" s="152" t="s">
        <v>3843</v>
      </c>
      <c r="F161" s="152" t="s">
        <v>3924</v>
      </c>
      <c r="G161" s="152" t="s">
        <v>3434</v>
      </c>
      <c r="H161" s="152" t="s">
        <v>3585</v>
      </c>
      <c r="I161" s="152" t="s">
        <v>3594</v>
      </c>
      <c r="J161" s="152" t="s">
        <v>3595</v>
      </c>
      <c r="K161" s="152" t="s">
        <v>3599</v>
      </c>
      <c r="L161" s="152" t="s">
        <v>3889</v>
      </c>
      <c r="M161" s="152" t="s">
        <v>2625</v>
      </c>
      <c r="N161" s="152" t="s">
        <v>7468</v>
      </c>
      <c r="O161" s="54"/>
    </row>
    <row r="162" spans="1:15" x14ac:dyDescent="0.25">
      <c r="A162" s="168">
        <v>490</v>
      </c>
      <c r="B162" s="152" t="s">
        <v>4272</v>
      </c>
      <c r="C162" s="152" t="s">
        <v>4273</v>
      </c>
      <c r="D162" s="152" t="s">
        <v>3838</v>
      </c>
      <c r="E162" s="152" t="s">
        <v>3843</v>
      </c>
      <c r="F162" s="152" t="s">
        <v>4274</v>
      </c>
      <c r="G162" s="152" t="s">
        <v>3416</v>
      </c>
      <c r="H162" s="152" t="s">
        <v>3911</v>
      </c>
      <c r="I162" s="152" t="s">
        <v>4120</v>
      </c>
      <c r="J162" s="152" t="s">
        <v>4275</v>
      </c>
      <c r="K162" s="152" t="s">
        <v>3474</v>
      </c>
      <c r="L162" s="152" t="s">
        <v>3474</v>
      </c>
      <c r="M162" s="152" t="s">
        <v>4496</v>
      </c>
      <c r="N162" s="152" t="s">
        <v>4497</v>
      </c>
      <c r="O162" s="54"/>
    </row>
    <row r="163" spans="1:15" x14ac:dyDescent="0.25">
      <c r="A163" s="168">
        <v>494</v>
      </c>
      <c r="B163" s="152" t="s">
        <v>2082</v>
      </c>
      <c r="C163" s="152" t="s">
        <v>4277</v>
      </c>
      <c r="D163" s="152" t="s">
        <v>3838</v>
      </c>
      <c r="E163" s="152" t="s">
        <v>3843</v>
      </c>
      <c r="F163" s="152" t="s">
        <v>3844</v>
      </c>
      <c r="G163" s="152" t="s">
        <v>3434</v>
      </c>
      <c r="H163" s="152" t="s">
        <v>3565</v>
      </c>
      <c r="I163" s="152" t="s">
        <v>3568</v>
      </c>
      <c r="J163" s="152" t="s">
        <v>3571</v>
      </c>
      <c r="K163" s="152" t="s">
        <v>3474</v>
      </c>
      <c r="L163" s="152" t="s">
        <v>3474</v>
      </c>
      <c r="M163" s="152" t="s">
        <v>1844</v>
      </c>
      <c r="N163" s="152" t="s">
        <v>4278</v>
      </c>
      <c r="O163" s="54"/>
    </row>
    <row r="164" spans="1:15" x14ac:dyDescent="0.25">
      <c r="A164" s="168">
        <v>497</v>
      </c>
      <c r="B164" s="152" t="s">
        <v>2632</v>
      </c>
      <c r="C164" s="152" t="s">
        <v>4279</v>
      </c>
      <c r="D164" s="152" t="s">
        <v>3838</v>
      </c>
      <c r="E164" s="152" t="s">
        <v>3843</v>
      </c>
      <c r="F164" s="152" t="s">
        <v>3873</v>
      </c>
      <c r="G164" s="152" t="s">
        <v>3428</v>
      </c>
      <c r="H164" s="152" t="s">
        <v>3585</v>
      </c>
      <c r="I164" s="152" t="s">
        <v>3589</v>
      </c>
      <c r="J164" s="152" t="s">
        <v>3646</v>
      </c>
      <c r="K164" s="152" t="s">
        <v>3513</v>
      </c>
      <c r="L164" s="152" t="s">
        <v>3474</v>
      </c>
      <c r="M164" s="152" t="s">
        <v>2814</v>
      </c>
      <c r="N164" s="152" t="s">
        <v>5320</v>
      </c>
      <c r="O164" s="54"/>
    </row>
    <row r="165" spans="1:15" x14ac:dyDescent="0.25">
      <c r="A165" s="168">
        <v>500</v>
      </c>
      <c r="B165" s="152" t="s">
        <v>3205</v>
      </c>
      <c r="C165" s="152" t="s">
        <v>4282</v>
      </c>
      <c r="D165" s="152" t="s">
        <v>3838</v>
      </c>
      <c r="E165" s="152" t="s">
        <v>3863</v>
      </c>
      <c r="F165" s="152" t="s">
        <v>3985</v>
      </c>
      <c r="G165" s="152" t="s">
        <v>3426</v>
      </c>
      <c r="H165" s="152" t="s">
        <v>3656</v>
      </c>
      <c r="I165" s="152" t="s">
        <v>3672</v>
      </c>
      <c r="J165" s="152" t="s">
        <v>3676</v>
      </c>
      <c r="K165" s="152" t="s">
        <v>3681</v>
      </c>
      <c r="L165" s="152" t="s">
        <v>3474</v>
      </c>
      <c r="M165" s="152" t="s">
        <v>3360</v>
      </c>
      <c r="N165" s="152" t="s">
        <v>7413</v>
      </c>
      <c r="O165" s="54"/>
    </row>
    <row r="166" spans="1:15" x14ac:dyDescent="0.25">
      <c r="A166" s="168">
        <v>504</v>
      </c>
      <c r="B166" s="152" t="s">
        <v>2581</v>
      </c>
      <c r="C166" s="152" t="s">
        <v>4283</v>
      </c>
      <c r="D166" s="152" t="s">
        <v>3838</v>
      </c>
      <c r="E166" s="152" t="s">
        <v>3859</v>
      </c>
      <c r="F166" s="152" t="s">
        <v>3860</v>
      </c>
      <c r="G166" s="152" t="s">
        <v>3412</v>
      </c>
      <c r="H166" s="152" t="s">
        <v>3585</v>
      </c>
      <c r="I166" s="152" t="s">
        <v>3604</v>
      </c>
      <c r="J166" s="152" t="s">
        <v>3626</v>
      </c>
      <c r="K166" s="152" t="s">
        <v>3628</v>
      </c>
      <c r="L166" s="152" t="s">
        <v>3919</v>
      </c>
      <c r="M166" s="152" t="s">
        <v>2516</v>
      </c>
      <c r="N166" s="152" t="s">
        <v>4284</v>
      </c>
      <c r="O166" s="54"/>
    </row>
    <row r="167" spans="1:15" x14ac:dyDescent="0.25">
      <c r="A167" s="168">
        <v>509</v>
      </c>
      <c r="B167" s="152" t="s">
        <v>1576</v>
      </c>
      <c r="C167" s="152" t="s">
        <v>4285</v>
      </c>
      <c r="D167" s="152" t="s">
        <v>3838</v>
      </c>
      <c r="E167" s="152" t="s">
        <v>3843</v>
      </c>
      <c r="F167" s="152" t="s">
        <v>3867</v>
      </c>
      <c r="G167" s="152" t="s">
        <v>3422</v>
      </c>
      <c r="H167" s="152" t="s">
        <v>3558</v>
      </c>
      <c r="I167" s="152" t="s">
        <v>3561</v>
      </c>
      <c r="J167" s="152" t="s">
        <v>3562</v>
      </c>
      <c r="K167" s="152" t="s">
        <v>3474</v>
      </c>
      <c r="L167" s="152" t="s">
        <v>3474</v>
      </c>
      <c r="M167" s="152">
        <v>0</v>
      </c>
      <c r="N167" s="152">
        <v>0</v>
      </c>
      <c r="O167" s="54"/>
    </row>
    <row r="168" spans="1:15" x14ac:dyDescent="0.25">
      <c r="A168" s="168">
        <v>511</v>
      </c>
      <c r="B168" s="152" t="s">
        <v>2210</v>
      </c>
      <c r="C168" s="152" t="s">
        <v>4286</v>
      </c>
      <c r="D168" s="152" t="s">
        <v>3838</v>
      </c>
      <c r="E168" s="152" t="s">
        <v>3863</v>
      </c>
      <c r="F168" s="152" t="s">
        <v>3856</v>
      </c>
      <c r="G168" s="152" t="s">
        <v>3411</v>
      </c>
      <c r="H168" s="152" t="s">
        <v>3585</v>
      </c>
      <c r="I168" s="152" t="s">
        <v>3591</v>
      </c>
      <c r="J168" s="152" t="s">
        <v>3592</v>
      </c>
      <c r="K168" s="152" t="s">
        <v>3509</v>
      </c>
      <c r="L168" s="152" t="s">
        <v>3919</v>
      </c>
      <c r="M168" s="152" t="s">
        <v>2214</v>
      </c>
      <c r="N168" s="152" t="s">
        <v>4287</v>
      </c>
      <c r="O168" s="54"/>
    </row>
    <row r="169" spans="1:15" x14ac:dyDescent="0.25">
      <c r="A169" s="168">
        <v>512</v>
      </c>
      <c r="B169" s="152" t="s">
        <v>1392</v>
      </c>
      <c r="C169" s="152" t="s">
        <v>4288</v>
      </c>
      <c r="D169" s="152" t="s">
        <v>3838</v>
      </c>
      <c r="E169" s="152" t="s">
        <v>3863</v>
      </c>
      <c r="F169" s="152" t="s">
        <v>3918</v>
      </c>
      <c r="G169" s="152" t="s">
        <v>3411</v>
      </c>
      <c r="H169" s="152" t="s">
        <v>3558</v>
      </c>
      <c r="I169" s="152" t="s">
        <v>3561</v>
      </c>
      <c r="J169" s="152" t="s">
        <v>3564</v>
      </c>
      <c r="K169" s="152" t="s">
        <v>3474</v>
      </c>
      <c r="L169" s="152" t="s">
        <v>3474</v>
      </c>
      <c r="M169" s="152" t="s">
        <v>1634</v>
      </c>
      <c r="N169" s="152" t="s">
        <v>4289</v>
      </c>
      <c r="O169" s="54"/>
    </row>
    <row r="170" spans="1:15" x14ac:dyDescent="0.25">
      <c r="A170" s="168">
        <v>514</v>
      </c>
      <c r="B170" s="152" t="s">
        <v>1525</v>
      </c>
      <c r="C170" s="152" t="s">
        <v>4290</v>
      </c>
      <c r="D170" s="152" t="s">
        <v>3838</v>
      </c>
      <c r="E170" s="152" t="s">
        <v>3843</v>
      </c>
      <c r="F170" s="152" t="s">
        <v>3870</v>
      </c>
      <c r="G170" s="152" t="s">
        <v>3421</v>
      </c>
      <c r="H170" s="152" t="s">
        <v>3558</v>
      </c>
      <c r="I170" s="152" t="s">
        <v>3560</v>
      </c>
      <c r="J170" s="152" t="s">
        <v>3474</v>
      </c>
      <c r="K170" s="152" t="s">
        <v>3474</v>
      </c>
      <c r="L170" s="152" t="s">
        <v>3474</v>
      </c>
      <c r="M170" s="152" t="s">
        <v>1566</v>
      </c>
      <c r="N170" s="152" t="s">
        <v>4126</v>
      </c>
      <c r="O170" s="54"/>
    </row>
    <row r="171" spans="1:15" x14ac:dyDescent="0.25">
      <c r="A171" s="168">
        <v>519</v>
      </c>
      <c r="B171" s="152" t="s">
        <v>2436</v>
      </c>
      <c r="C171" s="152" t="s">
        <v>4291</v>
      </c>
      <c r="D171" s="152" t="s">
        <v>3838</v>
      </c>
      <c r="E171" s="152" t="s">
        <v>3859</v>
      </c>
      <c r="F171" s="152" t="s">
        <v>3932</v>
      </c>
      <c r="G171" s="152" t="s">
        <v>4292</v>
      </c>
      <c r="H171" s="152" t="s">
        <v>3925</v>
      </c>
      <c r="I171" s="152" t="s">
        <v>3926</v>
      </c>
      <c r="J171" s="152" t="s">
        <v>3474</v>
      </c>
      <c r="K171" s="152" t="s">
        <v>3474</v>
      </c>
      <c r="L171" s="152" t="s">
        <v>3474</v>
      </c>
      <c r="M171" s="152" t="s">
        <v>2745</v>
      </c>
      <c r="N171" s="152" t="s">
        <v>3950</v>
      </c>
      <c r="O171" s="54"/>
    </row>
    <row r="172" spans="1:15" x14ac:dyDescent="0.25">
      <c r="A172" s="168">
        <v>521</v>
      </c>
      <c r="B172" s="152" t="s">
        <v>804</v>
      </c>
      <c r="C172" s="152" t="s">
        <v>4293</v>
      </c>
      <c r="D172" s="152" t="s">
        <v>3838</v>
      </c>
      <c r="E172" s="152" t="s">
        <v>3863</v>
      </c>
      <c r="F172" s="152" t="s">
        <v>3856</v>
      </c>
      <c r="G172" s="152" t="s">
        <v>3411</v>
      </c>
      <c r="H172" s="152" t="s">
        <v>3466</v>
      </c>
      <c r="I172" s="152" t="s">
        <v>3493</v>
      </c>
      <c r="J172" s="152" t="s">
        <v>3494</v>
      </c>
      <c r="K172" s="152" t="s">
        <v>3495</v>
      </c>
      <c r="L172" s="152" t="s">
        <v>3521</v>
      </c>
      <c r="M172" s="152" t="s">
        <v>1097</v>
      </c>
      <c r="N172" s="152" t="s">
        <v>4294</v>
      </c>
      <c r="O172" s="54"/>
    </row>
    <row r="173" spans="1:15" x14ac:dyDescent="0.25">
      <c r="A173" s="168">
        <v>523</v>
      </c>
      <c r="B173" s="152" t="s">
        <v>2827</v>
      </c>
      <c r="C173" s="152" t="s">
        <v>4295</v>
      </c>
      <c r="D173" s="152" t="s">
        <v>3838</v>
      </c>
      <c r="E173" s="152" t="s">
        <v>3859</v>
      </c>
      <c r="F173" s="152" t="s">
        <v>3952</v>
      </c>
      <c r="G173" s="152" t="s">
        <v>3415</v>
      </c>
      <c r="H173" s="152" t="s">
        <v>3585</v>
      </c>
      <c r="I173" s="152" t="s">
        <v>3586</v>
      </c>
      <c r="J173" s="152" t="s">
        <v>3609</v>
      </c>
      <c r="K173" s="152" t="s">
        <v>3613</v>
      </c>
      <c r="L173" s="152" t="s">
        <v>3919</v>
      </c>
      <c r="M173" s="152" t="s">
        <v>2747</v>
      </c>
      <c r="N173" s="152" t="s">
        <v>3986</v>
      </c>
      <c r="O173" s="54"/>
    </row>
    <row r="174" spans="1:15" x14ac:dyDescent="0.25">
      <c r="A174" s="168">
        <v>526</v>
      </c>
      <c r="B174" s="152" t="s">
        <v>2801</v>
      </c>
      <c r="C174" s="152" t="s">
        <v>4296</v>
      </c>
      <c r="D174" s="152" t="s">
        <v>3838</v>
      </c>
      <c r="E174" s="152" t="s">
        <v>3843</v>
      </c>
      <c r="F174" s="152" t="s">
        <v>3924</v>
      </c>
      <c r="G174" s="152" t="s">
        <v>3434</v>
      </c>
      <c r="H174" s="152" t="s">
        <v>3585</v>
      </c>
      <c r="I174" s="152" t="s">
        <v>3591</v>
      </c>
      <c r="J174" s="152" t="s">
        <v>3641</v>
      </c>
      <c r="K174" s="169" t="s">
        <v>8449</v>
      </c>
      <c r="L174" s="152" t="s">
        <v>3919</v>
      </c>
      <c r="M174" s="152" t="s">
        <v>2800</v>
      </c>
      <c r="N174" s="152" t="s">
        <v>4297</v>
      </c>
      <c r="O174" s="54"/>
    </row>
    <row r="175" spans="1:15" x14ac:dyDescent="0.25">
      <c r="A175" s="168">
        <v>528</v>
      </c>
      <c r="B175" s="152" t="s">
        <v>2527</v>
      </c>
      <c r="C175" s="152" t="s">
        <v>4198</v>
      </c>
      <c r="D175" s="152" t="s">
        <v>3838</v>
      </c>
      <c r="E175" s="152" t="s">
        <v>3843</v>
      </c>
      <c r="F175" s="152" t="s">
        <v>3870</v>
      </c>
      <c r="G175" s="152" t="s">
        <v>3421</v>
      </c>
      <c r="H175" s="152" t="s">
        <v>3585</v>
      </c>
      <c r="I175" s="152" t="s">
        <v>3586</v>
      </c>
      <c r="J175" s="152" t="s">
        <v>3587</v>
      </c>
      <c r="K175" s="152" t="s">
        <v>3607</v>
      </c>
      <c r="L175" s="152" t="s">
        <v>4197</v>
      </c>
      <c r="M175" s="152" t="s">
        <v>2796</v>
      </c>
      <c r="N175" s="152" t="s">
        <v>4298</v>
      </c>
      <c r="O175" s="54"/>
    </row>
    <row r="176" spans="1:15" x14ac:dyDescent="0.25">
      <c r="A176" s="168">
        <v>531</v>
      </c>
      <c r="B176" s="152" t="s">
        <v>1945</v>
      </c>
      <c r="C176" s="152" t="s">
        <v>4299</v>
      </c>
      <c r="D176" s="152" t="s">
        <v>3838</v>
      </c>
      <c r="E176" s="152" t="s">
        <v>3859</v>
      </c>
      <c r="F176" s="152" t="s">
        <v>3860</v>
      </c>
      <c r="G176" s="152" t="s">
        <v>3412</v>
      </c>
      <c r="H176" s="152" t="s">
        <v>3565</v>
      </c>
      <c r="I176" s="152" t="s">
        <v>3568</v>
      </c>
      <c r="J176" s="152" t="s">
        <v>3570</v>
      </c>
      <c r="K176" s="152" t="s">
        <v>3474</v>
      </c>
      <c r="L176" s="152" t="s">
        <v>3474</v>
      </c>
      <c r="M176" s="152" t="s">
        <v>2069</v>
      </c>
      <c r="N176" s="152" t="s">
        <v>4300</v>
      </c>
      <c r="O176" s="54"/>
    </row>
    <row r="177" spans="1:15" x14ac:dyDescent="0.25">
      <c r="A177" s="168">
        <v>533</v>
      </c>
      <c r="B177" s="152" t="s">
        <v>2595</v>
      </c>
      <c r="C177" s="152" t="s">
        <v>4301</v>
      </c>
      <c r="D177" s="152" t="s">
        <v>3838</v>
      </c>
      <c r="E177" s="152" t="s">
        <v>3859</v>
      </c>
      <c r="F177" s="152" t="s">
        <v>3860</v>
      </c>
      <c r="G177" s="152" t="s">
        <v>3412</v>
      </c>
      <c r="H177" s="152" t="s">
        <v>3585</v>
      </c>
      <c r="I177" s="152" t="s">
        <v>3586</v>
      </c>
      <c r="J177" s="152" t="s">
        <v>3587</v>
      </c>
      <c r="K177" s="152" t="s">
        <v>3607</v>
      </c>
      <c r="L177" s="152" t="s">
        <v>4197</v>
      </c>
      <c r="M177" s="152" t="s">
        <v>2527</v>
      </c>
      <c r="N177" s="152" t="s">
        <v>4198</v>
      </c>
      <c r="O177" s="54"/>
    </row>
    <row r="178" spans="1:15" x14ac:dyDescent="0.25">
      <c r="A178" s="168">
        <v>541</v>
      </c>
      <c r="B178" s="152" t="s">
        <v>1970</v>
      </c>
      <c r="C178" s="152" t="s">
        <v>4302</v>
      </c>
      <c r="D178" s="152" t="s">
        <v>3838</v>
      </c>
      <c r="E178" s="152" t="s">
        <v>4015</v>
      </c>
      <c r="F178" s="152" t="s">
        <v>3860</v>
      </c>
      <c r="G178" s="152" t="s">
        <v>3412</v>
      </c>
      <c r="H178" s="152" t="s">
        <v>3565</v>
      </c>
      <c r="I178" s="152" t="s">
        <v>3568</v>
      </c>
      <c r="J178" s="152" t="s">
        <v>3571</v>
      </c>
      <c r="K178" s="152" t="s">
        <v>3474</v>
      </c>
      <c r="L178" s="152" t="s">
        <v>3474</v>
      </c>
      <c r="M178" s="152" t="s">
        <v>1760</v>
      </c>
      <c r="N178" s="152" t="s">
        <v>5547</v>
      </c>
      <c r="O178" s="54"/>
    </row>
    <row r="179" spans="1:15" x14ac:dyDescent="0.25">
      <c r="A179" s="168">
        <v>542</v>
      </c>
      <c r="B179" s="152" t="s">
        <v>1299</v>
      </c>
      <c r="C179" s="152" t="s">
        <v>4303</v>
      </c>
      <c r="D179" s="152" t="s">
        <v>3838</v>
      </c>
      <c r="E179" s="152" t="s">
        <v>3839</v>
      </c>
      <c r="F179" s="152" t="s">
        <v>3848</v>
      </c>
      <c r="G179" s="152" t="s">
        <v>3441</v>
      </c>
      <c r="H179" s="152" t="s">
        <v>3656</v>
      </c>
      <c r="I179" s="152" t="s">
        <v>3474</v>
      </c>
      <c r="J179" s="152" t="s">
        <v>3474</v>
      </c>
      <c r="K179" s="152" t="s">
        <v>3474</v>
      </c>
      <c r="L179" s="152" t="s">
        <v>3474</v>
      </c>
      <c r="M179" s="152" t="s">
        <v>3882</v>
      </c>
      <c r="N179" s="152" t="s">
        <v>3883</v>
      </c>
      <c r="O179" s="54"/>
    </row>
    <row r="180" spans="1:15" x14ac:dyDescent="0.25">
      <c r="A180" s="168">
        <v>543</v>
      </c>
      <c r="B180" s="152" t="s">
        <v>1060</v>
      </c>
      <c r="C180" s="152" t="s">
        <v>4304</v>
      </c>
      <c r="D180" s="152" t="s">
        <v>3838</v>
      </c>
      <c r="E180" s="152" t="s">
        <v>4015</v>
      </c>
      <c r="F180" s="152" t="s">
        <v>3860</v>
      </c>
      <c r="G180" s="152" t="s">
        <v>3412</v>
      </c>
      <c r="H180" s="152" t="s">
        <v>3466</v>
      </c>
      <c r="I180" s="152" t="s">
        <v>3498</v>
      </c>
      <c r="J180" s="152" t="s">
        <v>3499</v>
      </c>
      <c r="K180" s="152" t="s">
        <v>3524</v>
      </c>
      <c r="L180" s="152" t="s">
        <v>4071</v>
      </c>
      <c r="M180" s="152" t="s">
        <v>1146</v>
      </c>
      <c r="N180" s="152" t="s">
        <v>4105</v>
      </c>
      <c r="O180" s="54"/>
    </row>
    <row r="181" spans="1:15" x14ac:dyDescent="0.25">
      <c r="A181" s="168">
        <v>545</v>
      </c>
      <c r="B181" s="152" t="s">
        <v>4305</v>
      </c>
      <c r="C181" s="152" t="s">
        <v>4306</v>
      </c>
      <c r="D181" s="152" t="s">
        <v>3838</v>
      </c>
      <c r="E181" s="152" t="s">
        <v>3859</v>
      </c>
      <c r="F181" s="152" t="s">
        <v>3860</v>
      </c>
      <c r="G181" s="152" t="s">
        <v>3412</v>
      </c>
      <c r="H181" s="152" t="s">
        <v>3849</v>
      </c>
      <c r="I181" s="152" t="s">
        <v>3992</v>
      </c>
      <c r="J181" s="152" t="s">
        <v>3993</v>
      </c>
      <c r="K181" s="152" t="s">
        <v>3994</v>
      </c>
      <c r="L181" s="152" t="s">
        <v>3474</v>
      </c>
      <c r="M181" s="152" t="s">
        <v>3995</v>
      </c>
      <c r="N181" s="152" t="s">
        <v>3996</v>
      </c>
      <c r="O181" s="54"/>
    </row>
    <row r="182" spans="1:15" x14ac:dyDescent="0.25">
      <c r="A182" s="168">
        <v>547</v>
      </c>
      <c r="B182" s="152" t="s">
        <v>2401</v>
      </c>
      <c r="C182" s="152" t="s">
        <v>4307</v>
      </c>
      <c r="D182" s="152" t="s">
        <v>3838</v>
      </c>
      <c r="E182" s="152" t="s">
        <v>3855</v>
      </c>
      <c r="F182" s="152" t="s">
        <v>3918</v>
      </c>
      <c r="G182" s="152" t="s">
        <v>3411</v>
      </c>
      <c r="H182" s="152" t="s">
        <v>3585</v>
      </c>
      <c r="I182" s="152" t="s">
        <v>3591</v>
      </c>
      <c r="J182" s="152" t="s">
        <v>3641</v>
      </c>
      <c r="K182" s="169" t="s">
        <v>8449</v>
      </c>
      <c r="L182" s="152" t="s">
        <v>3919</v>
      </c>
      <c r="M182" s="152" t="s">
        <v>2801</v>
      </c>
      <c r="N182" s="152" t="s">
        <v>4296</v>
      </c>
      <c r="O182" s="54"/>
    </row>
    <row r="183" spans="1:15" x14ac:dyDescent="0.25">
      <c r="A183" s="168">
        <v>557</v>
      </c>
      <c r="B183" s="152" t="s">
        <v>4308</v>
      </c>
      <c r="C183" s="152" t="s">
        <v>4309</v>
      </c>
      <c r="D183" s="152" t="s">
        <v>3838</v>
      </c>
      <c r="E183" s="152" t="s">
        <v>3843</v>
      </c>
      <c r="F183" s="152" t="s">
        <v>3873</v>
      </c>
      <c r="G183" s="152" t="s">
        <v>4030</v>
      </c>
      <c r="H183" s="152" t="s">
        <v>3849</v>
      </c>
      <c r="I183" s="152" t="s">
        <v>4027</v>
      </c>
      <c r="J183" s="152" t="s">
        <v>3474</v>
      </c>
      <c r="K183" s="152" t="s">
        <v>3474</v>
      </c>
      <c r="L183" s="152" t="s">
        <v>3474</v>
      </c>
      <c r="M183" s="152" t="s">
        <v>3851</v>
      </c>
      <c r="N183" s="152" t="s">
        <v>3853</v>
      </c>
      <c r="O183" s="54"/>
    </row>
    <row r="184" spans="1:15" x14ac:dyDescent="0.25">
      <c r="A184" s="168">
        <v>558</v>
      </c>
      <c r="B184" s="152" t="s">
        <v>2952</v>
      </c>
      <c r="C184" s="152" t="s">
        <v>4310</v>
      </c>
      <c r="D184" s="152" t="s">
        <v>3838</v>
      </c>
      <c r="E184" s="152" t="s">
        <v>3859</v>
      </c>
      <c r="F184" s="152" t="s">
        <v>3860</v>
      </c>
      <c r="G184" s="152" t="s">
        <v>3412</v>
      </c>
      <c r="H184" s="152" t="s">
        <v>3656</v>
      </c>
      <c r="I184" s="152" t="s">
        <v>3672</v>
      </c>
      <c r="J184" s="152" t="s">
        <v>3677</v>
      </c>
      <c r="K184" s="152" t="s">
        <v>3659</v>
      </c>
      <c r="L184" s="152" t="s">
        <v>3474</v>
      </c>
      <c r="M184" s="152" t="s">
        <v>3282</v>
      </c>
      <c r="N184" s="152" t="s">
        <v>4311</v>
      </c>
      <c r="O184" s="54"/>
    </row>
    <row r="185" spans="1:15" x14ac:dyDescent="0.25">
      <c r="A185" s="168">
        <v>561</v>
      </c>
      <c r="B185" s="152" t="s">
        <v>2763</v>
      </c>
      <c r="C185" s="152" t="s">
        <v>4312</v>
      </c>
      <c r="D185" s="152" t="s">
        <v>3838</v>
      </c>
      <c r="E185" s="152" t="s">
        <v>3843</v>
      </c>
      <c r="F185" s="152" t="s">
        <v>3844</v>
      </c>
      <c r="G185" s="152" t="s">
        <v>3434</v>
      </c>
      <c r="H185" s="152" t="s">
        <v>3585</v>
      </c>
      <c r="I185" s="152" t="s">
        <v>3589</v>
      </c>
      <c r="J185" s="152" t="s">
        <v>3647</v>
      </c>
      <c r="K185" s="152" t="s">
        <v>3514</v>
      </c>
      <c r="L185" s="152" t="s">
        <v>3474</v>
      </c>
      <c r="M185" s="152" t="s">
        <v>2636</v>
      </c>
      <c r="N185" s="152" t="s">
        <v>3903</v>
      </c>
      <c r="O185" s="54"/>
    </row>
    <row r="186" spans="1:15" x14ac:dyDescent="0.25">
      <c r="A186" s="168">
        <v>562</v>
      </c>
      <c r="B186" s="152" t="s">
        <v>2085</v>
      </c>
      <c r="C186" s="152" t="s">
        <v>4313</v>
      </c>
      <c r="D186" s="152" t="s">
        <v>3838</v>
      </c>
      <c r="E186" s="152" t="s">
        <v>3843</v>
      </c>
      <c r="F186" s="152" t="s">
        <v>3924</v>
      </c>
      <c r="G186" s="152" t="s">
        <v>3434</v>
      </c>
      <c r="H186" s="152" t="s">
        <v>3565</v>
      </c>
      <c r="I186" s="152" t="s">
        <v>3568</v>
      </c>
      <c r="J186" s="152" t="s">
        <v>3570</v>
      </c>
      <c r="K186" s="152" t="s">
        <v>3474</v>
      </c>
      <c r="L186" s="152" t="s">
        <v>3474</v>
      </c>
      <c r="M186" s="152" t="s">
        <v>1843</v>
      </c>
      <c r="N186" s="152" t="s">
        <v>4314</v>
      </c>
      <c r="O186" s="54"/>
    </row>
    <row r="187" spans="1:15" x14ac:dyDescent="0.25">
      <c r="A187" s="168">
        <v>563</v>
      </c>
      <c r="B187" s="152" t="s">
        <v>2973</v>
      </c>
      <c r="C187" s="152" t="s">
        <v>4315</v>
      </c>
      <c r="D187" s="152" t="s">
        <v>3838</v>
      </c>
      <c r="E187" s="152" t="s">
        <v>3863</v>
      </c>
      <c r="F187" s="152" t="s">
        <v>3856</v>
      </c>
      <c r="G187" s="152" t="s">
        <v>3411</v>
      </c>
      <c r="H187" s="152" t="s">
        <v>3656</v>
      </c>
      <c r="I187" s="152" t="s">
        <v>3669</v>
      </c>
      <c r="J187" s="152" t="s">
        <v>3679</v>
      </c>
      <c r="K187" s="152" t="s">
        <v>3474</v>
      </c>
      <c r="L187" s="152" t="s">
        <v>3474</v>
      </c>
      <c r="M187" s="152" t="s">
        <v>3109</v>
      </c>
      <c r="N187" s="152" t="s">
        <v>4252</v>
      </c>
      <c r="O187" s="54"/>
    </row>
    <row r="188" spans="1:15" x14ac:dyDescent="0.25">
      <c r="A188" s="168">
        <v>569</v>
      </c>
      <c r="B188" s="152" t="s">
        <v>3276</v>
      </c>
      <c r="C188" s="152" t="s">
        <v>4316</v>
      </c>
      <c r="D188" s="152" t="s">
        <v>3838</v>
      </c>
      <c r="E188" s="152" t="s">
        <v>3863</v>
      </c>
      <c r="F188" s="152" t="s">
        <v>3856</v>
      </c>
      <c r="G188" s="152" t="s">
        <v>3411</v>
      </c>
      <c r="H188" s="152" t="s">
        <v>3656</v>
      </c>
      <c r="I188" s="152" t="s">
        <v>3672</v>
      </c>
      <c r="J188" s="152" t="s">
        <v>3676</v>
      </c>
      <c r="K188" s="152" t="s">
        <v>3568</v>
      </c>
      <c r="L188" s="152" t="s">
        <v>3474</v>
      </c>
      <c r="M188" s="152" t="s">
        <v>3376</v>
      </c>
      <c r="N188" s="152" t="s">
        <v>4214</v>
      </c>
      <c r="O188" s="54"/>
    </row>
    <row r="189" spans="1:15" x14ac:dyDescent="0.25">
      <c r="A189" s="168">
        <v>570</v>
      </c>
      <c r="B189" s="152" t="s">
        <v>2352</v>
      </c>
      <c r="C189" s="152" t="s">
        <v>4317</v>
      </c>
      <c r="D189" s="152" t="s">
        <v>3838</v>
      </c>
      <c r="E189" s="152" t="s">
        <v>3863</v>
      </c>
      <c r="F189" s="152" t="s">
        <v>3918</v>
      </c>
      <c r="G189" s="152" t="s">
        <v>3411</v>
      </c>
      <c r="H189" s="152" t="s">
        <v>3585</v>
      </c>
      <c r="I189" s="152" t="s">
        <v>3604</v>
      </c>
      <c r="J189" s="152" t="s">
        <v>3629</v>
      </c>
      <c r="K189" s="152" t="s">
        <v>3631</v>
      </c>
      <c r="L189" s="152" t="s">
        <v>3864</v>
      </c>
      <c r="M189" s="152" t="s">
        <v>2785</v>
      </c>
      <c r="N189" s="152" t="s">
        <v>3901</v>
      </c>
      <c r="O189" s="54"/>
    </row>
    <row r="190" spans="1:15" x14ac:dyDescent="0.25">
      <c r="A190" s="168">
        <v>571</v>
      </c>
      <c r="B190" s="152" t="s">
        <v>3376</v>
      </c>
      <c r="C190" s="152" t="s">
        <v>4214</v>
      </c>
      <c r="D190" s="152" t="s">
        <v>3838</v>
      </c>
      <c r="E190" s="152" t="s">
        <v>3843</v>
      </c>
      <c r="F190" s="152" t="s">
        <v>3924</v>
      </c>
      <c r="G190" s="152" t="s">
        <v>3434</v>
      </c>
      <c r="H190" s="152" t="s">
        <v>3656</v>
      </c>
      <c r="I190" s="152" t="s">
        <v>3672</v>
      </c>
      <c r="J190" s="152" t="s">
        <v>3676</v>
      </c>
      <c r="K190" s="152" t="s">
        <v>3568</v>
      </c>
      <c r="L190" s="152" t="s">
        <v>3474</v>
      </c>
      <c r="M190" s="152" t="s">
        <v>3235</v>
      </c>
      <c r="N190" s="152" t="s">
        <v>4318</v>
      </c>
      <c r="O190" s="54"/>
    </row>
    <row r="191" spans="1:15" x14ac:dyDescent="0.25">
      <c r="A191" s="168">
        <v>573</v>
      </c>
      <c r="B191" s="152" t="s">
        <v>1952</v>
      </c>
      <c r="C191" s="152" t="s">
        <v>4319</v>
      </c>
      <c r="D191" s="152" t="s">
        <v>3838</v>
      </c>
      <c r="E191" s="152" t="s">
        <v>3859</v>
      </c>
      <c r="F191" s="152" t="s">
        <v>3860</v>
      </c>
      <c r="G191" s="152" t="s">
        <v>3412</v>
      </c>
      <c r="H191" s="152" t="s">
        <v>3565</v>
      </c>
      <c r="I191" s="152" t="s">
        <v>3568</v>
      </c>
      <c r="J191" s="152" t="s">
        <v>3571</v>
      </c>
      <c r="K191" s="152" t="s">
        <v>3474</v>
      </c>
      <c r="L191" s="152" t="s">
        <v>3474</v>
      </c>
      <c r="M191" s="152" t="s">
        <v>2088</v>
      </c>
      <c r="N191" s="152" t="s">
        <v>4320</v>
      </c>
      <c r="O191" s="54"/>
    </row>
    <row r="192" spans="1:15" x14ac:dyDescent="0.25">
      <c r="A192" s="168">
        <v>574</v>
      </c>
      <c r="B192" s="152" t="s">
        <v>1683</v>
      </c>
      <c r="C192" s="152" t="s">
        <v>4321</v>
      </c>
      <c r="D192" s="152" t="s">
        <v>3838</v>
      </c>
      <c r="E192" s="152" t="s">
        <v>4015</v>
      </c>
      <c r="F192" s="152" t="s">
        <v>3952</v>
      </c>
      <c r="G192" s="152" t="s">
        <v>3415</v>
      </c>
      <c r="H192" s="152" t="s">
        <v>3558</v>
      </c>
      <c r="I192" s="152" t="s">
        <v>3561</v>
      </c>
      <c r="J192" s="152" t="s">
        <v>3564</v>
      </c>
      <c r="K192" s="152" t="s">
        <v>3474</v>
      </c>
      <c r="L192" s="152" t="s">
        <v>3474</v>
      </c>
      <c r="M192" s="152" t="s">
        <v>1531</v>
      </c>
      <c r="N192" s="152" t="s">
        <v>4322</v>
      </c>
      <c r="O192" s="54"/>
    </row>
    <row r="193" spans="1:15" x14ac:dyDescent="0.25">
      <c r="A193" s="168">
        <v>578</v>
      </c>
      <c r="B193" s="152" t="s">
        <v>2575</v>
      </c>
      <c r="C193" s="152" t="s">
        <v>4323</v>
      </c>
      <c r="D193" s="152" t="s">
        <v>3838</v>
      </c>
      <c r="E193" s="152" t="s">
        <v>3859</v>
      </c>
      <c r="F193" s="152" t="s">
        <v>3860</v>
      </c>
      <c r="G193" s="152" t="s">
        <v>3412</v>
      </c>
      <c r="H193" s="152" t="s">
        <v>3585</v>
      </c>
      <c r="I193" s="152" t="s">
        <v>3604</v>
      </c>
      <c r="J193" s="152" t="s">
        <v>3626</v>
      </c>
      <c r="K193" s="152" t="s">
        <v>3627</v>
      </c>
      <c r="L193" s="152" t="s">
        <v>3919</v>
      </c>
      <c r="M193" s="152" t="s">
        <v>2514</v>
      </c>
      <c r="N193" s="152" t="s">
        <v>3983</v>
      </c>
      <c r="O193" s="54"/>
    </row>
    <row r="194" spans="1:15" x14ac:dyDescent="0.25">
      <c r="A194" s="168">
        <v>581</v>
      </c>
      <c r="B194" s="152" t="s">
        <v>3400</v>
      </c>
      <c r="C194" s="152" t="s">
        <v>4324</v>
      </c>
      <c r="D194" s="152" t="s">
        <v>3838</v>
      </c>
      <c r="E194" s="152" t="s">
        <v>4015</v>
      </c>
      <c r="F194" s="152" t="s">
        <v>3952</v>
      </c>
      <c r="G194" s="152" t="s">
        <v>3415</v>
      </c>
      <c r="H194" s="152" t="s">
        <v>3656</v>
      </c>
      <c r="I194" s="152" t="s">
        <v>3672</v>
      </c>
      <c r="J194" s="152" t="s">
        <v>3677</v>
      </c>
      <c r="K194" s="152" t="s">
        <v>3568</v>
      </c>
      <c r="L194" s="152" t="s">
        <v>3474</v>
      </c>
      <c r="M194" s="152" t="s">
        <v>3369</v>
      </c>
      <c r="N194" s="152" t="s">
        <v>5698</v>
      </c>
      <c r="O194" s="54"/>
    </row>
    <row r="195" spans="1:15" x14ac:dyDescent="0.25">
      <c r="A195" s="168">
        <v>585</v>
      </c>
      <c r="B195" s="152" t="s">
        <v>3016</v>
      </c>
      <c r="C195" s="152" t="s">
        <v>4325</v>
      </c>
      <c r="D195" s="152" t="s">
        <v>3838</v>
      </c>
      <c r="E195" s="152" t="s">
        <v>3863</v>
      </c>
      <c r="F195" s="152" t="s">
        <v>3918</v>
      </c>
      <c r="G195" s="152" t="s">
        <v>3411</v>
      </c>
      <c r="H195" s="152" t="s">
        <v>3656</v>
      </c>
      <c r="I195" s="152" t="s">
        <v>3669</v>
      </c>
      <c r="J195" s="152" t="s">
        <v>3679</v>
      </c>
      <c r="K195" s="152" t="s">
        <v>3474</v>
      </c>
      <c r="L195" s="152" t="s">
        <v>3474</v>
      </c>
      <c r="M195" s="152" t="s">
        <v>3129</v>
      </c>
      <c r="N195" s="152" t="s">
        <v>4136</v>
      </c>
      <c r="O195" s="54"/>
    </row>
    <row r="196" spans="1:15" x14ac:dyDescent="0.25">
      <c r="A196" s="168">
        <v>588</v>
      </c>
      <c r="B196" s="152" t="s">
        <v>2731</v>
      </c>
      <c r="C196" s="152" t="s">
        <v>4326</v>
      </c>
      <c r="D196" s="152" t="s">
        <v>3838</v>
      </c>
      <c r="E196" s="152" t="s">
        <v>3843</v>
      </c>
      <c r="F196" s="152" t="s">
        <v>3924</v>
      </c>
      <c r="G196" s="152" t="s">
        <v>3434</v>
      </c>
      <c r="H196" s="152" t="s">
        <v>3585</v>
      </c>
      <c r="I196" s="152" t="s">
        <v>3591</v>
      </c>
      <c r="J196" s="152" t="s">
        <v>3592</v>
      </c>
      <c r="K196" s="152" t="s">
        <v>3495</v>
      </c>
      <c r="L196" s="152" t="s">
        <v>3919</v>
      </c>
      <c r="M196" s="152" t="s">
        <v>2813</v>
      </c>
      <c r="N196" s="152" t="s">
        <v>4327</v>
      </c>
      <c r="O196" s="54"/>
    </row>
    <row r="197" spans="1:15" x14ac:dyDescent="0.25">
      <c r="A197" s="168">
        <v>592</v>
      </c>
      <c r="B197" s="152" t="s">
        <v>4328</v>
      </c>
      <c r="C197" s="152" t="s">
        <v>4329</v>
      </c>
      <c r="D197" s="152" t="s">
        <v>3838</v>
      </c>
      <c r="E197" s="152" t="s">
        <v>3863</v>
      </c>
      <c r="F197" s="152" t="s">
        <v>4095</v>
      </c>
      <c r="G197" s="152" t="s">
        <v>3426</v>
      </c>
      <c r="H197" s="152" t="s">
        <v>3879</v>
      </c>
      <c r="I197" s="152" t="s">
        <v>3880</v>
      </c>
      <c r="J197" s="152" t="s">
        <v>3881</v>
      </c>
      <c r="K197" s="152" t="s">
        <v>3474</v>
      </c>
      <c r="L197" s="152" t="s">
        <v>3474</v>
      </c>
      <c r="M197" s="152" t="s">
        <v>3882</v>
      </c>
      <c r="N197" s="152" t="s">
        <v>3883</v>
      </c>
      <c r="O197" s="54"/>
    </row>
    <row r="198" spans="1:15" x14ac:dyDescent="0.25">
      <c r="A198" s="168">
        <v>593</v>
      </c>
      <c r="B198" s="152" t="s">
        <v>2080</v>
      </c>
      <c r="C198" s="152" t="s">
        <v>4330</v>
      </c>
      <c r="D198" s="152" t="s">
        <v>3838</v>
      </c>
      <c r="E198" s="152" t="s">
        <v>3843</v>
      </c>
      <c r="F198" s="152" t="s">
        <v>3844</v>
      </c>
      <c r="G198" s="152" t="s">
        <v>3434</v>
      </c>
      <c r="H198" s="152" t="s">
        <v>3565</v>
      </c>
      <c r="I198" s="152" t="s">
        <v>3573</v>
      </c>
      <c r="J198" s="152" t="s">
        <v>3576</v>
      </c>
      <c r="K198" s="152" t="s">
        <v>3474</v>
      </c>
      <c r="L198" s="152" t="s">
        <v>3474</v>
      </c>
      <c r="M198" s="152" t="s">
        <v>1834</v>
      </c>
      <c r="N198" s="152" t="s">
        <v>5301</v>
      </c>
      <c r="O198" s="54"/>
    </row>
    <row r="199" spans="1:15" x14ac:dyDescent="0.25">
      <c r="A199" s="168">
        <v>594</v>
      </c>
      <c r="B199" s="152" t="s">
        <v>1385</v>
      </c>
      <c r="C199" s="152" t="s">
        <v>4333</v>
      </c>
      <c r="D199" s="152" t="s">
        <v>3838</v>
      </c>
      <c r="E199" s="152" t="s">
        <v>3863</v>
      </c>
      <c r="F199" s="152" t="s">
        <v>3918</v>
      </c>
      <c r="G199" s="152" t="s">
        <v>3411</v>
      </c>
      <c r="H199" s="152" t="s">
        <v>3558</v>
      </c>
      <c r="I199" s="152" t="s">
        <v>3561</v>
      </c>
      <c r="J199" s="152" t="s">
        <v>3562</v>
      </c>
      <c r="K199" s="152" t="s">
        <v>3474</v>
      </c>
      <c r="L199" s="152" t="s">
        <v>3474</v>
      </c>
      <c r="M199" s="152" t="s">
        <v>1633</v>
      </c>
      <c r="N199" s="152" t="s">
        <v>4204</v>
      </c>
      <c r="O199" s="54"/>
    </row>
    <row r="200" spans="1:15" x14ac:dyDescent="0.25">
      <c r="A200" s="168">
        <v>705</v>
      </c>
      <c r="B200" s="152" t="s">
        <v>1784</v>
      </c>
      <c r="C200" s="152" t="s">
        <v>4334</v>
      </c>
      <c r="D200" s="152" t="s">
        <v>3838</v>
      </c>
      <c r="E200" s="152" t="s">
        <v>3855</v>
      </c>
      <c r="F200" s="152" t="s">
        <v>3918</v>
      </c>
      <c r="G200" s="152" t="s">
        <v>3411</v>
      </c>
      <c r="H200" s="152" t="s">
        <v>3565</v>
      </c>
      <c r="I200" s="152" t="s">
        <v>3568</v>
      </c>
      <c r="J200" s="152" t="s">
        <v>3569</v>
      </c>
      <c r="K200" s="152" t="s">
        <v>3474</v>
      </c>
      <c r="L200" s="152" t="s">
        <v>3474</v>
      </c>
      <c r="M200" s="152" t="s">
        <v>1904</v>
      </c>
      <c r="N200" s="152" t="s">
        <v>5351</v>
      </c>
      <c r="O200" s="54"/>
    </row>
    <row r="201" spans="1:15" x14ac:dyDescent="0.25">
      <c r="A201" s="168">
        <v>765</v>
      </c>
      <c r="B201" s="152" t="s">
        <v>2438</v>
      </c>
      <c r="C201" s="152" t="s">
        <v>4335</v>
      </c>
      <c r="D201" s="152" t="s">
        <v>3838</v>
      </c>
      <c r="E201" s="152" t="s">
        <v>3859</v>
      </c>
      <c r="F201" s="152" t="s">
        <v>3932</v>
      </c>
      <c r="G201" s="152" t="s">
        <v>3413</v>
      </c>
      <c r="H201" s="152" t="s">
        <v>3585</v>
      </c>
      <c r="I201" s="152" t="s">
        <v>3591</v>
      </c>
      <c r="J201" s="152" t="s">
        <v>3633</v>
      </c>
      <c r="K201" s="152" t="s">
        <v>3634</v>
      </c>
      <c r="L201" s="152" t="s">
        <v>4336</v>
      </c>
      <c r="M201" s="152" t="s">
        <v>2523</v>
      </c>
      <c r="N201" s="152" t="s">
        <v>3954</v>
      </c>
      <c r="O201" s="54"/>
    </row>
    <row r="202" spans="1:15" x14ac:dyDescent="0.25">
      <c r="A202" s="168">
        <v>857</v>
      </c>
      <c r="B202" s="152" t="s">
        <v>2265</v>
      </c>
      <c r="C202" s="152" t="s">
        <v>4337</v>
      </c>
      <c r="D202" s="152" t="s">
        <v>3838</v>
      </c>
      <c r="E202" s="152" t="s">
        <v>3863</v>
      </c>
      <c r="F202" s="152" t="s">
        <v>3856</v>
      </c>
      <c r="G202" s="152" t="s">
        <v>3411</v>
      </c>
      <c r="H202" s="152" t="s">
        <v>3585</v>
      </c>
      <c r="I202" s="152" t="s">
        <v>3586</v>
      </c>
      <c r="J202" s="152" t="s">
        <v>3609</v>
      </c>
      <c r="K202" s="152" t="s">
        <v>3615</v>
      </c>
      <c r="L202" s="152" t="s">
        <v>3889</v>
      </c>
      <c r="M202" s="152" t="s">
        <v>2751</v>
      </c>
      <c r="N202" s="152" t="s">
        <v>3890</v>
      </c>
      <c r="O202" s="54"/>
    </row>
    <row r="203" spans="1:15" x14ac:dyDescent="0.25">
      <c r="A203" s="168">
        <v>875</v>
      </c>
      <c r="B203" s="152" t="s">
        <v>922</v>
      </c>
      <c r="C203" s="152" t="s">
        <v>4338</v>
      </c>
      <c r="D203" s="152" t="s">
        <v>3838</v>
      </c>
      <c r="E203" s="152" t="s">
        <v>3855</v>
      </c>
      <c r="F203" s="152" t="s">
        <v>3856</v>
      </c>
      <c r="G203" s="152" t="s">
        <v>3411</v>
      </c>
      <c r="H203" s="152" t="s">
        <v>3466</v>
      </c>
      <c r="I203" s="152" t="s">
        <v>3498</v>
      </c>
      <c r="J203" s="152" t="s">
        <v>3499</v>
      </c>
      <c r="K203" s="152" t="s">
        <v>3523</v>
      </c>
      <c r="L203" s="152" t="s">
        <v>4249</v>
      </c>
      <c r="M203" s="152" t="s">
        <v>1046</v>
      </c>
      <c r="N203" s="152" t="s">
        <v>4011</v>
      </c>
      <c r="O203" s="54"/>
    </row>
    <row r="204" spans="1:15" x14ac:dyDescent="0.25">
      <c r="A204" s="168">
        <v>876</v>
      </c>
      <c r="B204" s="152" t="s">
        <v>2204</v>
      </c>
      <c r="C204" s="152" t="s">
        <v>4339</v>
      </c>
      <c r="D204" s="152" t="s">
        <v>3838</v>
      </c>
      <c r="E204" s="152" t="s">
        <v>3863</v>
      </c>
      <c r="F204" s="152" t="s">
        <v>3918</v>
      </c>
      <c r="G204" s="152" t="s">
        <v>3411</v>
      </c>
      <c r="H204" s="152" t="s">
        <v>3585</v>
      </c>
      <c r="I204" s="152" t="s">
        <v>3586</v>
      </c>
      <c r="J204" s="152" t="s">
        <v>3587</v>
      </c>
      <c r="K204" s="152" t="s">
        <v>3608</v>
      </c>
      <c r="L204" s="152" t="s">
        <v>3965</v>
      </c>
      <c r="M204" s="152" t="s">
        <v>2739</v>
      </c>
      <c r="N204" s="152" t="s">
        <v>3966</v>
      </c>
      <c r="O204" s="54"/>
    </row>
    <row r="205" spans="1:15" x14ac:dyDescent="0.25">
      <c r="A205" s="168">
        <v>888</v>
      </c>
      <c r="B205" s="152" t="s">
        <v>1827</v>
      </c>
      <c r="C205" s="152" t="s">
        <v>4340</v>
      </c>
      <c r="D205" s="152" t="s">
        <v>3838</v>
      </c>
      <c r="E205" s="152" t="s">
        <v>4193</v>
      </c>
      <c r="F205" s="152" t="s">
        <v>4194</v>
      </c>
      <c r="G205" s="152" t="s">
        <v>3413</v>
      </c>
      <c r="H205" s="152" t="s">
        <v>3565</v>
      </c>
      <c r="I205" s="152" t="s">
        <v>3568</v>
      </c>
      <c r="J205" s="152" t="s">
        <v>3569</v>
      </c>
      <c r="K205" s="152" t="s">
        <v>3474</v>
      </c>
      <c r="L205" s="152" t="s">
        <v>3474</v>
      </c>
      <c r="M205" s="152" t="s">
        <v>7151</v>
      </c>
      <c r="N205" s="152" t="s">
        <v>7152</v>
      </c>
      <c r="O205" s="54"/>
    </row>
    <row r="206" spans="1:15" x14ac:dyDescent="0.25">
      <c r="A206" s="168">
        <v>951</v>
      </c>
      <c r="B206" s="152" t="s">
        <v>1684</v>
      </c>
      <c r="C206" s="152" t="s">
        <v>4341</v>
      </c>
      <c r="D206" s="152" t="s">
        <v>3838</v>
      </c>
      <c r="E206" s="152" t="s">
        <v>4015</v>
      </c>
      <c r="F206" s="152" t="s">
        <v>3952</v>
      </c>
      <c r="G206" s="152" t="s">
        <v>3415</v>
      </c>
      <c r="H206" s="152" t="s">
        <v>3558</v>
      </c>
      <c r="I206" s="152" t="s">
        <v>3561</v>
      </c>
      <c r="J206" s="152" t="s">
        <v>3564</v>
      </c>
      <c r="K206" s="152" t="s">
        <v>3474</v>
      </c>
      <c r="L206" s="152" t="s">
        <v>3474</v>
      </c>
      <c r="M206" s="152" t="s">
        <v>1531</v>
      </c>
      <c r="N206" s="152" t="s">
        <v>4322</v>
      </c>
      <c r="O206" s="54"/>
    </row>
    <row r="207" spans="1:15" x14ac:dyDescent="0.25">
      <c r="A207" s="168">
        <v>952</v>
      </c>
      <c r="B207" s="152" t="s">
        <v>3191</v>
      </c>
      <c r="C207" s="152" t="s">
        <v>4342</v>
      </c>
      <c r="D207" s="152" t="s">
        <v>3838</v>
      </c>
      <c r="E207" s="152" t="s">
        <v>3859</v>
      </c>
      <c r="F207" s="152" t="s">
        <v>3860</v>
      </c>
      <c r="G207" s="152" t="s">
        <v>3412</v>
      </c>
      <c r="H207" s="152" t="s">
        <v>3656</v>
      </c>
      <c r="I207" s="152" t="s">
        <v>3672</v>
      </c>
      <c r="J207" s="152" t="s">
        <v>3677</v>
      </c>
      <c r="K207" s="152" t="s">
        <v>3661</v>
      </c>
      <c r="L207" s="152" t="s">
        <v>3474</v>
      </c>
      <c r="M207" s="152" t="s">
        <v>3358</v>
      </c>
      <c r="N207" s="152" t="s">
        <v>4343</v>
      </c>
      <c r="O207" s="54"/>
    </row>
    <row r="208" spans="1:15" x14ac:dyDescent="0.25">
      <c r="A208" s="168">
        <v>953</v>
      </c>
      <c r="B208" s="152" t="s">
        <v>2576</v>
      </c>
      <c r="C208" s="152" t="s">
        <v>4344</v>
      </c>
      <c r="D208" s="152" t="s">
        <v>3838</v>
      </c>
      <c r="E208" s="152" t="s">
        <v>3859</v>
      </c>
      <c r="F208" s="152" t="s">
        <v>3860</v>
      </c>
      <c r="G208" s="152" t="s">
        <v>3412</v>
      </c>
      <c r="H208" s="152" t="s">
        <v>3585</v>
      </c>
      <c r="I208" s="152" t="s">
        <v>3604</v>
      </c>
      <c r="J208" s="152" t="s">
        <v>3626</v>
      </c>
      <c r="K208" s="152" t="s">
        <v>3627</v>
      </c>
      <c r="L208" s="152" t="s">
        <v>3919</v>
      </c>
      <c r="M208" s="152" t="s">
        <v>2515</v>
      </c>
      <c r="N208" s="152" t="s">
        <v>3989</v>
      </c>
      <c r="O208" s="54"/>
    </row>
    <row r="209" spans="1:15" x14ac:dyDescent="0.25">
      <c r="A209" s="168">
        <v>974</v>
      </c>
      <c r="B209" s="152" t="s">
        <v>840</v>
      </c>
      <c r="C209" s="152" t="s">
        <v>4345</v>
      </c>
      <c r="D209" s="152" t="s">
        <v>3838</v>
      </c>
      <c r="E209" s="152" t="s">
        <v>3863</v>
      </c>
      <c r="F209" s="152" t="s">
        <v>3918</v>
      </c>
      <c r="G209" s="152" t="s">
        <v>3411</v>
      </c>
      <c r="H209" s="152" t="s">
        <v>3466</v>
      </c>
      <c r="I209" s="152" t="s">
        <v>3493</v>
      </c>
      <c r="J209" s="152" t="s">
        <v>3508</v>
      </c>
      <c r="K209" s="152" t="s">
        <v>3509</v>
      </c>
      <c r="L209" s="152" t="s">
        <v>3521</v>
      </c>
      <c r="M209" s="152" t="s">
        <v>1029</v>
      </c>
      <c r="N209" s="152" t="s">
        <v>4211</v>
      </c>
      <c r="O209" s="54"/>
    </row>
    <row r="210" spans="1:15" x14ac:dyDescent="0.25">
      <c r="A210" s="168">
        <v>1011</v>
      </c>
      <c r="B210" s="152" t="s">
        <v>4346</v>
      </c>
      <c r="C210" s="152" t="s">
        <v>4347</v>
      </c>
      <c r="D210" s="152" t="s">
        <v>3838</v>
      </c>
      <c r="E210" s="152" t="s">
        <v>4193</v>
      </c>
      <c r="F210" s="152" t="s">
        <v>4348</v>
      </c>
      <c r="G210" s="152" t="s">
        <v>3458</v>
      </c>
      <c r="H210" s="152" t="s">
        <v>3942</v>
      </c>
      <c r="I210" s="152" t="s">
        <v>3943</v>
      </c>
      <c r="J210" s="152" t="s">
        <v>4349</v>
      </c>
      <c r="K210" s="152" t="s">
        <v>3474</v>
      </c>
      <c r="L210" s="152" t="s">
        <v>3474</v>
      </c>
      <c r="M210" s="152" t="s">
        <v>6079</v>
      </c>
      <c r="N210" s="152" t="s">
        <v>6080</v>
      </c>
      <c r="O210" s="54"/>
    </row>
    <row r="211" spans="1:15" x14ac:dyDescent="0.25">
      <c r="A211" s="168">
        <v>1028</v>
      </c>
      <c r="B211" s="152" t="s">
        <v>899</v>
      </c>
      <c r="C211" s="152" t="s">
        <v>4350</v>
      </c>
      <c r="D211" s="152" t="s">
        <v>3838</v>
      </c>
      <c r="E211" s="152" t="s">
        <v>3859</v>
      </c>
      <c r="F211" s="152" t="s">
        <v>3932</v>
      </c>
      <c r="G211" s="152" t="s">
        <v>3413</v>
      </c>
      <c r="H211" s="152" t="s">
        <v>3466</v>
      </c>
      <c r="I211" s="152" t="s">
        <v>3467</v>
      </c>
      <c r="J211" s="152" t="s">
        <v>3519</v>
      </c>
      <c r="K211" s="152" t="s">
        <v>3521</v>
      </c>
      <c r="L211" s="152" t="s">
        <v>4039</v>
      </c>
      <c r="M211" s="152" t="s">
        <v>1217</v>
      </c>
      <c r="N211" s="152" t="s">
        <v>4052</v>
      </c>
      <c r="O211" s="54"/>
    </row>
    <row r="212" spans="1:15" x14ac:dyDescent="0.25">
      <c r="A212" s="168">
        <v>1050</v>
      </c>
      <c r="B212" s="152" t="s">
        <v>3190</v>
      </c>
      <c r="C212" s="152" t="s">
        <v>4351</v>
      </c>
      <c r="D212" s="152" t="s">
        <v>3838</v>
      </c>
      <c r="E212" s="152" t="s">
        <v>3859</v>
      </c>
      <c r="F212" s="152" t="s">
        <v>3860</v>
      </c>
      <c r="G212" s="152" t="s">
        <v>3412</v>
      </c>
      <c r="H212" s="152" t="s">
        <v>3656</v>
      </c>
      <c r="I212" s="152" t="s">
        <v>3672</v>
      </c>
      <c r="J212" s="152" t="s">
        <v>3676</v>
      </c>
      <c r="K212" s="152" t="s">
        <v>3661</v>
      </c>
      <c r="L212" s="152" t="s">
        <v>3474</v>
      </c>
      <c r="M212" s="152" t="s">
        <v>3360</v>
      </c>
      <c r="N212" s="152" t="s">
        <v>7413</v>
      </c>
      <c r="O212" s="54"/>
    </row>
    <row r="213" spans="1:15" x14ac:dyDescent="0.25">
      <c r="A213" s="168">
        <v>1056</v>
      </c>
      <c r="B213" s="152" t="s">
        <v>2353</v>
      </c>
      <c r="C213" s="152" t="s">
        <v>4352</v>
      </c>
      <c r="D213" s="152" t="s">
        <v>3838</v>
      </c>
      <c r="E213" s="152" t="s">
        <v>3863</v>
      </c>
      <c r="F213" s="152" t="s">
        <v>3856</v>
      </c>
      <c r="G213" s="152" t="s">
        <v>3411</v>
      </c>
      <c r="H213" s="152" t="s">
        <v>3585</v>
      </c>
      <c r="I213" s="152" t="s">
        <v>3604</v>
      </c>
      <c r="J213" s="152" t="s">
        <v>3629</v>
      </c>
      <c r="K213" s="152" t="s">
        <v>3631</v>
      </c>
      <c r="L213" s="152" t="s">
        <v>3864</v>
      </c>
      <c r="M213" s="152" t="s">
        <v>2785</v>
      </c>
      <c r="N213" s="152" t="s">
        <v>3901</v>
      </c>
      <c r="O213" s="54"/>
    </row>
    <row r="214" spans="1:15" x14ac:dyDescent="0.25">
      <c r="A214" s="168">
        <v>1066</v>
      </c>
      <c r="B214" s="152" t="s">
        <v>1680</v>
      </c>
      <c r="C214" s="152" t="s">
        <v>4353</v>
      </c>
      <c r="D214" s="152" t="s">
        <v>3838</v>
      </c>
      <c r="E214" s="152" t="s">
        <v>3859</v>
      </c>
      <c r="F214" s="152" t="s">
        <v>3952</v>
      </c>
      <c r="G214" s="152" t="s">
        <v>3415</v>
      </c>
      <c r="H214" s="152" t="s">
        <v>3558</v>
      </c>
      <c r="I214" s="152" t="s">
        <v>3561</v>
      </c>
      <c r="J214" s="152" t="s">
        <v>3562</v>
      </c>
      <c r="K214" s="152" t="s">
        <v>3474</v>
      </c>
      <c r="L214" s="152" t="s">
        <v>3474</v>
      </c>
      <c r="M214" s="152" t="s">
        <v>1528</v>
      </c>
      <c r="N214" s="152" t="s">
        <v>4001</v>
      </c>
      <c r="O214" s="54"/>
    </row>
    <row r="215" spans="1:15" x14ac:dyDescent="0.25">
      <c r="A215" s="168">
        <v>1067</v>
      </c>
      <c r="B215" s="152" t="s">
        <v>1664</v>
      </c>
      <c r="C215" s="152" t="s">
        <v>4354</v>
      </c>
      <c r="D215" s="152" t="s">
        <v>3838</v>
      </c>
      <c r="E215" s="152" t="s">
        <v>3859</v>
      </c>
      <c r="F215" s="152" t="s">
        <v>3952</v>
      </c>
      <c r="G215" s="152" t="s">
        <v>3415</v>
      </c>
      <c r="H215" s="152" t="s">
        <v>3558</v>
      </c>
      <c r="I215" s="152" t="s">
        <v>3561</v>
      </c>
      <c r="J215" s="152" t="s">
        <v>3562</v>
      </c>
      <c r="K215" s="152" t="s">
        <v>3474</v>
      </c>
      <c r="L215" s="152" t="s">
        <v>3474</v>
      </c>
      <c r="M215" s="152" t="s">
        <v>1351</v>
      </c>
      <c r="N215" s="152" t="s">
        <v>4355</v>
      </c>
      <c r="O215" s="54"/>
    </row>
    <row r="216" spans="1:15" x14ac:dyDescent="0.25">
      <c r="A216" s="168">
        <v>1071</v>
      </c>
      <c r="B216" s="152" t="s">
        <v>4356</v>
      </c>
      <c r="C216" s="152" t="s">
        <v>4357</v>
      </c>
      <c r="D216" s="152" t="s">
        <v>3838</v>
      </c>
      <c r="E216" s="152" t="s">
        <v>3843</v>
      </c>
      <c r="F216" s="152" t="s">
        <v>3877</v>
      </c>
      <c r="G216" s="152" t="s">
        <v>3878</v>
      </c>
      <c r="H216" s="152" t="s">
        <v>3879</v>
      </c>
      <c r="I216" s="152" t="s">
        <v>3880</v>
      </c>
      <c r="J216" s="152" t="s">
        <v>3881</v>
      </c>
      <c r="K216" s="152" t="s">
        <v>3474</v>
      </c>
      <c r="L216" s="152" t="s">
        <v>3474</v>
      </c>
      <c r="M216" s="152" t="s">
        <v>4358</v>
      </c>
      <c r="N216" s="152" t="s">
        <v>4359</v>
      </c>
      <c r="O216" s="54"/>
    </row>
    <row r="217" spans="1:15" x14ac:dyDescent="0.25">
      <c r="A217" s="168">
        <v>1080</v>
      </c>
      <c r="B217" s="152" t="s">
        <v>1072</v>
      </c>
      <c r="C217" s="152" t="s">
        <v>4360</v>
      </c>
      <c r="D217" s="152" t="s">
        <v>3838</v>
      </c>
      <c r="E217" s="152" t="s">
        <v>3859</v>
      </c>
      <c r="F217" s="152" t="s">
        <v>3860</v>
      </c>
      <c r="G217" s="152" t="s">
        <v>3412</v>
      </c>
      <c r="H217" s="152" t="s">
        <v>3466</v>
      </c>
      <c r="I217" s="152" t="s">
        <v>3498</v>
      </c>
      <c r="J217" s="152" t="s">
        <v>3499</v>
      </c>
      <c r="K217" s="152" t="s">
        <v>3523</v>
      </c>
      <c r="L217" s="152" t="s">
        <v>4361</v>
      </c>
      <c r="M217" s="152" t="s">
        <v>1145</v>
      </c>
      <c r="N217" s="152" t="s">
        <v>4362</v>
      </c>
      <c r="O217" s="54"/>
    </row>
    <row r="218" spans="1:15" x14ac:dyDescent="0.25">
      <c r="A218" s="168">
        <v>1093</v>
      </c>
      <c r="B218" s="152" t="s">
        <v>1658</v>
      </c>
      <c r="C218" s="152" t="s">
        <v>4363</v>
      </c>
      <c r="D218" s="152" t="s">
        <v>3838</v>
      </c>
      <c r="E218" s="152" t="s">
        <v>4015</v>
      </c>
      <c r="F218" s="152" t="s">
        <v>3952</v>
      </c>
      <c r="G218" s="152" t="s">
        <v>3415</v>
      </c>
      <c r="H218" s="152" t="s">
        <v>3558</v>
      </c>
      <c r="I218" s="152" t="s">
        <v>3561</v>
      </c>
      <c r="J218" s="152" t="s">
        <v>3562</v>
      </c>
      <c r="K218" s="152" t="s">
        <v>3474</v>
      </c>
      <c r="L218" s="152" t="s">
        <v>3474</v>
      </c>
      <c r="M218" s="152" t="s">
        <v>1610</v>
      </c>
      <c r="N218" s="152" t="s">
        <v>4102</v>
      </c>
      <c r="O218" s="54"/>
    </row>
    <row r="219" spans="1:15" x14ac:dyDescent="0.25">
      <c r="A219" s="168">
        <v>1094</v>
      </c>
      <c r="B219" s="152" t="s">
        <v>849</v>
      </c>
      <c r="C219" s="152" t="s">
        <v>4364</v>
      </c>
      <c r="D219" s="152" t="s">
        <v>3838</v>
      </c>
      <c r="E219" s="152" t="s">
        <v>3859</v>
      </c>
      <c r="F219" s="152" t="s">
        <v>3860</v>
      </c>
      <c r="G219" s="152" t="s">
        <v>3412</v>
      </c>
      <c r="H219" s="152" t="s">
        <v>3466</v>
      </c>
      <c r="I219" s="152" t="s">
        <v>3493</v>
      </c>
      <c r="J219" s="152" t="s">
        <v>3508</v>
      </c>
      <c r="K219" s="152" t="s">
        <v>3509</v>
      </c>
      <c r="L219" s="152" t="s">
        <v>4365</v>
      </c>
      <c r="M219" s="152" t="s">
        <v>1029</v>
      </c>
      <c r="N219" s="152" t="s">
        <v>4211</v>
      </c>
      <c r="O219" s="54"/>
    </row>
    <row r="220" spans="1:15" x14ac:dyDescent="0.25">
      <c r="A220" s="168">
        <v>1099</v>
      </c>
      <c r="B220" s="152" t="s">
        <v>2160</v>
      </c>
      <c r="C220" s="152" t="s">
        <v>4366</v>
      </c>
      <c r="D220" s="152" t="s">
        <v>3838</v>
      </c>
      <c r="E220" s="152" t="s">
        <v>3863</v>
      </c>
      <c r="F220" s="152" t="s">
        <v>3918</v>
      </c>
      <c r="G220" s="152" t="s">
        <v>3411</v>
      </c>
      <c r="H220" s="152" t="s">
        <v>3585</v>
      </c>
      <c r="I220" s="152" t="s">
        <v>3591</v>
      </c>
      <c r="J220" s="152" t="s">
        <v>3592</v>
      </c>
      <c r="K220" s="152" t="s">
        <v>3495</v>
      </c>
      <c r="L220" s="152" t="s">
        <v>3919</v>
      </c>
      <c r="M220" s="152" t="s">
        <v>2459</v>
      </c>
      <c r="N220" s="152" t="s">
        <v>4367</v>
      </c>
      <c r="O220" s="54"/>
    </row>
    <row r="221" spans="1:15" x14ac:dyDescent="0.25">
      <c r="A221" s="168">
        <v>1100</v>
      </c>
      <c r="B221" s="152" t="s">
        <v>4368</v>
      </c>
      <c r="C221" s="152" t="s">
        <v>4369</v>
      </c>
      <c r="D221" s="152" t="s">
        <v>3838</v>
      </c>
      <c r="E221" s="152" t="s">
        <v>3859</v>
      </c>
      <c r="F221" s="152" t="s">
        <v>3860</v>
      </c>
      <c r="G221" s="152" t="s">
        <v>3412</v>
      </c>
      <c r="H221" s="152" t="s">
        <v>3849</v>
      </c>
      <c r="I221" s="152" t="s">
        <v>3992</v>
      </c>
      <c r="J221" s="152" t="s">
        <v>3993</v>
      </c>
      <c r="K221" s="152" t="s">
        <v>3994</v>
      </c>
      <c r="L221" s="152" t="s">
        <v>3474</v>
      </c>
      <c r="M221" s="152" t="s">
        <v>3995</v>
      </c>
      <c r="N221" s="152" t="s">
        <v>3996</v>
      </c>
      <c r="O221" s="54"/>
    </row>
    <row r="222" spans="1:15" x14ac:dyDescent="0.25">
      <c r="A222" s="168">
        <v>1112</v>
      </c>
      <c r="B222" s="152" t="s">
        <v>3066</v>
      </c>
      <c r="C222" s="152" t="s">
        <v>4370</v>
      </c>
      <c r="D222" s="152" t="s">
        <v>3838</v>
      </c>
      <c r="E222" s="152" t="s">
        <v>3839</v>
      </c>
      <c r="F222" s="152" t="s">
        <v>3848</v>
      </c>
      <c r="G222" s="152" t="s">
        <v>3455</v>
      </c>
      <c r="H222" s="152" t="s">
        <v>3656</v>
      </c>
      <c r="I222" s="152" t="s">
        <v>3662</v>
      </c>
      <c r="J222" s="152" t="s">
        <v>3474</v>
      </c>
      <c r="K222" s="152" t="s">
        <v>3474</v>
      </c>
      <c r="L222" s="152" t="s">
        <v>3474</v>
      </c>
      <c r="M222" s="152" t="s">
        <v>3075</v>
      </c>
      <c r="N222" s="152" t="s">
        <v>4371</v>
      </c>
      <c r="O222" s="54"/>
    </row>
    <row r="223" spans="1:15" x14ac:dyDescent="0.25">
      <c r="A223" s="168">
        <v>1115</v>
      </c>
      <c r="B223" s="152" t="s">
        <v>2096</v>
      </c>
      <c r="C223" s="152" t="s">
        <v>4033</v>
      </c>
      <c r="D223" s="152" t="s">
        <v>3838</v>
      </c>
      <c r="E223" s="152" t="s">
        <v>3843</v>
      </c>
      <c r="F223" s="152" t="s">
        <v>3924</v>
      </c>
      <c r="G223" s="152" t="s">
        <v>3434</v>
      </c>
      <c r="H223" s="152" t="s">
        <v>3565</v>
      </c>
      <c r="I223" s="152" t="s">
        <v>3566</v>
      </c>
      <c r="J223" s="152" t="s">
        <v>3566</v>
      </c>
      <c r="K223" s="152" t="s">
        <v>3540</v>
      </c>
      <c r="L223" s="152" t="s">
        <v>3661</v>
      </c>
      <c r="M223" s="152" t="s">
        <v>1838</v>
      </c>
      <c r="N223" s="152" t="s">
        <v>4372</v>
      </c>
      <c r="O223" s="54"/>
    </row>
    <row r="224" spans="1:15" x14ac:dyDescent="0.25">
      <c r="A224" s="168">
        <v>1121</v>
      </c>
      <c r="B224" s="152" t="s">
        <v>3175</v>
      </c>
      <c r="C224" s="152" t="s">
        <v>4373</v>
      </c>
      <c r="D224" s="152" t="s">
        <v>3838</v>
      </c>
      <c r="E224" s="152" t="s">
        <v>4015</v>
      </c>
      <c r="F224" s="152" t="s">
        <v>3860</v>
      </c>
      <c r="G224" s="152" t="s">
        <v>3412</v>
      </c>
      <c r="H224" s="152" t="s">
        <v>3656</v>
      </c>
      <c r="I224" s="152" t="s">
        <v>3669</v>
      </c>
      <c r="J224" s="152" t="s">
        <v>3679</v>
      </c>
      <c r="K224" s="152" t="s">
        <v>3474</v>
      </c>
      <c r="L224" s="152" t="s">
        <v>3474</v>
      </c>
      <c r="M224" s="152" t="s">
        <v>3382</v>
      </c>
      <c r="N224" s="152" t="s">
        <v>3857</v>
      </c>
      <c r="O224" s="54"/>
    </row>
    <row r="225" spans="1:15" x14ac:dyDescent="0.25">
      <c r="A225" s="168">
        <v>1128</v>
      </c>
      <c r="B225" s="152" t="s">
        <v>1074</v>
      </c>
      <c r="C225" s="152" t="s">
        <v>4374</v>
      </c>
      <c r="D225" s="152" t="s">
        <v>3838</v>
      </c>
      <c r="E225" s="152" t="s">
        <v>3859</v>
      </c>
      <c r="F225" s="152" t="s">
        <v>3860</v>
      </c>
      <c r="G225" s="152" t="s">
        <v>3412</v>
      </c>
      <c r="H225" s="152" t="s">
        <v>3466</v>
      </c>
      <c r="I225" s="152" t="s">
        <v>3498</v>
      </c>
      <c r="J225" s="152" t="s">
        <v>3499</v>
      </c>
      <c r="K225" s="152" t="s">
        <v>3523</v>
      </c>
      <c r="L225" s="152" t="s">
        <v>4249</v>
      </c>
      <c r="M225" s="152" t="s">
        <v>1046</v>
      </c>
      <c r="N225" s="152" t="s">
        <v>4011</v>
      </c>
      <c r="O225" s="54"/>
    </row>
    <row r="226" spans="1:15" x14ac:dyDescent="0.25">
      <c r="A226" s="168">
        <v>1135</v>
      </c>
      <c r="B226" s="152" t="s">
        <v>1461</v>
      </c>
      <c r="C226" s="152" t="s">
        <v>4376</v>
      </c>
      <c r="D226" s="152" t="s">
        <v>3838</v>
      </c>
      <c r="E226" s="152" t="s">
        <v>3859</v>
      </c>
      <c r="F226" s="152" t="s">
        <v>3932</v>
      </c>
      <c r="G226" s="152" t="s">
        <v>3413</v>
      </c>
      <c r="H226" s="152" t="s">
        <v>3558</v>
      </c>
      <c r="I226" s="152" t="s">
        <v>3561</v>
      </c>
      <c r="J226" s="152" t="s">
        <v>3562</v>
      </c>
      <c r="K226" s="152" t="s">
        <v>3474</v>
      </c>
      <c r="L226" s="152" t="s">
        <v>3474</v>
      </c>
      <c r="M226" s="152" t="s">
        <v>1351</v>
      </c>
      <c r="N226" s="152" t="s">
        <v>4355</v>
      </c>
      <c r="O226" s="54"/>
    </row>
    <row r="227" spans="1:15" x14ac:dyDescent="0.25">
      <c r="A227" s="168">
        <v>1142</v>
      </c>
      <c r="B227" s="152" t="s">
        <v>3173</v>
      </c>
      <c r="C227" s="152" t="s">
        <v>4377</v>
      </c>
      <c r="D227" s="152" t="s">
        <v>3838</v>
      </c>
      <c r="E227" s="152" t="s">
        <v>4015</v>
      </c>
      <c r="F227" s="152" t="s">
        <v>3860</v>
      </c>
      <c r="G227" s="152" t="s">
        <v>3412</v>
      </c>
      <c r="H227" s="152" t="s">
        <v>3656</v>
      </c>
      <c r="I227" s="152" t="s">
        <v>3672</v>
      </c>
      <c r="J227" s="152" t="s">
        <v>3677</v>
      </c>
      <c r="K227" s="152" t="s">
        <v>3568</v>
      </c>
      <c r="L227" s="152" t="s">
        <v>3474</v>
      </c>
      <c r="M227" s="152" t="s">
        <v>3380</v>
      </c>
      <c r="N227" s="152" t="s">
        <v>5120</v>
      </c>
      <c r="O227" s="54"/>
    </row>
    <row r="228" spans="1:15" x14ac:dyDescent="0.25">
      <c r="A228" s="168">
        <v>1153</v>
      </c>
      <c r="B228" s="152" t="s">
        <v>1663</v>
      </c>
      <c r="C228" s="152" t="s">
        <v>4378</v>
      </c>
      <c r="D228" s="152" t="s">
        <v>3838</v>
      </c>
      <c r="E228" s="152" t="s">
        <v>3859</v>
      </c>
      <c r="F228" s="152" t="s">
        <v>3952</v>
      </c>
      <c r="G228" s="152" t="s">
        <v>3415</v>
      </c>
      <c r="H228" s="152" t="s">
        <v>3558</v>
      </c>
      <c r="I228" s="152" t="s">
        <v>3561</v>
      </c>
      <c r="J228" s="152" t="s">
        <v>3564</v>
      </c>
      <c r="K228" s="152" t="s">
        <v>3474</v>
      </c>
      <c r="L228" s="152" t="s">
        <v>3474</v>
      </c>
      <c r="M228" s="152" t="s">
        <v>1579</v>
      </c>
      <c r="N228" s="152" t="s">
        <v>4195</v>
      </c>
      <c r="O228" s="54"/>
    </row>
    <row r="229" spans="1:15" x14ac:dyDescent="0.25">
      <c r="A229" s="168">
        <v>1162</v>
      </c>
      <c r="B229" s="152" t="s">
        <v>2321</v>
      </c>
      <c r="C229" s="152" t="s">
        <v>4379</v>
      </c>
      <c r="D229" s="152" t="s">
        <v>3838</v>
      </c>
      <c r="E229" s="152" t="s">
        <v>3863</v>
      </c>
      <c r="F229" s="152" t="s">
        <v>3918</v>
      </c>
      <c r="G229" s="152" t="s">
        <v>3411</v>
      </c>
      <c r="H229" s="152" t="s">
        <v>3585</v>
      </c>
      <c r="I229" s="152" t="s">
        <v>3604</v>
      </c>
      <c r="J229" s="152" t="s">
        <v>3626</v>
      </c>
      <c r="K229" s="152" t="s">
        <v>3627</v>
      </c>
      <c r="L229" s="152" t="s">
        <v>3919</v>
      </c>
      <c r="M229" s="152" t="s">
        <v>2513</v>
      </c>
      <c r="N229" s="152" t="s">
        <v>3998</v>
      </c>
      <c r="O229" s="54"/>
    </row>
    <row r="230" spans="1:15" x14ac:dyDescent="0.25">
      <c r="A230" s="168">
        <v>1221</v>
      </c>
      <c r="B230" s="152" t="s">
        <v>9535</v>
      </c>
      <c r="C230" s="152">
        <v>0</v>
      </c>
      <c r="D230" s="152" t="s">
        <v>3838</v>
      </c>
      <c r="E230" s="152" t="s">
        <v>3843</v>
      </c>
      <c r="F230" s="152" t="s">
        <v>4108</v>
      </c>
      <c r="G230" s="152" t="s">
        <v>4109</v>
      </c>
      <c r="H230" s="152" t="s">
        <v>4110</v>
      </c>
      <c r="I230" s="152" t="s">
        <v>4111</v>
      </c>
      <c r="J230" s="152" t="s">
        <v>4112</v>
      </c>
      <c r="K230" s="152" t="s">
        <v>4380</v>
      </c>
      <c r="L230" s="152" t="s">
        <v>3474</v>
      </c>
      <c r="M230" s="152" t="s">
        <v>4114</v>
      </c>
      <c r="N230" s="152" t="s">
        <v>4115</v>
      </c>
      <c r="O230" s="54"/>
    </row>
    <row r="231" spans="1:15" x14ac:dyDescent="0.25">
      <c r="A231" s="168">
        <v>1225</v>
      </c>
      <c r="B231" s="152" t="s">
        <v>4381</v>
      </c>
      <c r="C231" s="152" t="s">
        <v>4382</v>
      </c>
      <c r="D231" s="152" t="s">
        <v>3838</v>
      </c>
      <c r="E231" s="152" t="s">
        <v>3863</v>
      </c>
      <c r="F231" s="152" t="s">
        <v>3918</v>
      </c>
      <c r="G231" s="152" t="s">
        <v>3411</v>
      </c>
      <c r="H231" s="152" t="s">
        <v>3925</v>
      </c>
      <c r="I231" s="152" t="s">
        <v>4043</v>
      </c>
      <c r="J231" s="152" t="s">
        <v>4044</v>
      </c>
      <c r="K231" s="152" t="s">
        <v>3474</v>
      </c>
      <c r="L231" s="152" t="s">
        <v>3474</v>
      </c>
      <c r="M231" s="152" t="s">
        <v>4383</v>
      </c>
      <c r="N231" s="152" t="s">
        <v>4384</v>
      </c>
      <c r="O231" s="54"/>
    </row>
    <row r="232" spans="1:15" x14ac:dyDescent="0.25">
      <c r="A232" s="168">
        <v>1228</v>
      </c>
      <c r="B232" s="152" t="s">
        <v>2588</v>
      </c>
      <c r="C232" s="152" t="s">
        <v>4385</v>
      </c>
      <c r="D232" s="152" t="s">
        <v>3838</v>
      </c>
      <c r="E232" s="152" t="s">
        <v>3859</v>
      </c>
      <c r="F232" s="152" t="s">
        <v>3860</v>
      </c>
      <c r="G232" s="152" t="s">
        <v>3412</v>
      </c>
      <c r="H232" s="152" t="s">
        <v>3585</v>
      </c>
      <c r="I232" s="152" t="s">
        <v>3604</v>
      </c>
      <c r="J232" s="152" t="s">
        <v>3629</v>
      </c>
      <c r="K232" s="152" t="s">
        <v>3631</v>
      </c>
      <c r="L232" s="152" t="s">
        <v>3864</v>
      </c>
      <c r="M232" s="152" t="s">
        <v>2785</v>
      </c>
      <c r="N232" s="152" t="s">
        <v>3901</v>
      </c>
      <c r="O232" s="54"/>
    </row>
    <row r="233" spans="1:15" x14ac:dyDescent="0.25">
      <c r="A233" s="168">
        <v>1229</v>
      </c>
      <c r="B233" s="152" t="s">
        <v>3292</v>
      </c>
      <c r="C233" s="152" t="s">
        <v>4386</v>
      </c>
      <c r="D233" s="152" t="s">
        <v>3838</v>
      </c>
      <c r="E233" s="152" t="s">
        <v>3843</v>
      </c>
      <c r="F233" s="152" t="s">
        <v>3870</v>
      </c>
      <c r="G233" s="152" t="s">
        <v>3421</v>
      </c>
      <c r="H233" s="152" t="s">
        <v>3656</v>
      </c>
      <c r="I233" s="152" t="s">
        <v>3669</v>
      </c>
      <c r="J233" s="152" t="s">
        <v>3679</v>
      </c>
      <c r="K233" s="152" t="s">
        <v>3474</v>
      </c>
      <c r="L233" s="152" t="s">
        <v>3474</v>
      </c>
      <c r="M233" s="152" t="s">
        <v>3129</v>
      </c>
      <c r="N233" s="152" t="s">
        <v>4136</v>
      </c>
      <c r="O233" s="54"/>
    </row>
    <row r="234" spans="1:15" x14ac:dyDescent="0.25">
      <c r="A234" s="168">
        <v>1230</v>
      </c>
      <c r="B234" s="152" t="s">
        <v>1181</v>
      </c>
      <c r="C234" s="152" t="s">
        <v>4387</v>
      </c>
      <c r="D234" s="152" t="s">
        <v>3838</v>
      </c>
      <c r="E234" s="152" t="s">
        <v>3843</v>
      </c>
      <c r="F234" s="152" t="s">
        <v>3924</v>
      </c>
      <c r="G234" s="152" t="s">
        <v>3434</v>
      </c>
      <c r="H234" s="152" t="s">
        <v>3466</v>
      </c>
      <c r="I234" s="152" t="s">
        <v>3490</v>
      </c>
      <c r="J234" s="152" t="s">
        <v>3529</v>
      </c>
      <c r="K234" s="152" t="s">
        <v>3512</v>
      </c>
      <c r="L234" s="152" t="s">
        <v>3474</v>
      </c>
      <c r="M234" s="152" t="s">
        <v>1093</v>
      </c>
      <c r="N234" s="152" t="s">
        <v>4388</v>
      </c>
      <c r="O234" s="54"/>
    </row>
    <row r="235" spans="1:15" x14ac:dyDescent="0.25">
      <c r="A235" s="168">
        <v>1231</v>
      </c>
      <c r="B235" s="152" t="s">
        <v>972</v>
      </c>
      <c r="C235" s="152" t="s">
        <v>4389</v>
      </c>
      <c r="D235" s="152" t="s">
        <v>3838</v>
      </c>
      <c r="E235" s="152" t="s">
        <v>3839</v>
      </c>
      <c r="F235" s="152" t="s">
        <v>3848</v>
      </c>
      <c r="G235" s="152" t="s">
        <v>3417</v>
      </c>
      <c r="H235" s="152" t="s">
        <v>3466</v>
      </c>
      <c r="I235" s="152" t="s">
        <v>3490</v>
      </c>
      <c r="J235" s="152" t="s">
        <v>3474</v>
      </c>
      <c r="K235" s="152" t="s">
        <v>3474</v>
      </c>
      <c r="L235" s="152" t="s">
        <v>3474</v>
      </c>
      <c r="M235" s="152" t="s">
        <v>976</v>
      </c>
      <c r="N235" s="152" t="s">
        <v>4794</v>
      </c>
      <c r="O235" s="54"/>
    </row>
    <row r="236" spans="1:15" x14ac:dyDescent="0.25">
      <c r="A236" s="168">
        <v>1232</v>
      </c>
      <c r="B236" s="152" t="s">
        <v>4391</v>
      </c>
      <c r="C236" s="152" t="s">
        <v>4392</v>
      </c>
      <c r="D236" s="152" t="s">
        <v>3838</v>
      </c>
      <c r="E236" s="152" t="s">
        <v>3843</v>
      </c>
      <c r="F236" s="152" t="s">
        <v>3924</v>
      </c>
      <c r="G236" s="152" t="s">
        <v>3434</v>
      </c>
      <c r="H236" s="152" t="s">
        <v>3925</v>
      </c>
      <c r="I236" s="152" t="s">
        <v>4043</v>
      </c>
      <c r="J236" s="152" t="s">
        <v>4044</v>
      </c>
      <c r="K236" s="152" t="s">
        <v>3474</v>
      </c>
      <c r="L236" s="152" t="s">
        <v>3474</v>
      </c>
      <c r="M236" s="152" t="s">
        <v>4393</v>
      </c>
      <c r="N236" s="152" t="s">
        <v>4394</v>
      </c>
      <c r="O236" s="54"/>
    </row>
    <row r="237" spans="1:15" x14ac:dyDescent="0.25">
      <c r="A237" s="168">
        <v>1234</v>
      </c>
      <c r="B237" s="152" t="s">
        <v>1398</v>
      </c>
      <c r="C237" s="152" t="s">
        <v>4395</v>
      </c>
      <c r="D237" s="152" t="s">
        <v>3838</v>
      </c>
      <c r="E237" s="152" t="s">
        <v>3863</v>
      </c>
      <c r="F237" s="152" t="s">
        <v>3918</v>
      </c>
      <c r="G237" s="152" t="s">
        <v>3411</v>
      </c>
      <c r="H237" s="152" t="s">
        <v>3558</v>
      </c>
      <c r="I237" s="152" t="s">
        <v>3561</v>
      </c>
      <c r="J237" s="152" t="s">
        <v>3564</v>
      </c>
      <c r="K237" s="152" t="s">
        <v>3474</v>
      </c>
      <c r="L237" s="152" t="s">
        <v>3474</v>
      </c>
      <c r="M237" s="152" t="s">
        <v>1613</v>
      </c>
      <c r="N237" s="152" t="s">
        <v>4396</v>
      </c>
      <c r="O237" s="54"/>
    </row>
    <row r="238" spans="1:15" x14ac:dyDescent="0.25">
      <c r="A238" s="168">
        <v>1237</v>
      </c>
      <c r="B238" s="152" t="s">
        <v>2514</v>
      </c>
      <c r="C238" s="152" t="s">
        <v>3983</v>
      </c>
      <c r="D238" s="152" t="s">
        <v>3838</v>
      </c>
      <c r="E238" s="152" t="s">
        <v>3843</v>
      </c>
      <c r="F238" s="152" t="s">
        <v>3870</v>
      </c>
      <c r="G238" s="152" t="s">
        <v>3421</v>
      </c>
      <c r="H238" s="152" t="s">
        <v>3585</v>
      </c>
      <c r="I238" s="152" t="s">
        <v>3604</v>
      </c>
      <c r="J238" s="152" t="s">
        <v>3626</v>
      </c>
      <c r="K238" s="152" t="s">
        <v>3627</v>
      </c>
      <c r="L238" s="152" t="s">
        <v>3919</v>
      </c>
      <c r="M238" s="152" t="s">
        <v>2797</v>
      </c>
      <c r="N238" s="152" t="s">
        <v>4781</v>
      </c>
      <c r="O238" s="54"/>
    </row>
    <row r="239" spans="1:15" x14ac:dyDescent="0.25">
      <c r="A239" s="168">
        <v>1238</v>
      </c>
      <c r="B239" s="152" t="s">
        <v>1162</v>
      </c>
      <c r="C239" s="152" t="s">
        <v>4398</v>
      </c>
      <c r="D239" s="152" t="s">
        <v>3838</v>
      </c>
      <c r="E239" s="152" t="s">
        <v>3843</v>
      </c>
      <c r="F239" s="152" t="s">
        <v>3924</v>
      </c>
      <c r="G239" s="152" t="s">
        <v>3434</v>
      </c>
      <c r="H239" s="152" t="s">
        <v>3466</v>
      </c>
      <c r="I239" s="152" t="s">
        <v>3467</v>
      </c>
      <c r="J239" s="152" t="s">
        <v>3482</v>
      </c>
      <c r="K239" s="152" t="s">
        <v>3483</v>
      </c>
      <c r="L239" s="152" t="s">
        <v>3474</v>
      </c>
      <c r="M239" s="152" t="s">
        <v>1623</v>
      </c>
      <c r="N239" s="152" t="s">
        <v>7033</v>
      </c>
      <c r="O239" s="54"/>
    </row>
    <row r="240" spans="1:15" x14ac:dyDescent="0.25">
      <c r="A240" s="168">
        <v>1239</v>
      </c>
      <c r="B240" s="152" t="s">
        <v>1024</v>
      </c>
      <c r="C240" s="152" t="s">
        <v>4400</v>
      </c>
      <c r="D240" s="152" t="s">
        <v>3838</v>
      </c>
      <c r="E240" s="152" t="s">
        <v>3843</v>
      </c>
      <c r="F240" s="152" t="s">
        <v>3870</v>
      </c>
      <c r="G240" s="152" t="s">
        <v>3421</v>
      </c>
      <c r="H240" s="152" t="s">
        <v>3466</v>
      </c>
      <c r="I240" s="152" t="s">
        <v>3470</v>
      </c>
      <c r="J240" s="152" t="s">
        <v>3501</v>
      </c>
      <c r="K240" s="152" t="s">
        <v>3502</v>
      </c>
      <c r="L240" s="152" t="s">
        <v>3474</v>
      </c>
      <c r="M240" s="152" t="s">
        <v>1196</v>
      </c>
      <c r="N240" s="152" t="s">
        <v>4401</v>
      </c>
      <c r="O240" s="54"/>
    </row>
    <row r="241" spans="1:15" x14ac:dyDescent="0.25">
      <c r="A241" s="168">
        <v>1241</v>
      </c>
      <c r="B241" s="152" t="s">
        <v>1166</v>
      </c>
      <c r="C241" s="152" t="s">
        <v>4402</v>
      </c>
      <c r="D241" s="152" t="s">
        <v>3838</v>
      </c>
      <c r="E241" s="152" t="s">
        <v>3843</v>
      </c>
      <c r="F241" s="152" t="s">
        <v>3844</v>
      </c>
      <c r="G241" s="152" t="s">
        <v>3434</v>
      </c>
      <c r="H241" s="152" t="s">
        <v>3466</v>
      </c>
      <c r="I241" s="152" t="s">
        <v>3467</v>
      </c>
      <c r="J241" s="152" t="s">
        <v>3478</v>
      </c>
      <c r="K241" s="152" t="s">
        <v>3488</v>
      </c>
      <c r="L241" s="152" t="s">
        <v>3474</v>
      </c>
      <c r="M241" s="152" t="s">
        <v>1092</v>
      </c>
      <c r="N241" s="152" t="s">
        <v>6171</v>
      </c>
      <c r="O241" s="54"/>
    </row>
    <row r="242" spans="1:15" x14ac:dyDescent="0.25">
      <c r="A242" s="168">
        <v>1242</v>
      </c>
      <c r="B242" s="152" t="s">
        <v>4404</v>
      </c>
      <c r="C242" s="152" t="s">
        <v>4405</v>
      </c>
      <c r="D242" s="152" t="s">
        <v>3838</v>
      </c>
      <c r="E242" s="152" t="s">
        <v>3843</v>
      </c>
      <c r="F242" s="152" t="s">
        <v>3877</v>
      </c>
      <c r="G242" s="152" t="s">
        <v>3878</v>
      </c>
      <c r="H242" s="152" t="s">
        <v>3879</v>
      </c>
      <c r="I242" s="152" t="s">
        <v>3880</v>
      </c>
      <c r="J242" s="152" t="s">
        <v>4406</v>
      </c>
      <c r="K242" s="152" t="s">
        <v>3474</v>
      </c>
      <c r="L242" s="152" t="s">
        <v>3474</v>
      </c>
      <c r="M242" s="152" t="s">
        <v>7612</v>
      </c>
      <c r="N242" s="152" t="s">
        <v>7613</v>
      </c>
      <c r="O242" s="54"/>
    </row>
    <row r="243" spans="1:15" x14ac:dyDescent="0.25">
      <c r="A243" s="168">
        <v>1243</v>
      </c>
      <c r="B243" s="152" t="s">
        <v>1587</v>
      </c>
      <c r="C243" s="152" t="s">
        <v>4407</v>
      </c>
      <c r="D243" s="152" t="s">
        <v>3838</v>
      </c>
      <c r="E243" s="152" t="s">
        <v>3843</v>
      </c>
      <c r="F243" s="152" t="s">
        <v>3867</v>
      </c>
      <c r="G243" s="152" t="s">
        <v>3422</v>
      </c>
      <c r="H243" s="152" t="s">
        <v>3558</v>
      </c>
      <c r="I243" s="152" t="s">
        <v>3563</v>
      </c>
      <c r="J243" s="152" t="s">
        <v>3474</v>
      </c>
      <c r="K243" s="152" t="s">
        <v>3474</v>
      </c>
      <c r="L243" s="152" t="s">
        <v>3474</v>
      </c>
      <c r="M243" s="152" t="s">
        <v>1497</v>
      </c>
      <c r="N243" s="152" t="s">
        <v>4408</v>
      </c>
      <c r="O243" s="54"/>
    </row>
    <row r="244" spans="1:15" x14ac:dyDescent="0.25">
      <c r="A244" s="168">
        <v>1246</v>
      </c>
      <c r="B244" s="152" t="s">
        <v>3010</v>
      </c>
      <c r="C244" s="152" t="s">
        <v>4409</v>
      </c>
      <c r="D244" s="152" t="s">
        <v>3838</v>
      </c>
      <c r="E244" s="152" t="s">
        <v>3863</v>
      </c>
      <c r="F244" s="152" t="s">
        <v>3918</v>
      </c>
      <c r="G244" s="152" t="s">
        <v>3411</v>
      </c>
      <c r="H244" s="152" t="s">
        <v>3656</v>
      </c>
      <c r="I244" s="152" t="s">
        <v>3672</v>
      </c>
      <c r="J244" s="152" t="s">
        <v>3677</v>
      </c>
      <c r="K244" s="152" t="s">
        <v>3661</v>
      </c>
      <c r="L244" s="152" t="s">
        <v>3474</v>
      </c>
      <c r="M244" s="152" t="s">
        <v>3358</v>
      </c>
      <c r="N244" s="152" t="s">
        <v>4343</v>
      </c>
      <c r="O244" s="54"/>
    </row>
    <row r="245" spans="1:15" x14ac:dyDescent="0.25">
      <c r="A245" s="168">
        <v>1247</v>
      </c>
      <c r="B245" s="152" t="s">
        <v>1207</v>
      </c>
      <c r="C245" s="152" t="s">
        <v>4410</v>
      </c>
      <c r="D245" s="152" t="s">
        <v>3838</v>
      </c>
      <c r="E245" s="152" t="s">
        <v>3843</v>
      </c>
      <c r="F245" s="152" t="s">
        <v>3924</v>
      </c>
      <c r="G245" s="152" t="s">
        <v>3434</v>
      </c>
      <c r="H245" s="152" t="s">
        <v>3466</v>
      </c>
      <c r="I245" s="152" t="s">
        <v>3470</v>
      </c>
      <c r="J245" s="152" t="s">
        <v>3473</v>
      </c>
      <c r="K245" s="152" t="s">
        <v>4411</v>
      </c>
      <c r="L245" s="152" t="s">
        <v>3474</v>
      </c>
      <c r="M245" s="152" t="s">
        <v>1208</v>
      </c>
      <c r="N245" s="152" t="s">
        <v>4412</v>
      </c>
      <c r="O245" s="54"/>
    </row>
    <row r="246" spans="1:15" x14ac:dyDescent="0.25">
      <c r="A246" s="168">
        <v>1249</v>
      </c>
      <c r="B246" s="152" t="s">
        <v>4413</v>
      </c>
      <c r="C246" s="152" t="s">
        <v>4414</v>
      </c>
      <c r="D246" s="152" t="s">
        <v>3838</v>
      </c>
      <c r="E246" s="152" t="s">
        <v>3843</v>
      </c>
      <c r="F246" s="152" t="s">
        <v>4415</v>
      </c>
      <c r="G246" s="152" t="s">
        <v>3457</v>
      </c>
      <c r="H246" s="152" t="s">
        <v>3911</v>
      </c>
      <c r="I246" s="152" t="s">
        <v>4120</v>
      </c>
      <c r="J246" s="152" t="s">
        <v>4416</v>
      </c>
      <c r="K246" s="152" t="s">
        <v>3474</v>
      </c>
      <c r="L246" s="152" t="s">
        <v>3474</v>
      </c>
      <c r="M246" s="152" t="s">
        <v>4417</v>
      </c>
      <c r="N246" s="152" t="s">
        <v>4418</v>
      </c>
      <c r="O246" s="54"/>
    </row>
    <row r="247" spans="1:15" x14ac:dyDescent="0.25">
      <c r="A247" s="168">
        <v>1252</v>
      </c>
      <c r="B247" s="152" t="s">
        <v>1000</v>
      </c>
      <c r="C247" s="152" t="s">
        <v>4419</v>
      </c>
      <c r="D247" s="152" t="s">
        <v>3838</v>
      </c>
      <c r="E247" s="152" t="s">
        <v>3863</v>
      </c>
      <c r="F247" s="152" t="s">
        <v>3918</v>
      </c>
      <c r="G247" s="152" t="s">
        <v>3411</v>
      </c>
      <c r="H247" s="152" t="s">
        <v>3466</v>
      </c>
      <c r="I247" s="152" t="s">
        <v>3490</v>
      </c>
      <c r="J247" s="152" t="s">
        <v>3529</v>
      </c>
      <c r="K247" s="152" t="s">
        <v>3512</v>
      </c>
      <c r="L247" s="152" t="s">
        <v>3474</v>
      </c>
      <c r="M247" s="152" t="s">
        <v>1185</v>
      </c>
      <c r="N247" s="152" t="s">
        <v>4420</v>
      </c>
      <c r="O247" s="54"/>
    </row>
    <row r="248" spans="1:15" x14ac:dyDescent="0.25">
      <c r="A248" s="168">
        <v>1253</v>
      </c>
      <c r="B248" s="152" t="s">
        <v>2063</v>
      </c>
      <c r="C248" s="152" t="s">
        <v>4421</v>
      </c>
      <c r="D248" s="152" t="s">
        <v>3838</v>
      </c>
      <c r="E248" s="152" t="s">
        <v>3843</v>
      </c>
      <c r="F248" s="152" t="s">
        <v>3844</v>
      </c>
      <c r="G248" s="152" t="s">
        <v>3434</v>
      </c>
      <c r="H248" s="152" t="s">
        <v>3565</v>
      </c>
      <c r="I248" s="152" t="s">
        <v>3573</v>
      </c>
      <c r="J248" s="152" t="s">
        <v>3574</v>
      </c>
      <c r="K248" s="152" t="s">
        <v>3581</v>
      </c>
      <c r="L248" s="152" t="s">
        <v>3474</v>
      </c>
      <c r="M248" s="152" t="s">
        <v>1989</v>
      </c>
      <c r="N248" s="152" t="s">
        <v>4422</v>
      </c>
      <c r="O248" s="54"/>
    </row>
    <row r="249" spans="1:15" x14ac:dyDescent="0.25">
      <c r="A249" s="168">
        <v>1254</v>
      </c>
      <c r="B249" s="152" t="s">
        <v>3149</v>
      </c>
      <c r="C249" s="152" t="s">
        <v>4423</v>
      </c>
      <c r="D249" s="152" t="s">
        <v>3838</v>
      </c>
      <c r="E249" s="152" t="s">
        <v>4424</v>
      </c>
      <c r="F249" s="152" t="s">
        <v>3870</v>
      </c>
      <c r="G249" s="152" t="s">
        <v>3421</v>
      </c>
      <c r="H249" s="152" t="s">
        <v>3656</v>
      </c>
      <c r="I249" s="152" t="s">
        <v>3657</v>
      </c>
      <c r="J249" s="152" t="s">
        <v>3674</v>
      </c>
      <c r="K249" s="152" t="s">
        <v>3675</v>
      </c>
      <c r="L249" s="152" t="s">
        <v>3474</v>
      </c>
      <c r="M249" s="152" t="s">
        <v>3370</v>
      </c>
      <c r="N249" s="152" t="s">
        <v>4425</v>
      </c>
      <c r="O249" s="54"/>
    </row>
    <row r="250" spans="1:15" x14ac:dyDescent="0.25">
      <c r="A250" s="168">
        <v>1258</v>
      </c>
      <c r="B250" s="152" t="s">
        <v>2097</v>
      </c>
      <c r="C250" s="152" t="s">
        <v>4426</v>
      </c>
      <c r="D250" s="152" t="s">
        <v>3838</v>
      </c>
      <c r="E250" s="152" t="s">
        <v>3843</v>
      </c>
      <c r="F250" s="152" t="s">
        <v>3844</v>
      </c>
      <c r="G250" s="152" t="s">
        <v>3434</v>
      </c>
      <c r="H250" s="152" t="s">
        <v>3565</v>
      </c>
      <c r="I250" s="152" t="s">
        <v>3566</v>
      </c>
      <c r="J250" s="152" t="s">
        <v>3566</v>
      </c>
      <c r="K250" s="152" t="s">
        <v>3572</v>
      </c>
      <c r="L250" s="152" t="s">
        <v>3661</v>
      </c>
      <c r="M250" s="152" t="s">
        <v>1839</v>
      </c>
      <c r="N250" s="152" t="s">
        <v>4427</v>
      </c>
      <c r="O250" s="54"/>
    </row>
    <row r="251" spans="1:15" x14ac:dyDescent="0.25">
      <c r="A251" s="168">
        <v>1259</v>
      </c>
      <c r="B251" s="152" t="s">
        <v>4428</v>
      </c>
      <c r="C251" s="152" t="s">
        <v>4429</v>
      </c>
      <c r="D251" s="152" t="s">
        <v>3838</v>
      </c>
      <c r="E251" s="152" t="s">
        <v>3843</v>
      </c>
      <c r="F251" s="152" t="s">
        <v>4430</v>
      </c>
      <c r="G251" s="152" t="s">
        <v>3429</v>
      </c>
      <c r="H251" s="152" t="s">
        <v>3879</v>
      </c>
      <c r="I251" s="152" t="s">
        <v>3880</v>
      </c>
      <c r="J251" s="152" t="s">
        <v>4406</v>
      </c>
      <c r="K251" s="152" t="s">
        <v>3474</v>
      </c>
      <c r="L251" s="152" t="s">
        <v>3474</v>
      </c>
      <c r="M251" s="152" t="s">
        <v>4877</v>
      </c>
      <c r="N251" s="152" t="s">
        <v>4879</v>
      </c>
      <c r="O251" s="54"/>
    </row>
    <row r="252" spans="1:15" x14ac:dyDescent="0.25">
      <c r="A252" s="168">
        <v>1260</v>
      </c>
      <c r="B252" s="152" t="s">
        <v>2767</v>
      </c>
      <c r="C252" s="152" t="s">
        <v>4431</v>
      </c>
      <c r="D252" s="152" t="s">
        <v>3838</v>
      </c>
      <c r="E252" s="152" t="s">
        <v>3843</v>
      </c>
      <c r="F252" s="152" t="s">
        <v>3844</v>
      </c>
      <c r="G252" s="152" t="s">
        <v>3434</v>
      </c>
      <c r="H252" s="152" t="s">
        <v>3585</v>
      </c>
      <c r="I252" s="152" t="s">
        <v>3589</v>
      </c>
      <c r="J252" s="152" t="s">
        <v>3647</v>
      </c>
      <c r="K252" s="152" t="s">
        <v>3492</v>
      </c>
      <c r="L252" s="152" t="s">
        <v>3474</v>
      </c>
      <c r="M252" s="152" t="s">
        <v>2635</v>
      </c>
      <c r="N252" s="152" t="s">
        <v>5128</v>
      </c>
      <c r="O252" s="54"/>
    </row>
    <row r="253" spans="1:15" x14ac:dyDescent="0.25">
      <c r="A253" s="168">
        <v>1261</v>
      </c>
      <c r="B253" s="152" t="s">
        <v>1830</v>
      </c>
      <c r="C253" s="152" t="s">
        <v>4433</v>
      </c>
      <c r="D253" s="152" t="s">
        <v>3838</v>
      </c>
      <c r="E253" s="152" t="s">
        <v>3839</v>
      </c>
      <c r="F253" s="152" t="s">
        <v>3848</v>
      </c>
      <c r="G253" s="152" t="s">
        <v>3417</v>
      </c>
      <c r="H253" s="152" t="s">
        <v>3565</v>
      </c>
      <c r="I253" s="152" t="s">
        <v>3578</v>
      </c>
      <c r="J253" s="152" t="s">
        <v>3474</v>
      </c>
      <c r="K253" s="152" t="s">
        <v>3474</v>
      </c>
      <c r="L253" s="152" t="s">
        <v>3474</v>
      </c>
      <c r="M253" s="152" t="s">
        <v>1836</v>
      </c>
      <c r="N253" s="152" t="s">
        <v>4434</v>
      </c>
      <c r="O253" s="54"/>
    </row>
    <row r="254" spans="1:15" x14ac:dyDescent="0.25">
      <c r="A254" s="168">
        <v>1263</v>
      </c>
      <c r="B254" s="152" t="s">
        <v>2235</v>
      </c>
      <c r="C254" s="152" t="s">
        <v>4435</v>
      </c>
      <c r="D254" s="152" t="s">
        <v>3838</v>
      </c>
      <c r="E254" s="152" t="s">
        <v>3863</v>
      </c>
      <c r="F254" s="152" t="s">
        <v>3856</v>
      </c>
      <c r="G254" s="152" t="s">
        <v>3411</v>
      </c>
      <c r="H254" s="152" t="s">
        <v>3656</v>
      </c>
      <c r="I254" s="152" t="s">
        <v>3669</v>
      </c>
      <c r="J254" s="152" t="s">
        <v>3679</v>
      </c>
      <c r="K254" s="152" t="s">
        <v>3474</v>
      </c>
      <c r="L254" s="152" t="s">
        <v>3474</v>
      </c>
      <c r="M254" s="152" t="s">
        <v>3129</v>
      </c>
      <c r="N254" s="152" t="s">
        <v>4136</v>
      </c>
      <c r="O254" s="54"/>
    </row>
    <row r="255" spans="1:15" x14ac:dyDescent="0.25">
      <c r="A255" s="168">
        <v>1264</v>
      </c>
      <c r="B255" s="152" t="s">
        <v>2469</v>
      </c>
      <c r="C255" s="152" t="s">
        <v>4436</v>
      </c>
      <c r="D255" s="152" t="s">
        <v>3838</v>
      </c>
      <c r="E255" s="152" t="s">
        <v>3843</v>
      </c>
      <c r="F255" s="152" t="s">
        <v>3870</v>
      </c>
      <c r="G255" s="152" t="s">
        <v>3421</v>
      </c>
      <c r="H255" s="152" t="s">
        <v>3585</v>
      </c>
      <c r="I255" s="152" t="s">
        <v>3604</v>
      </c>
      <c r="J255" s="152" t="s">
        <v>3605</v>
      </c>
      <c r="K255" s="152" t="s">
        <v>3606</v>
      </c>
      <c r="L255" s="152" t="s">
        <v>4437</v>
      </c>
      <c r="M255" s="152" t="s">
        <v>2737</v>
      </c>
      <c r="N255" s="152" t="s">
        <v>4281</v>
      </c>
      <c r="O255" s="54"/>
    </row>
    <row r="256" spans="1:15" x14ac:dyDescent="0.25">
      <c r="A256" s="168">
        <v>1266</v>
      </c>
      <c r="B256" s="152" t="s">
        <v>2816</v>
      </c>
      <c r="C256" s="152" t="s">
        <v>4439</v>
      </c>
      <c r="D256" s="152" t="s">
        <v>3838</v>
      </c>
      <c r="E256" s="152" t="s">
        <v>3839</v>
      </c>
      <c r="F256" s="152" t="s">
        <v>3848</v>
      </c>
      <c r="G256" s="152" t="s">
        <v>3437</v>
      </c>
      <c r="H256" s="152" t="s">
        <v>3585</v>
      </c>
      <c r="I256" s="152" t="s">
        <v>3616</v>
      </c>
      <c r="J256" s="152" t="s">
        <v>3617</v>
      </c>
      <c r="K256" s="152" t="s">
        <v>3474</v>
      </c>
      <c r="L256" s="152" t="s">
        <v>3474</v>
      </c>
      <c r="M256" s="152" t="s">
        <v>2441</v>
      </c>
      <c r="N256" s="152" t="s">
        <v>4440</v>
      </c>
      <c r="O256" s="54"/>
    </row>
    <row r="257" spans="1:15" x14ac:dyDescent="0.25">
      <c r="A257" s="168">
        <v>1269</v>
      </c>
      <c r="B257" s="152" t="s">
        <v>2069</v>
      </c>
      <c r="C257" s="152" t="s">
        <v>4300</v>
      </c>
      <c r="D257" s="152" t="s">
        <v>3838</v>
      </c>
      <c r="E257" s="152" t="s">
        <v>3843</v>
      </c>
      <c r="F257" s="152" t="s">
        <v>3924</v>
      </c>
      <c r="G257" s="152" t="s">
        <v>3434</v>
      </c>
      <c r="H257" s="152" t="s">
        <v>3565</v>
      </c>
      <c r="I257" s="152" t="s">
        <v>3568</v>
      </c>
      <c r="J257" s="152" t="s">
        <v>3570</v>
      </c>
      <c r="K257" s="152" t="s">
        <v>3474</v>
      </c>
      <c r="L257" s="152" t="s">
        <v>3474</v>
      </c>
      <c r="M257" s="152" t="s">
        <v>1843</v>
      </c>
      <c r="N257" s="152" t="s">
        <v>4314</v>
      </c>
      <c r="O257" s="54"/>
    </row>
    <row r="258" spans="1:15" x14ac:dyDescent="0.25">
      <c r="A258" s="168">
        <v>1270</v>
      </c>
      <c r="B258" s="152" t="s">
        <v>1352</v>
      </c>
      <c r="C258" s="152" t="s">
        <v>4441</v>
      </c>
      <c r="D258" s="152" t="s">
        <v>3838</v>
      </c>
      <c r="E258" s="152" t="s">
        <v>3863</v>
      </c>
      <c r="F258" s="152" t="s">
        <v>3918</v>
      </c>
      <c r="G258" s="152" t="s">
        <v>3411</v>
      </c>
      <c r="H258" s="152" t="s">
        <v>3558</v>
      </c>
      <c r="I258" s="152" t="s">
        <v>3561</v>
      </c>
      <c r="J258" s="152" t="s">
        <v>3562</v>
      </c>
      <c r="K258" s="152" t="s">
        <v>3474</v>
      </c>
      <c r="L258" s="152" t="s">
        <v>3474</v>
      </c>
      <c r="M258" s="152" t="s">
        <v>1351</v>
      </c>
      <c r="N258" s="152" t="s">
        <v>4355</v>
      </c>
      <c r="O258" s="54"/>
    </row>
    <row r="259" spans="1:15" x14ac:dyDescent="0.25">
      <c r="A259" s="168">
        <v>1271</v>
      </c>
      <c r="B259" s="152" t="s">
        <v>1982</v>
      </c>
      <c r="C259" s="152" t="s">
        <v>4442</v>
      </c>
      <c r="D259" s="152" t="s">
        <v>3838</v>
      </c>
      <c r="E259" s="152" t="s">
        <v>3863</v>
      </c>
      <c r="F259" s="152" t="s">
        <v>4166</v>
      </c>
      <c r="G259" s="152" t="s">
        <v>3426</v>
      </c>
      <c r="H259" s="152" t="s">
        <v>3565</v>
      </c>
      <c r="I259" s="152" t="s">
        <v>3568</v>
      </c>
      <c r="J259" s="152" t="s">
        <v>3570</v>
      </c>
      <c r="K259" s="152" t="s">
        <v>3474</v>
      </c>
      <c r="L259" s="152" t="s">
        <v>3474</v>
      </c>
      <c r="M259" s="152" t="s">
        <v>1852</v>
      </c>
      <c r="N259" s="152" t="s">
        <v>4443</v>
      </c>
      <c r="O259" s="54"/>
    </row>
    <row r="260" spans="1:15" x14ac:dyDescent="0.25">
      <c r="A260" s="168">
        <v>1273</v>
      </c>
      <c r="B260" s="152" t="s">
        <v>1568</v>
      </c>
      <c r="C260" s="152" t="s">
        <v>4077</v>
      </c>
      <c r="D260" s="152" t="s">
        <v>3838</v>
      </c>
      <c r="E260" s="152" t="s">
        <v>3843</v>
      </c>
      <c r="F260" s="152" t="s">
        <v>3873</v>
      </c>
      <c r="G260" s="152" t="s">
        <v>3428</v>
      </c>
      <c r="H260" s="152" t="s">
        <v>3558</v>
      </c>
      <c r="I260" s="152" t="s">
        <v>3561</v>
      </c>
      <c r="J260" s="152" t="s">
        <v>3564</v>
      </c>
      <c r="K260" s="152" t="s">
        <v>3474</v>
      </c>
      <c r="L260" s="152" t="s">
        <v>3474</v>
      </c>
      <c r="M260" s="152" t="s">
        <v>1567</v>
      </c>
      <c r="N260" s="152" t="s">
        <v>4444</v>
      </c>
      <c r="O260" s="54"/>
    </row>
    <row r="261" spans="1:15" x14ac:dyDescent="0.25">
      <c r="A261" s="168">
        <v>1274</v>
      </c>
      <c r="B261" s="152" t="s">
        <v>4445</v>
      </c>
      <c r="C261" s="152" t="s">
        <v>4446</v>
      </c>
      <c r="D261" s="152" t="s">
        <v>3838</v>
      </c>
      <c r="E261" s="152" t="s">
        <v>3863</v>
      </c>
      <c r="F261" s="152" t="s">
        <v>4081</v>
      </c>
      <c r="G261" s="152" t="s">
        <v>3440</v>
      </c>
      <c r="H261" s="152" t="s">
        <v>3911</v>
      </c>
      <c r="I261" s="152" t="s">
        <v>4120</v>
      </c>
      <c r="J261" s="152" t="s">
        <v>4275</v>
      </c>
      <c r="K261" s="152" t="s">
        <v>3474</v>
      </c>
      <c r="L261" s="152" t="s">
        <v>3474</v>
      </c>
      <c r="M261" s="152" t="s">
        <v>4496</v>
      </c>
      <c r="N261" s="152" t="s">
        <v>4497</v>
      </c>
      <c r="O261" s="54"/>
    </row>
    <row r="262" spans="1:15" x14ac:dyDescent="0.25">
      <c r="A262" s="168">
        <v>1275</v>
      </c>
      <c r="B262" s="152" t="s">
        <v>2045</v>
      </c>
      <c r="C262" s="152" t="s">
        <v>4447</v>
      </c>
      <c r="D262" s="152" t="s">
        <v>3838</v>
      </c>
      <c r="E262" s="152" t="s">
        <v>4424</v>
      </c>
      <c r="F262" s="152" t="s">
        <v>3867</v>
      </c>
      <c r="G262" s="152" t="s">
        <v>3422</v>
      </c>
      <c r="H262" s="152" t="s">
        <v>3565</v>
      </c>
      <c r="I262" s="152" t="s">
        <v>3566</v>
      </c>
      <c r="J262" s="152" t="s">
        <v>3566</v>
      </c>
      <c r="K262" s="152" t="s">
        <v>3567</v>
      </c>
      <c r="L262" s="152" t="s">
        <v>3568</v>
      </c>
      <c r="M262" s="152" t="s">
        <v>2109</v>
      </c>
      <c r="N262" s="152" t="s">
        <v>4093</v>
      </c>
      <c r="O262" s="54"/>
    </row>
    <row r="263" spans="1:15" x14ac:dyDescent="0.25">
      <c r="A263" s="168">
        <v>1276</v>
      </c>
      <c r="B263" s="152" t="s">
        <v>1773</v>
      </c>
      <c r="C263" s="152" t="s">
        <v>4448</v>
      </c>
      <c r="D263" s="152" t="s">
        <v>3838</v>
      </c>
      <c r="E263" s="152" t="s">
        <v>3863</v>
      </c>
      <c r="F263" s="152" t="s">
        <v>3918</v>
      </c>
      <c r="G263" s="152" t="s">
        <v>3411</v>
      </c>
      <c r="H263" s="152" t="s">
        <v>3565</v>
      </c>
      <c r="I263" s="152" t="s">
        <v>3568</v>
      </c>
      <c r="J263" s="152" t="s">
        <v>3570</v>
      </c>
      <c r="K263" s="152" t="s">
        <v>3474</v>
      </c>
      <c r="L263" s="152" t="s">
        <v>3474</v>
      </c>
      <c r="M263" s="152" t="s">
        <v>1913</v>
      </c>
      <c r="N263" s="152" t="s">
        <v>4449</v>
      </c>
      <c r="O263" s="54"/>
    </row>
    <row r="264" spans="1:15" x14ac:dyDescent="0.25">
      <c r="A264" s="168">
        <v>1278</v>
      </c>
      <c r="B264" s="152" t="s">
        <v>2829</v>
      </c>
      <c r="C264" s="152" t="s">
        <v>4450</v>
      </c>
      <c r="D264" s="152" t="s">
        <v>3838</v>
      </c>
      <c r="E264" s="152" t="s">
        <v>3859</v>
      </c>
      <c r="F264" s="152" t="s">
        <v>3952</v>
      </c>
      <c r="G264" s="152" t="s">
        <v>3415</v>
      </c>
      <c r="H264" s="152" t="s">
        <v>3585</v>
      </c>
      <c r="I264" s="152" t="s">
        <v>3604</v>
      </c>
      <c r="J264" s="152" t="s">
        <v>3629</v>
      </c>
      <c r="K264" s="152" t="s">
        <v>3630</v>
      </c>
      <c r="L264" s="152" t="s">
        <v>3864</v>
      </c>
      <c r="M264" s="152" t="s">
        <v>2780</v>
      </c>
      <c r="N264" s="152" t="s">
        <v>4451</v>
      </c>
      <c r="O264" s="54"/>
    </row>
    <row r="265" spans="1:15" x14ac:dyDescent="0.25">
      <c r="A265" s="168">
        <v>1281</v>
      </c>
      <c r="B265" s="152" t="s">
        <v>1949</v>
      </c>
      <c r="C265" s="152" t="s">
        <v>4452</v>
      </c>
      <c r="D265" s="152" t="s">
        <v>3838</v>
      </c>
      <c r="E265" s="152" t="s">
        <v>3859</v>
      </c>
      <c r="F265" s="152" t="s">
        <v>3860</v>
      </c>
      <c r="G265" s="152" t="s">
        <v>3412</v>
      </c>
      <c r="H265" s="152" t="s">
        <v>3565</v>
      </c>
      <c r="I265" s="152" t="s">
        <v>3568</v>
      </c>
      <c r="J265" s="152" t="s">
        <v>3570</v>
      </c>
      <c r="K265" s="152" t="s">
        <v>3474</v>
      </c>
      <c r="L265" s="152" t="s">
        <v>3474</v>
      </c>
      <c r="M265" s="152" t="s">
        <v>1852</v>
      </c>
      <c r="N265" s="152" t="s">
        <v>4443</v>
      </c>
      <c r="O265" s="54"/>
    </row>
    <row r="266" spans="1:15" x14ac:dyDescent="0.25">
      <c r="A266" s="168">
        <v>1287</v>
      </c>
      <c r="B266" s="152" t="s">
        <v>2333</v>
      </c>
      <c r="C266" s="152" t="s">
        <v>4453</v>
      </c>
      <c r="D266" s="152" t="s">
        <v>3838</v>
      </c>
      <c r="E266" s="152" t="s">
        <v>3863</v>
      </c>
      <c r="F266" s="152" t="s">
        <v>3856</v>
      </c>
      <c r="G266" s="152" t="s">
        <v>3411</v>
      </c>
      <c r="H266" s="152" t="s">
        <v>3585</v>
      </c>
      <c r="I266" s="152" t="s">
        <v>3604</v>
      </c>
      <c r="J266" s="152" t="s">
        <v>3626</v>
      </c>
      <c r="K266" s="152" t="s">
        <v>3628</v>
      </c>
      <c r="L266" s="152" t="s">
        <v>3919</v>
      </c>
      <c r="M266" s="152" t="s">
        <v>2782</v>
      </c>
      <c r="N266" s="152" t="s">
        <v>4023</v>
      </c>
      <c r="O266" s="54"/>
    </row>
    <row r="267" spans="1:15" x14ac:dyDescent="0.25">
      <c r="A267" s="168">
        <v>1289</v>
      </c>
      <c r="B267" s="152" t="s">
        <v>3169</v>
      </c>
      <c r="C267" s="152" t="s">
        <v>4454</v>
      </c>
      <c r="D267" s="152" t="s">
        <v>3838</v>
      </c>
      <c r="E267" s="152" t="s">
        <v>4015</v>
      </c>
      <c r="F267" s="152" t="s">
        <v>3860</v>
      </c>
      <c r="G267" s="152" t="s">
        <v>3412</v>
      </c>
      <c r="H267" s="152" t="s">
        <v>3656</v>
      </c>
      <c r="I267" s="152" t="s">
        <v>3672</v>
      </c>
      <c r="J267" s="152" t="s">
        <v>3676</v>
      </c>
      <c r="K267" s="152" t="s">
        <v>3568</v>
      </c>
      <c r="L267" s="152" t="s">
        <v>3474</v>
      </c>
      <c r="M267" s="152" t="s">
        <v>3371</v>
      </c>
      <c r="N267" s="152" t="s">
        <v>4455</v>
      </c>
      <c r="O267" s="54"/>
    </row>
    <row r="268" spans="1:15" x14ac:dyDescent="0.25">
      <c r="A268" s="168">
        <v>1292</v>
      </c>
      <c r="B268" s="152" t="s">
        <v>2528</v>
      </c>
      <c r="C268" s="152" t="s">
        <v>4456</v>
      </c>
      <c r="D268" s="152" t="s">
        <v>3838</v>
      </c>
      <c r="E268" s="152" t="s">
        <v>3843</v>
      </c>
      <c r="F268" s="152" t="s">
        <v>3870</v>
      </c>
      <c r="G268" s="152" t="s">
        <v>3421</v>
      </c>
      <c r="H268" s="152" t="s">
        <v>3585</v>
      </c>
      <c r="I268" s="152" t="s">
        <v>3586</v>
      </c>
      <c r="J268" s="152" t="s">
        <v>3587</v>
      </c>
      <c r="K268" s="152" t="s">
        <v>3607</v>
      </c>
      <c r="L268" s="152" t="s">
        <v>4197</v>
      </c>
      <c r="M268" s="152" t="s">
        <v>2796</v>
      </c>
      <c r="N268" s="152" t="s">
        <v>4298</v>
      </c>
      <c r="O268" s="54"/>
    </row>
    <row r="269" spans="1:15" x14ac:dyDescent="0.25">
      <c r="A269" s="168">
        <v>1294</v>
      </c>
      <c r="B269" s="152" t="s">
        <v>1582</v>
      </c>
      <c r="C269" s="152" t="s">
        <v>4457</v>
      </c>
      <c r="D269" s="152" t="s">
        <v>3838</v>
      </c>
      <c r="E269" s="152" t="s">
        <v>3843</v>
      </c>
      <c r="F269" s="152" t="s">
        <v>3867</v>
      </c>
      <c r="G269" s="152" t="s">
        <v>3422</v>
      </c>
      <c r="H269" s="152" t="s">
        <v>3558</v>
      </c>
      <c r="I269" s="152" t="s">
        <v>3559</v>
      </c>
      <c r="J269" s="152" t="s">
        <v>3474</v>
      </c>
      <c r="K269" s="152" t="s">
        <v>3474</v>
      </c>
      <c r="L269" s="152" t="s">
        <v>3474</v>
      </c>
      <c r="M269" s="152" t="s">
        <v>1618</v>
      </c>
      <c r="N269" s="152" t="s">
        <v>4458</v>
      </c>
      <c r="O269" s="54"/>
    </row>
    <row r="270" spans="1:15" x14ac:dyDescent="0.25">
      <c r="A270" s="168">
        <v>1296</v>
      </c>
      <c r="B270" s="152" t="s">
        <v>4459</v>
      </c>
      <c r="C270" s="152" t="s">
        <v>4460</v>
      </c>
      <c r="D270" s="152" t="s">
        <v>3838</v>
      </c>
      <c r="E270" s="152" t="s">
        <v>3863</v>
      </c>
      <c r="F270" s="152" t="s">
        <v>4095</v>
      </c>
      <c r="G270" s="152" t="s">
        <v>3941</v>
      </c>
      <c r="H270" s="152" t="s">
        <v>3942</v>
      </c>
      <c r="I270" s="152" t="s">
        <v>3943</v>
      </c>
      <c r="J270" s="152" t="s">
        <v>4461</v>
      </c>
      <c r="K270" s="152" t="s">
        <v>3474</v>
      </c>
      <c r="L270" s="152" t="s">
        <v>3474</v>
      </c>
      <c r="M270" s="152" t="s">
        <v>6079</v>
      </c>
      <c r="N270" s="152" t="s">
        <v>6080</v>
      </c>
      <c r="O270" s="54"/>
    </row>
    <row r="271" spans="1:15" x14ac:dyDescent="0.25">
      <c r="A271" s="168">
        <v>1297</v>
      </c>
      <c r="B271" s="152" t="s">
        <v>1300</v>
      </c>
      <c r="C271" s="152" t="s">
        <v>4462</v>
      </c>
      <c r="D271" s="152" t="s">
        <v>3838</v>
      </c>
      <c r="E271" s="152" t="s">
        <v>3863</v>
      </c>
      <c r="F271" s="152" t="s">
        <v>3918</v>
      </c>
      <c r="G271" s="152" t="s">
        <v>3411</v>
      </c>
      <c r="H271" s="152" t="s">
        <v>3656</v>
      </c>
      <c r="I271" s="152" t="s">
        <v>3552</v>
      </c>
      <c r="J271" s="152" t="s">
        <v>3474</v>
      </c>
      <c r="K271" s="152" t="s">
        <v>3474</v>
      </c>
      <c r="L271" s="152" t="s">
        <v>3474</v>
      </c>
      <c r="M271" s="152" t="s">
        <v>1302</v>
      </c>
      <c r="N271" s="152" t="s">
        <v>4463</v>
      </c>
      <c r="O271" s="54"/>
    </row>
    <row r="272" spans="1:15" x14ac:dyDescent="0.25">
      <c r="A272" s="168">
        <v>1299</v>
      </c>
      <c r="B272" s="152" t="s">
        <v>1549</v>
      </c>
      <c r="C272" s="152" t="s">
        <v>4464</v>
      </c>
      <c r="D272" s="152" t="s">
        <v>3838</v>
      </c>
      <c r="E272" s="152" t="s">
        <v>3859</v>
      </c>
      <c r="F272" s="152" t="s">
        <v>3860</v>
      </c>
      <c r="G272" s="152" t="s">
        <v>3412</v>
      </c>
      <c r="H272" s="152" t="s">
        <v>3558</v>
      </c>
      <c r="I272" s="152" t="s">
        <v>3561</v>
      </c>
      <c r="J272" s="152" t="s">
        <v>3562</v>
      </c>
      <c r="K272" s="152" t="s">
        <v>3474</v>
      </c>
      <c r="L272" s="152" t="s">
        <v>3474</v>
      </c>
      <c r="M272" s="152" t="s">
        <v>1528</v>
      </c>
      <c r="N272" s="152" t="s">
        <v>4001</v>
      </c>
      <c r="O272" s="54"/>
    </row>
    <row r="273" spans="1:15" x14ac:dyDescent="0.25">
      <c r="A273" s="168">
        <v>1300</v>
      </c>
      <c r="B273" s="152" t="s">
        <v>1825</v>
      </c>
      <c r="C273" s="152" t="s">
        <v>4465</v>
      </c>
      <c r="D273" s="152" t="s">
        <v>3838</v>
      </c>
      <c r="E273" s="152" t="s">
        <v>3859</v>
      </c>
      <c r="F273" s="152" t="s">
        <v>3932</v>
      </c>
      <c r="G273" s="152" t="s">
        <v>3413</v>
      </c>
      <c r="H273" s="152" t="s">
        <v>3565</v>
      </c>
      <c r="I273" s="152" t="s">
        <v>3566</v>
      </c>
      <c r="J273" s="152" t="s">
        <v>3566</v>
      </c>
      <c r="K273" s="152" t="s">
        <v>3567</v>
      </c>
      <c r="L273" s="152" t="s">
        <v>3661</v>
      </c>
      <c r="M273" s="152" t="s">
        <v>2091</v>
      </c>
      <c r="N273" s="152" t="s">
        <v>4066</v>
      </c>
      <c r="O273" s="54"/>
    </row>
    <row r="274" spans="1:15" x14ac:dyDescent="0.25">
      <c r="A274" s="168">
        <v>1301</v>
      </c>
      <c r="B274" s="152" t="s">
        <v>2675</v>
      </c>
      <c r="C274" s="152" t="s">
        <v>4466</v>
      </c>
      <c r="D274" s="152" t="s">
        <v>3838</v>
      </c>
      <c r="E274" s="152" t="s">
        <v>3843</v>
      </c>
      <c r="F274" s="152" t="s">
        <v>3867</v>
      </c>
      <c r="G274" s="152" t="s">
        <v>3422</v>
      </c>
      <c r="H274" s="152" t="s">
        <v>3585</v>
      </c>
      <c r="I274" s="152" t="s">
        <v>3586</v>
      </c>
      <c r="J274" s="152" t="s">
        <v>3609</v>
      </c>
      <c r="K274" s="152" t="s">
        <v>3615</v>
      </c>
      <c r="L274" s="152" t="s">
        <v>3889</v>
      </c>
      <c r="M274" s="152" t="s">
        <v>2751</v>
      </c>
      <c r="N274" s="152" t="s">
        <v>3890</v>
      </c>
      <c r="O274" s="54"/>
    </row>
    <row r="275" spans="1:15" x14ac:dyDescent="0.25">
      <c r="A275" s="168">
        <v>1302</v>
      </c>
      <c r="B275" s="152" t="s">
        <v>1263</v>
      </c>
      <c r="C275" s="152" t="s">
        <v>4467</v>
      </c>
      <c r="D275" s="152" t="s">
        <v>3838</v>
      </c>
      <c r="E275" s="152" t="s">
        <v>3843</v>
      </c>
      <c r="F275" s="152" t="s">
        <v>3873</v>
      </c>
      <c r="G275" s="152" t="s">
        <v>3437</v>
      </c>
      <c r="H275" s="152" t="s">
        <v>3565</v>
      </c>
      <c r="I275" s="152" t="s">
        <v>3568</v>
      </c>
      <c r="J275" s="152" t="s">
        <v>3549</v>
      </c>
      <c r="K275" s="152" t="s">
        <v>3474</v>
      </c>
      <c r="L275" s="152" t="s">
        <v>3474</v>
      </c>
      <c r="M275" s="152" t="s">
        <v>1833</v>
      </c>
      <c r="N275" s="152" t="s">
        <v>3845</v>
      </c>
      <c r="O275" s="54"/>
    </row>
    <row r="276" spans="1:15" x14ac:dyDescent="0.25">
      <c r="A276" s="168">
        <v>1304</v>
      </c>
      <c r="B276" s="152" t="s">
        <v>4469</v>
      </c>
      <c r="C276" s="152" t="s">
        <v>4470</v>
      </c>
      <c r="D276" s="152" t="s">
        <v>3838</v>
      </c>
      <c r="E276" s="152" t="s">
        <v>3843</v>
      </c>
      <c r="F276" s="152" t="s">
        <v>3867</v>
      </c>
      <c r="G276" s="152" t="s">
        <v>4244</v>
      </c>
      <c r="H276" s="152" t="s">
        <v>3849</v>
      </c>
      <c r="I276" s="152" t="s">
        <v>4027</v>
      </c>
      <c r="J276" s="152" t="s">
        <v>4471</v>
      </c>
      <c r="K276" s="152" t="s">
        <v>3474</v>
      </c>
      <c r="L276" s="152" t="s">
        <v>3474</v>
      </c>
      <c r="M276" s="152" t="s">
        <v>4472</v>
      </c>
      <c r="N276" s="152" t="s">
        <v>4473</v>
      </c>
      <c r="O276" s="54"/>
    </row>
    <row r="277" spans="1:15" x14ac:dyDescent="0.25">
      <c r="A277" s="168">
        <v>1306</v>
      </c>
      <c r="B277" s="152" t="s">
        <v>1434</v>
      </c>
      <c r="C277" s="152" t="s">
        <v>4474</v>
      </c>
      <c r="D277" s="152" t="s">
        <v>3838</v>
      </c>
      <c r="E277" s="152" t="s">
        <v>3863</v>
      </c>
      <c r="F277" s="152" t="s">
        <v>3918</v>
      </c>
      <c r="G277" s="152" t="s">
        <v>3411</v>
      </c>
      <c r="H277" s="152" t="s">
        <v>3558</v>
      </c>
      <c r="I277" s="152" t="s">
        <v>3561</v>
      </c>
      <c r="J277" s="152" t="s">
        <v>3562</v>
      </c>
      <c r="K277" s="152" t="s">
        <v>3474</v>
      </c>
      <c r="L277" s="152" t="s">
        <v>3474</v>
      </c>
      <c r="M277" s="152" t="s">
        <v>1528</v>
      </c>
      <c r="N277" s="152" t="s">
        <v>4001</v>
      </c>
      <c r="O277" s="54"/>
    </row>
    <row r="278" spans="1:15" x14ac:dyDescent="0.25">
      <c r="A278" s="168">
        <v>1307</v>
      </c>
      <c r="B278" s="152" t="s">
        <v>2631</v>
      </c>
      <c r="C278" s="152" t="s">
        <v>4475</v>
      </c>
      <c r="D278" s="152" t="s">
        <v>3838</v>
      </c>
      <c r="E278" s="152" t="s">
        <v>3843</v>
      </c>
      <c r="F278" s="152" t="s">
        <v>3873</v>
      </c>
      <c r="G278" s="152" t="s">
        <v>3428</v>
      </c>
      <c r="H278" s="152" t="s">
        <v>3585</v>
      </c>
      <c r="I278" s="152" t="s">
        <v>3600</v>
      </c>
      <c r="J278" s="152" t="s">
        <v>3619</v>
      </c>
      <c r="K278" s="152" t="s">
        <v>3474</v>
      </c>
      <c r="L278" s="152" t="s">
        <v>3474</v>
      </c>
      <c r="M278" s="152" t="s">
        <v>2815</v>
      </c>
      <c r="N278" s="152" t="s">
        <v>4476</v>
      </c>
      <c r="O278" s="54"/>
    </row>
    <row r="279" spans="1:15" x14ac:dyDescent="0.25">
      <c r="A279" s="168">
        <v>1308</v>
      </c>
      <c r="B279" s="152" t="s">
        <v>2492</v>
      </c>
      <c r="C279" s="152" t="s">
        <v>4477</v>
      </c>
      <c r="D279" s="152" t="s">
        <v>3838</v>
      </c>
      <c r="E279" s="152" t="s">
        <v>3843</v>
      </c>
      <c r="F279" s="152" t="s">
        <v>3870</v>
      </c>
      <c r="G279" s="152" t="s">
        <v>3421</v>
      </c>
      <c r="H279" s="152" t="s">
        <v>3585</v>
      </c>
      <c r="I279" s="152" t="s">
        <v>3589</v>
      </c>
      <c r="J279" s="152" t="s">
        <v>3647</v>
      </c>
      <c r="K279" s="152" t="s">
        <v>3492</v>
      </c>
      <c r="L279" s="152" t="s">
        <v>3474</v>
      </c>
      <c r="M279" s="152" t="s">
        <v>2635</v>
      </c>
      <c r="N279" s="152" t="s">
        <v>5128</v>
      </c>
      <c r="O279" s="54"/>
    </row>
    <row r="280" spans="1:15" x14ac:dyDescent="0.25">
      <c r="A280" s="168">
        <v>1309</v>
      </c>
      <c r="B280" s="152" t="s">
        <v>2129</v>
      </c>
      <c r="C280" s="152" t="s">
        <v>4478</v>
      </c>
      <c r="D280" s="152" t="s">
        <v>3838</v>
      </c>
      <c r="E280" s="152" t="s">
        <v>3863</v>
      </c>
      <c r="F280" s="152" t="s">
        <v>4081</v>
      </c>
      <c r="G280" s="152" t="s">
        <v>3446</v>
      </c>
      <c r="H280" s="152" t="s">
        <v>3925</v>
      </c>
      <c r="I280" s="152" t="s">
        <v>3926</v>
      </c>
      <c r="J280" s="152" t="s">
        <v>3474</v>
      </c>
      <c r="K280" s="152" t="s">
        <v>3474</v>
      </c>
      <c r="L280" s="152" t="s">
        <v>3474</v>
      </c>
      <c r="M280" s="152" t="s">
        <v>1848</v>
      </c>
      <c r="N280" s="152" t="s">
        <v>5149</v>
      </c>
      <c r="O280" s="54"/>
    </row>
    <row r="281" spans="1:15" x14ac:dyDescent="0.25">
      <c r="A281" s="168">
        <v>1310</v>
      </c>
      <c r="B281" s="152" t="s">
        <v>1243</v>
      </c>
      <c r="C281" s="152" t="s">
        <v>4240</v>
      </c>
      <c r="D281" s="152" t="s">
        <v>3838</v>
      </c>
      <c r="E281" s="152" t="s">
        <v>3839</v>
      </c>
      <c r="F281" s="152" t="s">
        <v>3848</v>
      </c>
      <c r="G281" s="152" t="s">
        <v>3437</v>
      </c>
      <c r="H281" s="152" t="s">
        <v>3466</v>
      </c>
      <c r="I281" s="152" t="s">
        <v>3493</v>
      </c>
      <c r="J281" s="152" t="s">
        <v>3474</v>
      </c>
      <c r="K281" s="152" t="s">
        <v>3474</v>
      </c>
      <c r="L281" s="152" t="s">
        <v>3474</v>
      </c>
      <c r="M281" s="152" t="s">
        <v>976</v>
      </c>
      <c r="N281" s="152" t="s">
        <v>4794</v>
      </c>
      <c r="O281" s="54"/>
    </row>
    <row r="282" spans="1:15" x14ac:dyDescent="0.25">
      <c r="A282" s="168">
        <v>1311</v>
      </c>
      <c r="B282" s="152" t="s">
        <v>4480</v>
      </c>
      <c r="C282" s="152" t="s">
        <v>4481</v>
      </c>
      <c r="D282" s="152" t="s">
        <v>3838</v>
      </c>
      <c r="E282" s="152" t="s">
        <v>3843</v>
      </c>
      <c r="F282" s="152" t="s">
        <v>3870</v>
      </c>
      <c r="G282" s="152" t="s">
        <v>3421</v>
      </c>
      <c r="H282" s="152" t="s">
        <v>3925</v>
      </c>
      <c r="I282" s="152" t="s">
        <v>4043</v>
      </c>
      <c r="J282" s="152" t="s">
        <v>4482</v>
      </c>
      <c r="K282" s="152" t="s">
        <v>3474</v>
      </c>
      <c r="L282" s="152" t="s">
        <v>3474</v>
      </c>
      <c r="M282" s="152" t="s">
        <v>4483</v>
      </c>
      <c r="N282" s="152" t="s">
        <v>4484</v>
      </c>
      <c r="O282" s="54"/>
    </row>
    <row r="283" spans="1:15" x14ac:dyDescent="0.25">
      <c r="A283" s="168">
        <v>1313</v>
      </c>
      <c r="B283" s="152" t="s">
        <v>1552</v>
      </c>
      <c r="C283" s="152" t="s">
        <v>4485</v>
      </c>
      <c r="D283" s="152" t="s">
        <v>3838</v>
      </c>
      <c r="E283" s="152" t="s">
        <v>3859</v>
      </c>
      <c r="F283" s="152" t="s">
        <v>3860</v>
      </c>
      <c r="G283" s="152" t="s">
        <v>3412</v>
      </c>
      <c r="H283" s="152" t="s">
        <v>3558</v>
      </c>
      <c r="I283" s="152" t="s">
        <v>3561</v>
      </c>
      <c r="J283" s="152" t="s">
        <v>3564</v>
      </c>
      <c r="K283" s="152" t="s">
        <v>3474</v>
      </c>
      <c r="L283" s="152" t="s">
        <v>3474</v>
      </c>
      <c r="M283" s="152" t="s">
        <v>1579</v>
      </c>
      <c r="N283" s="152" t="s">
        <v>4195</v>
      </c>
      <c r="O283" s="54"/>
    </row>
    <row r="284" spans="1:15" x14ac:dyDescent="0.25">
      <c r="A284" s="168">
        <v>1315</v>
      </c>
      <c r="B284" s="152" t="s">
        <v>4167</v>
      </c>
      <c r="C284" s="152" t="s">
        <v>4168</v>
      </c>
      <c r="D284" s="152" t="s">
        <v>3838</v>
      </c>
      <c r="E284" s="152" t="s">
        <v>3843</v>
      </c>
      <c r="F284" s="152" t="s">
        <v>3877</v>
      </c>
      <c r="G284" s="152" t="s">
        <v>3878</v>
      </c>
      <c r="H284" s="152" t="s">
        <v>3879</v>
      </c>
      <c r="I284" s="152" t="s">
        <v>3880</v>
      </c>
      <c r="J284" s="152" t="s">
        <v>3881</v>
      </c>
      <c r="K284" s="152" t="s">
        <v>3474</v>
      </c>
      <c r="L284" s="152" t="s">
        <v>3474</v>
      </c>
      <c r="M284" s="152" t="s">
        <v>4486</v>
      </c>
      <c r="N284" s="152" t="s">
        <v>4487</v>
      </c>
      <c r="O284" s="54"/>
    </row>
    <row r="285" spans="1:15" x14ac:dyDescent="0.25">
      <c r="A285" s="168">
        <v>1316</v>
      </c>
      <c r="B285" s="152" t="s">
        <v>1659</v>
      </c>
      <c r="C285" s="152" t="s">
        <v>4488</v>
      </c>
      <c r="D285" s="152" t="s">
        <v>3838</v>
      </c>
      <c r="E285" s="152" t="s">
        <v>4015</v>
      </c>
      <c r="F285" s="152" t="s">
        <v>3952</v>
      </c>
      <c r="G285" s="152" t="s">
        <v>3415</v>
      </c>
      <c r="H285" s="152" t="s">
        <v>3558</v>
      </c>
      <c r="I285" s="152" t="s">
        <v>3561</v>
      </c>
      <c r="J285" s="152" t="s">
        <v>3562</v>
      </c>
      <c r="K285" s="152" t="s">
        <v>3474</v>
      </c>
      <c r="L285" s="152" t="s">
        <v>3474</v>
      </c>
      <c r="M285" s="152" t="s">
        <v>1610</v>
      </c>
      <c r="N285" s="152" t="s">
        <v>4102</v>
      </c>
      <c r="O285" s="54"/>
    </row>
    <row r="286" spans="1:15" x14ac:dyDescent="0.25">
      <c r="A286" s="168">
        <v>1317</v>
      </c>
      <c r="B286" s="152" t="s">
        <v>2136</v>
      </c>
      <c r="C286" s="152" t="s">
        <v>4489</v>
      </c>
      <c r="D286" s="152" t="s">
        <v>3838</v>
      </c>
      <c r="E286" s="152" t="s">
        <v>3859</v>
      </c>
      <c r="F286" s="152" t="s">
        <v>3952</v>
      </c>
      <c r="G286" s="152" t="s">
        <v>3415</v>
      </c>
      <c r="H286" s="152" t="s">
        <v>3565</v>
      </c>
      <c r="I286" s="152" t="s">
        <v>3566</v>
      </c>
      <c r="J286" s="152" t="s">
        <v>3566</v>
      </c>
      <c r="K286" s="152" t="s">
        <v>3540</v>
      </c>
      <c r="L286" s="152" t="s">
        <v>3659</v>
      </c>
      <c r="M286" s="152" t="s">
        <v>1869</v>
      </c>
      <c r="N286" s="152" t="s">
        <v>4490</v>
      </c>
      <c r="O286" s="54"/>
    </row>
    <row r="287" spans="1:15" x14ac:dyDescent="0.25">
      <c r="A287" s="168">
        <v>1319</v>
      </c>
      <c r="B287" s="152" t="s">
        <v>2130</v>
      </c>
      <c r="C287" s="152" t="s">
        <v>4491</v>
      </c>
      <c r="D287" s="152" t="s">
        <v>3838</v>
      </c>
      <c r="E287" s="152" t="s">
        <v>3863</v>
      </c>
      <c r="F287" s="152" t="s">
        <v>4081</v>
      </c>
      <c r="G287" s="152" t="s">
        <v>3446</v>
      </c>
      <c r="H287" s="152" t="s">
        <v>3925</v>
      </c>
      <c r="I287" s="152" t="s">
        <v>3926</v>
      </c>
      <c r="J287" s="152" t="s">
        <v>3474</v>
      </c>
      <c r="K287" s="152" t="s">
        <v>3474</v>
      </c>
      <c r="L287" s="152" t="s">
        <v>3474</v>
      </c>
      <c r="M287" s="152" t="s">
        <v>2062</v>
      </c>
      <c r="N287" s="152" t="s">
        <v>3923</v>
      </c>
      <c r="O287" s="54"/>
    </row>
    <row r="288" spans="1:15" x14ac:dyDescent="0.25">
      <c r="A288" s="168">
        <v>1320</v>
      </c>
      <c r="B288" s="152" t="s">
        <v>4493</v>
      </c>
      <c r="C288" s="152" t="s">
        <v>4494</v>
      </c>
      <c r="D288" s="152" t="s">
        <v>3838</v>
      </c>
      <c r="E288" s="152" t="s">
        <v>3843</v>
      </c>
      <c r="F288" s="152" t="s">
        <v>3870</v>
      </c>
      <c r="G288" s="152" t="s">
        <v>3421</v>
      </c>
      <c r="H288" s="152" t="s">
        <v>3925</v>
      </c>
      <c r="I288" s="152" t="s">
        <v>4043</v>
      </c>
      <c r="J288" s="152" t="s">
        <v>4482</v>
      </c>
      <c r="K288" s="152" t="s">
        <v>3474</v>
      </c>
      <c r="L288" s="152" t="s">
        <v>3474</v>
      </c>
      <c r="M288" s="152" t="s">
        <v>4483</v>
      </c>
      <c r="N288" s="152" t="s">
        <v>4484</v>
      </c>
      <c r="O288" s="54"/>
    </row>
    <row r="289" spans="1:15" x14ac:dyDescent="0.25">
      <c r="A289" s="168">
        <v>1322</v>
      </c>
      <c r="B289" s="152" t="s">
        <v>1121</v>
      </c>
      <c r="C289" s="152" t="s">
        <v>4495</v>
      </c>
      <c r="D289" s="152" t="s">
        <v>3838</v>
      </c>
      <c r="E289" s="152" t="s">
        <v>3843</v>
      </c>
      <c r="F289" s="152" t="s">
        <v>3867</v>
      </c>
      <c r="G289" s="152" t="s">
        <v>3422</v>
      </c>
      <c r="H289" s="152" t="s">
        <v>3466</v>
      </c>
      <c r="I289" s="152" t="s">
        <v>3467</v>
      </c>
      <c r="J289" s="152" t="s">
        <v>3468</v>
      </c>
      <c r="K289" s="152" t="s">
        <v>3511</v>
      </c>
      <c r="L289" s="152" t="s">
        <v>3929</v>
      </c>
      <c r="M289" s="152" t="s">
        <v>1170</v>
      </c>
      <c r="N289" s="152" t="s">
        <v>3928</v>
      </c>
      <c r="O289" s="54"/>
    </row>
    <row r="290" spans="1:15" x14ac:dyDescent="0.25">
      <c r="A290" s="168">
        <v>1323</v>
      </c>
      <c r="B290" s="152" t="s">
        <v>4496</v>
      </c>
      <c r="C290" s="152" t="s">
        <v>4497</v>
      </c>
      <c r="D290" s="152" t="s">
        <v>3838</v>
      </c>
      <c r="E290" s="152" t="s">
        <v>3843</v>
      </c>
      <c r="F290" s="152" t="s">
        <v>4119</v>
      </c>
      <c r="G290" s="152" t="s">
        <v>4276</v>
      </c>
      <c r="H290" s="152" t="s">
        <v>3911</v>
      </c>
      <c r="I290" s="152" t="s">
        <v>4120</v>
      </c>
      <c r="J290" s="152" t="s">
        <v>4275</v>
      </c>
      <c r="K290" s="152" t="s">
        <v>3474</v>
      </c>
      <c r="L290" s="152" t="s">
        <v>3474</v>
      </c>
      <c r="M290" s="152" t="s">
        <v>7278</v>
      </c>
      <c r="N290" s="152" t="s">
        <v>7279</v>
      </c>
      <c r="O290" s="54"/>
    </row>
    <row r="291" spans="1:15" x14ac:dyDescent="0.25">
      <c r="A291" s="168">
        <v>1324</v>
      </c>
      <c r="B291" s="152" t="s">
        <v>4498</v>
      </c>
      <c r="C291" s="152" t="s">
        <v>4499</v>
      </c>
      <c r="D291" s="152" t="s">
        <v>3838</v>
      </c>
      <c r="E291" s="152" t="s">
        <v>3843</v>
      </c>
      <c r="F291" s="152" t="s">
        <v>3877</v>
      </c>
      <c r="G291" s="152" t="s">
        <v>4500</v>
      </c>
      <c r="H291" s="152" t="s">
        <v>4057</v>
      </c>
      <c r="I291" s="152" t="s">
        <v>4058</v>
      </c>
      <c r="J291" s="152" t="s">
        <v>3474</v>
      </c>
      <c r="K291" s="152" t="s">
        <v>3474</v>
      </c>
      <c r="L291" s="152" t="s">
        <v>3474</v>
      </c>
      <c r="M291" s="152" t="s">
        <v>4059</v>
      </c>
      <c r="N291" s="152" t="s">
        <v>4060</v>
      </c>
      <c r="O291" s="54"/>
    </row>
    <row r="292" spans="1:15" x14ac:dyDescent="0.25">
      <c r="A292" s="168">
        <v>1325</v>
      </c>
      <c r="B292" s="152" t="s">
        <v>1313</v>
      </c>
      <c r="C292" s="152" t="s">
        <v>4501</v>
      </c>
      <c r="D292" s="152" t="s">
        <v>3838</v>
      </c>
      <c r="E292" s="152" t="s">
        <v>3843</v>
      </c>
      <c r="F292" s="152" t="s">
        <v>3873</v>
      </c>
      <c r="G292" s="152" t="s">
        <v>3428</v>
      </c>
      <c r="H292" s="152" t="s">
        <v>3466</v>
      </c>
      <c r="I292" s="152" t="s">
        <v>3553</v>
      </c>
      <c r="J292" s="152" t="s">
        <v>3555</v>
      </c>
      <c r="K292" s="152" t="s">
        <v>3556</v>
      </c>
      <c r="L292" s="152" t="s">
        <v>3474</v>
      </c>
      <c r="M292" s="152" t="s">
        <v>1323</v>
      </c>
      <c r="N292" s="152" t="s">
        <v>4502</v>
      </c>
      <c r="O292" s="54"/>
    </row>
    <row r="293" spans="1:15" x14ac:dyDescent="0.25">
      <c r="A293" s="168">
        <v>1326</v>
      </c>
      <c r="B293" s="152" t="s">
        <v>3127</v>
      </c>
      <c r="C293" s="152" t="s">
        <v>4503</v>
      </c>
      <c r="D293" s="152" t="s">
        <v>3838</v>
      </c>
      <c r="E293" s="152" t="s">
        <v>3843</v>
      </c>
      <c r="F293" s="152" t="s">
        <v>3870</v>
      </c>
      <c r="G293" s="152" t="s">
        <v>3421</v>
      </c>
      <c r="H293" s="152" t="s">
        <v>3656</v>
      </c>
      <c r="I293" s="152" t="s">
        <v>3669</v>
      </c>
      <c r="J293" s="152" t="s">
        <v>3679</v>
      </c>
      <c r="K293" s="152" t="s">
        <v>3474</v>
      </c>
      <c r="L293" s="152" t="s">
        <v>3474</v>
      </c>
      <c r="M293" s="152" t="s">
        <v>3129</v>
      </c>
      <c r="N293" s="152" t="s">
        <v>4136</v>
      </c>
      <c r="O293" s="54"/>
    </row>
    <row r="294" spans="1:15" x14ac:dyDescent="0.25">
      <c r="A294" s="168">
        <v>1329</v>
      </c>
      <c r="B294" s="152" t="s">
        <v>1730</v>
      </c>
      <c r="C294" s="152" t="s">
        <v>4504</v>
      </c>
      <c r="D294" s="152" t="s">
        <v>3838</v>
      </c>
      <c r="E294" s="152" t="s">
        <v>3863</v>
      </c>
      <c r="F294" s="152" t="s">
        <v>3856</v>
      </c>
      <c r="G294" s="152" t="s">
        <v>3411</v>
      </c>
      <c r="H294" s="152" t="s">
        <v>3565</v>
      </c>
      <c r="I294" s="152" t="s">
        <v>3573</v>
      </c>
      <c r="J294" s="152" t="s">
        <v>3576</v>
      </c>
      <c r="K294" s="152" t="s">
        <v>3577</v>
      </c>
      <c r="L294" s="152" t="s">
        <v>3474</v>
      </c>
      <c r="M294" s="152" t="s">
        <v>1879</v>
      </c>
      <c r="N294" s="152" t="s">
        <v>4505</v>
      </c>
      <c r="O294" s="54"/>
    </row>
    <row r="295" spans="1:15" x14ac:dyDescent="0.25">
      <c r="A295" s="168">
        <v>1330</v>
      </c>
      <c r="B295" s="152" t="s">
        <v>2562</v>
      </c>
      <c r="C295" s="152" t="s">
        <v>4506</v>
      </c>
      <c r="D295" s="152" t="s">
        <v>3838</v>
      </c>
      <c r="E295" s="152" t="s">
        <v>3859</v>
      </c>
      <c r="F295" s="152" t="s">
        <v>3860</v>
      </c>
      <c r="G295" s="152" t="s">
        <v>3412</v>
      </c>
      <c r="H295" s="152" t="s">
        <v>3585</v>
      </c>
      <c r="I295" s="152" t="s">
        <v>3586</v>
      </c>
      <c r="J295" s="152" t="s">
        <v>3609</v>
      </c>
      <c r="K295" s="152" t="s">
        <v>3610</v>
      </c>
      <c r="L295" s="152" t="s">
        <v>3919</v>
      </c>
      <c r="M295" s="152" t="s">
        <v>2475</v>
      </c>
      <c r="N295" s="152" t="s">
        <v>4507</v>
      </c>
      <c r="O295" s="54"/>
    </row>
    <row r="296" spans="1:15" x14ac:dyDescent="0.25">
      <c r="A296" s="168">
        <v>1331</v>
      </c>
      <c r="B296" s="152" t="s">
        <v>3033</v>
      </c>
      <c r="C296" s="152" t="s">
        <v>4508</v>
      </c>
      <c r="D296" s="152" t="s">
        <v>3838</v>
      </c>
      <c r="E296" s="152" t="s">
        <v>3855</v>
      </c>
      <c r="F296" s="152" t="s">
        <v>3918</v>
      </c>
      <c r="G296" s="152" t="s">
        <v>3411</v>
      </c>
      <c r="H296" s="152" t="s">
        <v>3656</v>
      </c>
      <c r="I296" s="152" t="s">
        <v>3672</v>
      </c>
      <c r="J296" s="152" t="s">
        <v>3676</v>
      </c>
      <c r="K296" s="152" t="s">
        <v>3568</v>
      </c>
      <c r="L296" s="152" t="s">
        <v>3474</v>
      </c>
      <c r="M296" s="152" t="s">
        <v>3371</v>
      </c>
      <c r="N296" s="152" t="s">
        <v>4455</v>
      </c>
      <c r="O296" s="54"/>
    </row>
    <row r="297" spans="1:15" x14ac:dyDescent="0.25">
      <c r="A297" s="168">
        <v>1334</v>
      </c>
      <c r="B297" s="152" t="s">
        <v>4509</v>
      </c>
      <c r="C297" s="152" t="s">
        <v>4510</v>
      </c>
      <c r="D297" s="152" t="s">
        <v>3838</v>
      </c>
      <c r="E297" s="152" t="s">
        <v>3839</v>
      </c>
      <c r="F297" s="152" t="s">
        <v>3840</v>
      </c>
      <c r="G297" s="152" t="s">
        <v>4511</v>
      </c>
      <c r="H297" s="152" t="s">
        <v>3842</v>
      </c>
      <c r="I297" s="152" t="s">
        <v>3474</v>
      </c>
      <c r="J297" s="152" t="s">
        <v>3474</v>
      </c>
      <c r="K297" s="152" t="s">
        <v>3474</v>
      </c>
      <c r="L297" s="152" t="s">
        <v>3474</v>
      </c>
      <c r="M297" s="152" t="s">
        <v>3882</v>
      </c>
      <c r="N297" s="152" t="s">
        <v>3883</v>
      </c>
      <c r="O297" s="54"/>
    </row>
    <row r="298" spans="1:15" x14ac:dyDescent="0.25">
      <c r="A298" s="168">
        <v>1335</v>
      </c>
      <c r="B298" s="152" t="s">
        <v>1671</v>
      </c>
      <c r="C298" s="152" t="s">
        <v>4512</v>
      </c>
      <c r="D298" s="152" t="s">
        <v>3838</v>
      </c>
      <c r="E298" s="152" t="s">
        <v>3859</v>
      </c>
      <c r="F298" s="152" t="s">
        <v>3952</v>
      </c>
      <c r="G298" s="152" t="s">
        <v>3415</v>
      </c>
      <c r="H298" s="152" t="s">
        <v>3558</v>
      </c>
      <c r="I298" s="152" t="s">
        <v>3561</v>
      </c>
      <c r="J298" s="152" t="s">
        <v>3564</v>
      </c>
      <c r="K298" s="152" t="s">
        <v>3474</v>
      </c>
      <c r="L298" s="152" t="s">
        <v>3474</v>
      </c>
      <c r="M298" s="152" t="s">
        <v>1634</v>
      </c>
      <c r="N298" s="152" t="s">
        <v>4289</v>
      </c>
      <c r="O298" s="54"/>
    </row>
    <row r="299" spans="1:15" x14ac:dyDescent="0.25">
      <c r="A299" s="168">
        <v>1336</v>
      </c>
      <c r="B299" s="152" t="s">
        <v>1479</v>
      </c>
      <c r="C299" s="152" t="s">
        <v>4513</v>
      </c>
      <c r="D299" s="152" t="s">
        <v>3838</v>
      </c>
      <c r="E299" s="152" t="s">
        <v>3843</v>
      </c>
      <c r="F299" s="152" t="s">
        <v>3870</v>
      </c>
      <c r="G299" s="152" t="s">
        <v>3421</v>
      </c>
      <c r="H299" s="152" t="s">
        <v>3558</v>
      </c>
      <c r="I299" s="152" t="s">
        <v>3561</v>
      </c>
      <c r="J299" s="152" t="s">
        <v>3564</v>
      </c>
      <c r="K299" s="152" t="s">
        <v>3474</v>
      </c>
      <c r="L299" s="152" t="s">
        <v>3474</v>
      </c>
      <c r="M299" s="152" t="s">
        <v>1611</v>
      </c>
      <c r="N299" s="152" t="s">
        <v>4514</v>
      </c>
      <c r="O299" s="54"/>
    </row>
    <row r="300" spans="1:15" x14ac:dyDescent="0.25">
      <c r="A300" s="168">
        <v>1337</v>
      </c>
      <c r="B300" s="152" t="s">
        <v>1613</v>
      </c>
      <c r="C300" s="152" t="s">
        <v>4396</v>
      </c>
      <c r="D300" s="152" t="s">
        <v>3838</v>
      </c>
      <c r="E300" s="152" t="s">
        <v>3843</v>
      </c>
      <c r="F300" s="152" t="s">
        <v>3924</v>
      </c>
      <c r="G300" s="152" t="s">
        <v>3434</v>
      </c>
      <c r="H300" s="152" t="s">
        <v>3558</v>
      </c>
      <c r="I300" s="152" t="s">
        <v>3561</v>
      </c>
      <c r="J300" s="152" t="s">
        <v>3564</v>
      </c>
      <c r="K300" s="152" t="s">
        <v>3474</v>
      </c>
      <c r="L300" s="152" t="s">
        <v>3474</v>
      </c>
      <c r="M300" s="152" t="s">
        <v>1568</v>
      </c>
      <c r="N300" s="152" t="s">
        <v>4077</v>
      </c>
      <c r="O300" s="54"/>
    </row>
    <row r="301" spans="1:15" x14ac:dyDescent="0.25">
      <c r="A301" s="168">
        <v>1338</v>
      </c>
      <c r="B301" s="152" t="s">
        <v>2252</v>
      </c>
      <c r="C301" s="152" t="s">
        <v>4515</v>
      </c>
      <c r="D301" s="152" t="s">
        <v>3838</v>
      </c>
      <c r="E301" s="152" t="s">
        <v>3863</v>
      </c>
      <c r="F301" s="152" t="s">
        <v>3918</v>
      </c>
      <c r="G301" s="152" t="s">
        <v>3411</v>
      </c>
      <c r="H301" s="152" t="s">
        <v>3585</v>
      </c>
      <c r="I301" s="152" t="s">
        <v>3586</v>
      </c>
      <c r="J301" s="152" t="s">
        <v>3609</v>
      </c>
      <c r="K301" s="152" t="s">
        <v>3613</v>
      </c>
      <c r="L301" s="152" t="s">
        <v>3919</v>
      </c>
      <c r="M301" s="152" t="s">
        <v>2747</v>
      </c>
      <c r="N301" s="152" t="s">
        <v>3986</v>
      </c>
      <c r="O301" s="54"/>
    </row>
    <row r="302" spans="1:15" x14ac:dyDescent="0.25">
      <c r="A302" s="168">
        <v>1339</v>
      </c>
      <c r="B302" s="152" t="s">
        <v>4516</v>
      </c>
      <c r="C302" s="152" t="s">
        <v>4517</v>
      </c>
      <c r="D302" s="152" t="s">
        <v>3838</v>
      </c>
      <c r="E302" s="152" t="s">
        <v>3843</v>
      </c>
      <c r="F302" s="152" t="s">
        <v>4119</v>
      </c>
      <c r="G302" s="152" t="s">
        <v>4518</v>
      </c>
      <c r="H302" s="152" t="s">
        <v>3911</v>
      </c>
      <c r="I302" s="152" t="s">
        <v>4120</v>
      </c>
      <c r="J302" s="152" t="s">
        <v>4519</v>
      </c>
      <c r="K302" s="152" t="s">
        <v>3474</v>
      </c>
      <c r="L302" s="152" t="s">
        <v>3474</v>
      </c>
      <c r="M302" s="152" t="s">
        <v>4520</v>
      </c>
      <c r="N302" s="152" t="s">
        <v>4522</v>
      </c>
      <c r="O302" s="54"/>
    </row>
    <row r="303" spans="1:15" x14ac:dyDescent="0.25">
      <c r="A303" s="168">
        <v>1341</v>
      </c>
      <c r="B303" s="152" t="s">
        <v>4523</v>
      </c>
      <c r="C303" s="152" t="s">
        <v>4524</v>
      </c>
      <c r="D303" s="152" t="s">
        <v>3838</v>
      </c>
      <c r="E303" s="152" t="s">
        <v>3843</v>
      </c>
      <c r="F303" s="152" t="s">
        <v>3870</v>
      </c>
      <c r="G303" s="152" t="s">
        <v>3421</v>
      </c>
      <c r="H303" s="152" t="s">
        <v>3925</v>
      </c>
      <c r="I303" s="152" t="s">
        <v>4043</v>
      </c>
      <c r="J303" s="152" t="s">
        <v>4482</v>
      </c>
      <c r="K303" s="152" t="s">
        <v>3474</v>
      </c>
      <c r="L303" s="152" t="s">
        <v>3474</v>
      </c>
      <c r="M303" s="152" t="s">
        <v>4483</v>
      </c>
      <c r="N303" s="152" t="s">
        <v>4484</v>
      </c>
      <c r="O303" s="54"/>
    </row>
    <row r="304" spans="1:15" x14ac:dyDescent="0.25">
      <c r="A304" s="168">
        <v>1342</v>
      </c>
      <c r="B304" s="152" t="s">
        <v>2242</v>
      </c>
      <c r="C304" s="152" t="s">
        <v>4525</v>
      </c>
      <c r="D304" s="152" t="s">
        <v>3838</v>
      </c>
      <c r="E304" s="152" t="s">
        <v>3863</v>
      </c>
      <c r="F304" s="152" t="s">
        <v>3856</v>
      </c>
      <c r="G304" s="152" t="s">
        <v>3411</v>
      </c>
      <c r="H304" s="152" t="s">
        <v>3585</v>
      </c>
      <c r="I304" s="152" t="s">
        <v>3586</v>
      </c>
      <c r="J304" s="152" t="s">
        <v>3609</v>
      </c>
      <c r="K304" s="152" t="s">
        <v>3612</v>
      </c>
      <c r="L304" s="152" t="s">
        <v>3919</v>
      </c>
      <c r="M304" s="152" t="s">
        <v>2746</v>
      </c>
      <c r="N304" s="152" t="s">
        <v>4526</v>
      </c>
      <c r="O304" s="54"/>
    </row>
    <row r="305" spans="1:15" x14ac:dyDescent="0.25">
      <c r="A305" s="168">
        <v>1344</v>
      </c>
      <c r="B305" s="152" t="s">
        <v>4527</v>
      </c>
      <c r="C305" s="152" t="s">
        <v>4528</v>
      </c>
      <c r="D305" s="152" t="s">
        <v>3838</v>
      </c>
      <c r="E305" s="152" t="s">
        <v>3859</v>
      </c>
      <c r="F305" s="152" t="s">
        <v>3860</v>
      </c>
      <c r="G305" s="152" t="s">
        <v>3412</v>
      </c>
      <c r="H305" s="152" t="s">
        <v>3558</v>
      </c>
      <c r="I305" s="152" t="s">
        <v>3561</v>
      </c>
      <c r="J305" s="152" t="s">
        <v>3562</v>
      </c>
      <c r="K305" s="152" t="s">
        <v>3474</v>
      </c>
      <c r="L305" s="152" t="s">
        <v>3474</v>
      </c>
      <c r="M305" s="152" t="s">
        <v>1528</v>
      </c>
      <c r="N305" s="152" t="s">
        <v>4001</v>
      </c>
      <c r="O305" s="54"/>
    </row>
    <row r="306" spans="1:15" x14ac:dyDescent="0.25">
      <c r="A306" s="168">
        <v>1345</v>
      </c>
      <c r="B306" s="152" t="s">
        <v>1180</v>
      </c>
      <c r="C306" s="152" t="s">
        <v>4529</v>
      </c>
      <c r="D306" s="152" t="s">
        <v>3838</v>
      </c>
      <c r="E306" s="152" t="s">
        <v>3843</v>
      </c>
      <c r="F306" s="152" t="s">
        <v>3844</v>
      </c>
      <c r="G306" s="152" t="s">
        <v>3434</v>
      </c>
      <c r="H306" s="152" t="s">
        <v>3466</v>
      </c>
      <c r="I306" s="152" t="s">
        <v>3490</v>
      </c>
      <c r="J306" s="152" t="s">
        <v>3529</v>
      </c>
      <c r="K306" s="152" t="s">
        <v>3531</v>
      </c>
      <c r="L306" s="152" t="s">
        <v>3474</v>
      </c>
      <c r="M306" s="152" t="s">
        <v>1091</v>
      </c>
      <c r="N306" s="152" t="s">
        <v>4530</v>
      </c>
      <c r="O306" s="54"/>
    </row>
    <row r="307" spans="1:15" x14ac:dyDescent="0.25">
      <c r="A307" s="168">
        <v>1346</v>
      </c>
      <c r="B307" s="152" t="s">
        <v>1645</v>
      </c>
      <c r="C307" s="152" t="s">
        <v>4531</v>
      </c>
      <c r="D307" s="152" t="s">
        <v>3838</v>
      </c>
      <c r="E307" s="152" t="s">
        <v>3843</v>
      </c>
      <c r="F307" s="152" t="s">
        <v>3924</v>
      </c>
      <c r="G307" s="152" t="s">
        <v>3434</v>
      </c>
      <c r="H307" s="152" t="s">
        <v>3558</v>
      </c>
      <c r="I307" s="152" t="s">
        <v>3560</v>
      </c>
      <c r="J307" s="152" t="s">
        <v>3474</v>
      </c>
      <c r="K307" s="152" t="s">
        <v>3474</v>
      </c>
      <c r="L307" s="152" t="s">
        <v>3474</v>
      </c>
      <c r="M307" s="152" t="s">
        <v>1566</v>
      </c>
      <c r="N307" s="152" t="s">
        <v>4126</v>
      </c>
      <c r="O307" s="54"/>
    </row>
    <row r="308" spans="1:15" x14ac:dyDescent="0.25">
      <c r="A308" s="168">
        <v>1347</v>
      </c>
      <c r="B308" s="152" t="s">
        <v>1158</v>
      </c>
      <c r="C308" s="152" t="s">
        <v>4532</v>
      </c>
      <c r="D308" s="152" t="s">
        <v>3838</v>
      </c>
      <c r="E308" s="152" t="s">
        <v>3843</v>
      </c>
      <c r="F308" s="152" t="s">
        <v>3844</v>
      </c>
      <c r="G308" s="152" t="s">
        <v>3434</v>
      </c>
      <c r="H308" s="152" t="s">
        <v>3466</v>
      </c>
      <c r="I308" s="152" t="s">
        <v>3467</v>
      </c>
      <c r="J308" s="152" t="s">
        <v>3476</v>
      </c>
      <c r="K308" s="152" t="s">
        <v>3474</v>
      </c>
      <c r="L308" s="152" t="s">
        <v>3474</v>
      </c>
      <c r="M308" s="152" t="s">
        <v>1103</v>
      </c>
      <c r="N308" s="152" t="s">
        <v>4533</v>
      </c>
      <c r="O308" s="54"/>
    </row>
    <row r="309" spans="1:15" x14ac:dyDescent="0.25">
      <c r="A309" s="168">
        <v>1349</v>
      </c>
      <c r="B309" s="152" t="s">
        <v>2387</v>
      </c>
      <c r="C309" s="152" t="s">
        <v>4534</v>
      </c>
      <c r="D309" s="152" t="s">
        <v>3838</v>
      </c>
      <c r="E309" s="152" t="s">
        <v>3863</v>
      </c>
      <c r="F309" s="152" t="s">
        <v>3856</v>
      </c>
      <c r="G309" s="152" t="s">
        <v>3411</v>
      </c>
      <c r="H309" s="152" t="s">
        <v>3585</v>
      </c>
      <c r="I309" s="152" t="s">
        <v>3586</v>
      </c>
      <c r="J309" s="152" t="s">
        <v>3587</v>
      </c>
      <c r="K309" s="152" t="s">
        <v>3608</v>
      </c>
      <c r="L309" s="152" t="s">
        <v>3933</v>
      </c>
      <c r="M309" s="152" t="s">
        <v>2529</v>
      </c>
      <c r="N309" s="152" t="s">
        <v>4169</v>
      </c>
      <c r="O309" s="54"/>
    </row>
    <row r="310" spans="1:15" x14ac:dyDescent="0.25">
      <c r="A310" s="168">
        <v>1350</v>
      </c>
      <c r="B310" s="152" t="s">
        <v>1467</v>
      </c>
      <c r="C310" s="152" t="s">
        <v>4535</v>
      </c>
      <c r="D310" s="152" t="s">
        <v>3838</v>
      </c>
      <c r="E310" s="152" t="s">
        <v>3839</v>
      </c>
      <c r="F310" s="152" t="s">
        <v>3848</v>
      </c>
      <c r="G310" s="152" t="s">
        <v>3417</v>
      </c>
      <c r="H310" s="152" t="s">
        <v>3558</v>
      </c>
      <c r="I310" s="152" t="s">
        <v>3560</v>
      </c>
      <c r="J310" s="152" t="s">
        <v>3474</v>
      </c>
      <c r="K310" s="152" t="s">
        <v>3474</v>
      </c>
      <c r="L310" s="152" t="s">
        <v>3474</v>
      </c>
      <c r="M310" s="152" t="s">
        <v>1469</v>
      </c>
      <c r="N310" s="152" t="s">
        <v>5196</v>
      </c>
      <c r="O310" s="54"/>
    </row>
    <row r="311" spans="1:15" x14ac:dyDescent="0.25">
      <c r="A311" s="168">
        <v>1352</v>
      </c>
      <c r="B311" s="152" t="s">
        <v>1465</v>
      </c>
      <c r="C311" s="152" t="s">
        <v>4536</v>
      </c>
      <c r="D311" s="152" t="s">
        <v>3838</v>
      </c>
      <c r="E311" s="152" t="s">
        <v>4537</v>
      </c>
      <c r="F311" s="152" t="s">
        <v>4194</v>
      </c>
      <c r="G311" s="152" t="s">
        <v>3413</v>
      </c>
      <c r="H311" s="152" t="s">
        <v>3558</v>
      </c>
      <c r="I311" s="152" t="s">
        <v>3561</v>
      </c>
      <c r="J311" s="152" t="s">
        <v>3564</v>
      </c>
      <c r="K311" s="152" t="s">
        <v>3474</v>
      </c>
      <c r="L311" s="152" t="s">
        <v>3474</v>
      </c>
      <c r="M311" s="152" t="s">
        <v>1531</v>
      </c>
      <c r="N311" s="152" t="s">
        <v>4322</v>
      </c>
      <c r="O311" s="54"/>
    </row>
    <row r="312" spans="1:15" x14ac:dyDescent="0.25">
      <c r="A312" s="168">
        <v>1353</v>
      </c>
      <c r="B312" s="152" t="s">
        <v>1393</v>
      </c>
      <c r="C312" s="152" t="s">
        <v>4538</v>
      </c>
      <c r="D312" s="152" t="s">
        <v>3838</v>
      </c>
      <c r="E312" s="152" t="s">
        <v>3863</v>
      </c>
      <c r="F312" s="152" t="s">
        <v>3856</v>
      </c>
      <c r="G312" s="152" t="s">
        <v>3411</v>
      </c>
      <c r="H312" s="152" t="s">
        <v>3558</v>
      </c>
      <c r="I312" s="152" t="s">
        <v>3561</v>
      </c>
      <c r="J312" s="152" t="s">
        <v>3564</v>
      </c>
      <c r="K312" s="152" t="s">
        <v>3474</v>
      </c>
      <c r="L312" s="152" t="s">
        <v>3474</v>
      </c>
      <c r="M312" s="152" t="s">
        <v>1613</v>
      </c>
      <c r="N312" s="152" t="s">
        <v>4396</v>
      </c>
      <c r="O312" s="54"/>
    </row>
    <row r="313" spans="1:15" x14ac:dyDescent="0.25">
      <c r="A313" s="168">
        <v>1354</v>
      </c>
      <c r="B313" s="152" t="s">
        <v>2510</v>
      </c>
      <c r="C313" s="152" t="s">
        <v>4539</v>
      </c>
      <c r="D313" s="152" t="s">
        <v>3838</v>
      </c>
      <c r="E313" s="152" t="s">
        <v>3843</v>
      </c>
      <c r="F313" s="152" t="s">
        <v>3870</v>
      </c>
      <c r="G313" s="152" t="s">
        <v>3421</v>
      </c>
      <c r="H313" s="152" t="s">
        <v>3585</v>
      </c>
      <c r="I313" s="152" t="s">
        <v>3604</v>
      </c>
      <c r="J313" s="152" t="s">
        <v>3629</v>
      </c>
      <c r="K313" s="152" t="s">
        <v>3630</v>
      </c>
      <c r="L313" s="152" t="s">
        <v>3864</v>
      </c>
      <c r="M313" s="152" t="s">
        <v>2779</v>
      </c>
      <c r="N313" s="152" t="s">
        <v>3865</v>
      </c>
      <c r="O313" s="54"/>
    </row>
    <row r="314" spans="1:15" x14ac:dyDescent="0.25">
      <c r="A314" s="168">
        <v>1355</v>
      </c>
      <c r="B314" s="152" t="s">
        <v>797</v>
      </c>
      <c r="C314" s="152" t="s">
        <v>4540</v>
      </c>
      <c r="D314" s="152" t="s">
        <v>3838</v>
      </c>
      <c r="E314" s="152" t="s">
        <v>3863</v>
      </c>
      <c r="F314" s="152" t="s">
        <v>3918</v>
      </c>
      <c r="G314" s="152" t="s">
        <v>3411</v>
      </c>
      <c r="H314" s="152" t="s">
        <v>3466</v>
      </c>
      <c r="I314" s="152" t="s">
        <v>3467</v>
      </c>
      <c r="J314" s="152" t="s">
        <v>3468</v>
      </c>
      <c r="K314" s="152" t="s">
        <v>3469</v>
      </c>
      <c r="L314" s="152" t="s">
        <v>4541</v>
      </c>
      <c r="M314" s="152" t="s">
        <v>1191</v>
      </c>
      <c r="N314" s="152" t="s">
        <v>4542</v>
      </c>
      <c r="O314" s="54"/>
    </row>
    <row r="315" spans="1:15" x14ac:dyDescent="0.25">
      <c r="A315" s="168">
        <v>1357</v>
      </c>
      <c r="B315" s="152" t="s">
        <v>4543</v>
      </c>
      <c r="C315" s="152" t="s">
        <v>4544</v>
      </c>
      <c r="D315" s="152" t="s">
        <v>3838</v>
      </c>
      <c r="E315" s="152" t="s">
        <v>3843</v>
      </c>
      <c r="F315" s="152" t="s">
        <v>3877</v>
      </c>
      <c r="G315" s="152" t="s">
        <v>3946</v>
      </c>
      <c r="H315" s="152" t="s">
        <v>3942</v>
      </c>
      <c r="I315" s="152" t="s">
        <v>3943</v>
      </c>
      <c r="J315" s="152" t="s">
        <v>4229</v>
      </c>
      <c r="K315" s="152" t="s">
        <v>3474</v>
      </c>
      <c r="L315" s="152" t="s">
        <v>3474</v>
      </c>
      <c r="M315" s="152" t="s">
        <v>4230</v>
      </c>
      <c r="N315" s="152" t="s">
        <v>4231</v>
      </c>
      <c r="O315" s="54"/>
    </row>
    <row r="316" spans="1:15" x14ac:dyDescent="0.25">
      <c r="A316" s="168">
        <v>1359</v>
      </c>
      <c r="B316" s="152" t="s">
        <v>2137</v>
      </c>
      <c r="C316" s="152" t="s">
        <v>4545</v>
      </c>
      <c r="D316" s="152" t="s">
        <v>3838</v>
      </c>
      <c r="E316" s="152" t="s">
        <v>3859</v>
      </c>
      <c r="F316" s="152" t="s">
        <v>3952</v>
      </c>
      <c r="G316" s="152" t="s">
        <v>3415</v>
      </c>
      <c r="H316" s="152" t="s">
        <v>3565</v>
      </c>
      <c r="I316" s="152" t="s">
        <v>3566</v>
      </c>
      <c r="J316" s="152" t="s">
        <v>3566</v>
      </c>
      <c r="K316" s="152" t="s">
        <v>3572</v>
      </c>
      <c r="L316" s="152" t="s">
        <v>3659</v>
      </c>
      <c r="M316" s="152" t="s">
        <v>1871</v>
      </c>
      <c r="N316" s="152" t="s">
        <v>4546</v>
      </c>
      <c r="O316" s="54"/>
    </row>
    <row r="317" spans="1:15" x14ac:dyDescent="0.25">
      <c r="A317" s="168">
        <v>1361</v>
      </c>
      <c r="B317" s="152" t="s">
        <v>9536</v>
      </c>
      <c r="C317" s="152" t="s">
        <v>9537</v>
      </c>
      <c r="D317" s="152" t="s">
        <v>3838</v>
      </c>
      <c r="E317" s="152" t="s">
        <v>3863</v>
      </c>
      <c r="F317" s="152" t="s">
        <v>3856</v>
      </c>
      <c r="G317" s="152" t="s">
        <v>3411</v>
      </c>
      <c r="H317" s="152" t="s">
        <v>3585</v>
      </c>
      <c r="I317" s="152" t="s">
        <v>3604</v>
      </c>
      <c r="J317" s="152" t="s">
        <v>3629</v>
      </c>
      <c r="K317" s="152" t="s">
        <v>3630</v>
      </c>
      <c r="L317" s="152" t="s">
        <v>3864</v>
      </c>
      <c r="M317" s="152" t="s">
        <v>2780</v>
      </c>
      <c r="N317" s="152" t="s">
        <v>4451</v>
      </c>
      <c r="O317" s="54"/>
    </row>
    <row r="318" spans="1:15" x14ac:dyDescent="0.25">
      <c r="A318" s="168">
        <v>1362</v>
      </c>
      <c r="B318" s="152" t="s">
        <v>1810</v>
      </c>
      <c r="C318" s="152" t="s">
        <v>4547</v>
      </c>
      <c r="D318" s="152" t="s">
        <v>3838</v>
      </c>
      <c r="E318" s="152" t="s">
        <v>3855</v>
      </c>
      <c r="F318" s="152" t="s">
        <v>3918</v>
      </c>
      <c r="G318" s="152" t="s">
        <v>3411</v>
      </c>
      <c r="H318" s="152" t="s">
        <v>3565</v>
      </c>
      <c r="I318" s="152" t="s">
        <v>3566</v>
      </c>
      <c r="J318" s="152" t="s">
        <v>3566</v>
      </c>
      <c r="K318" s="152" t="s">
        <v>3567</v>
      </c>
      <c r="L318" s="152" t="s">
        <v>3568</v>
      </c>
      <c r="M318" s="152" t="s">
        <v>2109</v>
      </c>
      <c r="N318" s="152" t="s">
        <v>4093</v>
      </c>
      <c r="O318" s="54"/>
    </row>
    <row r="319" spans="1:15" x14ac:dyDescent="0.25">
      <c r="A319" s="168">
        <v>1363</v>
      </c>
      <c r="B319" s="152" t="s">
        <v>2566</v>
      </c>
      <c r="C319" s="152" t="s">
        <v>4548</v>
      </c>
      <c r="D319" s="152" t="s">
        <v>3838</v>
      </c>
      <c r="E319" s="152" t="s">
        <v>3859</v>
      </c>
      <c r="F319" s="152" t="s">
        <v>3860</v>
      </c>
      <c r="G319" s="152" t="s">
        <v>3412</v>
      </c>
      <c r="H319" s="152" t="s">
        <v>3585</v>
      </c>
      <c r="I319" s="152" t="s">
        <v>3586</v>
      </c>
      <c r="J319" s="152" t="s">
        <v>3609</v>
      </c>
      <c r="K319" s="152" t="s">
        <v>3613</v>
      </c>
      <c r="L319" s="152" t="s">
        <v>3919</v>
      </c>
      <c r="M319" s="152" t="s">
        <v>2747</v>
      </c>
      <c r="N319" s="152" t="s">
        <v>3986</v>
      </c>
      <c r="O319" s="54"/>
    </row>
    <row r="320" spans="1:15" x14ac:dyDescent="0.25">
      <c r="A320" s="168">
        <v>1364</v>
      </c>
      <c r="B320" s="152" t="s">
        <v>2546</v>
      </c>
      <c r="C320" s="152" t="s">
        <v>3920</v>
      </c>
      <c r="D320" s="152" t="s">
        <v>3838</v>
      </c>
      <c r="E320" s="152" t="s">
        <v>3843</v>
      </c>
      <c r="F320" s="152" t="s">
        <v>3870</v>
      </c>
      <c r="G320" s="152" t="s">
        <v>3421</v>
      </c>
      <c r="H320" s="152" t="s">
        <v>3585</v>
      </c>
      <c r="I320" s="152" t="s">
        <v>3642</v>
      </c>
      <c r="J320" s="152" t="s">
        <v>3643</v>
      </c>
      <c r="K320" s="169" t="s">
        <v>8449</v>
      </c>
      <c r="L320" s="152" t="s">
        <v>3919</v>
      </c>
      <c r="M320" s="152" t="s">
        <v>2805</v>
      </c>
      <c r="N320" s="152" t="s">
        <v>4549</v>
      </c>
      <c r="O320" s="54"/>
    </row>
    <row r="321" spans="1:15" x14ac:dyDescent="0.25">
      <c r="A321" s="168">
        <v>1366</v>
      </c>
      <c r="B321" s="152" t="s">
        <v>3192</v>
      </c>
      <c r="C321" s="152" t="s">
        <v>4550</v>
      </c>
      <c r="D321" s="152" t="s">
        <v>3838</v>
      </c>
      <c r="E321" s="152" t="s">
        <v>3859</v>
      </c>
      <c r="F321" s="152" t="s">
        <v>3860</v>
      </c>
      <c r="G321" s="152" t="s">
        <v>3412</v>
      </c>
      <c r="H321" s="152" t="s">
        <v>3656</v>
      </c>
      <c r="I321" s="152" t="s">
        <v>3672</v>
      </c>
      <c r="J321" s="152" t="s">
        <v>3677</v>
      </c>
      <c r="K321" s="152" t="s">
        <v>3661</v>
      </c>
      <c r="L321" s="152" t="s">
        <v>3474</v>
      </c>
      <c r="M321" s="152" t="s">
        <v>3358</v>
      </c>
      <c r="N321" s="152" t="s">
        <v>4343</v>
      </c>
      <c r="O321" s="54"/>
    </row>
    <row r="322" spans="1:15" x14ac:dyDescent="0.25">
      <c r="A322" s="168">
        <v>1368</v>
      </c>
      <c r="B322" s="152" t="s">
        <v>2564</v>
      </c>
      <c r="C322" s="152" t="s">
        <v>4551</v>
      </c>
      <c r="D322" s="152" t="s">
        <v>3838</v>
      </c>
      <c r="E322" s="152" t="s">
        <v>3859</v>
      </c>
      <c r="F322" s="152" t="s">
        <v>3860</v>
      </c>
      <c r="G322" s="152" t="s">
        <v>3412</v>
      </c>
      <c r="H322" s="152" t="s">
        <v>3585</v>
      </c>
      <c r="I322" s="152" t="s">
        <v>3586</v>
      </c>
      <c r="J322" s="152" t="s">
        <v>3609</v>
      </c>
      <c r="K322" s="152" t="s">
        <v>3612</v>
      </c>
      <c r="L322" s="152" t="s">
        <v>3919</v>
      </c>
      <c r="M322" s="152" t="s">
        <v>2746</v>
      </c>
      <c r="N322" s="152" t="s">
        <v>4526</v>
      </c>
      <c r="O322" s="54"/>
    </row>
    <row r="323" spans="1:15" x14ac:dyDescent="0.25">
      <c r="A323" s="168">
        <v>1369</v>
      </c>
      <c r="B323" s="152" t="s">
        <v>1686</v>
      </c>
      <c r="C323" s="152" t="s">
        <v>4552</v>
      </c>
      <c r="D323" s="152" t="s">
        <v>3838</v>
      </c>
      <c r="E323" s="152" t="s">
        <v>3863</v>
      </c>
      <c r="F323" s="152" t="s">
        <v>3918</v>
      </c>
      <c r="G323" s="152" t="s">
        <v>3411</v>
      </c>
      <c r="H323" s="152" t="s">
        <v>3565</v>
      </c>
      <c r="I323" s="152" t="s">
        <v>3566</v>
      </c>
      <c r="J323" s="152" t="s">
        <v>3566</v>
      </c>
      <c r="K323" s="152" t="s">
        <v>3567</v>
      </c>
      <c r="L323" s="152" t="s">
        <v>4553</v>
      </c>
      <c r="M323" s="152" t="s">
        <v>2091</v>
      </c>
      <c r="N323" s="152" t="s">
        <v>4066</v>
      </c>
      <c r="O323" s="54"/>
    </row>
    <row r="324" spans="1:15" x14ac:dyDescent="0.25">
      <c r="A324" s="168">
        <v>1370</v>
      </c>
      <c r="B324" s="152" t="s">
        <v>2735</v>
      </c>
      <c r="C324" s="152" t="s">
        <v>4554</v>
      </c>
      <c r="D324" s="152" t="s">
        <v>3838</v>
      </c>
      <c r="E324" s="152" t="s">
        <v>3843</v>
      </c>
      <c r="F324" s="152" t="s">
        <v>3844</v>
      </c>
      <c r="G324" s="152" t="s">
        <v>3434</v>
      </c>
      <c r="H324" s="152" t="s">
        <v>3585</v>
      </c>
      <c r="I324" s="152" t="s">
        <v>3594</v>
      </c>
      <c r="J324" s="152" t="s">
        <v>3595</v>
      </c>
      <c r="K324" s="152" t="s">
        <v>3597</v>
      </c>
      <c r="L324" s="152" t="s">
        <v>3474</v>
      </c>
      <c r="M324" s="152" t="s">
        <v>2625</v>
      </c>
      <c r="N324" s="152" t="s">
        <v>7468</v>
      </c>
      <c r="O324" s="54"/>
    </row>
    <row r="325" spans="1:15" x14ac:dyDescent="0.25">
      <c r="A325" s="168">
        <v>1372</v>
      </c>
      <c r="B325" s="152" t="s">
        <v>4556</v>
      </c>
      <c r="C325" s="152" t="s">
        <v>4557</v>
      </c>
      <c r="D325" s="152" t="s">
        <v>3838</v>
      </c>
      <c r="E325" s="152" t="s">
        <v>3843</v>
      </c>
      <c r="F325" s="152" t="s">
        <v>3877</v>
      </c>
      <c r="G325" s="152" t="s">
        <v>4558</v>
      </c>
      <c r="H325" s="152" t="s">
        <v>4110</v>
      </c>
      <c r="I325" s="152" t="s">
        <v>4111</v>
      </c>
      <c r="J325" s="152" t="s">
        <v>4559</v>
      </c>
      <c r="K325" s="152" t="s">
        <v>4560</v>
      </c>
      <c r="L325" s="152" t="s">
        <v>3474</v>
      </c>
      <c r="M325" s="152" t="s">
        <v>4561</v>
      </c>
      <c r="N325" s="152" t="s">
        <v>4562</v>
      </c>
      <c r="O325" s="54"/>
    </row>
    <row r="326" spans="1:15" x14ac:dyDescent="0.25">
      <c r="A326" s="168">
        <v>1373</v>
      </c>
      <c r="B326" s="152" t="s">
        <v>1280</v>
      </c>
      <c r="C326" s="152" t="s">
        <v>4563</v>
      </c>
      <c r="D326" s="152" t="s">
        <v>3838</v>
      </c>
      <c r="E326" s="152" t="s">
        <v>3839</v>
      </c>
      <c r="F326" s="152" t="s">
        <v>3848</v>
      </c>
      <c r="G326" s="152" t="s">
        <v>3437</v>
      </c>
      <c r="H326" s="152" t="s">
        <v>3656</v>
      </c>
      <c r="I326" s="152" t="s">
        <v>3550</v>
      </c>
      <c r="J326" s="152" t="s">
        <v>3474</v>
      </c>
      <c r="K326" s="152" t="s">
        <v>3474</v>
      </c>
      <c r="L326" s="152" t="s">
        <v>3474</v>
      </c>
      <c r="M326" s="152" t="s">
        <v>3069</v>
      </c>
      <c r="N326" s="152" t="s">
        <v>7552</v>
      </c>
      <c r="O326" s="54"/>
    </row>
    <row r="327" spans="1:15" x14ac:dyDescent="0.25">
      <c r="A327" s="168">
        <v>1374</v>
      </c>
      <c r="B327" s="152" t="s">
        <v>2557</v>
      </c>
      <c r="C327" s="152" t="s">
        <v>4564</v>
      </c>
      <c r="D327" s="152" t="s">
        <v>3838</v>
      </c>
      <c r="E327" s="152" t="s">
        <v>3859</v>
      </c>
      <c r="F327" s="152" t="s">
        <v>3860</v>
      </c>
      <c r="G327" s="152" t="s">
        <v>3412</v>
      </c>
      <c r="H327" s="152" t="s">
        <v>3585</v>
      </c>
      <c r="I327" s="152" t="s">
        <v>3604</v>
      </c>
      <c r="J327" s="152" t="s">
        <v>3605</v>
      </c>
      <c r="K327" s="152" t="s">
        <v>3606</v>
      </c>
      <c r="L327" s="152" t="s">
        <v>4437</v>
      </c>
      <c r="M327" s="152" t="s">
        <v>2469</v>
      </c>
      <c r="N327" s="152" t="s">
        <v>4436</v>
      </c>
      <c r="O327" s="54"/>
    </row>
    <row r="328" spans="1:15" x14ac:dyDescent="0.25">
      <c r="A328" s="168">
        <v>1375</v>
      </c>
      <c r="B328" s="152" t="s">
        <v>2524</v>
      </c>
      <c r="C328" s="152" t="s">
        <v>4565</v>
      </c>
      <c r="D328" s="152" t="s">
        <v>3838</v>
      </c>
      <c r="E328" s="152" t="s">
        <v>3843</v>
      </c>
      <c r="F328" s="152" t="s">
        <v>3870</v>
      </c>
      <c r="G328" s="152" t="s">
        <v>3421</v>
      </c>
      <c r="H328" s="152" t="s">
        <v>3585</v>
      </c>
      <c r="I328" s="152" t="s">
        <v>3591</v>
      </c>
      <c r="J328" s="152" t="s">
        <v>3633</v>
      </c>
      <c r="K328" s="152" t="s">
        <v>3634</v>
      </c>
      <c r="L328" s="152" t="s">
        <v>3889</v>
      </c>
      <c r="M328" s="152" t="s">
        <v>2791</v>
      </c>
      <c r="N328" s="152" t="s">
        <v>7933</v>
      </c>
      <c r="O328" s="54"/>
    </row>
    <row r="329" spans="1:15" x14ac:dyDescent="0.25">
      <c r="A329" s="168">
        <v>1376</v>
      </c>
      <c r="B329" s="152" t="s">
        <v>2485</v>
      </c>
      <c r="C329" s="152" t="s">
        <v>4176</v>
      </c>
      <c r="D329" s="152" t="s">
        <v>3838</v>
      </c>
      <c r="E329" s="152" t="s">
        <v>3843</v>
      </c>
      <c r="F329" s="152" t="s">
        <v>3870</v>
      </c>
      <c r="G329" s="152" t="s">
        <v>3421</v>
      </c>
      <c r="H329" s="152" t="s">
        <v>3585</v>
      </c>
      <c r="I329" s="152" t="s">
        <v>3616</v>
      </c>
      <c r="J329" s="152" t="s">
        <v>3617</v>
      </c>
      <c r="K329" s="152" t="s">
        <v>3618</v>
      </c>
      <c r="L329" s="152" t="s">
        <v>3474</v>
      </c>
      <c r="M329" s="152" t="s">
        <v>2755</v>
      </c>
      <c r="N329" s="152" t="s">
        <v>6201</v>
      </c>
      <c r="O329" s="54"/>
    </row>
    <row r="330" spans="1:15" x14ac:dyDescent="0.25">
      <c r="A330" s="168">
        <v>1377</v>
      </c>
      <c r="B330" s="152" t="s">
        <v>1032</v>
      </c>
      <c r="C330" s="152" t="s">
        <v>4567</v>
      </c>
      <c r="D330" s="152" t="s">
        <v>3838</v>
      </c>
      <c r="E330" s="152" t="s">
        <v>3843</v>
      </c>
      <c r="F330" s="152" t="s">
        <v>3870</v>
      </c>
      <c r="G330" s="152" t="s">
        <v>3421</v>
      </c>
      <c r="H330" s="152" t="s">
        <v>3466</v>
      </c>
      <c r="I330" s="152" t="s">
        <v>3496</v>
      </c>
      <c r="J330" s="152" t="s">
        <v>3506</v>
      </c>
      <c r="K330" s="152" t="s">
        <v>3510</v>
      </c>
      <c r="L330" s="152" t="s">
        <v>3474</v>
      </c>
      <c r="M330" s="152" t="s">
        <v>2102</v>
      </c>
      <c r="N330" s="152" t="s">
        <v>4201</v>
      </c>
      <c r="O330" s="54"/>
    </row>
    <row r="331" spans="1:15" x14ac:dyDescent="0.25">
      <c r="A331" s="168">
        <v>1378</v>
      </c>
      <c r="B331" s="152" t="s">
        <v>1484</v>
      </c>
      <c r="C331" s="152" t="s">
        <v>4569</v>
      </c>
      <c r="D331" s="152" t="s">
        <v>3838</v>
      </c>
      <c r="E331" s="152" t="s">
        <v>3843</v>
      </c>
      <c r="F331" s="152" t="s">
        <v>3870</v>
      </c>
      <c r="G331" s="152" t="s">
        <v>3421</v>
      </c>
      <c r="H331" s="152" t="s">
        <v>3558</v>
      </c>
      <c r="I331" s="152" t="s">
        <v>3559</v>
      </c>
      <c r="J331" s="152" t="s">
        <v>3474</v>
      </c>
      <c r="K331" s="152" t="s">
        <v>3474</v>
      </c>
      <c r="L331" s="152" t="s">
        <v>3474</v>
      </c>
      <c r="M331" s="152" t="s">
        <v>1621</v>
      </c>
      <c r="N331" s="152" t="s">
        <v>3977</v>
      </c>
      <c r="O331" s="54"/>
    </row>
    <row r="332" spans="1:15" x14ac:dyDescent="0.25">
      <c r="A332" s="168">
        <v>1380</v>
      </c>
      <c r="B332" s="152" t="s">
        <v>1264</v>
      </c>
      <c r="C332" s="152" t="s">
        <v>4570</v>
      </c>
      <c r="D332" s="152" t="s">
        <v>3838</v>
      </c>
      <c r="E332" s="152" t="s">
        <v>3843</v>
      </c>
      <c r="F332" s="152" t="s">
        <v>3870</v>
      </c>
      <c r="G332" s="152" t="s">
        <v>3421</v>
      </c>
      <c r="H332" s="152" t="s">
        <v>3565</v>
      </c>
      <c r="I332" s="152" t="s">
        <v>3568</v>
      </c>
      <c r="J332" s="152" t="s">
        <v>3549</v>
      </c>
      <c r="K332" s="152" t="s">
        <v>3474</v>
      </c>
      <c r="L332" s="152" t="s">
        <v>3474</v>
      </c>
      <c r="M332" s="152" t="s">
        <v>1266</v>
      </c>
      <c r="N332" s="152" t="s">
        <v>4571</v>
      </c>
      <c r="O332" s="54"/>
    </row>
    <row r="333" spans="1:15" x14ac:dyDescent="0.25">
      <c r="A333" s="168">
        <v>1381</v>
      </c>
      <c r="B333" s="152" t="s">
        <v>9538</v>
      </c>
      <c r="C333" s="152">
        <v>0</v>
      </c>
      <c r="D333" s="152" t="s">
        <v>4572</v>
      </c>
      <c r="E333" s="152" t="s">
        <v>4537</v>
      </c>
      <c r="F333" s="152" t="s">
        <v>4194</v>
      </c>
      <c r="G333" s="152" t="s">
        <v>3413</v>
      </c>
      <c r="H333" s="152" t="s">
        <v>3656</v>
      </c>
      <c r="I333" s="152" t="s">
        <v>3662</v>
      </c>
      <c r="J333" s="152" t="s">
        <v>3664</v>
      </c>
      <c r="K333" s="152" t="s">
        <v>3474</v>
      </c>
      <c r="L333" s="152" t="s">
        <v>3474</v>
      </c>
      <c r="M333" s="152" t="s">
        <v>3303</v>
      </c>
      <c r="N333" s="152" t="s">
        <v>4573</v>
      </c>
      <c r="O333" s="54"/>
    </row>
    <row r="334" spans="1:15" x14ac:dyDescent="0.25">
      <c r="A334" s="168">
        <v>1382</v>
      </c>
      <c r="B334" s="152" t="s">
        <v>2577</v>
      </c>
      <c r="C334" s="152" t="s">
        <v>4574</v>
      </c>
      <c r="D334" s="152" t="s">
        <v>3838</v>
      </c>
      <c r="E334" s="152" t="s">
        <v>3859</v>
      </c>
      <c r="F334" s="152" t="s">
        <v>3860</v>
      </c>
      <c r="G334" s="152" t="s">
        <v>3412</v>
      </c>
      <c r="H334" s="152" t="s">
        <v>3585</v>
      </c>
      <c r="I334" s="152" t="s">
        <v>3604</v>
      </c>
      <c r="J334" s="152" t="s">
        <v>3626</v>
      </c>
      <c r="K334" s="152" t="s">
        <v>3627</v>
      </c>
      <c r="L334" s="152" t="s">
        <v>3919</v>
      </c>
      <c r="M334" s="152" t="s">
        <v>2515</v>
      </c>
      <c r="N334" s="152" t="s">
        <v>3989</v>
      </c>
      <c r="O334" s="54"/>
    </row>
    <row r="335" spans="1:15" x14ac:dyDescent="0.25">
      <c r="A335" s="168">
        <v>1384</v>
      </c>
      <c r="B335" s="152" t="s">
        <v>2413</v>
      </c>
      <c r="C335" s="152" t="s">
        <v>4575</v>
      </c>
      <c r="D335" s="152" t="s">
        <v>3838</v>
      </c>
      <c r="E335" s="152" t="s">
        <v>3855</v>
      </c>
      <c r="F335" s="152" t="s">
        <v>3918</v>
      </c>
      <c r="G335" s="152" t="s">
        <v>3411</v>
      </c>
      <c r="H335" s="152" t="s">
        <v>3585</v>
      </c>
      <c r="I335" s="152" t="s">
        <v>3642</v>
      </c>
      <c r="J335" s="152" t="s">
        <v>3643</v>
      </c>
      <c r="K335" s="169" t="s">
        <v>8449</v>
      </c>
      <c r="L335" s="152" t="s">
        <v>3919</v>
      </c>
      <c r="M335" s="152" t="s">
        <v>2546</v>
      </c>
      <c r="N335" s="152" t="s">
        <v>3920</v>
      </c>
      <c r="O335" s="54"/>
    </row>
    <row r="336" spans="1:15" x14ac:dyDescent="0.25">
      <c r="A336" s="168">
        <v>1385</v>
      </c>
      <c r="B336" s="152" t="s">
        <v>2109</v>
      </c>
      <c r="C336" s="152" t="s">
        <v>4093</v>
      </c>
      <c r="D336" s="152" t="s">
        <v>3838</v>
      </c>
      <c r="E336" s="152" t="s">
        <v>3843</v>
      </c>
      <c r="F336" s="152" t="s">
        <v>3924</v>
      </c>
      <c r="G336" s="152" t="s">
        <v>3434</v>
      </c>
      <c r="H336" s="152" t="s">
        <v>3565</v>
      </c>
      <c r="I336" s="152" t="s">
        <v>3566</v>
      </c>
      <c r="J336" s="152" t="s">
        <v>3566</v>
      </c>
      <c r="K336" s="152" t="s">
        <v>3567</v>
      </c>
      <c r="L336" s="152" t="s">
        <v>3568</v>
      </c>
      <c r="M336" s="152" t="s">
        <v>1840</v>
      </c>
      <c r="N336" s="152" t="s">
        <v>4576</v>
      </c>
      <c r="O336" s="54"/>
    </row>
    <row r="337" spans="1:15" x14ac:dyDescent="0.25">
      <c r="A337" s="168">
        <v>1388</v>
      </c>
      <c r="B337" s="152" t="s">
        <v>3310</v>
      </c>
      <c r="C337" s="152" t="s">
        <v>4577</v>
      </c>
      <c r="D337" s="152" t="s">
        <v>3838</v>
      </c>
      <c r="E337" s="152" t="s">
        <v>3855</v>
      </c>
      <c r="F337" s="152" t="s">
        <v>3918</v>
      </c>
      <c r="G337" s="152" t="s">
        <v>3411</v>
      </c>
      <c r="H337" s="152" t="s">
        <v>3656</v>
      </c>
      <c r="I337" s="152" t="s">
        <v>3672</v>
      </c>
      <c r="J337" s="152" t="s">
        <v>3676</v>
      </c>
      <c r="K337" s="152" t="s">
        <v>3568</v>
      </c>
      <c r="L337" s="152" t="s">
        <v>3474</v>
      </c>
      <c r="M337" s="152" t="s">
        <v>3371</v>
      </c>
      <c r="N337" s="152" t="s">
        <v>4455</v>
      </c>
      <c r="O337" s="54"/>
    </row>
    <row r="338" spans="1:15" x14ac:dyDescent="0.25">
      <c r="A338" s="168">
        <v>1389</v>
      </c>
      <c r="B338" s="152" t="s">
        <v>1946</v>
      </c>
      <c r="C338" s="152" t="s">
        <v>4578</v>
      </c>
      <c r="D338" s="152" t="s">
        <v>3838</v>
      </c>
      <c r="E338" s="152" t="s">
        <v>3859</v>
      </c>
      <c r="F338" s="152" t="s">
        <v>3860</v>
      </c>
      <c r="G338" s="152" t="s">
        <v>3412</v>
      </c>
      <c r="H338" s="152" t="s">
        <v>3565</v>
      </c>
      <c r="I338" s="152" t="s">
        <v>3568</v>
      </c>
      <c r="J338" s="152" t="s">
        <v>3570</v>
      </c>
      <c r="K338" s="152" t="s">
        <v>3474</v>
      </c>
      <c r="L338" s="152" t="s">
        <v>3474</v>
      </c>
      <c r="M338" s="152" t="s">
        <v>2069</v>
      </c>
      <c r="N338" s="152" t="s">
        <v>4300</v>
      </c>
      <c r="O338" s="54"/>
    </row>
    <row r="339" spans="1:15" x14ac:dyDescent="0.25">
      <c r="A339" s="168">
        <v>1391</v>
      </c>
      <c r="B339" s="152" t="s">
        <v>3311</v>
      </c>
      <c r="C339" s="152" t="s">
        <v>4579</v>
      </c>
      <c r="D339" s="152" t="s">
        <v>3838</v>
      </c>
      <c r="E339" s="152" t="s">
        <v>3855</v>
      </c>
      <c r="F339" s="152" t="s">
        <v>3918</v>
      </c>
      <c r="G339" s="152" t="s">
        <v>3411</v>
      </c>
      <c r="H339" s="152" t="s">
        <v>3656</v>
      </c>
      <c r="I339" s="152" t="s">
        <v>3672</v>
      </c>
      <c r="J339" s="152" t="s">
        <v>3676</v>
      </c>
      <c r="K339" s="152" t="s">
        <v>3568</v>
      </c>
      <c r="L339" s="152" t="s">
        <v>3474</v>
      </c>
      <c r="M339" s="152" t="s">
        <v>3371</v>
      </c>
      <c r="N339" s="152" t="s">
        <v>4455</v>
      </c>
      <c r="O339" s="54"/>
    </row>
    <row r="340" spans="1:15" x14ac:dyDescent="0.25">
      <c r="A340" s="168">
        <v>1392</v>
      </c>
      <c r="B340" s="152" t="s">
        <v>2898</v>
      </c>
      <c r="C340" s="152" t="s">
        <v>4580</v>
      </c>
      <c r="D340" s="152" t="s">
        <v>3838</v>
      </c>
      <c r="E340" s="152" t="s">
        <v>3855</v>
      </c>
      <c r="F340" s="152" t="s">
        <v>3856</v>
      </c>
      <c r="G340" s="152" t="s">
        <v>3411</v>
      </c>
      <c r="H340" s="152" t="s">
        <v>3656</v>
      </c>
      <c r="I340" s="152" t="s">
        <v>3672</v>
      </c>
      <c r="J340" s="152" t="s">
        <v>3676</v>
      </c>
      <c r="K340" s="152" t="s">
        <v>3568</v>
      </c>
      <c r="L340" s="152" t="s">
        <v>3474</v>
      </c>
      <c r="M340" s="152" t="s">
        <v>3371</v>
      </c>
      <c r="N340" s="152" t="s">
        <v>4455</v>
      </c>
      <c r="O340" s="54"/>
    </row>
    <row r="341" spans="1:15" x14ac:dyDescent="0.25">
      <c r="A341" s="168">
        <v>1393</v>
      </c>
      <c r="B341" s="152" t="s">
        <v>2481</v>
      </c>
      <c r="C341" s="152" t="s">
        <v>4581</v>
      </c>
      <c r="D341" s="152" t="s">
        <v>3838</v>
      </c>
      <c r="E341" s="152" t="s">
        <v>3843</v>
      </c>
      <c r="F341" s="152" t="s">
        <v>3870</v>
      </c>
      <c r="G341" s="152" t="s">
        <v>3421</v>
      </c>
      <c r="H341" s="152" t="s">
        <v>3585</v>
      </c>
      <c r="I341" s="152" t="s">
        <v>3586</v>
      </c>
      <c r="J341" s="152" t="s">
        <v>3609</v>
      </c>
      <c r="K341" s="152" t="s">
        <v>3613</v>
      </c>
      <c r="L341" s="152" t="s">
        <v>3919</v>
      </c>
      <c r="M341" s="152" t="s">
        <v>2747</v>
      </c>
      <c r="N341" s="152" t="s">
        <v>3986</v>
      </c>
      <c r="O341" s="54"/>
    </row>
    <row r="342" spans="1:15" x14ac:dyDescent="0.25">
      <c r="A342" s="168">
        <v>1394</v>
      </c>
      <c r="B342" s="152" t="s">
        <v>2887</v>
      </c>
      <c r="C342" s="152" t="s">
        <v>4582</v>
      </c>
      <c r="D342" s="152" t="s">
        <v>3838</v>
      </c>
      <c r="E342" s="152" t="s">
        <v>3863</v>
      </c>
      <c r="F342" s="152" t="s">
        <v>3856</v>
      </c>
      <c r="G342" s="152" t="s">
        <v>3411</v>
      </c>
      <c r="H342" s="152" t="s">
        <v>3656</v>
      </c>
      <c r="I342" s="152" t="s">
        <v>3657</v>
      </c>
      <c r="J342" s="152" t="s">
        <v>3671</v>
      </c>
      <c r="K342" s="152" t="s">
        <v>3474</v>
      </c>
      <c r="L342" s="152" t="s">
        <v>3474</v>
      </c>
      <c r="M342" s="152" t="s">
        <v>3337</v>
      </c>
      <c r="N342" s="152" t="s">
        <v>4583</v>
      </c>
      <c r="O342" s="54"/>
    </row>
    <row r="343" spans="1:15" x14ac:dyDescent="0.25">
      <c r="A343" s="168">
        <v>1395</v>
      </c>
      <c r="B343" s="152" t="s">
        <v>1872</v>
      </c>
      <c r="C343" s="152" t="s">
        <v>4584</v>
      </c>
      <c r="D343" s="152" t="s">
        <v>3838</v>
      </c>
      <c r="E343" s="152" t="s">
        <v>3843</v>
      </c>
      <c r="F343" s="152" t="s">
        <v>3870</v>
      </c>
      <c r="G343" s="152" t="s">
        <v>3421</v>
      </c>
      <c r="H343" s="152" t="s">
        <v>3565</v>
      </c>
      <c r="I343" s="152" t="s">
        <v>3566</v>
      </c>
      <c r="J343" s="152" t="s">
        <v>3566</v>
      </c>
      <c r="K343" s="152" t="s">
        <v>3567</v>
      </c>
      <c r="L343" s="152" t="s">
        <v>4585</v>
      </c>
      <c r="M343" s="152" t="s">
        <v>2074</v>
      </c>
      <c r="N343" s="152" t="s">
        <v>4586</v>
      </c>
      <c r="O343" s="54"/>
    </row>
    <row r="344" spans="1:15" x14ac:dyDescent="0.25">
      <c r="A344" s="168">
        <v>1396</v>
      </c>
      <c r="B344" s="152" t="s">
        <v>1926</v>
      </c>
      <c r="C344" s="152" t="s">
        <v>4587</v>
      </c>
      <c r="D344" s="152" t="s">
        <v>3838</v>
      </c>
      <c r="E344" s="152" t="s">
        <v>3843</v>
      </c>
      <c r="F344" s="152" t="s">
        <v>3877</v>
      </c>
      <c r="G344" s="152" t="s">
        <v>3423</v>
      </c>
      <c r="H344" s="152" t="s">
        <v>3565</v>
      </c>
      <c r="I344" s="152" t="s">
        <v>3566</v>
      </c>
      <c r="J344" s="152" t="s">
        <v>3566</v>
      </c>
      <c r="K344" s="152" t="s">
        <v>3572</v>
      </c>
      <c r="L344" s="152" t="s">
        <v>4588</v>
      </c>
      <c r="M344" s="152" t="s">
        <v>1991</v>
      </c>
      <c r="N344" s="152" t="s">
        <v>4823</v>
      </c>
      <c r="O344" s="54"/>
    </row>
    <row r="345" spans="1:15" x14ac:dyDescent="0.25">
      <c r="A345" s="168">
        <v>1397</v>
      </c>
      <c r="B345" s="152" t="s">
        <v>1678</v>
      </c>
      <c r="C345" s="152" t="s">
        <v>4590</v>
      </c>
      <c r="D345" s="152" t="s">
        <v>3838</v>
      </c>
      <c r="E345" s="152" t="s">
        <v>3859</v>
      </c>
      <c r="F345" s="152" t="s">
        <v>3952</v>
      </c>
      <c r="G345" s="152" t="s">
        <v>3415</v>
      </c>
      <c r="H345" s="152" t="s">
        <v>3558</v>
      </c>
      <c r="I345" s="152" t="s">
        <v>3561</v>
      </c>
      <c r="J345" s="152" t="s">
        <v>3564</v>
      </c>
      <c r="K345" s="152" t="s">
        <v>3474</v>
      </c>
      <c r="L345" s="152" t="s">
        <v>3474</v>
      </c>
      <c r="M345" s="152" t="s">
        <v>1523</v>
      </c>
      <c r="N345" s="152" t="s">
        <v>4765</v>
      </c>
      <c r="O345" s="54"/>
    </row>
    <row r="346" spans="1:15" x14ac:dyDescent="0.25">
      <c r="A346" s="168">
        <v>1398</v>
      </c>
      <c r="B346" s="152" t="s">
        <v>2402</v>
      </c>
      <c r="C346" s="152" t="s">
        <v>4591</v>
      </c>
      <c r="D346" s="152" t="s">
        <v>3838</v>
      </c>
      <c r="E346" s="152" t="s">
        <v>3855</v>
      </c>
      <c r="F346" s="152" t="s">
        <v>3856</v>
      </c>
      <c r="G346" s="152" t="s">
        <v>3411</v>
      </c>
      <c r="H346" s="152" t="s">
        <v>3585</v>
      </c>
      <c r="I346" s="152" t="s">
        <v>3591</v>
      </c>
      <c r="J346" s="152" t="s">
        <v>3641</v>
      </c>
      <c r="K346" s="169" t="s">
        <v>8449</v>
      </c>
      <c r="L346" s="152" t="s">
        <v>3919</v>
      </c>
      <c r="M346" s="152" t="s">
        <v>2801</v>
      </c>
      <c r="N346" s="152" t="s">
        <v>4296</v>
      </c>
      <c r="O346" s="54"/>
    </row>
    <row r="347" spans="1:15" x14ac:dyDescent="0.25">
      <c r="A347" s="168">
        <v>1399</v>
      </c>
      <c r="B347" s="152" t="s">
        <v>2600</v>
      </c>
      <c r="C347" s="152" t="s">
        <v>4592</v>
      </c>
      <c r="D347" s="152" t="s">
        <v>3838</v>
      </c>
      <c r="E347" s="152" t="s">
        <v>3859</v>
      </c>
      <c r="F347" s="152" t="s">
        <v>3860</v>
      </c>
      <c r="G347" s="152" t="s">
        <v>3412</v>
      </c>
      <c r="H347" s="152" t="s">
        <v>3585</v>
      </c>
      <c r="I347" s="152" t="s">
        <v>3594</v>
      </c>
      <c r="J347" s="152" t="s">
        <v>3623</v>
      </c>
      <c r="K347" s="152" t="s">
        <v>3640</v>
      </c>
      <c r="L347" s="152" t="s">
        <v>3919</v>
      </c>
      <c r="M347" s="152" t="s">
        <v>2714</v>
      </c>
      <c r="N347" s="152" t="s">
        <v>3936</v>
      </c>
      <c r="O347" s="54"/>
    </row>
    <row r="348" spans="1:15" x14ac:dyDescent="0.25">
      <c r="A348" s="168">
        <v>1400</v>
      </c>
      <c r="B348" s="152" t="s">
        <v>2568</v>
      </c>
      <c r="C348" s="152" t="s">
        <v>4593</v>
      </c>
      <c r="D348" s="152" t="s">
        <v>3838</v>
      </c>
      <c r="E348" s="152" t="s">
        <v>3859</v>
      </c>
      <c r="F348" s="152" t="s">
        <v>3860</v>
      </c>
      <c r="G348" s="152" t="s">
        <v>3412</v>
      </c>
      <c r="H348" s="152" t="s">
        <v>3585</v>
      </c>
      <c r="I348" s="152" t="s">
        <v>3586</v>
      </c>
      <c r="J348" s="152" t="s">
        <v>3609</v>
      </c>
      <c r="K348" s="152" t="s">
        <v>3614</v>
      </c>
      <c r="L348" s="152" t="s">
        <v>3889</v>
      </c>
      <c r="M348" s="152" t="s">
        <v>2749</v>
      </c>
      <c r="N348" s="152" t="s">
        <v>4657</v>
      </c>
      <c r="O348" s="54"/>
    </row>
    <row r="349" spans="1:15" x14ac:dyDescent="0.25">
      <c r="A349" s="168">
        <v>1401</v>
      </c>
      <c r="B349" s="152" t="s">
        <v>2221</v>
      </c>
      <c r="C349" s="152" t="s">
        <v>4594</v>
      </c>
      <c r="D349" s="152" t="s">
        <v>3838</v>
      </c>
      <c r="E349" s="152" t="s">
        <v>3863</v>
      </c>
      <c r="F349" s="152" t="s">
        <v>3856</v>
      </c>
      <c r="G349" s="152" t="s">
        <v>3411</v>
      </c>
      <c r="H349" s="152" t="s">
        <v>3585</v>
      </c>
      <c r="I349" s="152" t="s">
        <v>3586</v>
      </c>
      <c r="J349" s="152" t="s">
        <v>3609</v>
      </c>
      <c r="K349" s="152" t="s">
        <v>3610</v>
      </c>
      <c r="L349" s="152" t="s">
        <v>3919</v>
      </c>
      <c r="M349" s="152" t="s">
        <v>2475</v>
      </c>
      <c r="N349" s="152" t="s">
        <v>4507</v>
      </c>
      <c r="O349" s="54"/>
    </row>
    <row r="350" spans="1:15" x14ac:dyDescent="0.25">
      <c r="A350" s="168">
        <v>1407</v>
      </c>
      <c r="B350" s="152" t="s">
        <v>2478</v>
      </c>
      <c r="C350" s="152" t="s">
        <v>4595</v>
      </c>
      <c r="D350" s="152" t="s">
        <v>3838</v>
      </c>
      <c r="E350" s="152" t="s">
        <v>3843</v>
      </c>
      <c r="F350" s="152" t="s">
        <v>3870</v>
      </c>
      <c r="G350" s="152" t="s">
        <v>3421</v>
      </c>
      <c r="H350" s="152" t="s">
        <v>3585</v>
      </c>
      <c r="I350" s="152" t="s">
        <v>3586</v>
      </c>
      <c r="J350" s="152" t="s">
        <v>3609</v>
      </c>
      <c r="K350" s="152" t="s">
        <v>3612</v>
      </c>
      <c r="L350" s="152" t="s">
        <v>3919</v>
      </c>
      <c r="M350" s="152" t="s">
        <v>2748</v>
      </c>
      <c r="N350" s="152" t="s">
        <v>7395</v>
      </c>
      <c r="O350" s="54"/>
    </row>
    <row r="351" spans="1:15" x14ac:dyDescent="0.25">
      <c r="A351" s="168">
        <v>1408</v>
      </c>
      <c r="B351" s="152" t="s">
        <v>1450</v>
      </c>
      <c r="C351" s="152" t="s">
        <v>4596</v>
      </c>
      <c r="D351" s="152" t="s">
        <v>3838</v>
      </c>
      <c r="E351" s="152" t="s">
        <v>3863</v>
      </c>
      <c r="F351" s="152" t="s">
        <v>3918</v>
      </c>
      <c r="G351" s="152" t="s">
        <v>3411</v>
      </c>
      <c r="H351" s="152" t="s">
        <v>3558</v>
      </c>
      <c r="I351" s="152" t="s">
        <v>3561</v>
      </c>
      <c r="J351" s="152" t="s">
        <v>3564</v>
      </c>
      <c r="K351" s="152" t="s">
        <v>3474</v>
      </c>
      <c r="L351" s="152" t="s">
        <v>3474</v>
      </c>
      <c r="M351" s="152" t="s">
        <v>1531</v>
      </c>
      <c r="N351" s="152" t="s">
        <v>4322</v>
      </c>
      <c r="O351" s="54"/>
    </row>
    <row r="352" spans="1:15" x14ac:dyDescent="0.25">
      <c r="A352" s="168">
        <v>1409</v>
      </c>
      <c r="B352" s="152" t="s">
        <v>2819</v>
      </c>
      <c r="C352" s="152" t="s">
        <v>4597</v>
      </c>
      <c r="D352" s="152" t="s">
        <v>3838</v>
      </c>
      <c r="E352" s="152" t="s">
        <v>3855</v>
      </c>
      <c r="F352" s="152" t="s">
        <v>4081</v>
      </c>
      <c r="G352" s="152" t="s">
        <v>3440</v>
      </c>
      <c r="H352" s="152" t="s">
        <v>3585</v>
      </c>
      <c r="I352" s="152" t="s">
        <v>3642</v>
      </c>
      <c r="J352" s="152" t="s">
        <v>3644</v>
      </c>
      <c r="K352" s="169" t="s">
        <v>8449</v>
      </c>
      <c r="L352" s="152" t="s">
        <v>3919</v>
      </c>
      <c r="M352" s="152" t="s">
        <v>2810</v>
      </c>
      <c r="N352" s="152" t="s">
        <v>4598</v>
      </c>
      <c r="O352" s="54"/>
    </row>
    <row r="353" spans="1:15" x14ac:dyDescent="0.25">
      <c r="A353" s="168">
        <v>1410</v>
      </c>
      <c r="B353" s="152" t="s">
        <v>4599</v>
      </c>
      <c r="C353" s="152" t="s">
        <v>4600</v>
      </c>
      <c r="D353" s="152" t="s">
        <v>3838</v>
      </c>
      <c r="E353" s="152" t="s">
        <v>3859</v>
      </c>
      <c r="F353" s="152" t="s">
        <v>3979</v>
      </c>
      <c r="G353" s="152" t="s">
        <v>3426</v>
      </c>
      <c r="H353" s="152" t="s">
        <v>3548</v>
      </c>
      <c r="I353" s="152" t="s">
        <v>4601</v>
      </c>
      <c r="J353" s="152" t="s">
        <v>4602</v>
      </c>
      <c r="K353" s="152" t="s">
        <v>3474</v>
      </c>
      <c r="L353" s="152" t="s">
        <v>3474</v>
      </c>
      <c r="M353" s="152" t="s">
        <v>4603</v>
      </c>
      <c r="N353" s="152" t="s">
        <v>4605</v>
      </c>
      <c r="O353" s="54"/>
    </row>
    <row r="354" spans="1:15" x14ac:dyDescent="0.25">
      <c r="A354" s="168">
        <v>1411</v>
      </c>
      <c r="B354" s="152" t="s">
        <v>2414</v>
      </c>
      <c r="C354" s="152" t="s">
        <v>4606</v>
      </c>
      <c r="D354" s="152" t="s">
        <v>3838</v>
      </c>
      <c r="E354" s="152" t="s">
        <v>3855</v>
      </c>
      <c r="F354" s="152" t="s">
        <v>3856</v>
      </c>
      <c r="G354" s="152" t="s">
        <v>3411</v>
      </c>
      <c r="H354" s="152" t="s">
        <v>3585</v>
      </c>
      <c r="I354" s="152" t="s">
        <v>3642</v>
      </c>
      <c r="J354" s="152" t="s">
        <v>3643</v>
      </c>
      <c r="K354" s="169" t="s">
        <v>8449</v>
      </c>
      <c r="L354" s="152" t="s">
        <v>3919</v>
      </c>
      <c r="M354" s="152" t="s">
        <v>2546</v>
      </c>
      <c r="N354" s="152" t="s">
        <v>3920</v>
      </c>
      <c r="O354" s="54"/>
    </row>
    <row r="355" spans="1:15" x14ac:dyDescent="0.25">
      <c r="A355" s="168">
        <v>1412</v>
      </c>
      <c r="B355" s="152" t="s">
        <v>4607</v>
      </c>
      <c r="C355" s="152" t="s">
        <v>4608</v>
      </c>
      <c r="D355" s="152" t="s">
        <v>3838</v>
      </c>
      <c r="E355" s="152" t="s">
        <v>3863</v>
      </c>
      <c r="F355" s="152" t="s">
        <v>4166</v>
      </c>
      <c r="G355" s="152" t="s">
        <v>3941</v>
      </c>
      <c r="H355" s="152" t="s">
        <v>3942</v>
      </c>
      <c r="I355" s="152" t="s">
        <v>3943</v>
      </c>
      <c r="J355" s="152" t="s">
        <v>4229</v>
      </c>
      <c r="K355" s="152" t="s">
        <v>3474</v>
      </c>
      <c r="L355" s="152" t="s">
        <v>3474</v>
      </c>
      <c r="M355" s="152" t="s">
        <v>4230</v>
      </c>
      <c r="N355" s="152" t="s">
        <v>4231</v>
      </c>
      <c r="O355" s="54"/>
    </row>
    <row r="356" spans="1:15" x14ac:dyDescent="0.25">
      <c r="A356" s="168">
        <v>1413</v>
      </c>
      <c r="B356" s="152" t="s">
        <v>1115</v>
      </c>
      <c r="C356" s="152" t="s">
        <v>4609</v>
      </c>
      <c r="D356" s="152" t="s">
        <v>3838</v>
      </c>
      <c r="E356" s="152" t="s">
        <v>3843</v>
      </c>
      <c r="F356" s="152" t="s">
        <v>3867</v>
      </c>
      <c r="G356" s="152" t="s">
        <v>3422</v>
      </c>
      <c r="H356" s="152" t="s">
        <v>3466</v>
      </c>
      <c r="I356" s="152" t="s">
        <v>3467</v>
      </c>
      <c r="J356" s="152" t="s">
        <v>3476</v>
      </c>
      <c r="K356" s="152" t="s">
        <v>3481</v>
      </c>
      <c r="L356" s="152" t="s">
        <v>3474</v>
      </c>
      <c r="M356" s="152" t="s">
        <v>990</v>
      </c>
      <c r="N356" s="152" t="s">
        <v>4610</v>
      </c>
      <c r="O356" s="54"/>
    </row>
    <row r="357" spans="1:15" x14ac:dyDescent="0.25">
      <c r="A357" s="168">
        <v>1415</v>
      </c>
      <c r="B357" s="152" t="s">
        <v>1113</v>
      </c>
      <c r="C357" s="152" t="s">
        <v>4611</v>
      </c>
      <c r="D357" s="152" t="s">
        <v>3838</v>
      </c>
      <c r="E357" s="152" t="s">
        <v>3843</v>
      </c>
      <c r="F357" s="152" t="s">
        <v>3867</v>
      </c>
      <c r="G357" s="152" t="s">
        <v>3422</v>
      </c>
      <c r="H357" s="152" t="s">
        <v>3466</v>
      </c>
      <c r="I357" s="152" t="s">
        <v>3470</v>
      </c>
      <c r="J357" s="152" t="s">
        <v>3471</v>
      </c>
      <c r="K357" s="152" t="s">
        <v>3528</v>
      </c>
      <c r="L357" s="152" t="s">
        <v>3483</v>
      </c>
      <c r="M357" s="152" t="s">
        <v>989</v>
      </c>
      <c r="N357" s="152" t="s">
        <v>4612</v>
      </c>
      <c r="O357" s="54"/>
    </row>
    <row r="358" spans="1:15" x14ac:dyDescent="0.25">
      <c r="A358" s="168">
        <v>1416</v>
      </c>
      <c r="B358" s="152" t="s">
        <v>1059</v>
      </c>
      <c r="C358" s="152" t="s">
        <v>4613</v>
      </c>
      <c r="D358" s="152" t="s">
        <v>3838</v>
      </c>
      <c r="E358" s="152" t="s">
        <v>3859</v>
      </c>
      <c r="F358" s="152" t="s">
        <v>3860</v>
      </c>
      <c r="G358" s="152" t="s">
        <v>3412</v>
      </c>
      <c r="H358" s="152" t="s">
        <v>3466</v>
      </c>
      <c r="I358" s="152" t="s">
        <v>3498</v>
      </c>
      <c r="J358" s="152" t="s">
        <v>3516</v>
      </c>
      <c r="K358" s="152" t="s">
        <v>3517</v>
      </c>
      <c r="L358" s="152" t="s">
        <v>3474</v>
      </c>
      <c r="M358" s="152" t="s">
        <v>1139</v>
      </c>
      <c r="N358" s="152" t="s">
        <v>4072</v>
      </c>
      <c r="O358" s="54"/>
    </row>
    <row r="359" spans="1:15" x14ac:dyDescent="0.25">
      <c r="A359" s="168">
        <v>1417</v>
      </c>
      <c r="B359" s="152" t="s">
        <v>1603</v>
      </c>
      <c r="C359" s="152" t="s">
        <v>4615</v>
      </c>
      <c r="D359" s="152" t="s">
        <v>3838</v>
      </c>
      <c r="E359" s="152" t="s">
        <v>3843</v>
      </c>
      <c r="F359" s="152" t="s">
        <v>3924</v>
      </c>
      <c r="G359" s="152" t="s">
        <v>3434</v>
      </c>
      <c r="H359" s="152" t="s">
        <v>3558</v>
      </c>
      <c r="I359" s="152" t="s">
        <v>3560</v>
      </c>
      <c r="J359" s="152" t="s">
        <v>3474</v>
      </c>
      <c r="K359" s="152" t="s">
        <v>3474</v>
      </c>
      <c r="L359" s="152" t="s">
        <v>3474</v>
      </c>
      <c r="M359" s="152" t="s">
        <v>1561</v>
      </c>
      <c r="N359" s="152" t="s">
        <v>4616</v>
      </c>
      <c r="O359" s="54"/>
    </row>
    <row r="360" spans="1:15" x14ac:dyDescent="0.25">
      <c r="A360" s="168">
        <v>1420</v>
      </c>
      <c r="B360" s="152" t="s">
        <v>4617</v>
      </c>
      <c r="C360" s="152" t="s">
        <v>4618</v>
      </c>
      <c r="D360" s="152" t="s">
        <v>3838</v>
      </c>
      <c r="E360" s="152" t="s">
        <v>3863</v>
      </c>
      <c r="F360" s="152" t="s">
        <v>4095</v>
      </c>
      <c r="G360" s="152" t="s">
        <v>3426</v>
      </c>
      <c r="H360" s="152" t="s">
        <v>3879</v>
      </c>
      <c r="I360" s="152" t="s">
        <v>3880</v>
      </c>
      <c r="J360" s="152" t="s">
        <v>3881</v>
      </c>
      <c r="K360" s="152" t="s">
        <v>3474</v>
      </c>
      <c r="L360" s="152" t="s">
        <v>3474</v>
      </c>
      <c r="M360" s="152" t="s">
        <v>4167</v>
      </c>
      <c r="N360" s="152" t="s">
        <v>4168</v>
      </c>
      <c r="O360" s="54"/>
    </row>
    <row r="361" spans="1:15" x14ac:dyDescent="0.25">
      <c r="A361" s="168">
        <v>1421</v>
      </c>
      <c r="B361" s="152" t="s">
        <v>959</v>
      </c>
      <c r="C361" s="152" t="s">
        <v>4250</v>
      </c>
      <c r="D361" s="152" t="s">
        <v>3838</v>
      </c>
      <c r="E361" s="152" t="s">
        <v>3863</v>
      </c>
      <c r="F361" s="152" t="s">
        <v>3918</v>
      </c>
      <c r="G361" s="152" t="s">
        <v>3411</v>
      </c>
      <c r="H361" s="152" t="s">
        <v>3466</v>
      </c>
      <c r="I361" s="152" t="s">
        <v>3498</v>
      </c>
      <c r="J361" s="152" t="s">
        <v>3499</v>
      </c>
      <c r="K361" s="152" t="s">
        <v>3523</v>
      </c>
      <c r="L361" s="152" t="s">
        <v>4249</v>
      </c>
      <c r="M361" s="152" t="s">
        <v>1046</v>
      </c>
      <c r="N361" s="152" t="s">
        <v>4011</v>
      </c>
      <c r="O361" s="54"/>
    </row>
    <row r="362" spans="1:15" x14ac:dyDescent="0.25">
      <c r="A362" s="168">
        <v>1422</v>
      </c>
      <c r="B362" s="152" t="s">
        <v>2660</v>
      </c>
      <c r="C362" s="152" t="s">
        <v>4619</v>
      </c>
      <c r="D362" s="152" t="s">
        <v>3838</v>
      </c>
      <c r="E362" s="152" t="s">
        <v>3843</v>
      </c>
      <c r="F362" s="152" t="s">
        <v>3867</v>
      </c>
      <c r="G362" s="152" t="s">
        <v>3422</v>
      </c>
      <c r="H362" s="152" t="s">
        <v>3585</v>
      </c>
      <c r="I362" s="152" t="s">
        <v>3604</v>
      </c>
      <c r="J362" s="152" t="s">
        <v>3605</v>
      </c>
      <c r="K362" s="152" t="s">
        <v>3606</v>
      </c>
      <c r="L362" s="152" t="s">
        <v>4280</v>
      </c>
      <c r="M362" s="152" t="s">
        <v>2469</v>
      </c>
      <c r="N362" s="152" t="s">
        <v>4436</v>
      </c>
      <c r="O362" s="54"/>
    </row>
    <row r="363" spans="1:15" x14ac:dyDescent="0.25">
      <c r="A363" s="168">
        <v>1423</v>
      </c>
      <c r="B363" s="152" t="s">
        <v>1114</v>
      </c>
      <c r="C363" s="152" t="s">
        <v>4620</v>
      </c>
      <c r="D363" s="152" t="s">
        <v>3838</v>
      </c>
      <c r="E363" s="152" t="s">
        <v>3843</v>
      </c>
      <c r="F363" s="152" t="s">
        <v>3867</v>
      </c>
      <c r="G363" s="152" t="s">
        <v>3422</v>
      </c>
      <c r="H363" s="152" t="s">
        <v>3466</v>
      </c>
      <c r="I363" s="152" t="s">
        <v>3470</v>
      </c>
      <c r="J363" s="152" t="s">
        <v>3471</v>
      </c>
      <c r="K363" s="152" t="s">
        <v>3528</v>
      </c>
      <c r="L363" s="152" t="s">
        <v>3485</v>
      </c>
      <c r="M363" s="152" t="s">
        <v>988</v>
      </c>
      <c r="N363" s="152" t="s">
        <v>4621</v>
      </c>
      <c r="O363" s="54"/>
    </row>
    <row r="364" spans="1:15" x14ac:dyDescent="0.25">
      <c r="A364" s="168">
        <v>1425</v>
      </c>
      <c r="B364" s="152" t="s">
        <v>966</v>
      </c>
      <c r="C364" s="152" t="s">
        <v>4622</v>
      </c>
      <c r="D364" s="152" t="s">
        <v>3838</v>
      </c>
      <c r="E364" s="152" t="s">
        <v>4193</v>
      </c>
      <c r="F364" s="152" t="s">
        <v>4194</v>
      </c>
      <c r="G364" s="152" t="s">
        <v>3413</v>
      </c>
      <c r="H364" s="152" t="s">
        <v>3466</v>
      </c>
      <c r="I364" s="152" t="s">
        <v>3498</v>
      </c>
      <c r="J364" s="152" t="s">
        <v>3499</v>
      </c>
      <c r="K364" s="152" t="s">
        <v>3500</v>
      </c>
      <c r="L364" s="152" t="s">
        <v>4623</v>
      </c>
      <c r="M364" s="152" t="s">
        <v>1055</v>
      </c>
      <c r="N364" s="152" t="s">
        <v>4624</v>
      </c>
      <c r="O364" s="54"/>
    </row>
    <row r="365" spans="1:15" x14ac:dyDescent="0.25">
      <c r="A365" s="168">
        <v>1428</v>
      </c>
      <c r="B365" s="152" t="s">
        <v>2618</v>
      </c>
      <c r="C365" s="152" t="s">
        <v>4625</v>
      </c>
      <c r="D365" s="152" t="s">
        <v>3838</v>
      </c>
      <c r="E365" s="152" t="s">
        <v>3863</v>
      </c>
      <c r="F365" s="152" t="s">
        <v>3985</v>
      </c>
      <c r="G365" s="152" t="s">
        <v>3426</v>
      </c>
      <c r="H365" s="152" t="s">
        <v>3585</v>
      </c>
      <c r="I365" s="152" t="s">
        <v>3586</v>
      </c>
      <c r="J365" s="152" t="s">
        <v>3609</v>
      </c>
      <c r="K365" s="152" t="s">
        <v>3613</v>
      </c>
      <c r="L365" s="152" t="s">
        <v>3919</v>
      </c>
      <c r="M365" s="152" t="s">
        <v>2747</v>
      </c>
      <c r="N365" s="152" t="s">
        <v>3986</v>
      </c>
      <c r="O365" s="54"/>
    </row>
    <row r="366" spans="1:15" x14ac:dyDescent="0.25">
      <c r="A366" s="168">
        <v>1429</v>
      </c>
      <c r="B366" s="152" t="s">
        <v>1551</v>
      </c>
      <c r="C366" s="152" t="s">
        <v>4626</v>
      </c>
      <c r="D366" s="152" t="s">
        <v>3838</v>
      </c>
      <c r="E366" s="152" t="s">
        <v>3859</v>
      </c>
      <c r="F366" s="152" t="s">
        <v>3860</v>
      </c>
      <c r="G366" s="152" t="s">
        <v>3412</v>
      </c>
      <c r="H366" s="152" t="s">
        <v>3558</v>
      </c>
      <c r="I366" s="152" t="s">
        <v>3561</v>
      </c>
      <c r="J366" s="152" t="s">
        <v>3562</v>
      </c>
      <c r="K366" s="152" t="s">
        <v>3474</v>
      </c>
      <c r="L366" s="152" t="s">
        <v>3474</v>
      </c>
      <c r="M366" s="152" t="s">
        <v>1446</v>
      </c>
      <c r="N366" s="152" t="s">
        <v>6713</v>
      </c>
      <c r="O366" s="54"/>
    </row>
    <row r="367" spans="1:15" x14ac:dyDescent="0.25">
      <c r="A367" s="168">
        <v>1430</v>
      </c>
      <c r="B367" s="152" t="s">
        <v>1829</v>
      </c>
      <c r="C367" s="152" t="s">
        <v>4627</v>
      </c>
      <c r="D367" s="152" t="s">
        <v>3838</v>
      </c>
      <c r="E367" s="152" t="s">
        <v>4537</v>
      </c>
      <c r="F367" s="152" t="s">
        <v>4194</v>
      </c>
      <c r="G367" s="152" t="s">
        <v>3413</v>
      </c>
      <c r="H367" s="152" t="s">
        <v>3565</v>
      </c>
      <c r="I367" s="152" t="s">
        <v>3566</v>
      </c>
      <c r="J367" s="152" t="s">
        <v>3566</v>
      </c>
      <c r="K367" s="152" t="s">
        <v>3567</v>
      </c>
      <c r="L367" s="152" t="s">
        <v>3568</v>
      </c>
      <c r="M367" s="152" t="s">
        <v>2109</v>
      </c>
      <c r="N367" s="152" t="s">
        <v>4093</v>
      </c>
      <c r="O367" s="54"/>
    </row>
    <row r="368" spans="1:15" x14ac:dyDescent="0.25">
      <c r="A368" s="168">
        <v>1431</v>
      </c>
      <c r="B368" s="152" t="s">
        <v>967</v>
      </c>
      <c r="C368" s="152" t="s">
        <v>4628</v>
      </c>
      <c r="D368" s="152" t="s">
        <v>3838</v>
      </c>
      <c r="E368" s="152" t="s">
        <v>4193</v>
      </c>
      <c r="F368" s="152" t="s">
        <v>4194</v>
      </c>
      <c r="G368" s="152" t="s">
        <v>3413</v>
      </c>
      <c r="H368" s="152" t="s">
        <v>3466</v>
      </c>
      <c r="I368" s="152" t="s">
        <v>3498</v>
      </c>
      <c r="J368" s="152" t="s">
        <v>3499</v>
      </c>
      <c r="K368" s="152" t="s">
        <v>3524</v>
      </c>
      <c r="L368" s="152" t="s">
        <v>4629</v>
      </c>
      <c r="M368" s="152" t="s">
        <v>938</v>
      </c>
      <c r="N368" s="152" t="s">
        <v>4630</v>
      </c>
      <c r="O368" s="54"/>
    </row>
    <row r="369" spans="1:15" x14ac:dyDescent="0.25">
      <c r="A369" s="168">
        <v>1432</v>
      </c>
      <c r="B369" s="152" t="s">
        <v>2572</v>
      </c>
      <c r="C369" s="152" t="s">
        <v>4631</v>
      </c>
      <c r="D369" s="152" t="s">
        <v>3838</v>
      </c>
      <c r="E369" s="152" t="s">
        <v>3859</v>
      </c>
      <c r="F369" s="152" t="s">
        <v>3860</v>
      </c>
      <c r="G369" s="152" t="s">
        <v>3412</v>
      </c>
      <c r="H369" s="152" t="s">
        <v>3585</v>
      </c>
      <c r="I369" s="152" t="s">
        <v>3586</v>
      </c>
      <c r="J369" s="152" t="s">
        <v>3609</v>
      </c>
      <c r="K369" s="152" t="s">
        <v>3615</v>
      </c>
      <c r="L369" s="152" t="s">
        <v>3889</v>
      </c>
      <c r="M369" s="152" t="s">
        <v>2751</v>
      </c>
      <c r="N369" s="152" t="s">
        <v>3890</v>
      </c>
      <c r="O369" s="54"/>
    </row>
    <row r="370" spans="1:15" x14ac:dyDescent="0.25">
      <c r="A370" s="168">
        <v>1434</v>
      </c>
      <c r="B370" s="152" t="s">
        <v>4632</v>
      </c>
      <c r="C370" s="152" t="s">
        <v>4633</v>
      </c>
      <c r="D370" s="152" t="s">
        <v>3838</v>
      </c>
      <c r="E370" s="152" t="s">
        <v>3839</v>
      </c>
      <c r="F370" s="152" t="s">
        <v>4634</v>
      </c>
      <c r="G370" s="152" t="s">
        <v>3418</v>
      </c>
      <c r="H370" s="152" t="s">
        <v>4110</v>
      </c>
      <c r="I370" s="152" t="s">
        <v>4635</v>
      </c>
      <c r="J370" s="152" t="s">
        <v>3474</v>
      </c>
      <c r="K370" s="152" t="s">
        <v>3474</v>
      </c>
      <c r="L370" s="152" t="s">
        <v>3474</v>
      </c>
      <c r="M370" s="152" t="s">
        <v>4636</v>
      </c>
      <c r="N370" s="152" t="s">
        <v>4638</v>
      </c>
      <c r="O370" s="54"/>
    </row>
    <row r="371" spans="1:15" x14ac:dyDescent="0.25">
      <c r="A371" s="168">
        <v>1435</v>
      </c>
      <c r="B371" s="152" t="s">
        <v>2105</v>
      </c>
      <c r="C371" s="152" t="s">
        <v>4639</v>
      </c>
      <c r="D371" s="152" t="s">
        <v>3838</v>
      </c>
      <c r="E371" s="152" t="s">
        <v>3843</v>
      </c>
      <c r="F371" s="152" t="s">
        <v>3924</v>
      </c>
      <c r="G371" s="152" t="s">
        <v>3434</v>
      </c>
      <c r="H371" s="152" t="s">
        <v>3565</v>
      </c>
      <c r="I371" s="152" t="s">
        <v>3568</v>
      </c>
      <c r="J371" s="152" t="s">
        <v>3569</v>
      </c>
      <c r="K371" s="152" t="s">
        <v>3474</v>
      </c>
      <c r="L371" s="152" t="s">
        <v>3474</v>
      </c>
      <c r="M371" s="152" t="s">
        <v>1842</v>
      </c>
      <c r="N371" s="152" t="s">
        <v>4479</v>
      </c>
      <c r="O371" s="54"/>
    </row>
    <row r="372" spans="1:15" x14ac:dyDescent="0.25">
      <c r="A372" s="168">
        <v>1440</v>
      </c>
      <c r="B372" s="152" t="s">
        <v>1851</v>
      </c>
      <c r="C372" s="152" t="s">
        <v>4641</v>
      </c>
      <c r="D372" s="152" t="s">
        <v>3838</v>
      </c>
      <c r="E372" s="152" t="s">
        <v>3843</v>
      </c>
      <c r="F372" s="152" t="s">
        <v>3870</v>
      </c>
      <c r="G372" s="152" t="s">
        <v>3421</v>
      </c>
      <c r="H372" s="152" t="s">
        <v>3565</v>
      </c>
      <c r="I372" s="152" t="s">
        <v>3568</v>
      </c>
      <c r="J372" s="152" t="s">
        <v>3570</v>
      </c>
      <c r="K372" s="152" t="s">
        <v>3474</v>
      </c>
      <c r="L372" s="152" t="s">
        <v>3474</v>
      </c>
      <c r="M372" s="152" t="s">
        <v>2104</v>
      </c>
      <c r="N372" s="152" t="s">
        <v>4492</v>
      </c>
      <c r="O372" s="54"/>
    </row>
    <row r="373" spans="1:15" x14ac:dyDescent="0.25">
      <c r="A373" s="168">
        <v>1441</v>
      </c>
      <c r="B373" s="152" t="s">
        <v>1971</v>
      </c>
      <c r="C373" s="152" t="s">
        <v>4642</v>
      </c>
      <c r="D373" s="152" t="s">
        <v>3838</v>
      </c>
      <c r="E373" s="152" t="s">
        <v>4015</v>
      </c>
      <c r="F373" s="152" t="s">
        <v>3860</v>
      </c>
      <c r="G373" s="152" t="s">
        <v>3412</v>
      </c>
      <c r="H373" s="152" t="s">
        <v>3565</v>
      </c>
      <c r="I373" s="152" t="s">
        <v>3568</v>
      </c>
      <c r="J373" s="152" t="s">
        <v>3571</v>
      </c>
      <c r="K373" s="152" t="s">
        <v>3474</v>
      </c>
      <c r="L373" s="152" t="s">
        <v>3474</v>
      </c>
      <c r="M373" s="152" t="s">
        <v>1760</v>
      </c>
      <c r="N373" s="152" t="s">
        <v>5547</v>
      </c>
      <c r="O373" s="54"/>
    </row>
    <row r="374" spans="1:15" x14ac:dyDescent="0.25">
      <c r="A374" s="168">
        <v>1442</v>
      </c>
      <c r="B374" s="152" t="s">
        <v>2673</v>
      </c>
      <c r="C374" s="152" t="s">
        <v>4643</v>
      </c>
      <c r="D374" s="152" t="s">
        <v>3838</v>
      </c>
      <c r="E374" s="152" t="s">
        <v>3843</v>
      </c>
      <c r="F374" s="152" t="s">
        <v>3867</v>
      </c>
      <c r="G374" s="152" t="s">
        <v>3422</v>
      </c>
      <c r="H374" s="152" t="s">
        <v>3585</v>
      </c>
      <c r="I374" s="152" t="s">
        <v>3586</v>
      </c>
      <c r="J374" s="152" t="s">
        <v>3609</v>
      </c>
      <c r="K374" s="152" t="s">
        <v>3614</v>
      </c>
      <c r="L374" s="152" t="s">
        <v>3889</v>
      </c>
      <c r="M374" s="152" t="s">
        <v>2749</v>
      </c>
      <c r="N374" s="152" t="s">
        <v>4657</v>
      </c>
      <c r="O374" s="54"/>
    </row>
    <row r="375" spans="1:15" x14ac:dyDescent="0.25">
      <c r="A375" s="168">
        <v>1443</v>
      </c>
      <c r="B375" s="152" t="s">
        <v>1983</v>
      </c>
      <c r="C375" s="152" t="s">
        <v>4644</v>
      </c>
      <c r="D375" s="152" t="s">
        <v>3838</v>
      </c>
      <c r="E375" s="152" t="s">
        <v>3863</v>
      </c>
      <c r="F375" s="152" t="s">
        <v>4166</v>
      </c>
      <c r="G375" s="152" t="s">
        <v>3426</v>
      </c>
      <c r="H375" s="152" t="s">
        <v>3565</v>
      </c>
      <c r="I375" s="152" t="s">
        <v>3568</v>
      </c>
      <c r="J375" s="152" t="s">
        <v>3571</v>
      </c>
      <c r="K375" s="152" t="s">
        <v>3474</v>
      </c>
      <c r="L375" s="152" t="s">
        <v>3474</v>
      </c>
      <c r="M375" s="152" t="s">
        <v>1854</v>
      </c>
      <c r="N375" s="152" t="s">
        <v>4180</v>
      </c>
      <c r="O375" s="54"/>
    </row>
    <row r="376" spans="1:15" x14ac:dyDescent="0.25">
      <c r="A376" s="168">
        <v>1444</v>
      </c>
      <c r="B376" s="152" t="s">
        <v>1134</v>
      </c>
      <c r="C376" s="152" t="s">
        <v>4645</v>
      </c>
      <c r="D376" s="152" t="s">
        <v>3838</v>
      </c>
      <c r="E376" s="152" t="s">
        <v>3843</v>
      </c>
      <c r="F376" s="152" t="s">
        <v>3867</v>
      </c>
      <c r="G376" s="152" t="s">
        <v>3422</v>
      </c>
      <c r="H376" s="152" t="s">
        <v>3466</v>
      </c>
      <c r="I376" s="152" t="s">
        <v>3493</v>
      </c>
      <c r="J376" s="152" t="s">
        <v>3508</v>
      </c>
      <c r="K376" s="152" t="s">
        <v>3509</v>
      </c>
      <c r="L376" s="152" t="s">
        <v>3521</v>
      </c>
      <c r="M376" s="152" t="s">
        <v>1029</v>
      </c>
      <c r="N376" s="152" t="s">
        <v>4211</v>
      </c>
      <c r="O376" s="54"/>
    </row>
    <row r="377" spans="1:15" x14ac:dyDescent="0.25">
      <c r="A377" s="168">
        <v>1445</v>
      </c>
      <c r="B377" s="152" t="s">
        <v>1135</v>
      </c>
      <c r="C377" s="152" t="s">
        <v>4647</v>
      </c>
      <c r="D377" s="152" t="s">
        <v>3838</v>
      </c>
      <c r="E377" s="152" t="s">
        <v>3843</v>
      </c>
      <c r="F377" s="152" t="s">
        <v>3867</v>
      </c>
      <c r="G377" s="152" t="s">
        <v>3422</v>
      </c>
      <c r="H377" s="152" t="s">
        <v>3466</v>
      </c>
      <c r="I377" s="152" t="s">
        <v>3493</v>
      </c>
      <c r="J377" s="152" t="s">
        <v>3508</v>
      </c>
      <c r="K377" s="152" t="s">
        <v>3509</v>
      </c>
      <c r="L377" s="152" t="s">
        <v>4365</v>
      </c>
      <c r="M377" s="152" t="s">
        <v>1030</v>
      </c>
      <c r="N377" s="152" t="s">
        <v>4648</v>
      </c>
      <c r="O377" s="54"/>
    </row>
    <row r="378" spans="1:15" x14ac:dyDescent="0.25">
      <c r="A378" s="168">
        <v>1446</v>
      </c>
      <c r="B378" s="152" t="s">
        <v>1090</v>
      </c>
      <c r="C378" s="152" t="s">
        <v>4649</v>
      </c>
      <c r="D378" s="152" t="s">
        <v>3838</v>
      </c>
      <c r="E378" s="152" t="s">
        <v>3843</v>
      </c>
      <c r="F378" s="152" t="s">
        <v>3873</v>
      </c>
      <c r="G378" s="152" t="s">
        <v>3428</v>
      </c>
      <c r="H378" s="152" t="s">
        <v>3466</v>
      </c>
      <c r="I378" s="152" t="s">
        <v>3490</v>
      </c>
      <c r="J378" s="152" t="s">
        <v>3529</v>
      </c>
      <c r="K378" s="152" t="s">
        <v>3531</v>
      </c>
      <c r="L378" s="152" t="s">
        <v>3474</v>
      </c>
      <c r="M378" s="152" t="s">
        <v>1240</v>
      </c>
      <c r="N378" s="152" t="s">
        <v>4650</v>
      </c>
      <c r="O378" s="54"/>
    </row>
    <row r="379" spans="1:15" x14ac:dyDescent="0.25">
      <c r="A379" s="168">
        <v>1447</v>
      </c>
      <c r="B379" s="152" t="s">
        <v>1244</v>
      </c>
      <c r="C379" s="152" t="s">
        <v>4651</v>
      </c>
      <c r="D379" s="152" t="s">
        <v>3838</v>
      </c>
      <c r="E379" s="152" t="s">
        <v>3839</v>
      </c>
      <c r="F379" s="152" t="s">
        <v>3848</v>
      </c>
      <c r="G379" s="152" t="s">
        <v>3437</v>
      </c>
      <c r="H379" s="152" t="s">
        <v>3466</v>
      </c>
      <c r="I379" s="152" t="s">
        <v>3470</v>
      </c>
      <c r="J379" s="152" t="s">
        <v>3503</v>
      </c>
      <c r="K379" s="152" t="s">
        <v>3474</v>
      </c>
      <c r="L379" s="152" t="s">
        <v>3474</v>
      </c>
      <c r="M379" s="152" t="s">
        <v>974</v>
      </c>
      <c r="N379" s="152" t="s">
        <v>4652</v>
      </c>
      <c r="O379" s="54"/>
    </row>
    <row r="380" spans="1:15" x14ac:dyDescent="0.25">
      <c r="A380" s="168">
        <v>1448</v>
      </c>
      <c r="B380" s="152" t="s">
        <v>1128</v>
      </c>
      <c r="C380" s="152" t="s">
        <v>4653</v>
      </c>
      <c r="D380" s="152" t="s">
        <v>3838</v>
      </c>
      <c r="E380" s="152" t="s">
        <v>3843</v>
      </c>
      <c r="F380" s="152" t="s">
        <v>3867</v>
      </c>
      <c r="G380" s="152" t="s">
        <v>3422</v>
      </c>
      <c r="H380" s="152" t="s">
        <v>3466</v>
      </c>
      <c r="I380" s="152" t="s">
        <v>3470</v>
      </c>
      <c r="J380" s="152" t="s">
        <v>3501</v>
      </c>
      <c r="K380" s="152" t="s">
        <v>3502</v>
      </c>
      <c r="L380" s="152" t="s">
        <v>3474</v>
      </c>
      <c r="M380" s="152" t="s">
        <v>1196</v>
      </c>
      <c r="N380" s="152" t="s">
        <v>4401</v>
      </c>
      <c r="O380" s="54"/>
    </row>
    <row r="381" spans="1:15" x14ac:dyDescent="0.25">
      <c r="A381" s="168">
        <v>1451</v>
      </c>
      <c r="B381" s="152" t="s">
        <v>1544</v>
      </c>
      <c r="C381" s="152" t="s">
        <v>4654</v>
      </c>
      <c r="D381" s="152" t="s">
        <v>3838</v>
      </c>
      <c r="E381" s="152" t="s">
        <v>3859</v>
      </c>
      <c r="F381" s="152" t="s">
        <v>3860</v>
      </c>
      <c r="G381" s="152" t="s">
        <v>3412</v>
      </c>
      <c r="H381" s="152" t="s">
        <v>3558</v>
      </c>
      <c r="I381" s="152" t="s">
        <v>3561</v>
      </c>
      <c r="J381" s="152" t="s">
        <v>3562</v>
      </c>
      <c r="K381" s="152" t="s">
        <v>3474</v>
      </c>
      <c r="L381" s="152" t="s">
        <v>3474</v>
      </c>
      <c r="M381" s="152" t="s">
        <v>1516</v>
      </c>
      <c r="N381" s="152" t="s">
        <v>8026</v>
      </c>
      <c r="O381" s="54"/>
    </row>
    <row r="382" spans="1:15" x14ac:dyDescent="0.25">
      <c r="A382" s="168">
        <v>1452</v>
      </c>
      <c r="B382" s="152" t="s">
        <v>2889</v>
      </c>
      <c r="C382" s="152" t="s">
        <v>4655</v>
      </c>
      <c r="D382" s="152" t="s">
        <v>3838</v>
      </c>
      <c r="E382" s="152" t="s">
        <v>4424</v>
      </c>
      <c r="F382" s="152" t="s">
        <v>3867</v>
      </c>
      <c r="G382" s="152" t="s">
        <v>3422</v>
      </c>
      <c r="H382" s="152" t="s">
        <v>3656</v>
      </c>
      <c r="I382" s="152" t="s">
        <v>3669</v>
      </c>
      <c r="J382" s="152" t="s">
        <v>3670</v>
      </c>
      <c r="K382" s="152" t="s">
        <v>3474</v>
      </c>
      <c r="L382" s="152" t="s">
        <v>3474</v>
      </c>
      <c r="M382" s="152" t="s">
        <v>3074</v>
      </c>
      <c r="N382" s="152" t="s">
        <v>4656</v>
      </c>
      <c r="O382" s="54"/>
    </row>
    <row r="383" spans="1:15" x14ac:dyDescent="0.25">
      <c r="A383" s="168">
        <v>1453</v>
      </c>
      <c r="B383" s="152" t="s">
        <v>2749</v>
      </c>
      <c r="C383" s="152" t="s">
        <v>4657</v>
      </c>
      <c r="D383" s="152" t="s">
        <v>3838</v>
      </c>
      <c r="E383" s="152" t="s">
        <v>3843</v>
      </c>
      <c r="F383" s="152" t="s">
        <v>3844</v>
      </c>
      <c r="G383" s="152" t="s">
        <v>3434</v>
      </c>
      <c r="H383" s="152" t="s">
        <v>3585</v>
      </c>
      <c r="I383" s="152" t="s">
        <v>3586</v>
      </c>
      <c r="J383" s="152" t="s">
        <v>3609</v>
      </c>
      <c r="K383" s="152" t="s">
        <v>3614</v>
      </c>
      <c r="L383" s="152" t="s">
        <v>3889</v>
      </c>
      <c r="M383" s="152" t="s">
        <v>2630</v>
      </c>
      <c r="N383" s="152" t="s">
        <v>5130</v>
      </c>
      <c r="O383" s="54"/>
    </row>
    <row r="384" spans="1:15" x14ac:dyDescent="0.25">
      <c r="A384" s="168">
        <v>1454</v>
      </c>
      <c r="B384" s="152" t="s">
        <v>1660</v>
      </c>
      <c r="C384" s="152" t="s">
        <v>4659</v>
      </c>
      <c r="D384" s="152" t="s">
        <v>3838</v>
      </c>
      <c r="E384" s="152" t="s">
        <v>3859</v>
      </c>
      <c r="F384" s="152" t="s">
        <v>3952</v>
      </c>
      <c r="G384" s="152" t="s">
        <v>3415</v>
      </c>
      <c r="H384" s="152" t="s">
        <v>3558</v>
      </c>
      <c r="I384" s="152" t="s">
        <v>3561</v>
      </c>
      <c r="J384" s="152" t="s">
        <v>3562</v>
      </c>
      <c r="K384" s="152" t="s">
        <v>3474</v>
      </c>
      <c r="L384" s="152" t="s">
        <v>3474</v>
      </c>
      <c r="M384" s="152" t="s">
        <v>1610</v>
      </c>
      <c r="N384" s="152" t="s">
        <v>4102</v>
      </c>
      <c r="O384" s="54"/>
    </row>
    <row r="385" spans="1:15" x14ac:dyDescent="0.25">
      <c r="A385" s="168">
        <v>1456</v>
      </c>
      <c r="B385" s="152" t="s">
        <v>2334</v>
      </c>
      <c r="C385" s="152" t="s">
        <v>4660</v>
      </c>
      <c r="D385" s="152" t="s">
        <v>3838</v>
      </c>
      <c r="E385" s="152" t="s">
        <v>3863</v>
      </c>
      <c r="F385" s="152" t="s">
        <v>3856</v>
      </c>
      <c r="G385" s="152" t="s">
        <v>3411</v>
      </c>
      <c r="H385" s="152" t="s">
        <v>3585</v>
      </c>
      <c r="I385" s="152" t="s">
        <v>3604</v>
      </c>
      <c r="J385" s="152" t="s">
        <v>3626</v>
      </c>
      <c r="K385" s="152" t="s">
        <v>3628</v>
      </c>
      <c r="L385" s="152" t="s">
        <v>3919</v>
      </c>
      <c r="M385" s="152" t="s">
        <v>2516</v>
      </c>
      <c r="N385" s="152" t="s">
        <v>4284</v>
      </c>
      <c r="O385" s="54"/>
    </row>
    <row r="386" spans="1:15" x14ac:dyDescent="0.25">
      <c r="A386" s="168">
        <v>1457</v>
      </c>
      <c r="B386" s="152" t="s">
        <v>2695</v>
      </c>
      <c r="C386" s="152" t="s">
        <v>4661</v>
      </c>
      <c r="D386" s="152" t="s">
        <v>3838</v>
      </c>
      <c r="E386" s="152" t="s">
        <v>3843</v>
      </c>
      <c r="F386" s="152" t="s">
        <v>3867</v>
      </c>
      <c r="G386" s="152" t="s">
        <v>3422</v>
      </c>
      <c r="H386" s="152" t="s">
        <v>3585</v>
      </c>
      <c r="I386" s="152" t="s">
        <v>3604</v>
      </c>
      <c r="J386" s="152" t="s">
        <v>3629</v>
      </c>
      <c r="K386" s="152" t="s">
        <v>3631</v>
      </c>
      <c r="L386" s="152" t="s">
        <v>3864</v>
      </c>
      <c r="M386" s="152" t="s">
        <v>2785</v>
      </c>
      <c r="N386" s="152" t="s">
        <v>3901</v>
      </c>
      <c r="O386" s="54"/>
    </row>
    <row r="387" spans="1:15" x14ac:dyDescent="0.25">
      <c r="A387" s="168">
        <v>1458</v>
      </c>
      <c r="B387" s="152" t="s">
        <v>925</v>
      </c>
      <c r="C387" s="152" t="s">
        <v>4662</v>
      </c>
      <c r="D387" s="152" t="s">
        <v>3838</v>
      </c>
      <c r="E387" s="152" t="s">
        <v>3855</v>
      </c>
      <c r="F387" s="152" t="s">
        <v>3856</v>
      </c>
      <c r="G387" s="152" t="s">
        <v>3411</v>
      </c>
      <c r="H387" s="152" t="s">
        <v>3466</v>
      </c>
      <c r="I387" s="152" t="s">
        <v>3498</v>
      </c>
      <c r="J387" s="152" t="s">
        <v>3499</v>
      </c>
      <c r="K387" s="152" t="s">
        <v>3523</v>
      </c>
      <c r="L387" s="152" t="s">
        <v>4233</v>
      </c>
      <c r="M387" s="152" t="s">
        <v>1148</v>
      </c>
      <c r="N387" s="152" t="s">
        <v>4234</v>
      </c>
      <c r="O387" s="54"/>
    </row>
    <row r="388" spans="1:15" x14ac:dyDescent="0.25">
      <c r="A388" s="168">
        <v>1459</v>
      </c>
      <c r="B388" s="152" t="s">
        <v>938</v>
      </c>
      <c r="C388" s="152" t="s">
        <v>4630</v>
      </c>
      <c r="D388" s="152" t="s">
        <v>3838</v>
      </c>
      <c r="E388" s="152" t="s">
        <v>3863</v>
      </c>
      <c r="F388" s="152" t="s">
        <v>3918</v>
      </c>
      <c r="G388" s="152" t="s">
        <v>3411</v>
      </c>
      <c r="H388" s="152" t="s">
        <v>3466</v>
      </c>
      <c r="I388" s="152" t="s">
        <v>3498</v>
      </c>
      <c r="J388" s="152" t="s">
        <v>3499</v>
      </c>
      <c r="K388" s="152" t="s">
        <v>3524</v>
      </c>
      <c r="L388" s="152" t="s">
        <v>4629</v>
      </c>
      <c r="M388" s="152" t="s">
        <v>1045</v>
      </c>
      <c r="N388" s="152" t="s">
        <v>8215</v>
      </c>
      <c r="O388" s="54"/>
    </row>
    <row r="389" spans="1:15" x14ac:dyDescent="0.25">
      <c r="A389" s="168">
        <v>1461</v>
      </c>
      <c r="B389" s="152" t="s">
        <v>1957</v>
      </c>
      <c r="C389" s="152" t="s">
        <v>4664</v>
      </c>
      <c r="D389" s="152" t="s">
        <v>3838</v>
      </c>
      <c r="E389" s="152" t="s">
        <v>4015</v>
      </c>
      <c r="F389" s="152" t="s">
        <v>3860</v>
      </c>
      <c r="G389" s="152" t="s">
        <v>3412</v>
      </c>
      <c r="H389" s="152" t="s">
        <v>3565</v>
      </c>
      <c r="I389" s="152" t="s">
        <v>3568</v>
      </c>
      <c r="J389" s="152" t="s">
        <v>3569</v>
      </c>
      <c r="K389" s="152" t="s">
        <v>3474</v>
      </c>
      <c r="L389" s="152" t="s">
        <v>3474</v>
      </c>
      <c r="M389" s="152" t="s">
        <v>1904</v>
      </c>
      <c r="N389" s="152" t="s">
        <v>5351</v>
      </c>
      <c r="O389" s="54"/>
    </row>
    <row r="390" spans="1:15" x14ac:dyDescent="0.25">
      <c r="A390" s="168">
        <v>1463</v>
      </c>
      <c r="B390" s="152" t="s">
        <v>965</v>
      </c>
      <c r="C390" s="152" t="s">
        <v>4665</v>
      </c>
      <c r="D390" s="152" t="s">
        <v>3838</v>
      </c>
      <c r="E390" s="152" t="s">
        <v>4193</v>
      </c>
      <c r="F390" s="152" t="s">
        <v>4194</v>
      </c>
      <c r="G390" s="152" t="s">
        <v>3413</v>
      </c>
      <c r="H390" s="152" t="s">
        <v>3466</v>
      </c>
      <c r="I390" s="152" t="s">
        <v>3498</v>
      </c>
      <c r="J390" s="152" t="s">
        <v>3499</v>
      </c>
      <c r="K390" s="152" t="s">
        <v>3500</v>
      </c>
      <c r="L390" s="152" t="s">
        <v>4623</v>
      </c>
      <c r="M390" s="152" t="s">
        <v>1055</v>
      </c>
      <c r="N390" s="152" t="s">
        <v>4624</v>
      </c>
      <c r="O390" s="54"/>
    </row>
    <row r="391" spans="1:15" x14ac:dyDescent="0.25">
      <c r="A391" s="168">
        <v>1464</v>
      </c>
      <c r="B391" s="152" t="s">
        <v>2280</v>
      </c>
      <c r="C391" s="152" t="s">
        <v>4666</v>
      </c>
      <c r="D391" s="152" t="s">
        <v>3838</v>
      </c>
      <c r="E391" s="152" t="s">
        <v>3863</v>
      </c>
      <c r="F391" s="152" t="s">
        <v>3856</v>
      </c>
      <c r="G391" s="152" t="s">
        <v>3411</v>
      </c>
      <c r="H391" s="152" t="s">
        <v>3585</v>
      </c>
      <c r="I391" s="152" t="s">
        <v>3600</v>
      </c>
      <c r="J391" s="152" t="s">
        <v>3619</v>
      </c>
      <c r="K391" s="152" t="s">
        <v>3474</v>
      </c>
      <c r="L391" s="152" t="s">
        <v>3474</v>
      </c>
      <c r="M391" s="152" t="s">
        <v>2486</v>
      </c>
      <c r="N391" s="152" t="s">
        <v>4667</v>
      </c>
      <c r="O391" s="54"/>
    </row>
    <row r="392" spans="1:15" x14ac:dyDescent="0.25">
      <c r="A392" s="168">
        <v>1465</v>
      </c>
      <c r="B392" s="152" t="s">
        <v>2812</v>
      </c>
      <c r="C392" s="152" t="s">
        <v>4668</v>
      </c>
      <c r="D392" s="152" t="s">
        <v>3838</v>
      </c>
      <c r="E392" s="152" t="s">
        <v>3839</v>
      </c>
      <c r="F392" s="152" t="s">
        <v>3848</v>
      </c>
      <c r="G392" s="152" t="s">
        <v>3437</v>
      </c>
      <c r="H392" s="152" t="s">
        <v>3585</v>
      </c>
      <c r="I392" s="152" t="s">
        <v>3589</v>
      </c>
      <c r="J392" s="152" t="s">
        <v>3590</v>
      </c>
      <c r="K392" s="152" t="s">
        <v>3474</v>
      </c>
      <c r="L392" s="152" t="s">
        <v>3474</v>
      </c>
      <c r="M392" s="152" t="s">
        <v>2442</v>
      </c>
      <c r="N392" s="152" t="s">
        <v>4432</v>
      </c>
      <c r="O392" s="54"/>
    </row>
    <row r="393" spans="1:15" x14ac:dyDescent="0.25">
      <c r="A393" s="168">
        <v>1466</v>
      </c>
      <c r="B393" s="152" t="s">
        <v>2115</v>
      </c>
      <c r="C393" s="152" t="s">
        <v>4669</v>
      </c>
      <c r="D393" s="152" t="s">
        <v>3838</v>
      </c>
      <c r="E393" s="152" t="s">
        <v>3843</v>
      </c>
      <c r="F393" s="152" t="s">
        <v>3924</v>
      </c>
      <c r="G393" s="152" t="s">
        <v>3434</v>
      </c>
      <c r="H393" s="152" t="s">
        <v>3565</v>
      </c>
      <c r="I393" s="152" t="s">
        <v>3573</v>
      </c>
      <c r="J393" s="152" t="s">
        <v>3574</v>
      </c>
      <c r="K393" s="152" t="s">
        <v>3582</v>
      </c>
      <c r="L393" s="152" t="s">
        <v>3474</v>
      </c>
      <c r="M393" s="152" t="s">
        <v>1989</v>
      </c>
      <c r="N393" s="152" t="s">
        <v>4422</v>
      </c>
      <c r="O393" s="54"/>
    </row>
    <row r="394" spans="1:15" x14ac:dyDescent="0.25">
      <c r="A394" s="168">
        <v>1467</v>
      </c>
      <c r="B394" s="152" t="s">
        <v>3359</v>
      </c>
      <c r="C394" s="152" t="s">
        <v>4670</v>
      </c>
      <c r="D394" s="152" t="s">
        <v>3838</v>
      </c>
      <c r="E394" s="152" t="s">
        <v>3843</v>
      </c>
      <c r="F394" s="152" t="s">
        <v>3924</v>
      </c>
      <c r="G394" s="152" t="s">
        <v>3434</v>
      </c>
      <c r="H394" s="152" t="s">
        <v>3656</v>
      </c>
      <c r="I394" s="152" t="s">
        <v>3669</v>
      </c>
      <c r="J394" s="152" t="s">
        <v>3679</v>
      </c>
      <c r="K394" s="152" t="s">
        <v>3474</v>
      </c>
      <c r="L394" s="152" t="s">
        <v>3474</v>
      </c>
      <c r="M394" s="152" t="s">
        <v>3383</v>
      </c>
      <c r="N394" s="152" t="s">
        <v>7043</v>
      </c>
      <c r="O394" s="54"/>
    </row>
    <row r="395" spans="1:15" x14ac:dyDescent="0.25">
      <c r="A395" s="168">
        <v>1469</v>
      </c>
      <c r="B395" s="152" t="s">
        <v>2415</v>
      </c>
      <c r="C395" s="152" t="s">
        <v>4672</v>
      </c>
      <c r="D395" s="152" t="s">
        <v>3838</v>
      </c>
      <c r="E395" s="152" t="s">
        <v>3855</v>
      </c>
      <c r="F395" s="152" t="s">
        <v>3918</v>
      </c>
      <c r="G395" s="152" t="s">
        <v>3411</v>
      </c>
      <c r="H395" s="152" t="s">
        <v>3585</v>
      </c>
      <c r="I395" s="152" t="s">
        <v>3642</v>
      </c>
      <c r="J395" s="152" t="s">
        <v>3643</v>
      </c>
      <c r="K395" s="169" t="s">
        <v>8449</v>
      </c>
      <c r="L395" s="152" t="s">
        <v>3919</v>
      </c>
      <c r="M395" s="152" t="s">
        <v>2546</v>
      </c>
      <c r="N395" s="152" t="s">
        <v>3920</v>
      </c>
      <c r="O395" s="54"/>
    </row>
    <row r="396" spans="1:15" x14ac:dyDescent="0.25">
      <c r="A396" s="168">
        <v>1470</v>
      </c>
      <c r="B396" s="152" t="s">
        <v>1675</v>
      </c>
      <c r="C396" s="152" t="s">
        <v>4673</v>
      </c>
      <c r="D396" s="152" t="s">
        <v>3838</v>
      </c>
      <c r="E396" s="152" t="s">
        <v>3859</v>
      </c>
      <c r="F396" s="152" t="s">
        <v>3952</v>
      </c>
      <c r="G396" s="152" t="s">
        <v>3415</v>
      </c>
      <c r="H396" s="152" t="s">
        <v>3558</v>
      </c>
      <c r="I396" s="152" t="s">
        <v>3561</v>
      </c>
      <c r="J396" s="152" t="s">
        <v>3562</v>
      </c>
      <c r="K396" s="152" t="s">
        <v>3474</v>
      </c>
      <c r="L396" s="152" t="s">
        <v>3474</v>
      </c>
      <c r="M396" s="152" t="s">
        <v>2628</v>
      </c>
      <c r="N396" s="152" t="s">
        <v>4555</v>
      </c>
      <c r="O396" s="54"/>
    </row>
    <row r="397" spans="1:15" x14ac:dyDescent="0.25">
      <c r="A397" s="168">
        <v>1471</v>
      </c>
      <c r="B397" s="152" t="s">
        <v>1722</v>
      </c>
      <c r="C397" s="152" t="s">
        <v>4675</v>
      </c>
      <c r="D397" s="152" t="s">
        <v>3838</v>
      </c>
      <c r="E397" s="152" t="s">
        <v>3863</v>
      </c>
      <c r="F397" s="152" t="s">
        <v>3856</v>
      </c>
      <c r="G397" s="152" t="s">
        <v>3411</v>
      </c>
      <c r="H397" s="152" t="s">
        <v>3565</v>
      </c>
      <c r="I397" s="152" t="s">
        <v>3566</v>
      </c>
      <c r="J397" s="152" t="s">
        <v>3566</v>
      </c>
      <c r="K397" s="152" t="s">
        <v>3567</v>
      </c>
      <c r="L397" s="152" t="s">
        <v>4585</v>
      </c>
      <c r="M397" s="152" t="s">
        <v>1872</v>
      </c>
      <c r="N397" s="152" t="s">
        <v>4584</v>
      </c>
      <c r="O397" s="54"/>
    </row>
    <row r="398" spans="1:15" x14ac:dyDescent="0.25">
      <c r="A398" s="168">
        <v>1472</v>
      </c>
      <c r="B398" s="152" t="s">
        <v>1802</v>
      </c>
      <c r="C398" s="152" t="s">
        <v>4676</v>
      </c>
      <c r="D398" s="152" t="s">
        <v>3838</v>
      </c>
      <c r="E398" s="152" t="s">
        <v>3855</v>
      </c>
      <c r="F398" s="152" t="s">
        <v>3856</v>
      </c>
      <c r="G398" s="152" t="s">
        <v>3411</v>
      </c>
      <c r="H398" s="152" t="s">
        <v>3565</v>
      </c>
      <c r="I398" s="152" t="s">
        <v>3568</v>
      </c>
      <c r="J398" s="152" t="s">
        <v>3571</v>
      </c>
      <c r="K398" s="152" t="s">
        <v>3474</v>
      </c>
      <c r="L398" s="152" t="s">
        <v>3474</v>
      </c>
      <c r="M398" s="152" t="s">
        <v>2108</v>
      </c>
      <c r="N398" s="152" t="s">
        <v>4677</v>
      </c>
      <c r="O398" s="54"/>
    </row>
    <row r="399" spans="1:15" x14ac:dyDescent="0.25">
      <c r="A399" s="168">
        <v>1474</v>
      </c>
      <c r="B399" s="152" t="s">
        <v>2073</v>
      </c>
      <c r="C399" s="152" t="s">
        <v>4678</v>
      </c>
      <c r="D399" s="152" t="s">
        <v>3838</v>
      </c>
      <c r="E399" s="152" t="s">
        <v>3843</v>
      </c>
      <c r="F399" s="152" t="s">
        <v>3924</v>
      </c>
      <c r="G399" s="152" t="s">
        <v>3434</v>
      </c>
      <c r="H399" s="152" t="s">
        <v>3565</v>
      </c>
      <c r="I399" s="152" t="s">
        <v>3566</v>
      </c>
      <c r="J399" s="152" t="s">
        <v>3566</v>
      </c>
      <c r="K399" s="152" t="s">
        <v>3567</v>
      </c>
      <c r="L399" s="152" t="s">
        <v>3659</v>
      </c>
      <c r="M399" s="152" t="s">
        <v>1837</v>
      </c>
      <c r="N399" s="152" t="s">
        <v>4679</v>
      </c>
      <c r="O399" s="54"/>
    </row>
    <row r="400" spans="1:15" x14ac:dyDescent="0.25">
      <c r="A400" s="168">
        <v>1475</v>
      </c>
      <c r="B400" s="152" t="s">
        <v>1948</v>
      </c>
      <c r="C400" s="152" t="s">
        <v>4680</v>
      </c>
      <c r="D400" s="152" t="s">
        <v>3838</v>
      </c>
      <c r="E400" s="152" t="s">
        <v>3859</v>
      </c>
      <c r="F400" s="152" t="s">
        <v>3860</v>
      </c>
      <c r="G400" s="152" t="s">
        <v>3412</v>
      </c>
      <c r="H400" s="152" t="s">
        <v>3565</v>
      </c>
      <c r="I400" s="152" t="s">
        <v>3566</v>
      </c>
      <c r="J400" s="152" t="s">
        <v>3566</v>
      </c>
      <c r="K400" s="152" t="s">
        <v>3572</v>
      </c>
      <c r="L400" s="152" t="s">
        <v>4585</v>
      </c>
      <c r="M400" s="152" t="s">
        <v>2079</v>
      </c>
      <c r="N400" s="152" t="s">
        <v>4681</v>
      </c>
      <c r="O400" s="54"/>
    </row>
    <row r="401" spans="1:15" x14ac:dyDescent="0.25">
      <c r="A401" s="168">
        <v>1477</v>
      </c>
      <c r="B401" s="152" t="s">
        <v>1447</v>
      </c>
      <c r="C401" s="152" t="s">
        <v>4682</v>
      </c>
      <c r="D401" s="152" t="s">
        <v>3838</v>
      </c>
      <c r="E401" s="152" t="s">
        <v>3863</v>
      </c>
      <c r="F401" s="152" t="s">
        <v>3856</v>
      </c>
      <c r="G401" s="152" t="s">
        <v>3411</v>
      </c>
      <c r="H401" s="152" t="s">
        <v>3558</v>
      </c>
      <c r="I401" s="152" t="s">
        <v>3561</v>
      </c>
      <c r="J401" s="152" t="s">
        <v>3562</v>
      </c>
      <c r="K401" s="152" t="s">
        <v>3474</v>
      </c>
      <c r="L401" s="152" t="s">
        <v>3474</v>
      </c>
      <c r="M401" s="152" t="s">
        <v>1446</v>
      </c>
      <c r="N401" s="152" t="s">
        <v>6713</v>
      </c>
      <c r="O401" s="54"/>
    </row>
    <row r="402" spans="1:15" x14ac:dyDescent="0.25">
      <c r="A402" s="168">
        <v>1479</v>
      </c>
      <c r="B402" s="152" t="s">
        <v>2668</v>
      </c>
      <c r="C402" s="152" t="s">
        <v>4683</v>
      </c>
      <c r="D402" s="152" t="s">
        <v>3838</v>
      </c>
      <c r="E402" s="152" t="s">
        <v>3843</v>
      </c>
      <c r="F402" s="152" t="s">
        <v>3867</v>
      </c>
      <c r="G402" s="152" t="s">
        <v>3422</v>
      </c>
      <c r="H402" s="152" t="s">
        <v>3585</v>
      </c>
      <c r="I402" s="152" t="s">
        <v>3586</v>
      </c>
      <c r="J402" s="152" t="s">
        <v>3609</v>
      </c>
      <c r="K402" s="152" t="s">
        <v>3613</v>
      </c>
      <c r="L402" s="152" t="s">
        <v>3919</v>
      </c>
      <c r="M402" s="152" t="s">
        <v>2747</v>
      </c>
      <c r="N402" s="152" t="s">
        <v>3986</v>
      </c>
      <c r="O402" s="54"/>
    </row>
    <row r="403" spans="1:15" x14ac:dyDescent="0.25">
      <c r="A403" s="168">
        <v>1481</v>
      </c>
      <c r="B403" s="152" t="s">
        <v>2134</v>
      </c>
      <c r="C403" s="152" t="s">
        <v>4684</v>
      </c>
      <c r="D403" s="152" t="s">
        <v>3838</v>
      </c>
      <c r="E403" s="152" t="s">
        <v>3859</v>
      </c>
      <c r="F403" s="152" t="s">
        <v>3952</v>
      </c>
      <c r="G403" s="152" t="s">
        <v>3415</v>
      </c>
      <c r="H403" s="152" t="s">
        <v>3565</v>
      </c>
      <c r="I403" s="152" t="s">
        <v>3568</v>
      </c>
      <c r="J403" s="152" t="s">
        <v>3570</v>
      </c>
      <c r="K403" s="152" t="s">
        <v>3474</v>
      </c>
      <c r="L403" s="152" t="s">
        <v>3474</v>
      </c>
      <c r="M403" s="152" t="s">
        <v>1852</v>
      </c>
      <c r="N403" s="152" t="s">
        <v>4443</v>
      </c>
      <c r="O403" s="54"/>
    </row>
    <row r="404" spans="1:15" x14ac:dyDescent="0.25">
      <c r="A404" s="168">
        <v>1482</v>
      </c>
      <c r="B404" s="152" t="s">
        <v>2088</v>
      </c>
      <c r="C404" s="152" t="s">
        <v>4320</v>
      </c>
      <c r="D404" s="152" t="s">
        <v>3838</v>
      </c>
      <c r="E404" s="152" t="s">
        <v>3843</v>
      </c>
      <c r="F404" s="152" t="s">
        <v>3924</v>
      </c>
      <c r="G404" s="152" t="s">
        <v>3434</v>
      </c>
      <c r="H404" s="152" t="s">
        <v>3565</v>
      </c>
      <c r="I404" s="152" t="s">
        <v>3568</v>
      </c>
      <c r="J404" s="152" t="s">
        <v>3571</v>
      </c>
      <c r="K404" s="152" t="s">
        <v>3474</v>
      </c>
      <c r="L404" s="152" t="s">
        <v>3474</v>
      </c>
      <c r="M404" s="152" t="s">
        <v>1844</v>
      </c>
      <c r="N404" s="152" t="s">
        <v>4278</v>
      </c>
      <c r="O404" s="54"/>
    </row>
    <row r="405" spans="1:15" x14ac:dyDescent="0.25">
      <c r="A405" s="168">
        <v>1483</v>
      </c>
      <c r="B405" s="152" t="s">
        <v>1741</v>
      </c>
      <c r="C405" s="152" t="s">
        <v>4685</v>
      </c>
      <c r="D405" s="152" t="s">
        <v>3838</v>
      </c>
      <c r="E405" s="152" t="s">
        <v>3863</v>
      </c>
      <c r="F405" s="152" t="s">
        <v>3918</v>
      </c>
      <c r="G405" s="152" t="s">
        <v>3411</v>
      </c>
      <c r="H405" s="152" t="s">
        <v>3565</v>
      </c>
      <c r="I405" s="152" t="s">
        <v>3568</v>
      </c>
      <c r="J405" s="152" t="s">
        <v>3571</v>
      </c>
      <c r="K405" s="152" t="s">
        <v>3474</v>
      </c>
      <c r="L405" s="152" t="s">
        <v>3474</v>
      </c>
      <c r="M405" s="152" t="s">
        <v>2088</v>
      </c>
      <c r="N405" s="152" t="s">
        <v>4320</v>
      </c>
      <c r="O405" s="54"/>
    </row>
    <row r="406" spans="1:15" x14ac:dyDescent="0.25">
      <c r="A406" s="168">
        <v>1484</v>
      </c>
      <c r="B406" s="152" t="s">
        <v>2582</v>
      </c>
      <c r="C406" s="152" t="s">
        <v>4686</v>
      </c>
      <c r="D406" s="152" t="s">
        <v>3838</v>
      </c>
      <c r="E406" s="152" t="s">
        <v>3859</v>
      </c>
      <c r="F406" s="152" t="s">
        <v>3860</v>
      </c>
      <c r="G406" s="152" t="s">
        <v>3412</v>
      </c>
      <c r="H406" s="152" t="s">
        <v>3585</v>
      </c>
      <c r="I406" s="152" t="s">
        <v>3604</v>
      </c>
      <c r="J406" s="152" t="s">
        <v>3626</v>
      </c>
      <c r="K406" s="152" t="s">
        <v>3628</v>
      </c>
      <c r="L406" s="152" t="s">
        <v>3919</v>
      </c>
      <c r="M406" s="152" t="s">
        <v>2516</v>
      </c>
      <c r="N406" s="152" t="s">
        <v>4284</v>
      </c>
      <c r="O406" s="54"/>
    </row>
    <row r="407" spans="1:15" x14ac:dyDescent="0.25">
      <c r="A407" s="168">
        <v>1485</v>
      </c>
      <c r="B407" s="152" t="s">
        <v>841</v>
      </c>
      <c r="C407" s="152" t="s">
        <v>4687</v>
      </c>
      <c r="D407" s="152" t="s">
        <v>3838</v>
      </c>
      <c r="E407" s="152" t="s">
        <v>3863</v>
      </c>
      <c r="F407" s="152" t="s">
        <v>3918</v>
      </c>
      <c r="G407" s="152" t="s">
        <v>3411</v>
      </c>
      <c r="H407" s="152" t="s">
        <v>3466</v>
      </c>
      <c r="I407" s="152" t="s">
        <v>3493</v>
      </c>
      <c r="J407" s="152" t="s">
        <v>3508</v>
      </c>
      <c r="K407" s="152" t="s">
        <v>3509</v>
      </c>
      <c r="L407" s="152" t="s">
        <v>3521</v>
      </c>
      <c r="M407" s="152" t="s">
        <v>1029</v>
      </c>
      <c r="N407" s="152" t="s">
        <v>4211</v>
      </c>
      <c r="O407" s="54"/>
    </row>
    <row r="408" spans="1:15" x14ac:dyDescent="0.25">
      <c r="A408" s="168">
        <v>1486</v>
      </c>
      <c r="B408" s="152" t="s">
        <v>1896</v>
      </c>
      <c r="C408" s="152" t="s">
        <v>4688</v>
      </c>
      <c r="D408" s="152" t="s">
        <v>3838</v>
      </c>
      <c r="E408" s="152" t="s">
        <v>3843</v>
      </c>
      <c r="F408" s="152" t="s">
        <v>3870</v>
      </c>
      <c r="G408" s="152" t="s">
        <v>3421</v>
      </c>
      <c r="H408" s="152" t="s">
        <v>3565</v>
      </c>
      <c r="I408" s="152" t="s">
        <v>3566</v>
      </c>
      <c r="J408" s="152" t="s">
        <v>3566</v>
      </c>
      <c r="K408" s="152" t="s">
        <v>3572</v>
      </c>
      <c r="L408" s="152" t="s">
        <v>3661</v>
      </c>
      <c r="M408" s="152" t="s">
        <v>2097</v>
      </c>
      <c r="N408" s="152" t="s">
        <v>4426</v>
      </c>
      <c r="O408" s="54"/>
    </row>
    <row r="409" spans="1:15" x14ac:dyDescent="0.25">
      <c r="A409" s="168">
        <v>1487</v>
      </c>
      <c r="B409" s="152" t="s">
        <v>900</v>
      </c>
      <c r="C409" s="152" t="s">
        <v>4689</v>
      </c>
      <c r="D409" s="152" t="s">
        <v>3838</v>
      </c>
      <c r="E409" s="152" t="s">
        <v>3859</v>
      </c>
      <c r="F409" s="152" t="s">
        <v>3860</v>
      </c>
      <c r="G409" s="152" t="s">
        <v>3412</v>
      </c>
      <c r="H409" s="152" t="s">
        <v>3466</v>
      </c>
      <c r="I409" s="152" t="s">
        <v>3467</v>
      </c>
      <c r="J409" s="152" t="s">
        <v>3519</v>
      </c>
      <c r="K409" s="152" t="s">
        <v>3521</v>
      </c>
      <c r="L409" s="152" t="s">
        <v>4039</v>
      </c>
      <c r="M409" s="152" t="s">
        <v>1217</v>
      </c>
      <c r="N409" s="152" t="s">
        <v>4052</v>
      </c>
      <c r="O409" s="54"/>
    </row>
    <row r="410" spans="1:15" x14ac:dyDescent="0.25">
      <c r="A410" s="168">
        <v>1488</v>
      </c>
      <c r="B410" s="152" t="s">
        <v>2751</v>
      </c>
      <c r="C410" s="152" t="s">
        <v>3890</v>
      </c>
      <c r="D410" s="152" t="s">
        <v>3838</v>
      </c>
      <c r="E410" s="152" t="s">
        <v>3843</v>
      </c>
      <c r="F410" s="152" t="s">
        <v>3924</v>
      </c>
      <c r="G410" s="152" t="s">
        <v>3434</v>
      </c>
      <c r="H410" s="152" t="s">
        <v>3585</v>
      </c>
      <c r="I410" s="152" t="s">
        <v>3586</v>
      </c>
      <c r="J410" s="152" t="s">
        <v>3609</v>
      </c>
      <c r="K410" s="152" t="s">
        <v>3615</v>
      </c>
      <c r="L410" s="152" t="s">
        <v>3889</v>
      </c>
      <c r="M410" s="152" t="s">
        <v>2630</v>
      </c>
      <c r="N410" s="152" t="s">
        <v>5130</v>
      </c>
      <c r="O410" s="54"/>
    </row>
    <row r="411" spans="1:15" x14ac:dyDescent="0.25">
      <c r="A411" s="168">
        <v>1489</v>
      </c>
      <c r="B411" s="152" t="s">
        <v>4690</v>
      </c>
      <c r="C411" s="152" t="s">
        <v>4691</v>
      </c>
      <c r="D411" s="152" t="s">
        <v>3838</v>
      </c>
      <c r="E411" s="152" t="s">
        <v>3843</v>
      </c>
      <c r="F411" s="152" t="s">
        <v>4108</v>
      </c>
      <c r="G411" s="152" t="s">
        <v>3464</v>
      </c>
      <c r="H411" s="152" t="s">
        <v>3911</v>
      </c>
      <c r="I411" s="152" t="s">
        <v>3912</v>
      </c>
      <c r="J411" s="152" t="s">
        <v>4692</v>
      </c>
      <c r="K411" s="152" t="s">
        <v>4693</v>
      </c>
      <c r="L411" s="152" t="s">
        <v>3474</v>
      </c>
      <c r="M411" s="152" t="s">
        <v>4694</v>
      </c>
      <c r="N411" s="152" t="s">
        <v>4695</v>
      </c>
      <c r="O411" s="54"/>
    </row>
    <row r="412" spans="1:15" x14ac:dyDescent="0.25">
      <c r="A412" s="168">
        <v>1490</v>
      </c>
      <c r="B412" s="152" t="s">
        <v>1963</v>
      </c>
      <c r="C412" s="152" t="s">
        <v>4696</v>
      </c>
      <c r="D412" s="152" t="s">
        <v>3838</v>
      </c>
      <c r="E412" s="152" t="s">
        <v>4015</v>
      </c>
      <c r="F412" s="152" t="s">
        <v>3860</v>
      </c>
      <c r="G412" s="152" t="s">
        <v>3412</v>
      </c>
      <c r="H412" s="152" t="s">
        <v>3565</v>
      </c>
      <c r="I412" s="152" t="s">
        <v>3568</v>
      </c>
      <c r="J412" s="152" t="s">
        <v>3570</v>
      </c>
      <c r="K412" s="152" t="s">
        <v>3474</v>
      </c>
      <c r="L412" s="152" t="s">
        <v>3474</v>
      </c>
      <c r="M412" s="152" t="s">
        <v>1919</v>
      </c>
      <c r="N412" s="152" t="s">
        <v>4697</v>
      </c>
      <c r="O412" s="54"/>
    </row>
    <row r="413" spans="1:15" x14ac:dyDescent="0.25">
      <c r="A413" s="168">
        <v>1491</v>
      </c>
      <c r="B413" s="152" t="s">
        <v>1281</v>
      </c>
      <c r="C413" s="152" t="s">
        <v>4698</v>
      </c>
      <c r="D413" s="152" t="s">
        <v>3838</v>
      </c>
      <c r="E413" s="152" t="s">
        <v>3843</v>
      </c>
      <c r="F413" s="152" t="s">
        <v>3924</v>
      </c>
      <c r="G413" s="152" t="s">
        <v>3434</v>
      </c>
      <c r="H413" s="152" t="s">
        <v>3656</v>
      </c>
      <c r="I413" s="152" t="s">
        <v>3550</v>
      </c>
      <c r="J413" s="152" t="s">
        <v>3474</v>
      </c>
      <c r="K413" s="152" t="s">
        <v>3474</v>
      </c>
      <c r="L413" s="152" t="s">
        <v>3474</v>
      </c>
      <c r="M413" s="152" t="s">
        <v>1274</v>
      </c>
      <c r="N413" s="152" t="s">
        <v>4991</v>
      </c>
      <c r="O413" s="54"/>
    </row>
    <row r="414" spans="1:15" x14ac:dyDescent="0.25">
      <c r="A414" s="168">
        <v>1493</v>
      </c>
      <c r="B414" s="152" t="s">
        <v>2559</v>
      </c>
      <c r="C414" s="152" t="s">
        <v>4700</v>
      </c>
      <c r="D414" s="152" t="s">
        <v>3838</v>
      </c>
      <c r="E414" s="152" t="s">
        <v>3859</v>
      </c>
      <c r="F414" s="152" t="s">
        <v>3860</v>
      </c>
      <c r="G414" s="152" t="s">
        <v>3412</v>
      </c>
      <c r="H414" s="152" t="s">
        <v>3585</v>
      </c>
      <c r="I414" s="152" t="s">
        <v>3604</v>
      </c>
      <c r="J414" s="152" t="s">
        <v>3605</v>
      </c>
      <c r="K414" s="152" t="s">
        <v>3606</v>
      </c>
      <c r="L414" s="152" t="s">
        <v>4280</v>
      </c>
      <c r="M414" s="152">
        <v>0</v>
      </c>
      <c r="N414" s="152">
        <v>0</v>
      </c>
      <c r="O414" s="54"/>
    </row>
    <row r="415" spans="1:15" x14ac:dyDescent="0.25">
      <c r="A415" s="168">
        <v>1495</v>
      </c>
      <c r="B415" s="152" t="s">
        <v>956</v>
      </c>
      <c r="C415" s="152" t="s">
        <v>4701</v>
      </c>
      <c r="D415" s="152" t="s">
        <v>3838</v>
      </c>
      <c r="E415" s="152" t="s">
        <v>3855</v>
      </c>
      <c r="F415" s="152" t="s">
        <v>3856</v>
      </c>
      <c r="G415" s="152" t="s">
        <v>3411</v>
      </c>
      <c r="H415" s="152" t="s">
        <v>3466</v>
      </c>
      <c r="I415" s="152" t="s">
        <v>3498</v>
      </c>
      <c r="J415" s="152" t="s">
        <v>3499</v>
      </c>
      <c r="K415" s="152" t="s">
        <v>3524</v>
      </c>
      <c r="L415" s="152" t="s">
        <v>4702</v>
      </c>
      <c r="M415" s="152" t="s">
        <v>1042</v>
      </c>
      <c r="N415" s="152" t="s">
        <v>4614</v>
      </c>
      <c r="O415" s="54"/>
    </row>
    <row r="416" spans="1:15" x14ac:dyDescent="0.25">
      <c r="A416" s="168">
        <v>1496</v>
      </c>
      <c r="B416" s="152" t="s">
        <v>1995</v>
      </c>
      <c r="C416" s="152" t="s">
        <v>4703</v>
      </c>
      <c r="D416" s="152" t="s">
        <v>3838</v>
      </c>
      <c r="E416" s="152" t="s">
        <v>3843</v>
      </c>
      <c r="F416" s="152" t="s">
        <v>3877</v>
      </c>
      <c r="G416" s="152" t="s">
        <v>3432</v>
      </c>
      <c r="H416" s="152" t="s">
        <v>3565</v>
      </c>
      <c r="I416" s="152" t="s">
        <v>3568</v>
      </c>
      <c r="J416" s="152" t="s">
        <v>3569</v>
      </c>
      <c r="K416" s="152" t="s">
        <v>3474</v>
      </c>
      <c r="L416" s="152" t="s">
        <v>3474</v>
      </c>
      <c r="M416" s="152" t="s">
        <v>1931</v>
      </c>
      <c r="N416" s="152" t="s">
        <v>4640</v>
      </c>
      <c r="O416" s="54"/>
    </row>
    <row r="417" spans="1:15" x14ac:dyDescent="0.25">
      <c r="A417" s="168">
        <v>1497</v>
      </c>
      <c r="B417" s="152" t="s">
        <v>1733</v>
      </c>
      <c r="C417" s="152" t="s">
        <v>4704</v>
      </c>
      <c r="D417" s="152" t="s">
        <v>3838</v>
      </c>
      <c r="E417" s="152" t="s">
        <v>3863</v>
      </c>
      <c r="F417" s="152" t="s">
        <v>3856</v>
      </c>
      <c r="G417" s="152" t="s">
        <v>3411</v>
      </c>
      <c r="H417" s="152" t="s">
        <v>3565</v>
      </c>
      <c r="I417" s="152" t="s">
        <v>3568</v>
      </c>
      <c r="J417" s="152" t="s">
        <v>3569</v>
      </c>
      <c r="K417" s="152" t="s">
        <v>3474</v>
      </c>
      <c r="L417" s="152" t="s">
        <v>3474</v>
      </c>
      <c r="M417" s="152" t="s">
        <v>2084</v>
      </c>
      <c r="N417" s="152" t="s">
        <v>3938</v>
      </c>
      <c r="O417" s="54"/>
    </row>
    <row r="418" spans="1:15" x14ac:dyDescent="0.25">
      <c r="A418" s="168">
        <v>1498</v>
      </c>
      <c r="B418" s="152" t="s">
        <v>1611</v>
      </c>
      <c r="C418" s="152" t="s">
        <v>4514</v>
      </c>
      <c r="D418" s="152" t="s">
        <v>3838</v>
      </c>
      <c r="E418" s="152" t="s">
        <v>3843</v>
      </c>
      <c r="F418" s="152" t="s">
        <v>3844</v>
      </c>
      <c r="G418" s="152" t="s">
        <v>3434</v>
      </c>
      <c r="H418" s="152" t="s">
        <v>3558</v>
      </c>
      <c r="I418" s="152" t="s">
        <v>3561</v>
      </c>
      <c r="J418" s="152" t="s">
        <v>3564</v>
      </c>
      <c r="K418" s="152" t="s">
        <v>3474</v>
      </c>
      <c r="L418" s="152" t="s">
        <v>3474</v>
      </c>
      <c r="M418" s="152" t="s">
        <v>1568</v>
      </c>
      <c r="N418" s="152" t="s">
        <v>4077</v>
      </c>
      <c r="O418" s="54"/>
    </row>
    <row r="419" spans="1:15" x14ac:dyDescent="0.25">
      <c r="A419" s="168">
        <v>1499</v>
      </c>
      <c r="B419" s="152" t="s">
        <v>1258</v>
      </c>
      <c r="C419" s="152" t="s">
        <v>4705</v>
      </c>
      <c r="D419" s="152" t="s">
        <v>3838</v>
      </c>
      <c r="E419" s="152" t="s">
        <v>3859</v>
      </c>
      <c r="F419" s="152" t="s">
        <v>3952</v>
      </c>
      <c r="G419" s="152" t="s">
        <v>3415</v>
      </c>
      <c r="H419" s="152" t="s">
        <v>3466</v>
      </c>
      <c r="I419" s="152" t="s">
        <v>3498</v>
      </c>
      <c r="J419" s="152" t="s">
        <v>3499</v>
      </c>
      <c r="K419" s="152" t="s">
        <v>3525</v>
      </c>
      <c r="L419" s="152" t="s">
        <v>4221</v>
      </c>
      <c r="M419" s="152" t="s">
        <v>1144</v>
      </c>
      <c r="N419" s="152" t="s">
        <v>4222</v>
      </c>
      <c r="O419" s="54"/>
    </row>
    <row r="420" spans="1:15" x14ac:dyDescent="0.25">
      <c r="A420" s="168">
        <v>1500</v>
      </c>
      <c r="B420" s="152" t="s">
        <v>2260</v>
      </c>
      <c r="C420" s="152" t="s">
        <v>4706</v>
      </c>
      <c r="D420" s="152" t="s">
        <v>3838</v>
      </c>
      <c r="E420" s="152" t="s">
        <v>3863</v>
      </c>
      <c r="F420" s="152" t="s">
        <v>3856</v>
      </c>
      <c r="G420" s="152" t="s">
        <v>3411</v>
      </c>
      <c r="H420" s="152" t="s">
        <v>3585</v>
      </c>
      <c r="I420" s="152" t="s">
        <v>3586</v>
      </c>
      <c r="J420" s="152" t="s">
        <v>3609</v>
      </c>
      <c r="K420" s="152" t="s">
        <v>3614</v>
      </c>
      <c r="L420" s="152" t="s">
        <v>3889</v>
      </c>
      <c r="M420" s="152" t="s">
        <v>2749</v>
      </c>
      <c r="N420" s="152" t="s">
        <v>4657</v>
      </c>
      <c r="O420" s="54"/>
    </row>
    <row r="421" spans="1:15" x14ac:dyDescent="0.25">
      <c r="A421" s="168">
        <v>1501</v>
      </c>
      <c r="B421" s="152" t="s">
        <v>3031</v>
      </c>
      <c r="C421" s="152" t="s">
        <v>4707</v>
      </c>
      <c r="D421" s="152" t="s">
        <v>3838</v>
      </c>
      <c r="E421" s="152" t="s">
        <v>3855</v>
      </c>
      <c r="F421" s="152" t="s">
        <v>3856</v>
      </c>
      <c r="G421" s="152" t="s">
        <v>3411</v>
      </c>
      <c r="H421" s="152" t="s">
        <v>3656</v>
      </c>
      <c r="I421" s="152" t="s">
        <v>3672</v>
      </c>
      <c r="J421" s="152" t="s">
        <v>3673</v>
      </c>
      <c r="K421" s="152" t="s">
        <v>3568</v>
      </c>
      <c r="L421" s="152" t="s">
        <v>3474</v>
      </c>
      <c r="M421" s="152" t="s">
        <v>3377</v>
      </c>
      <c r="N421" s="152" t="s">
        <v>4708</v>
      </c>
      <c r="O421" s="54"/>
    </row>
    <row r="422" spans="1:15" x14ac:dyDescent="0.25">
      <c r="A422" s="168">
        <v>1502</v>
      </c>
      <c r="B422" s="152" t="s">
        <v>1993</v>
      </c>
      <c r="C422" s="152" t="s">
        <v>3927</v>
      </c>
      <c r="D422" s="152" t="s">
        <v>3838</v>
      </c>
      <c r="E422" s="152" t="s">
        <v>3843</v>
      </c>
      <c r="F422" s="152" t="s">
        <v>3873</v>
      </c>
      <c r="G422" s="152" t="s">
        <v>3428</v>
      </c>
      <c r="H422" s="152" t="s">
        <v>3565</v>
      </c>
      <c r="I422" s="152" t="s">
        <v>3566</v>
      </c>
      <c r="J422" s="152" t="s">
        <v>3566</v>
      </c>
      <c r="K422" s="152" t="s">
        <v>3572</v>
      </c>
      <c r="L422" s="152" t="s">
        <v>3568</v>
      </c>
      <c r="M422" s="152" t="s">
        <v>1987</v>
      </c>
      <c r="N422" s="152" t="s">
        <v>4709</v>
      </c>
      <c r="O422" s="54"/>
    </row>
    <row r="423" spans="1:15" x14ac:dyDescent="0.25">
      <c r="A423" s="168">
        <v>1506</v>
      </c>
      <c r="B423" s="152" t="s">
        <v>3034</v>
      </c>
      <c r="C423" s="152" t="s">
        <v>4710</v>
      </c>
      <c r="D423" s="152" t="s">
        <v>3838</v>
      </c>
      <c r="E423" s="152" t="s">
        <v>3855</v>
      </c>
      <c r="F423" s="152" t="s">
        <v>3856</v>
      </c>
      <c r="G423" s="152" t="s">
        <v>3411</v>
      </c>
      <c r="H423" s="152" t="s">
        <v>3656</v>
      </c>
      <c r="I423" s="152" t="s">
        <v>3672</v>
      </c>
      <c r="J423" s="152" t="s">
        <v>3676</v>
      </c>
      <c r="K423" s="152" t="s">
        <v>3568</v>
      </c>
      <c r="L423" s="152" t="s">
        <v>3474</v>
      </c>
      <c r="M423" s="152" t="s">
        <v>3371</v>
      </c>
      <c r="N423" s="152" t="s">
        <v>4455</v>
      </c>
      <c r="O423" s="54"/>
    </row>
    <row r="424" spans="1:15" x14ac:dyDescent="0.25">
      <c r="A424" s="168">
        <v>1508</v>
      </c>
      <c r="B424" s="152" t="s">
        <v>1604</v>
      </c>
      <c r="C424" s="152" t="s">
        <v>4711</v>
      </c>
      <c r="D424" s="152" t="s">
        <v>3838</v>
      </c>
      <c r="E424" s="152" t="s">
        <v>3843</v>
      </c>
      <c r="F424" s="152" t="s">
        <v>3924</v>
      </c>
      <c r="G424" s="152" t="s">
        <v>3434</v>
      </c>
      <c r="H424" s="152" t="s">
        <v>3558</v>
      </c>
      <c r="I424" s="152" t="s">
        <v>3560</v>
      </c>
      <c r="J424" s="152" t="s">
        <v>3474</v>
      </c>
      <c r="K424" s="152" t="s">
        <v>3474</v>
      </c>
      <c r="L424" s="152" t="s">
        <v>3474</v>
      </c>
      <c r="M424" s="152" t="s">
        <v>1562</v>
      </c>
      <c r="N424" s="152" t="s">
        <v>4712</v>
      </c>
      <c r="O424" s="54"/>
    </row>
    <row r="425" spans="1:15" x14ac:dyDescent="0.25">
      <c r="A425" s="168">
        <v>1509</v>
      </c>
      <c r="B425" s="152" t="s">
        <v>1151</v>
      </c>
      <c r="C425" s="152" t="s">
        <v>4713</v>
      </c>
      <c r="D425" s="152" t="s">
        <v>3838</v>
      </c>
      <c r="E425" s="152" t="s">
        <v>3843</v>
      </c>
      <c r="F425" s="152" t="s">
        <v>3844</v>
      </c>
      <c r="G425" s="152" t="s">
        <v>3434</v>
      </c>
      <c r="H425" s="152" t="s">
        <v>3466</v>
      </c>
      <c r="I425" s="152" t="s">
        <v>3470</v>
      </c>
      <c r="J425" s="152" t="s">
        <v>3471</v>
      </c>
      <c r="K425" s="152" t="s">
        <v>3472</v>
      </c>
      <c r="L425" s="152" t="s">
        <v>3479</v>
      </c>
      <c r="M425" s="152" t="s">
        <v>1085</v>
      </c>
      <c r="N425" s="152" t="s">
        <v>4714</v>
      </c>
      <c r="O425" s="54"/>
    </row>
    <row r="426" spans="1:15" x14ac:dyDescent="0.25">
      <c r="A426" s="168">
        <v>1510</v>
      </c>
      <c r="B426" s="152" t="s">
        <v>1667</v>
      </c>
      <c r="C426" s="152" t="s">
        <v>4715</v>
      </c>
      <c r="D426" s="152" t="s">
        <v>3838</v>
      </c>
      <c r="E426" s="152" t="s">
        <v>4015</v>
      </c>
      <c r="F426" s="152" t="s">
        <v>3952</v>
      </c>
      <c r="G426" s="152" t="s">
        <v>3415</v>
      </c>
      <c r="H426" s="152" t="s">
        <v>3558</v>
      </c>
      <c r="I426" s="152" t="s">
        <v>3561</v>
      </c>
      <c r="J426" s="152" t="s">
        <v>3562</v>
      </c>
      <c r="K426" s="152" t="s">
        <v>3474</v>
      </c>
      <c r="L426" s="152" t="s">
        <v>3474</v>
      </c>
      <c r="M426" s="152" t="s">
        <v>1610</v>
      </c>
      <c r="N426" s="152" t="s">
        <v>4102</v>
      </c>
      <c r="O426" s="54"/>
    </row>
    <row r="427" spans="1:15" x14ac:dyDescent="0.25">
      <c r="A427" s="168">
        <v>1511</v>
      </c>
      <c r="B427" s="152" t="s">
        <v>1193</v>
      </c>
      <c r="C427" s="152" t="s">
        <v>4716</v>
      </c>
      <c r="D427" s="152" t="s">
        <v>3838</v>
      </c>
      <c r="E427" s="152" t="s">
        <v>3843</v>
      </c>
      <c r="F427" s="152" t="s">
        <v>3924</v>
      </c>
      <c r="G427" s="152" t="s">
        <v>3434</v>
      </c>
      <c r="H427" s="152" t="s">
        <v>3466</v>
      </c>
      <c r="I427" s="152" t="s">
        <v>3470</v>
      </c>
      <c r="J427" s="152" t="s">
        <v>3501</v>
      </c>
      <c r="K427" s="152" t="s">
        <v>3547</v>
      </c>
      <c r="L427" s="152" t="s">
        <v>3474</v>
      </c>
      <c r="M427" s="152" t="s">
        <v>1192</v>
      </c>
      <c r="N427" s="152" t="s">
        <v>4717</v>
      </c>
      <c r="O427" s="54"/>
    </row>
    <row r="428" spans="1:15" x14ac:dyDescent="0.25">
      <c r="A428" s="168">
        <v>1513</v>
      </c>
      <c r="B428" s="152" t="s">
        <v>4718</v>
      </c>
      <c r="C428" s="152" t="s">
        <v>4719</v>
      </c>
      <c r="D428" s="152" t="s">
        <v>3838</v>
      </c>
      <c r="E428" s="152" t="s">
        <v>3839</v>
      </c>
      <c r="F428" s="152" t="s">
        <v>3840</v>
      </c>
      <c r="G428" s="152" t="s">
        <v>4720</v>
      </c>
      <c r="H428" s="152" t="s">
        <v>4721</v>
      </c>
      <c r="I428" s="152" t="s">
        <v>3474</v>
      </c>
      <c r="J428" s="152" t="s">
        <v>3474</v>
      </c>
      <c r="K428" s="152" t="s">
        <v>3474</v>
      </c>
      <c r="L428" s="152" t="s">
        <v>3474</v>
      </c>
      <c r="M428" s="152" t="s">
        <v>3882</v>
      </c>
      <c r="N428" s="152" t="s">
        <v>3883</v>
      </c>
      <c r="O428" s="54"/>
    </row>
    <row r="429" spans="1:15" x14ac:dyDescent="0.25">
      <c r="A429" s="168">
        <v>1514</v>
      </c>
      <c r="B429" s="152" t="s">
        <v>1550</v>
      </c>
      <c r="C429" s="152" t="s">
        <v>4722</v>
      </c>
      <c r="D429" s="152" t="s">
        <v>3838</v>
      </c>
      <c r="E429" s="152" t="s">
        <v>3859</v>
      </c>
      <c r="F429" s="152" t="s">
        <v>3860</v>
      </c>
      <c r="G429" s="152" t="s">
        <v>3412</v>
      </c>
      <c r="H429" s="152" t="s">
        <v>3558</v>
      </c>
      <c r="I429" s="152" t="s">
        <v>3561</v>
      </c>
      <c r="J429" s="152" t="s">
        <v>3564</v>
      </c>
      <c r="K429" s="152" t="s">
        <v>3474</v>
      </c>
      <c r="L429" s="152" t="s">
        <v>3474</v>
      </c>
      <c r="M429" s="152" t="s">
        <v>1490</v>
      </c>
      <c r="N429" s="152" t="s">
        <v>4263</v>
      </c>
      <c r="O429" s="54"/>
    </row>
    <row r="430" spans="1:15" x14ac:dyDescent="0.25">
      <c r="A430" s="168">
        <v>1515</v>
      </c>
      <c r="B430" s="152" t="s">
        <v>2578</v>
      </c>
      <c r="C430" s="152" t="s">
        <v>4723</v>
      </c>
      <c r="D430" s="152" t="s">
        <v>3838</v>
      </c>
      <c r="E430" s="152" t="s">
        <v>3859</v>
      </c>
      <c r="F430" s="152" t="s">
        <v>3860</v>
      </c>
      <c r="G430" s="152" t="s">
        <v>3412</v>
      </c>
      <c r="H430" s="152" t="s">
        <v>3585</v>
      </c>
      <c r="I430" s="152" t="s">
        <v>3604</v>
      </c>
      <c r="J430" s="152" t="s">
        <v>3626</v>
      </c>
      <c r="K430" s="152" t="s">
        <v>3627</v>
      </c>
      <c r="L430" s="152" t="s">
        <v>3919</v>
      </c>
      <c r="M430" s="152" t="s">
        <v>2515</v>
      </c>
      <c r="N430" s="152" t="s">
        <v>3989</v>
      </c>
      <c r="O430" s="54"/>
    </row>
    <row r="431" spans="1:15" x14ac:dyDescent="0.25">
      <c r="A431" s="168">
        <v>1516</v>
      </c>
      <c r="B431" s="152" t="s">
        <v>3394</v>
      </c>
      <c r="C431" s="152" t="s">
        <v>4724</v>
      </c>
      <c r="D431" s="152" t="s">
        <v>3838</v>
      </c>
      <c r="E431" s="152" t="s">
        <v>3859</v>
      </c>
      <c r="F431" s="152" t="s">
        <v>3860</v>
      </c>
      <c r="G431" s="152" t="s">
        <v>3412</v>
      </c>
      <c r="H431" s="152" t="s">
        <v>3656</v>
      </c>
      <c r="I431" s="152" t="s">
        <v>3669</v>
      </c>
      <c r="J431" s="152" t="s">
        <v>3670</v>
      </c>
      <c r="K431" s="152" t="s">
        <v>3474</v>
      </c>
      <c r="L431" s="152" t="s">
        <v>3474</v>
      </c>
      <c r="M431" s="152" t="s">
        <v>3336</v>
      </c>
      <c r="N431" s="152" t="s">
        <v>4725</v>
      </c>
      <c r="O431" s="54"/>
    </row>
    <row r="432" spans="1:15" x14ac:dyDescent="0.25">
      <c r="A432" s="168">
        <v>1517</v>
      </c>
      <c r="B432" s="152" t="s">
        <v>853</v>
      </c>
      <c r="C432" s="152" t="s">
        <v>4726</v>
      </c>
      <c r="D432" s="152" t="s">
        <v>3838</v>
      </c>
      <c r="E432" s="152" t="s">
        <v>3859</v>
      </c>
      <c r="F432" s="152" t="s">
        <v>3932</v>
      </c>
      <c r="G432" s="152" t="s">
        <v>3413</v>
      </c>
      <c r="H432" s="152" t="s">
        <v>3466</v>
      </c>
      <c r="I432" s="152" t="s">
        <v>3496</v>
      </c>
      <c r="J432" s="152" t="s">
        <v>3506</v>
      </c>
      <c r="K432" s="152" t="s">
        <v>3510</v>
      </c>
      <c r="L432" s="152" t="s">
        <v>3474</v>
      </c>
      <c r="M432" s="152" t="s">
        <v>1138</v>
      </c>
      <c r="N432" s="152" t="s">
        <v>4727</v>
      </c>
      <c r="O432" s="54"/>
    </row>
    <row r="433" spans="1:15" x14ac:dyDescent="0.25">
      <c r="A433" s="168">
        <v>1518</v>
      </c>
      <c r="B433" s="152" t="s">
        <v>2149</v>
      </c>
      <c r="C433" s="152" t="s">
        <v>4728</v>
      </c>
      <c r="D433" s="152" t="s">
        <v>3838</v>
      </c>
      <c r="E433" s="152" t="s">
        <v>3859</v>
      </c>
      <c r="F433" s="152" t="s">
        <v>3952</v>
      </c>
      <c r="G433" s="152" t="s">
        <v>3415</v>
      </c>
      <c r="H433" s="152" t="s">
        <v>3565</v>
      </c>
      <c r="I433" s="152" t="s">
        <v>3568</v>
      </c>
      <c r="J433" s="152" t="s">
        <v>3569</v>
      </c>
      <c r="K433" s="152" t="s">
        <v>3474</v>
      </c>
      <c r="L433" s="152" t="s">
        <v>3474</v>
      </c>
      <c r="M433" s="152" t="s">
        <v>1848</v>
      </c>
      <c r="N433" s="152" t="s">
        <v>5149</v>
      </c>
      <c r="O433" s="54"/>
    </row>
    <row r="434" spans="1:15" x14ac:dyDescent="0.25">
      <c r="A434" s="168">
        <v>1520</v>
      </c>
      <c r="B434" s="152" t="s">
        <v>2555</v>
      </c>
      <c r="C434" s="152" t="s">
        <v>4729</v>
      </c>
      <c r="D434" s="152" t="s">
        <v>3838</v>
      </c>
      <c r="E434" s="152" t="s">
        <v>3843</v>
      </c>
      <c r="F434" s="152" t="s">
        <v>4187</v>
      </c>
      <c r="G434" s="152" t="s">
        <v>3423</v>
      </c>
      <c r="H434" s="152" t="s">
        <v>3585</v>
      </c>
      <c r="I434" s="152" t="s">
        <v>3594</v>
      </c>
      <c r="J434" s="152" t="s">
        <v>3623</v>
      </c>
      <c r="K434" s="152" t="s">
        <v>3640</v>
      </c>
      <c r="L434" s="152" t="s">
        <v>3919</v>
      </c>
      <c r="M434" s="152" t="s">
        <v>2501</v>
      </c>
      <c r="N434" s="152" t="s">
        <v>4730</v>
      </c>
      <c r="O434" s="54"/>
    </row>
    <row r="435" spans="1:15" x14ac:dyDescent="0.25">
      <c r="A435" s="168">
        <v>1521</v>
      </c>
      <c r="B435" s="152" t="s">
        <v>1462</v>
      </c>
      <c r="C435" s="152" t="s">
        <v>4731</v>
      </c>
      <c r="D435" s="152" t="s">
        <v>3838</v>
      </c>
      <c r="E435" s="152" t="s">
        <v>3859</v>
      </c>
      <c r="F435" s="152" t="s">
        <v>3932</v>
      </c>
      <c r="G435" s="152" t="s">
        <v>3413</v>
      </c>
      <c r="H435" s="152" t="s">
        <v>3558</v>
      </c>
      <c r="I435" s="152" t="s">
        <v>3561</v>
      </c>
      <c r="J435" s="152" t="s">
        <v>3562</v>
      </c>
      <c r="K435" s="152" t="s">
        <v>3474</v>
      </c>
      <c r="L435" s="152" t="s">
        <v>3474</v>
      </c>
      <c r="M435" s="152" t="s">
        <v>1351</v>
      </c>
      <c r="N435" s="152" t="s">
        <v>4355</v>
      </c>
      <c r="O435" s="54"/>
    </row>
    <row r="436" spans="1:15" x14ac:dyDescent="0.25">
      <c r="A436" s="168">
        <v>1522</v>
      </c>
      <c r="B436" s="152" t="s">
        <v>923</v>
      </c>
      <c r="C436" s="152" t="s">
        <v>4732</v>
      </c>
      <c r="D436" s="152" t="s">
        <v>3838</v>
      </c>
      <c r="E436" s="152" t="s">
        <v>3855</v>
      </c>
      <c r="F436" s="152" t="s">
        <v>3856</v>
      </c>
      <c r="G436" s="152" t="s">
        <v>3411</v>
      </c>
      <c r="H436" s="152" t="s">
        <v>3466</v>
      </c>
      <c r="I436" s="152" t="s">
        <v>3498</v>
      </c>
      <c r="J436" s="152" t="s">
        <v>3499</v>
      </c>
      <c r="K436" s="152" t="s">
        <v>3523</v>
      </c>
      <c r="L436" s="152" t="s">
        <v>4249</v>
      </c>
      <c r="M436" s="152" t="s">
        <v>1046</v>
      </c>
      <c r="N436" s="152" t="s">
        <v>4011</v>
      </c>
      <c r="O436" s="54"/>
    </row>
    <row r="437" spans="1:15" x14ac:dyDescent="0.25">
      <c r="A437" s="168">
        <v>1525</v>
      </c>
      <c r="B437" s="152" t="s">
        <v>1701</v>
      </c>
      <c r="C437" s="152" t="s">
        <v>4733</v>
      </c>
      <c r="D437" s="152" t="s">
        <v>3838</v>
      </c>
      <c r="E437" s="152" t="s">
        <v>3863</v>
      </c>
      <c r="F437" s="152" t="s">
        <v>3918</v>
      </c>
      <c r="G437" s="152" t="s">
        <v>3411</v>
      </c>
      <c r="H437" s="152" t="s">
        <v>3565</v>
      </c>
      <c r="I437" s="152" t="s">
        <v>3568</v>
      </c>
      <c r="J437" s="152" t="s">
        <v>3569</v>
      </c>
      <c r="K437" s="152" t="s">
        <v>3474</v>
      </c>
      <c r="L437" s="152" t="s">
        <v>3474</v>
      </c>
      <c r="M437" s="152" t="s">
        <v>2067</v>
      </c>
      <c r="N437" s="152" t="s">
        <v>4734</v>
      </c>
      <c r="O437" s="54"/>
    </row>
    <row r="438" spans="1:15" x14ac:dyDescent="0.25">
      <c r="A438" s="168">
        <v>1526</v>
      </c>
      <c r="B438" s="152" t="s">
        <v>1265</v>
      </c>
      <c r="C438" s="152" t="s">
        <v>4735</v>
      </c>
      <c r="D438" s="152" t="s">
        <v>3838</v>
      </c>
      <c r="E438" s="152" t="s">
        <v>3843</v>
      </c>
      <c r="F438" s="152" t="s">
        <v>3924</v>
      </c>
      <c r="G438" s="152" t="s">
        <v>3434</v>
      </c>
      <c r="H438" s="152" t="s">
        <v>3565</v>
      </c>
      <c r="I438" s="152" t="s">
        <v>3568</v>
      </c>
      <c r="J438" s="152" t="s">
        <v>3549</v>
      </c>
      <c r="K438" s="152" t="s">
        <v>3474</v>
      </c>
      <c r="L438" s="152" t="s">
        <v>3474</v>
      </c>
      <c r="M438" s="152" t="s">
        <v>1263</v>
      </c>
      <c r="N438" s="152" t="s">
        <v>4467</v>
      </c>
      <c r="O438" s="54"/>
    </row>
    <row r="439" spans="1:15" x14ac:dyDescent="0.25">
      <c r="A439" s="168">
        <v>1527</v>
      </c>
      <c r="B439" s="152" t="s">
        <v>1301</v>
      </c>
      <c r="C439" s="152" t="s">
        <v>4736</v>
      </c>
      <c r="D439" s="152" t="s">
        <v>3838</v>
      </c>
      <c r="E439" s="152" t="s">
        <v>3839</v>
      </c>
      <c r="F439" s="152" t="s">
        <v>3848</v>
      </c>
      <c r="G439" s="152" t="s">
        <v>3417</v>
      </c>
      <c r="H439" s="152" t="s">
        <v>3656</v>
      </c>
      <c r="I439" s="152" t="s">
        <v>3552</v>
      </c>
      <c r="J439" s="152" t="s">
        <v>3474</v>
      </c>
      <c r="K439" s="152" t="s">
        <v>3474</v>
      </c>
      <c r="L439" s="152" t="s">
        <v>3474</v>
      </c>
      <c r="M439" s="152" t="s">
        <v>3075</v>
      </c>
      <c r="N439" s="152" t="s">
        <v>4371</v>
      </c>
      <c r="O439" s="54"/>
    </row>
    <row r="440" spans="1:15" x14ac:dyDescent="0.25">
      <c r="A440" s="168">
        <v>1528</v>
      </c>
      <c r="B440" s="152" t="s">
        <v>3240</v>
      </c>
      <c r="C440" s="152" t="s">
        <v>4739</v>
      </c>
      <c r="D440" s="152" t="s">
        <v>3838</v>
      </c>
      <c r="E440" s="152" t="s">
        <v>3843</v>
      </c>
      <c r="F440" s="152" t="s">
        <v>3873</v>
      </c>
      <c r="G440" s="152" t="s">
        <v>3428</v>
      </c>
      <c r="H440" s="152" t="s">
        <v>3656</v>
      </c>
      <c r="I440" s="152" t="s">
        <v>3683</v>
      </c>
      <c r="J440" s="152" t="s">
        <v>3577</v>
      </c>
      <c r="K440" s="152" t="s">
        <v>3474</v>
      </c>
      <c r="L440" s="152" t="s">
        <v>3474</v>
      </c>
      <c r="M440" s="152" t="s">
        <v>3072</v>
      </c>
      <c r="N440" s="152" t="s">
        <v>4740</v>
      </c>
      <c r="O440" s="54"/>
    </row>
    <row r="441" spans="1:15" x14ac:dyDescent="0.25">
      <c r="A441" s="168">
        <v>1529</v>
      </c>
      <c r="B441" s="152" t="s">
        <v>1718</v>
      </c>
      <c r="C441" s="152" t="s">
        <v>4741</v>
      </c>
      <c r="D441" s="152" t="s">
        <v>3838</v>
      </c>
      <c r="E441" s="152" t="s">
        <v>3863</v>
      </c>
      <c r="F441" s="152" t="s">
        <v>3918</v>
      </c>
      <c r="G441" s="152" t="s">
        <v>3411</v>
      </c>
      <c r="H441" s="152" t="s">
        <v>3565</v>
      </c>
      <c r="I441" s="152" t="s">
        <v>3568</v>
      </c>
      <c r="J441" s="152" t="s">
        <v>3571</v>
      </c>
      <c r="K441" s="152" t="s">
        <v>3474</v>
      </c>
      <c r="L441" s="152" t="s">
        <v>3474</v>
      </c>
      <c r="M441" s="152" t="s">
        <v>2125</v>
      </c>
      <c r="N441" s="152" t="s">
        <v>4742</v>
      </c>
      <c r="O441" s="54"/>
    </row>
    <row r="442" spans="1:15" x14ac:dyDescent="0.25">
      <c r="A442" s="168">
        <v>1530</v>
      </c>
      <c r="B442" s="152" t="s">
        <v>2186</v>
      </c>
      <c r="C442" s="152" t="s">
        <v>4743</v>
      </c>
      <c r="D442" s="152" t="s">
        <v>3838</v>
      </c>
      <c r="E442" s="152" t="s">
        <v>3863</v>
      </c>
      <c r="F442" s="152" t="s">
        <v>3856</v>
      </c>
      <c r="G442" s="152" t="s">
        <v>3411</v>
      </c>
      <c r="H442" s="152" t="s">
        <v>3585</v>
      </c>
      <c r="I442" s="152" t="s">
        <v>3604</v>
      </c>
      <c r="J442" s="152" t="s">
        <v>3605</v>
      </c>
      <c r="K442" s="152" t="s">
        <v>3606</v>
      </c>
      <c r="L442" s="152" t="s">
        <v>4437</v>
      </c>
      <c r="M442" s="152" t="s">
        <v>2469</v>
      </c>
      <c r="N442" s="152" t="s">
        <v>4436</v>
      </c>
      <c r="O442" s="54"/>
    </row>
    <row r="443" spans="1:15" x14ac:dyDescent="0.25">
      <c r="A443" s="168">
        <v>1532</v>
      </c>
      <c r="B443" s="152" t="s">
        <v>1641</v>
      </c>
      <c r="C443" s="152" t="s">
        <v>4745</v>
      </c>
      <c r="D443" s="152" t="s">
        <v>3838</v>
      </c>
      <c r="E443" s="152" t="s">
        <v>3843</v>
      </c>
      <c r="F443" s="152" t="s">
        <v>3844</v>
      </c>
      <c r="G443" s="152" t="s">
        <v>3434</v>
      </c>
      <c r="H443" s="152" t="s">
        <v>3558</v>
      </c>
      <c r="I443" s="152" t="s">
        <v>3561</v>
      </c>
      <c r="J443" s="152" t="s">
        <v>3562</v>
      </c>
      <c r="K443" s="152" t="s">
        <v>3474</v>
      </c>
      <c r="L443" s="152" t="s">
        <v>3474</v>
      </c>
      <c r="M443" s="152" t="s">
        <v>2628</v>
      </c>
      <c r="N443" s="152" t="s">
        <v>4555</v>
      </c>
      <c r="O443" s="54"/>
    </row>
    <row r="444" spans="1:15" x14ac:dyDescent="0.25">
      <c r="A444" s="168">
        <v>1536</v>
      </c>
      <c r="B444" s="152" t="s">
        <v>1542</v>
      </c>
      <c r="C444" s="152" t="s">
        <v>4746</v>
      </c>
      <c r="D444" s="152" t="s">
        <v>3838</v>
      </c>
      <c r="E444" s="152" t="s">
        <v>3859</v>
      </c>
      <c r="F444" s="152" t="s">
        <v>3860</v>
      </c>
      <c r="G444" s="152" t="s">
        <v>3412</v>
      </c>
      <c r="H444" s="152" t="s">
        <v>3558</v>
      </c>
      <c r="I444" s="152" t="s">
        <v>3561</v>
      </c>
      <c r="J444" s="152" t="s">
        <v>3564</v>
      </c>
      <c r="K444" s="152" t="s">
        <v>3474</v>
      </c>
      <c r="L444" s="152" t="s">
        <v>3474</v>
      </c>
      <c r="M444" s="152" t="s">
        <v>1634</v>
      </c>
      <c r="N444" s="152" t="s">
        <v>4289</v>
      </c>
      <c r="O444" s="54"/>
    </row>
    <row r="445" spans="1:15" x14ac:dyDescent="0.25">
      <c r="A445" s="168">
        <v>1537</v>
      </c>
      <c r="B445" s="152" t="s">
        <v>9539</v>
      </c>
      <c r="C445" s="152">
        <v>0</v>
      </c>
      <c r="D445" s="152" t="s">
        <v>3838</v>
      </c>
      <c r="E445" s="152" t="s">
        <v>3863</v>
      </c>
      <c r="F445" s="152" t="s">
        <v>3985</v>
      </c>
      <c r="G445" s="152" t="s">
        <v>3941</v>
      </c>
      <c r="H445" s="152" t="s">
        <v>3942</v>
      </c>
      <c r="I445" s="152" t="s">
        <v>3943</v>
      </c>
      <c r="J445" s="152" t="s">
        <v>4229</v>
      </c>
      <c r="K445" s="152" t="s">
        <v>3474</v>
      </c>
      <c r="L445" s="152" t="s">
        <v>3474</v>
      </c>
      <c r="M445" s="152" t="s">
        <v>4230</v>
      </c>
      <c r="N445" s="152" t="s">
        <v>4231</v>
      </c>
      <c r="O445" s="54"/>
    </row>
    <row r="446" spans="1:15" x14ac:dyDescent="0.25">
      <c r="A446" s="168">
        <v>1538</v>
      </c>
      <c r="B446" s="152" t="s">
        <v>4747</v>
      </c>
      <c r="C446" s="152" t="s">
        <v>4748</v>
      </c>
      <c r="D446" s="152" t="s">
        <v>3838</v>
      </c>
      <c r="E446" s="152" t="s">
        <v>3863</v>
      </c>
      <c r="F446" s="152" t="s">
        <v>4095</v>
      </c>
      <c r="G446" s="152" t="s">
        <v>3426</v>
      </c>
      <c r="H446" s="152" t="s">
        <v>3879</v>
      </c>
      <c r="I446" s="152" t="s">
        <v>3880</v>
      </c>
      <c r="J446" s="152" t="s">
        <v>3881</v>
      </c>
      <c r="K446" s="152" t="s">
        <v>3474</v>
      </c>
      <c r="L446" s="152" t="s">
        <v>3474</v>
      </c>
      <c r="M446" s="152" t="s">
        <v>4167</v>
      </c>
      <c r="N446" s="152" t="s">
        <v>4168</v>
      </c>
      <c r="O446" s="54"/>
    </row>
    <row r="447" spans="1:15" x14ac:dyDescent="0.25">
      <c r="A447" s="168">
        <v>1540</v>
      </c>
      <c r="B447" s="152" t="s">
        <v>1734</v>
      </c>
      <c r="C447" s="152" t="s">
        <v>4749</v>
      </c>
      <c r="D447" s="152" t="s">
        <v>3838</v>
      </c>
      <c r="E447" s="152" t="s">
        <v>3863</v>
      </c>
      <c r="F447" s="152" t="s">
        <v>3918</v>
      </c>
      <c r="G447" s="152" t="s">
        <v>3411</v>
      </c>
      <c r="H447" s="152" t="s">
        <v>3565</v>
      </c>
      <c r="I447" s="152" t="s">
        <v>3568</v>
      </c>
      <c r="J447" s="152" t="s">
        <v>3569</v>
      </c>
      <c r="K447" s="152" t="s">
        <v>3474</v>
      </c>
      <c r="L447" s="152" t="s">
        <v>3474</v>
      </c>
      <c r="M447" s="152" t="s">
        <v>2084</v>
      </c>
      <c r="N447" s="152" t="s">
        <v>3938</v>
      </c>
      <c r="O447" s="54"/>
    </row>
    <row r="448" spans="1:15" x14ac:dyDescent="0.25">
      <c r="A448" s="168">
        <v>1541</v>
      </c>
      <c r="B448" s="152" t="s">
        <v>4750</v>
      </c>
      <c r="C448" s="152" t="s">
        <v>4751</v>
      </c>
      <c r="D448" s="152" t="s">
        <v>3838</v>
      </c>
      <c r="E448" s="152" t="s">
        <v>3843</v>
      </c>
      <c r="F448" s="152" t="s">
        <v>4752</v>
      </c>
      <c r="G448" s="152" t="s">
        <v>3435</v>
      </c>
      <c r="H448" s="152" t="s">
        <v>3879</v>
      </c>
      <c r="I448" s="152" t="s">
        <v>3880</v>
      </c>
      <c r="J448" s="152" t="s">
        <v>4406</v>
      </c>
      <c r="K448" s="152" t="s">
        <v>3474</v>
      </c>
      <c r="L448" s="152" t="s">
        <v>3474</v>
      </c>
      <c r="M448" s="152" t="s">
        <v>4428</v>
      </c>
      <c r="N448" s="152" t="s">
        <v>4429</v>
      </c>
      <c r="O448" s="54"/>
    </row>
    <row r="449" spans="1:15" x14ac:dyDescent="0.25">
      <c r="A449" s="168">
        <v>1543</v>
      </c>
      <c r="B449" s="152" t="s">
        <v>4756</v>
      </c>
      <c r="C449" s="152" t="s">
        <v>4757</v>
      </c>
      <c r="D449" s="152" t="s">
        <v>3838</v>
      </c>
      <c r="E449" s="152" t="s">
        <v>4193</v>
      </c>
      <c r="F449" s="152" t="s">
        <v>4348</v>
      </c>
      <c r="G449" s="152" t="s">
        <v>3458</v>
      </c>
      <c r="H449" s="152" t="s">
        <v>3894</v>
      </c>
      <c r="I449" s="152" t="s">
        <v>4758</v>
      </c>
      <c r="J449" s="152" t="s">
        <v>4759</v>
      </c>
      <c r="K449" s="152" t="s">
        <v>3474</v>
      </c>
      <c r="L449" s="152" t="s">
        <v>3474</v>
      </c>
      <c r="M449" s="152" t="s">
        <v>4760</v>
      </c>
      <c r="N449" s="152" t="s">
        <v>4762</v>
      </c>
      <c r="O449" s="54"/>
    </row>
    <row r="450" spans="1:15" x14ac:dyDescent="0.25">
      <c r="A450" s="168">
        <v>1544</v>
      </c>
      <c r="B450" s="152" t="s">
        <v>4029</v>
      </c>
      <c r="C450" s="152" t="s">
        <v>4031</v>
      </c>
      <c r="D450" s="152" t="s">
        <v>3838</v>
      </c>
      <c r="E450" s="152" t="s">
        <v>3843</v>
      </c>
      <c r="F450" s="152" t="s">
        <v>3873</v>
      </c>
      <c r="G450" s="152" t="s">
        <v>4030</v>
      </c>
      <c r="H450" s="152" t="s">
        <v>3849</v>
      </c>
      <c r="I450" s="152" t="s">
        <v>4027</v>
      </c>
      <c r="J450" s="152" t="s">
        <v>4028</v>
      </c>
      <c r="K450" s="152" t="s">
        <v>3474</v>
      </c>
      <c r="L450" s="152" t="s">
        <v>3474</v>
      </c>
      <c r="M450" s="152" t="s">
        <v>4308</v>
      </c>
      <c r="N450" s="152" t="s">
        <v>4309</v>
      </c>
      <c r="O450" s="54"/>
    </row>
    <row r="451" spans="1:15" x14ac:dyDescent="0.25">
      <c r="A451" s="168">
        <v>1545</v>
      </c>
      <c r="B451" s="152" t="s">
        <v>2676</v>
      </c>
      <c r="C451" s="152" t="s">
        <v>4763</v>
      </c>
      <c r="D451" s="152" t="s">
        <v>3838</v>
      </c>
      <c r="E451" s="152" t="s">
        <v>3843</v>
      </c>
      <c r="F451" s="152" t="s">
        <v>3867</v>
      </c>
      <c r="G451" s="152" t="s">
        <v>3422</v>
      </c>
      <c r="H451" s="152" t="s">
        <v>3585</v>
      </c>
      <c r="I451" s="152" t="s">
        <v>3586</v>
      </c>
      <c r="J451" s="152" t="s">
        <v>3609</v>
      </c>
      <c r="K451" s="152" t="s">
        <v>3615</v>
      </c>
      <c r="L451" s="152" t="s">
        <v>3889</v>
      </c>
      <c r="M451" s="152" t="s">
        <v>2751</v>
      </c>
      <c r="N451" s="152" t="s">
        <v>3890</v>
      </c>
      <c r="O451" s="54"/>
    </row>
    <row r="452" spans="1:15" x14ac:dyDescent="0.25">
      <c r="A452" s="168">
        <v>1546</v>
      </c>
      <c r="B452" s="152" t="s">
        <v>2606</v>
      </c>
      <c r="C452" s="152" t="s">
        <v>4764</v>
      </c>
      <c r="D452" s="152" t="s">
        <v>3838</v>
      </c>
      <c r="E452" s="152" t="s">
        <v>4015</v>
      </c>
      <c r="F452" s="152" t="s">
        <v>3860</v>
      </c>
      <c r="G452" s="152" t="s">
        <v>3412</v>
      </c>
      <c r="H452" s="152" t="s">
        <v>3585</v>
      </c>
      <c r="I452" s="152" t="s">
        <v>3642</v>
      </c>
      <c r="J452" s="152" t="s">
        <v>3643</v>
      </c>
      <c r="K452" s="169" t="s">
        <v>8449</v>
      </c>
      <c r="L452" s="152" t="s">
        <v>3919</v>
      </c>
      <c r="M452" s="152" t="s">
        <v>2546</v>
      </c>
      <c r="N452" s="152" t="s">
        <v>3920</v>
      </c>
      <c r="O452" s="54"/>
    </row>
    <row r="453" spans="1:15" x14ac:dyDescent="0.25">
      <c r="A453" s="168">
        <v>1547</v>
      </c>
      <c r="B453" s="152" t="s">
        <v>1523</v>
      </c>
      <c r="C453" s="152" t="s">
        <v>4765</v>
      </c>
      <c r="D453" s="152" t="s">
        <v>3838</v>
      </c>
      <c r="E453" s="152" t="s">
        <v>3843</v>
      </c>
      <c r="F453" s="152" t="s">
        <v>3870</v>
      </c>
      <c r="G453" s="152" t="s">
        <v>3421</v>
      </c>
      <c r="H453" s="152" t="s">
        <v>3558</v>
      </c>
      <c r="I453" s="152" t="s">
        <v>3561</v>
      </c>
      <c r="J453" s="152" t="s">
        <v>3564</v>
      </c>
      <c r="K453" s="152" t="s">
        <v>3474</v>
      </c>
      <c r="L453" s="152" t="s">
        <v>3474</v>
      </c>
      <c r="M453" s="152" t="s">
        <v>1491</v>
      </c>
      <c r="N453" s="152" t="s">
        <v>8031</v>
      </c>
      <c r="O453" s="54"/>
    </row>
    <row r="454" spans="1:15" x14ac:dyDescent="0.25">
      <c r="A454" s="168">
        <v>1548</v>
      </c>
      <c r="B454" s="152" t="s">
        <v>1679</v>
      </c>
      <c r="C454" s="152" t="s">
        <v>4766</v>
      </c>
      <c r="D454" s="152" t="s">
        <v>3838</v>
      </c>
      <c r="E454" s="152" t="s">
        <v>3859</v>
      </c>
      <c r="F454" s="152" t="s">
        <v>3952</v>
      </c>
      <c r="G454" s="152" t="s">
        <v>3415</v>
      </c>
      <c r="H454" s="152" t="s">
        <v>3558</v>
      </c>
      <c r="I454" s="152" t="s">
        <v>3561</v>
      </c>
      <c r="J454" s="152" t="s">
        <v>3564</v>
      </c>
      <c r="K454" s="152" t="s">
        <v>3474</v>
      </c>
      <c r="L454" s="152" t="s">
        <v>3474</v>
      </c>
      <c r="M454" s="152" t="s">
        <v>1523</v>
      </c>
      <c r="N454" s="152" t="s">
        <v>4765</v>
      </c>
      <c r="O454" s="54"/>
    </row>
    <row r="455" spans="1:15" x14ac:dyDescent="0.25">
      <c r="A455" s="168">
        <v>1549</v>
      </c>
      <c r="B455" s="152" t="s">
        <v>4230</v>
      </c>
      <c r="C455" s="152" t="s">
        <v>4231</v>
      </c>
      <c r="D455" s="152" t="s">
        <v>3838</v>
      </c>
      <c r="E455" s="152" t="s">
        <v>3843</v>
      </c>
      <c r="F455" s="152" t="s">
        <v>4752</v>
      </c>
      <c r="G455" s="152" t="s">
        <v>3435</v>
      </c>
      <c r="H455" s="152" t="s">
        <v>3942</v>
      </c>
      <c r="I455" s="152" t="s">
        <v>3943</v>
      </c>
      <c r="J455" s="152" t="s">
        <v>4229</v>
      </c>
      <c r="K455" s="152" t="s">
        <v>3474</v>
      </c>
      <c r="L455" s="152" t="s">
        <v>3474</v>
      </c>
      <c r="M455" s="152" t="s">
        <v>4767</v>
      </c>
      <c r="N455" s="152" t="s">
        <v>4768</v>
      </c>
      <c r="O455" s="54"/>
    </row>
    <row r="456" spans="1:15" x14ac:dyDescent="0.25">
      <c r="A456" s="168">
        <v>1550</v>
      </c>
      <c r="B456" s="152" t="s">
        <v>2106</v>
      </c>
      <c r="C456" s="152" t="s">
        <v>4269</v>
      </c>
      <c r="D456" s="152" t="s">
        <v>3838</v>
      </c>
      <c r="E456" s="152" t="s">
        <v>3843</v>
      </c>
      <c r="F456" s="152" t="s">
        <v>3924</v>
      </c>
      <c r="G456" s="152" t="s">
        <v>3434</v>
      </c>
      <c r="H456" s="152" t="s">
        <v>3565</v>
      </c>
      <c r="I456" s="152" t="s">
        <v>3568</v>
      </c>
      <c r="J456" s="152" t="s">
        <v>3569</v>
      </c>
      <c r="K456" s="152" t="s">
        <v>3474</v>
      </c>
      <c r="L456" s="152" t="s">
        <v>3474</v>
      </c>
      <c r="M456" s="152" t="s">
        <v>2068</v>
      </c>
      <c r="N456" s="152" t="s">
        <v>4864</v>
      </c>
      <c r="O456" s="54"/>
    </row>
    <row r="457" spans="1:15" x14ac:dyDescent="0.25">
      <c r="A457" s="168">
        <v>1551</v>
      </c>
      <c r="B457" s="152" t="s">
        <v>1029</v>
      </c>
      <c r="C457" s="152" t="s">
        <v>4211</v>
      </c>
      <c r="D457" s="152" t="s">
        <v>3838</v>
      </c>
      <c r="E457" s="152" t="s">
        <v>3843</v>
      </c>
      <c r="F457" s="152" t="s">
        <v>3870</v>
      </c>
      <c r="G457" s="152" t="s">
        <v>3421</v>
      </c>
      <c r="H457" s="152" t="s">
        <v>3466</v>
      </c>
      <c r="I457" s="152" t="s">
        <v>3493</v>
      </c>
      <c r="J457" s="152" t="s">
        <v>3508</v>
      </c>
      <c r="K457" s="152" t="s">
        <v>3509</v>
      </c>
      <c r="L457" s="152" t="s">
        <v>3521</v>
      </c>
      <c r="M457" s="152" t="s">
        <v>1027</v>
      </c>
      <c r="N457" s="152" t="s">
        <v>4646</v>
      </c>
      <c r="O457" s="54"/>
    </row>
    <row r="458" spans="1:15" x14ac:dyDescent="0.25">
      <c r="A458" s="168">
        <v>1552</v>
      </c>
      <c r="B458" s="152" t="s">
        <v>2243</v>
      </c>
      <c r="C458" s="152" t="s">
        <v>4769</v>
      </c>
      <c r="D458" s="152" t="s">
        <v>3838</v>
      </c>
      <c r="E458" s="152" t="s">
        <v>3863</v>
      </c>
      <c r="F458" s="152" t="s">
        <v>3856</v>
      </c>
      <c r="G458" s="152" t="s">
        <v>3411</v>
      </c>
      <c r="H458" s="152" t="s">
        <v>3585</v>
      </c>
      <c r="I458" s="152" t="s">
        <v>3586</v>
      </c>
      <c r="J458" s="152" t="s">
        <v>3609</v>
      </c>
      <c r="K458" s="152" t="s">
        <v>3612</v>
      </c>
      <c r="L458" s="152" t="s">
        <v>3919</v>
      </c>
      <c r="M458" s="152" t="s">
        <v>2746</v>
      </c>
      <c r="N458" s="152" t="s">
        <v>4526</v>
      </c>
      <c r="O458" s="54"/>
    </row>
    <row r="459" spans="1:15" x14ac:dyDescent="0.25">
      <c r="A459" s="168">
        <v>1553</v>
      </c>
      <c r="B459" s="152" t="s">
        <v>1485</v>
      </c>
      <c r="C459" s="152" t="s">
        <v>4770</v>
      </c>
      <c r="D459" s="152" t="s">
        <v>3838</v>
      </c>
      <c r="E459" s="152" t="s">
        <v>3843</v>
      </c>
      <c r="F459" s="152" t="s">
        <v>3870</v>
      </c>
      <c r="G459" s="152" t="s">
        <v>3421</v>
      </c>
      <c r="H459" s="152" t="s">
        <v>3558</v>
      </c>
      <c r="I459" s="152" t="s">
        <v>3559</v>
      </c>
      <c r="J459" s="152" t="s">
        <v>3474</v>
      </c>
      <c r="K459" s="152" t="s">
        <v>3474</v>
      </c>
      <c r="L459" s="152" t="s">
        <v>3474</v>
      </c>
      <c r="M459" s="152" t="s">
        <v>1622</v>
      </c>
      <c r="N459" s="152" t="s">
        <v>3963</v>
      </c>
      <c r="O459" s="54"/>
    </row>
    <row r="460" spans="1:15" x14ac:dyDescent="0.25">
      <c r="A460" s="168">
        <v>1554</v>
      </c>
      <c r="B460" s="152" t="s">
        <v>1624</v>
      </c>
      <c r="C460" s="152" t="s">
        <v>4771</v>
      </c>
      <c r="D460" s="152" t="s">
        <v>3838</v>
      </c>
      <c r="E460" s="152" t="s">
        <v>3843</v>
      </c>
      <c r="F460" s="152" t="s">
        <v>3924</v>
      </c>
      <c r="G460" s="152" t="s">
        <v>3434</v>
      </c>
      <c r="H460" s="152" t="s">
        <v>3558</v>
      </c>
      <c r="I460" s="152" t="s">
        <v>3563</v>
      </c>
      <c r="J460" s="152" t="s">
        <v>3474</v>
      </c>
      <c r="K460" s="152" t="s">
        <v>3474</v>
      </c>
      <c r="L460" s="152" t="s">
        <v>3474</v>
      </c>
      <c r="M460" s="152" t="s">
        <v>1572</v>
      </c>
      <c r="N460" s="152" t="s">
        <v>3872</v>
      </c>
      <c r="O460" s="54"/>
    </row>
    <row r="461" spans="1:15" x14ac:dyDescent="0.25">
      <c r="A461" s="168">
        <v>1555</v>
      </c>
      <c r="B461" s="152" t="s">
        <v>4772</v>
      </c>
      <c r="C461" s="152" t="s">
        <v>4773</v>
      </c>
      <c r="D461" s="152" t="s">
        <v>3838</v>
      </c>
      <c r="E461" s="152" t="s">
        <v>3859</v>
      </c>
      <c r="F461" s="152" t="s">
        <v>4774</v>
      </c>
      <c r="G461" s="152" t="s">
        <v>3433</v>
      </c>
      <c r="H461" s="152" t="s">
        <v>3849</v>
      </c>
      <c r="I461" s="152" t="s">
        <v>3474</v>
      </c>
      <c r="J461" s="152" t="s">
        <v>3474</v>
      </c>
      <c r="K461" s="152" t="s">
        <v>3474</v>
      </c>
      <c r="L461" s="152" t="s">
        <v>3474</v>
      </c>
      <c r="M461" s="152" t="s">
        <v>3851</v>
      </c>
      <c r="N461" s="152" t="s">
        <v>3853</v>
      </c>
      <c r="O461" s="54"/>
    </row>
    <row r="462" spans="1:15" x14ac:dyDescent="0.25">
      <c r="A462" s="168">
        <v>1556</v>
      </c>
      <c r="B462" s="152" t="s">
        <v>1361</v>
      </c>
      <c r="C462" s="152" t="s">
        <v>4775</v>
      </c>
      <c r="D462" s="152" t="s">
        <v>3838</v>
      </c>
      <c r="E462" s="152" t="s">
        <v>3863</v>
      </c>
      <c r="F462" s="152" t="s">
        <v>3856</v>
      </c>
      <c r="G462" s="152" t="s">
        <v>3411</v>
      </c>
      <c r="H462" s="152" t="s">
        <v>3558</v>
      </c>
      <c r="I462" s="152" t="s">
        <v>3559</v>
      </c>
      <c r="J462" s="152" t="s">
        <v>3474</v>
      </c>
      <c r="K462" s="152" t="s">
        <v>3474</v>
      </c>
      <c r="L462" s="152" t="s">
        <v>3474</v>
      </c>
      <c r="M462" s="152" t="s">
        <v>1620</v>
      </c>
      <c r="N462" s="152" t="s">
        <v>4216</v>
      </c>
      <c r="O462" s="54"/>
    </row>
    <row r="463" spans="1:15" x14ac:dyDescent="0.25">
      <c r="A463" s="168">
        <v>1557</v>
      </c>
      <c r="B463" s="152" t="s">
        <v>2696</v>
      </c>
      <c r="C463" s="152" t="s">
        <v>4776</v>
      </c>
      <c r="D463" s="152" t="s">
        <v>3838</v>
      </c>
      <c r="E463" s="152" t="s">
        <v>3843</v>
      </c>
      <c r="F463" s="152" t="s">
        <v>3867</v>
      </c>
      <c r="G463" s="152" t="s">
        <v>3422</v>
      </c>
      <c r="H463" s="152" t="s">
        <v>3585</v>
      </c>
      <c r="I463" s="152" t="s">
        <v>3604</v>
      </c>
      <c r="J463" s="152" t="s">
        <v>3629</v>
      </c>
      <c r="K463" s="152" t="s">
        <v>3631</v>
      </c>
      <c r="L463" s="152" t="s">
        <v>3864</v>
      </c>
      <c r="M463" s="152" t="s">
        <v>2785</v>
      </c>
      <c r="N463" s="152" t="s">
        <v>3901</v>
      </c>
      <c r="O463" s="54"/>
    </row>
    <row r="464" spans="1:15" x14ac:dyDescent="0.25">
      <c r="A464" s="168">
        <v>1558</v>
      </c>
      <c r="B464" s="152" t="s">
        <v>1188</v>
      </c>
      <c r="C464" s="152" t="s">
        <v>4777</v>
      </c>
      <c r="D464" s="152" t="s">
        <v>3838</v>
      </c>
      <c r="E464" s="152" t="s">
        <v>3843</v>
      </c>
      <c r="F464" s="152" t="s">
        <v>3924</v>
      </c>
      <c r="G464" s="152" t="s">
        <v>3434</v>
      </c>
      <c r="H464" s="152" t="s">
        <v>3466</v>
      </c>
      <c r="I464" s="152" t="s">
        <v>3490</v>
      </c>
      <c r="J464" s="152" t="s">
        <v>3491</v>
      </c>
      <c r="K464" s="152" t="s">
        <v>3492</v>
      </c>
      <c r="L464" s="152" t="s">
        <v>3474</v>
      </c>
      <c r="M464" s="152" t="s">
        <v>1096</v>
      </c>
      <c r="N464" s="152" t="s">
        <v>4778</v>
      </c>
      <c r="O464" s="54"/>
    </row>
    <row r="465" spans="1:15" x14ac:dyDescent="0.25">
      <c r="A465" s="168">
        <v>1562</v>
      </c>
      <c r="B465" s="152" t="s">
        <v>2534</v>
      </c>
      <c r="C465" s="152" t="s">
        <v>4779</v>
      </c>
      <c r="D465" s="152" t="s">
        <v>3838</v>
      </c>
      <c r="E465" s="152" t="s">
        <v>3843</v>
      </c>
      <c r="F465" s="152" t="s">
        <v>3870</v>
      </c>
      <c r="G465" s="152" t="s">
        <v>3421</v>
      </c>
      <c r="H465" s="152" t="s">
        <v>3585</v>
      </c>
      <c r="I465" s="152" t="s">
        <v>3604</v>
      </c>
      <c r="J465" s="152" t="s">
        <v>3605</v>
      </c>
      <c r="K465" s="152" t="s">
        <v>3649</v>
      </c>
      <c r="L465" s="152" t="s">
        <v>4780</v>
      </c>
      <c r="M465" s="152" t="s">
        <v>1602</v>
      </c>
      <c r="N465" s="152" t="s">
        <v>7155</v>
      </c>
      <c r="O465" s="54"/>
    </row>
    <row r="466" spans="1:15" x14ac:dyDescent="0.25">
      <c r="A466" s="168">
        <v>1563</v>
      </c>
      <c r="B466" s="152" t="s">
        <v>2697</v>
      </c>
      <c r="C466" s="152" t="s">
        <v>4782</v>
      </c>
      <c r="D466" s="152" t="s">
        <v>3838</v>
      </c>
      <c r="E466" s="152" t="s">
        <v>3843</v>
      </c>
      <c r="F466" s="152" t="s">
        <v>3867</v>
      </c>
      <c r="G466" s="152" t="s">
        <v>3422</v>
      </c>
      <c r="H466" s="152" t="s">
        <v>3585</v>
      </c>
      <c r="I466" s="152" t="s">
        <v>3604</v>
      </c>
      <c r="J466" s="152" t="s">
        <v>3629</v>
      </c>
      <c r="K466" s="152" t="s">
        <v>3631</v>
      </c>
      <c r="L466" s="152" t="s">
        <v>3864</v>
      </c>
      <c r="M466" s="152" t="s">
        <v>2785</v>
      </c>
      <c r="N466" s="152" t="s">
        <v>3901</v>
      </c>
      <c r="O466" s="54"/>
    </row>
    <row r="467" spans="1:15" x14ac:dyDescent="0.25">
      <c r="A467" s="168">
        <v>1564</v>
      </c>
      <c r="B467" s="152" t="s">
        <v>2376</v>
      </c>
      <c r="C467" s="152" t="s">
        <v>4783</v>
      </c>
      <c r="D467" s="152" t="s">
        <v>3838</v>
      </c>
      <c r="E467" s="152" t="s">
        <v>3863</v>
      </c>
      <c r="F467" s="152" t="s">
        <v>3856</v>
      </c>
      <c r="G467" s="152" t="s">
        <v>3411</v>
      </c>
      <c r="H467" s="152" t="s">
        <v>3585</v>
      </c>
      <c r="I467" s="152" t="s">
        <v>3600</v>
      </c>
      <c r="J467" s="152" t="s">
        <v>3635</v>
      </c>
      <c r="K467" s="152" t="s">
        <v>3636</v>
      </c>
      <c r="L467" s="152" t="s">
        <v>4784</v>
      </c>
      <c r="M467" s="152" t="s">
        <v>2526</v>
      </c>
      <c r="N467" s="152" t="s">
        <v>4785</v>
      </c>
      <c r="O467" s="54"/>
    </row>
    <row r="468" spans="1:15" x14ac:dyDescent="0.25">
      <c r="A468" s="168">
        <v>1565</v>
      </c>
      <c r="B468" s="152" t="s">
        <v>2261</v>
      </c>
      <c r="C468" s="152" t="s">
        <v>4786</v>
      </c>
      <c r="D468" s="152" t="s">
        <v>3838</v>
      </c>
      <c r="E468" s="152" t="s">
        <v>3863</v>
      </c>
      <c r="F468" s="152" t="s">
        <v>3918</v>
      </c>
      <c r="G468" s="152" t="s">
        <v>3411</v>
      </c>
      <c r="H468" s="152" t="s">
        <v>3585</v>
      </c>
      <c r="I468" s="152" t="s">
        <v>3586</v>
      </c>
      <c r="J468" s="152" t="s">
        <v>3609</v>
      </c>
      <c r="K468" s="152" t="s">
        <v>3614</v>
      </c>
      <c r="L468" s="152" t="s">
        <v>3889</v>
      </c>
      <c r="M468" s="152" t="s">
        <v>2749</v>
      </c>
      <c r="N468" s="152" t="s">
        <v>4657</v>
      </c>
      <c r="O468" s="54"/>
    </row>
    <row r="469" spans="1:15" x14ac:dyDescent="0.25">
      <c r="A469" s="168">
        <v>1566</v>
      </c>
      <c r="B469" s="152" t="s">
        <v>842</v>
      </c>
      <c r="C469" s="152" t="s">
        <v>4787</v>
      </c>
      <c r="D469" s="152" t="s">
        <v>3838</v>
      </c>
      <c r="E469" s="152" t="s">
        <v>3863</v>
      </c>
      <c r="F469" s="152" t="s">
        <v>3918</v>
      </c>
      <c r="G469" s="152" t="s">
        <v>3411</v>
      </c>
      <c r="H469" s="152" t="s">
        <v>3466</v>
      </c>
      <c r="I469" s="152" t="s">
        <v>3493</v>
      </c>
      <c r="J469" s="152" t="s">
        <v>3508</v>
      </c>
      <c r="K469" s="152" t="s">
        <v>3509</v>
      </c>
      <c r="L469" s="152" t="s">
        <v>4365</v>
      </c>
      <c r="M469" s="152" t="s">
        <v>1133</v>
      </c>
      <c r="N469" s="152" t="s">
        <v>4788</v>
      </c>
      <c r="O469" s="54"/>
    </row>
    <row r="470" spans="1:15" x14ac:dyDescent="0.25">
      <c r="A470" s="168">
        <v>1567</v>
      </c>
      <c r="B470" s="152" t="s">
        <v>4789</v>
      </c>
      <c r="C470" s="152" t="s">
        <v>4790</v>
      </c>
      <c r="D470" s="152" t="s">
        <v>3838</v>
      </c>
      <c r="E470" s="152" t="s">
        <v>3859</v>
      </c>
      <c r="F470" s="152" t="s">
        <v>4774</v>
      </c>
      <c r="G470" s="152" t="s">
        <v>3426</v>
      </c>
      <c r="H470" s="152" t="s">
        <v>3879</v>
      </c>
      <c r="I470" s="152" t="s">
        <v>3880</v>
      </c>
      <c r="J470" s="152" t="s">
        <v>3881</v>
      </c>
      <c r="K470" s="152" t="s">
        <v>3474</v>
      </c>
      <c r="L470" s="152" t="s">
        <v>3474</v>
      </c>
      <c r="M470" s="152" t="s">
        <v>3882</v>
      </c>
      <c r="N470" s="152" t="s">
        <v>3883</v>
      </c>
      <c r="O470" s="54"/>
    </row>
    <row r="471" spans="1:15" x14ac:dyDescent="0.25">
      <c r="A471" s="168">
        <v>1568</v>
      </c>
      <c r="B471" s="152" t="s">
        <v>4791</v>
      </c>
      <c r="C471" s="152" t="s">
        <v>4792</v>
      </c>
      <c r="D471" s="152" t="s">
        <v>3838</v>
      </c>
      <c r="E471" s="152" t="s">
        <v>3843</v>
      </c>
      <c r="F471" s="152" t="s">
        <v>4430</v>
      </c>
      <c r="G471" s="152" t="s">
        <v>4793</v>
      </c>
      <c r="H471" s="152" t="s">
        <v>3942</v>
      </c>
      <c r="I471" s="152" t="s">
        <v>3943</v>
      </c>
      <c r="J471" s="152" t="s">
        <v>3474</v>
      </c>
      <c r="K471" s="152" t="s">
        <v>3474</v>
      </c>
      <c r="L471" s="152" t="s">
        <v>3474</v>
      </c>
      <c r="M471" s="152" t="s">
        <v>5859</v>
      </c>
      <c r="N471" s="152" t="s">
        <v>5860</v>
      </c>
      <c r="O471" s="54"/>
    </row>
    <row r="472" spans="1:15" x14ac:dyDescent="0.25">
      <c r="A472" s="168">
        <v>1569</v>
      </c>
      <c r="B472" s="152" t="s">
        <v>2098</v>
      </c>
      <c r="C472" s="152" t="s">
        <v>4795</v>
      </c>
      <c r="D472" s="152" t="s">
        <v>3838</v>
      </c>
      <c r="E472" s="152" t="s">
        <v>3843</v>
      </c>
      <c r="F472" s="152" t="s">
        <v>3924</v>
      </c>
      <c r="G472" s="152" t="s">
        <v>3434</v>
      </c>
      <c r="H472" s="152" t="s">
        <v>3565</v>
      </c>
      <c r="I472" s="152" t="s">
        <v>3566</v>
      </c>
      <c r="J472" s="152" t="s">
        <v>3566</v>
      </c>
      <c r="K472" s="152" t="s">
        <v>3572</v>
      </c>
      <c r="L472" s="152" t="s">
        <v>3661</v>
      </c>
      <c r="M472" s="152" t="s">
        <v>1839</v>
      </c>
      <c r="N472" s="152" t="s">
        <v>4427</v>
      </c>
      <c r="O472" s="54"/>
    </row>
    <row r="473" spans="1:15" x14ac:dyDescent="0.25">
      <c r="A473" s="168">
        <v>1570</v>
      </c>
      <c r="B473" s="152" t="s">
        <v>4796</v>
      </c>
      <c r="C473" s="152" t="s">
        <v>4797</v>
      </c>
      <c r="D473" s="152" t="s">
        <v>3838</v>
      </c>
      <c r="E473" s="152" t="s">
        <v>3843</v>
      </c>
      <c r="F473" s="152" t="s">
        <v>3870</v>
      </c>
      <c r="G473" s="152" t="s">
        <v>3421</v>
      </c>
      <c r="H473" s="152" t="s">
        <v>3925</v>
      </c>
      <c r="I473" s="152" t="s">
        <v>4043</v>
      </c>
      <c r="J473" s="152" t="s">
        <v>4482</v>
      </c>
      <c r="K473" s="152" t="s">
        <v>3474</v>
      </c>
      <c r="L473" s="152" t="s">
        <v>3474</v>
      </c>
      <c r="M473" s="152" t="s">
        <v>4483</v>
      </c>
      <c r="N473" s="152" t="s">
        <v>4484</v>
      </c>
      <c r="O473" s="54"/>
    </row>
    <row r="474" spans="1:15" x14ac:dyDescent="0.25">
      <c r="A474" s="168">
        <v>1571</v>
      </c>
      <c r="B474" s="152" t="s">
        <v>1362</v>
      </c>
      <c r="C474" s="152" t="s">
        <v>4798</v>
      </c>
      <c r="D474" s="152" t="s">
        <v>3838</v>
      </c>
      <c r="E474" s="152" t="s">
        <v>3863</v>
      </c>
      <c r="F474" s="152" t="s">
        <v>3918</v>
      </c>
      <c r="G474" s="152" t="s">
        <v>3411</v>
      </c>
      <c r="H474" s="152" t="s">
        <v>3558</v>
      </c>
      <c r="I474" s="152" t="s">
        <v>3559</v>
      </c>
      <c r="J474" s="152" t="s">
        <v>3474</v>
      </c>
      <c r="K474" s="152" t="s">
        <v>3474</v>
      </c>
      <c r="L474" s="152" t="s">
        <v>3474</v>
      </c>
      <c r="M474" s="152" t="s">
        <v>1484</v>
      </c>
      <c r="N474" s="152" t="s">
        <v>4569</v>
      </c>
      <c r="O474" s="54"/>
    </row>
    <row r="475" spans="1:15" x14ac:dyDescent="0.25">
      <c r="A475" s="168">
        <v>1572</v>
      </c>
      <c r="B475" s="152" t="s">
        <v>1384</v>
      </c>
      <c r="C475" s="152" t="s">
        <v>4799</v>
      </c>
      <c r="D475" s="152" t="s">
        <v>3838</v>
      </c>
      <c r="E475" s="152" t="s">
        <v>3863</v>
      </c>
      <c r="F475" s="152" t="s">
        <v>3918</v>
      </c>
      <c r="G475" s="152" t="s">
        <v>3411</v>
      </c>
      <c r="H475" s="152" t="s">
        <v>3558</v>
      </c>
      <c r="I475" s="152" t="s">
        <v>3561</v>
      </c>
      <c r="J475" s="152" t="s">
        <v>3562</v>
      </c>
      <c r="K475" s="152" t="s">
        <v>3474</v>
      </c>
      <c r="L475" s="152" t="s">
        <v>3474</v>
      </c>
      <c r="M475" s="152" t="s">
        <v>1610</v>
      </c>
      <c r="N475" s="152" t="s">
        <v>4102</v>
      </c>
      <c r="O475" s="54"/>
    </row>
    <row r="476" spans="1:15" x14ac:dyDescent="0.25">
      <c r="A476" s="168">
        <v>1573</v>
      </c>
      <c r="B476" s="152" t="s">
        <v>2075</v>
      </c>
      <c r="C476" s="152" t="s">
        <v>4800</v>
      </c>
      <c r="D476" s="152" t="s">
        <v>3838</v>
      </c>
      <c r="E476" s="152" t="s">
        <v>3843</v>
      </c>
      <c r="F476" s="152" t="s">
        <v>3844</v>
      </c>
      <c r="G476" s="152" t="s">
        <v>3434</v>
      </c>
      <c r="H476" s="152" t="s">
        <v>3565</v>
      </c>
      <c r="I476" s="152" t="s">
        <v>3566</v>
      </c>
      <c r="J476" s="152" t="s">
        <v>3566</v>
      </c>
      <c r="K476" s="152" t="s">
        <v>3540</v>
      </c>
      <c r="L476" s="152" t="s">
        <v>3659</v>
      </c>
      <c r="M476" s="152" t="s">
        <v>1987</v>
      </c>
      <c r="N476" s="152" t="s">
        <v>4709</v>
      </c>
      <c r="O476" s="54"/>
    </row>
    <row r="477" spans="1:15" x14ac:dyDescent="0.25">
      <c r="A477" s="168">
        <v>1574</v>
      </c>
      <c r="B477" s="152" t="s">
        <v>2720</v>
      </c>
      <c r="C477" s="152" t="s">
        <v>4801</v>
      </c>
      <c r="D477" s="152" t="s">
        <v>3838</v>
      </c>
      <c r="E477" s="152" t="s">
        <v>3839</v>
      </c>
      <c r="F477" s="152" t="s">
        <v>3848</v>
      </c>
      <c r="G477" s="152" t="s">
        <v>3455</v>
      </c>
      <c r="H477" s="152" t="s">
        <v>3585</v>
      </c>
      <c r="I477" s="152" t="s">
        <v>3474</v>
      </c>
      <c r="J477" s="152" t="s">
        <v>3474</v>
      </c>
      <c r="K477" s="152" t="s">
        <v>3474</v>
      </c>
      <c r="L477" s="152" t="s">
        <v>3474</v>
      </c>
      <c r="M477" s="152" t="s">
        <v>3882</v>
      </c>
      <c r="N477" s="152" t="s">
        <v>3883</v>
      </c>
      <c r="O477" s="54"/>
    </row>
    <row r="478" spans="1:15" x14ac:dyDescent="0.25">
      <c r="A478" s="168">
        <v>1576</v>
      </c>
      <c r="B478" s="152" t="s">
        <v>2151</v>
      </c>
      <c r="C478" s="152" t="s">
        <v>4802</v>
      </c>
      <c r="D478" s="152" t="s">
        <v>3838</v>
      </c>
      <c r="E478" s="152" t="s">
        <v>4015</v>
      </c>
      <c r="F478" s="152" t="s">
        <v>3952</v>
      </c>
      <c r="G478" s="152" t="s">
        <v>3415</v>
      </c>
      <c r="H478" s="152" t="s">
        <v>3565</v>
      </c>
      <c r="I478" s="152" t="s">
        <v>3566</v>
      </c>
      <c r="J478" s="152" t="s">
        <v>3566</v>
      </c>
      <c r="K478" s="152" t="s">
        <v>3567</v>
      </c>
      <c r="L478" s="152" t="s">
        <v>3568</v>
      </c>
      <c r="M478" s="152" t="s">
        <v>2109</v>
      </c>
      <c r="N478" s="152" t="s">
        <v>4093</v>
      </c>
      <c r="O478" s="54"/>
    </row>
    <row r="479" spans="1:15" x14ac:dyDescent="0.25">
      <c r="A479" s="168">
        <v>1577</v>
      </c>
      <c r="B479" s="152" t="s">
        <v>941</v>
      </c>
      <c r="C479" s="152" t="s">
        <v>4803</v>
      </c>
      <c r="D479" s="152" t="s">
        <v>3838</v>
      </c>
      <c r="E479" s="152" t="s">
        <v>3863</v>
      </c>
      <c r="F479" s="152" t="s">
        <v>3918</v>
      </c>
      <c r="G479" s="152" t="s">
        <v>3411</v>
      </c>
      <c r="H479" s="152" t="s">
        <v>3466</v>
      </c>
      <c r="I479" s="152" t="s">
        <v>3498</v>
      </c>
      <c r="J479" s="152" t="s">
        <v>3499</v>
      </c>
      <c r="K479" s="152" t="s">
        <v>3523</v>
      </c>
      <c r="L479" s="152" t="s">
        <v>4233</v>
      </c>
      <c r="M479" s="152" t="s">
        <v>1148</v>
      </c>
      <c r="N479" s="152" t="s">
        <v>4234</v>
      </c>
      <c r="O479" s="54"/>
    </row>
    <row r="480" spans="1:15" x14ac:dyDescent="0.25">
      <c r="A480" s="168">
        <v>1578</v>
      </c>
      <c r="B480" s="152" t="s">
        <v>2820</v>
      </c>
      <c r="C480" s="152" t="s">
        <v>4804</v>
      </c>
      <c r="D480" s="152" t="s">
        <v>3838</v>
      </c>
      <c r="E480" s="152" t="s">
        <v>3859</v>
      </c>
      <c r="F480" s="152" t="s">
        <v>3952</v>
      </c>
      <c r="G480" s="152" t="s">
        <v>3415</v>
      </c>
      <c r="H480" s="152" t="s">
        <v>3585</v>
      </c>
      <c r="I480" s="152" t="s">
        <v>3604</v>
      </c>
      <c r="J480" s="152" t="s">
        <v>3605</v>
      </c>
      <c r="K480" s="152" t="s">
        <v>3606</v>
      </c>
      <c r="L480" s="152" t="s">
        <v>4437</v>
      </c>
      <c r="M480" s="152" t="s">
        <v>2469</v>
      </c>
      <c r="N480" s="152" t="s">
        <v>4436</v>
      </c>
      <c r="O480" s="54"/>
    </row>
    <row r="481" spans="1:15" x14ac:dyDescent="0.25">
      <c r="A481" s="168">
        <v>1579</v>
      </c>
      <c r="B481" s="152" t="s">
        <v>2416</v>
      </c>
      <c r="C481" s="152" t="s">
        <v>4805</v>
      </c>
      <c r="D481" s="152" t="s">
        <v>3838</v>
      </c>
      <c r="E481" s="152" t="s">
        <v>3855</v>
      </c>
      <c r="F481" s="152" t="s">
        <v>3918</v>
      </c>
      <c r="G481" s="152" t="s">
        <v>3411</v>
      </c>
      <c r="H481" s="152" t="s">
        <v>3585</v>
      </c>
      <c r="I481" s="152" t="s">
        <v>3642</v>
      </c>
      <c r="J481" s="152" t="s">
        <v>3643</v>
      </c>
      <c r="K481" s="169" t="s">
        <v>8449</v>
      </c>
      <c r="L481" s="152" t="s">
        <v>3919</v>
      </c>
      <c r="M481" s="152" t="s">
        <v>2546</v>
      </c>
      <c r="N481" s="152" t="s">
        <v>3920</v>
      </c>
      <c r="O481" s="54"/>
    </row>
    <row r="482" spans="1:15" x14ac:dyDescent="0.25">
      <c r="A482" s="168">
        <v>1582</v>
      </c>
      <c r="B482" s="152" t="s">
        <v>4806</v>
      </c>
      <c r="C482" s="152" t="s">
        <v>4807</v>
      </c>
      <c r="D482" s="152" t="s">
        <v>3838</v>
      </c>
      <c r="E482" s="152" t="s">
        <v>3843</v>
      </c>
      <c r="F482" s="152" t="s">
        <v>3877</v>
      </c>
      <c r="G482" s="152" t="s">
        <v>3457</v>
      </c>
      <c r="H482" s="152" t="s">
        <v>3911</v>
      </c>
      <c r="I482" s="152" t="s">
        <v>4120</v>
      </c>
      <c r="J482" s="152" t="s">
        <v>4121</v>
      </c>
      <c r="K482" s="152" t="s">
        <v>3474</v>
      </c>
      <c r="L482" s="152" t="s">
        <v>3474</v>
      </c>
      <c r="M482" s="152" t="s">
        <v>4122</v>
      </c>
      <c r="N482" s="152" t="s">
        <v>4124</v>
      </c>
      <c r="O482" s="54"/>
    </row>
    <row r="483" spans="1:15" x14ac:dyDescent="0.25">
      <c r="A483" s="168">
        <v>1583</v>
      </c>
      <c r="B483" s="152" t="s">
        <v>2110</v>
      </c>
      <c r="C483" s="152" t="s">
        <v>4808</v>
      </c>
      <c r="D483" s="152" t="s">
        <v>3838</v>
      </c>
      <c r="E483" s="152" t="s">
        <v>3843</v>
      </c>
      <c r="F483" s="152" t="s">
        <v>3924</v>
      </c>
      <c r="G483" s="152" t="s">
        <v>3434</v>
      </c>
      <c r="H483" s="152" t="s">
        <v>3565</v>
      </c>
      <c r="I483" s="152" t="s">
        <v>3566</v>
      </c>
      <c r="J483" s="152" t="s">
        <v>3566</v>
      </c>
      <c r="K483" s="152" t="s">
        <v>3567</v>
      </c>
      <c r="L483" s="152" t="s">
        <v>3568</v>
      </c>
      <c r="M483" s="152" t="s">
        <v>1935</v>
      </c>
      <c r="N483" s="152" t="s">
        <v>5661</v>
      </c>
      <c r="O483" s="54"/>
    </row>
    <row r="484" spans="1:15" x14ac:dyDescent="0.25">
      <c r="A484" s="168">
        <v>1584</v>
      </c>
      <c r="B484" s="152" t="s">
        <v>2479</v>
      </c>
      <c r="C484" s="152" t="s">
        <v>4809</v>
      </c>
      <c r="D484" s="152" t="s">
        <v>3838</v>
      </c>
      <c r="E484" s="152" t="s">
        <v>3843</v>
      </c>
      <c r="F484" s="152" t="s">
        <v>3870</v>
      </c>
      <c r="G484" s="152" t="s">
        <v>3421</v>
      </c>
      <c r="H484" s="152" t="s">
        <v>3585</v>
      </c>
      <c r="I484" s="152" t="s">
        <v>3586</v>
      </c>
      <c r="J484" s="152" t="s">
        <v>3609</v>
      </c>
      <c r="K484" s="152" t="s">
        <v>3612</v>
      </c>
      <c r="L484" s="152" t="s">
        <v>3919</v>
      </c>
      <c r="M484" s="152" t="s">
        <v>2746</v>
      </c>
      <c r="N484" s="152" t="s">
        <v>4526</v>
      </c>
      <c r="O484" s="54"/>
    </row>
    <row r="485" spans="1:15" x14ac:dyDescent="0.25">
      <c r="A485" s="168">
        <v>1585</v>
      </c>
      <c r="B485" s="152" t="s">
        <v>1605</v>
      </c>
      <c r="C485" s="152" t="s">
        <v>4810</v>
      </c>
      <c r="D485" s="152" t="s">
        <v>3838</v>
      </c>
      <c r="E485" s="152" t="s">
        <v>3843</v>
      </c>
      <c r="F485" s="152" t="s">
        <v>3924</v>
      </c>
      <c r="G485" s="152" t="s">
        <v>3434</v>
      </c>
      <c r="H485" s="152" t="s">
        <v>3558</v>
      </c>
      <c r="I485" s="152" t="s">
        <v>3560</v>
      </c>
      <c r="J485" s="152" t="s">
        <v>3474</v>
      </c>
      <c r="K485" s="152" t="s">
        <v>3474</v>
      </c>
      <c r="L485" s="152" t="s">
        <v>3474</v>
      </c>
      <c r="M485" s="152" t="s">
        <v>1609</v>
      </c>
      <c r="N485" s="152" t="s">
        <v>4811</v>
      </c>
      <c r="O485" s="54"/>
    </row>
    <row r="486" spans="1:15" x14ac:dyDescent="0.25">
      <c r="A486" s="168">
        <v>1586</v>
      </c>
      <c r="B486" s="152" t="s">
        <v>2715</v>
      </c>
      <c r="C486" s="152" t="s">
        <v>4812</v>
      </c>
      <c r="D486" s="152" t="s">
        <v>3838</v>
      </c>
      <c r="E486" s="152" t="s">
        <v>3843</v>
      </c>
      <c r="F486" s="152" t="s">
        <v>3867</v>
      </c>
      <c r="G486" s="152" t="s">
        <v>3422</v>
      </c>
      <c r="H486" s="152" t="s">
        <v>3585</v>
      </c>
      <c r="I486" s="152" t="s">
        <v>3594</v>
      </c>
      <c r="J486" s="152" t="s">
        <v>3623</v>
      </c>
      <c r="K486" s="152" t="s">
        <v>3640</v>
      </c>
      <c r="L486" s="152" t="s">
        <v>3919</v>
      </c>
      <c r="M486" s="152" t="s">
        <v>2501</v>
      </c>
      <c r="N486" s="152" t="s">
        <v>4730</v>
      </c>
      <c r="O486" s="54"/>
    </row>
    <row r="487" spans="1:15" x14ac:dyDescent="0.25">
      <c r="A487" s="168">
        <v>1587</v>
      </c>
      <c r="B487" s="152" t="s">
        <v>2446</v>
      </c>
      <c r="C487" s="152" t="s">
        <v>4814</v>
      </c>
      <c r="D487" s="152" t="s">
        <v>3838</v>
      </c>
      <c r="E487" s="152" t="s">
        <v>3855</v>
      </c>
      <c r="F487" s="152" t="s">
        <v>4166</v>
      </c>
      <c r="G487" s="152" t="s">
        <v>3453</v>
      </c>
      <c r="H487" s="152" t="s">
        <v>3585</v>
      </c>
      <c r="I487" s="152" t="s">
        <v>3642</v>
      </c>
      <c r="J487" s="152" t="s">
        <v>3644</v>
      </c>
      <c r="K487" s="169" t="s">
        <v>8449</v>
      </c>
      <c r="L487" s="152" t="s">
        <v>3919</v>
      </c>
      <c r="M487" s="152" t="s">
        <v>2810</v>
      </c>
      <c r="N487" s="152" t="s">
        <v>4598</v>
      </c>
      <c r="O487" s="54"/>
    </row>
    <row r="488" spans="1:15" x14ac:dyDescent="0.25">
      <c r="A488" s="168">
        <v>1588</v>
      </c>
      <c r="B488" s="152" t="s">
        <v>1396</v>
      </c>
      <c r="C488" s="152" t="s">
        <v>4815</v>
      </c>
      <c r="D488" s="152" t="s">
        <v>3838</v>
      </c>
      <c r="E488" s="152" t="s">
        <v>3863</v>
      </c>
      <c r="F488" s="152" t="s">
        <v>3918</v>
      </c>
      <c r="G488" s="152" t="s">
        <v>3411</v>
      </c>
      <c r="H488" s="152" t="s">
        <v>3558</v>
      </c>
      <c r="I488" s="152" t="s">
        <v>3561</v>
      </c>
      <c r="J488" s="152" t="s">
        <v>3564</v>
      </c>
      <c r="K488" s="152" t="s">
        <v>3474</v>
      </c>
      <c r="L488" s="152" t="s">
        <v>3474</v>
      </c>
      <c r="M488" s="152" t="s">
        <v>1514</v>
      </c>
      <c r="N488" s="152" t="s">
        <v>4816</v>
      </c>
      <c r="O488" s="54"/>
    </row>
    <row r="489" spans="1:15" x14ac:dyDescent="0.25">
      <c r="A489" s="168">
        <v>1589</v>
      </c>
      <c r="B489" s="152" t="s">
        <v>2872</v>
      </c>
      <c r="C489" s="152" t="s">
        <v>4817</v>
      </c>
      <c r="D489" s="152" t="s">
        <v>3838</v>
      </c>
      <c r="E489" s="152" t="s">
        <v>3855</v>
      </c>
      <c r="F489" s="152" t="s">
        <v>3918</v>
      </c>
      <c r="G489" s="152" t="s">
        <v>3411</v>
      </c>
      <c r="H489" s="152" t="s">
        <v>3656</v>
      </c>
      <c r="I489" s="152" t="s">
        <v>3657</v>
      </c>
      <c r="J489" s="152" t="s">
        <v>3668</v>
      </c>
      <c r="K489" s="152" t="s">
        <v>3474</v>
      </c>
      <c r="L489" s="152" t="s">
        <v>3474</v>
      </c>
      <c r="M489" s="152" t="s">
        <v>3073</v>
      </c>
      <c r="N489" s="152" t="s">
        <v>4818</v>
      </c>
      <c r="O489" s="54"/>
    </row>
    <row r="490" spans="1:15" x14ac:dyDescent="0.25">
      <c r="A490" s="168">
        <v>1590</v>
      </c>
      <c r="B490" s="152" t="s">
        <v>2086</v>
      </c>
      <c r="C490" s="152" t="s">
        <v>4819</v>
      </c>
      <c r="D490" s="152" t="s">
        <v>3838</v>
      </c>
      <c r="E490" s="152" t="s">
        <v>3843</v>
      </c>
      <c r="F490" s="152" t="s">
        <v>3844</v>
      </c>
      <c r="G490" s="152" t="s">
        <v>3434</v>
      </c>
      <c r="H490" s="152" t="s">
        <v>3565</v>
      </c>
      <c r="I490" s="152" t="s">
        <v>3568</v>
      </c>
      <c r="J490" s="152" t="s">
        <v>3570</v>
      </c>
      <c r="K490" s="152" t="s">
        <v>3474</v>
      </c>
      <c r="L490" s="152" t="s">
        <v>3474</v>
      </c>
      <c r="M490" s="152" t="s">
        <v>1843</v>
      </c>
      <c r="N490" s="152" t="s">
        <v>4314</v>
      </c>
      <c r="O490" s="54"/>
    </row>
    <row r="491" spans="1:15" x14ac:dyDescent="0.25">
      <c r="A491" s="168">
        <v>1592</v>
      </c>
      <c r="B491" s="152" t="s">
        <v>2531</v>
      </c>
      <c r="C491" s="152" t="s">
        <v>4820</v>
      </c>
      <c r="D491" s="152" t="s">
        <v>3838</v>
      </c>
      <c r="E491" s="152" t="s">
        <v>3843</v>
      </c>
      <c r="F491" s="152" t="s">
        <v>3870</v>
      </c>
      <c r="G491" s="152" t="s">
        <v>3421</v>
      </c>
      <c r="H491" s="152" t="s">
        <v>3585</v>
      </c>
      <c r="I491" s="152" t="s">
        <v>3586</v>
      </c>
      <c r="J491" s="152" t="s">
        <v>3587</v>
      </c>
      <c r="K491" s="152" t="s">
        <v>3608</v>
      </c>
      <c r="L491" s="152" t="s">
        <v>3933</v>
      </c>
      <c r="M491" s="152" t="s">
        <v>2529</v>
      </c>
      <c r="N491" s="152" t="s">
        <v>4169</v>
      </c>
      <c r="O491" s="54"/>
    </row>
    <row r="492" spans="1:15" x14ac:dyDescent="0.25">
      <c r="A492" s="168">
        <v>1593</v>
      </c>
      <c r="B492" s="152" t="s">
        <v>1218</v>
      </c>
      <c r="C492" s="152" t="s">
        <v>4040</v>
      </c>
      <c r="D492" s="152" t="s">
        <v>3838</v>
      </c>
      <c r="E492" s="152" t="s">
        <v>3843</v>
      </c>
      <c r="F492" s="152" t="s">
        <v>3924</v>
      </c>
      <c r="G492" s="152" t="s">
        <v>3434</v>
      </c>
      <c r="H492" s="152" t="s">
        <v>3466</v>
      </c>
      <c r="I492" s="152" t="s">
        <v>3467</v>
      </c>
      <c r="J492" s="152" t="s">
        <v>3519</v>
      </c>
      <c r="K492" s="152" t="s">
        <v>3522</v>
      </c>
      <c r="L492" s="152" t="s">
        <v>4054</v>
      </c>
      <c r="M492" s="152" t="s">
        <v>1101</v>
      </c>
      <c r="N492" s="152" t="s">
        <v>4821</v>
      </c>
      <c r="O492" s="54"/>
    </row>
    <row r="493" spans="1:15" x14ac:dyDescent="0.25">
      <c r="A493" s="168">
        <v>1594</v>
      </c>
      <c r="B493" s="152" t="s">
        <v>2004</v>
      </c>
      <c r="C493" s="152" t="s">
        <v>4822</v>
      </c>
      <c r="D493" s="152" t="s">
        <v>3838</v>
      </c>
      <c r="E493" s="152" t="s">
        <v>3843</v>
      </c>
      <c r="F493" s="152" t="s">
        <v>3867</v>
      </c>
      <c r="G493" s="152" t="s">
        <v>3422</v>
      </c>
      <c r="H493" s="152" t="s">
        <v>3565</v>
      </c>
      <c r="I493" s="152" t="s">
        <v>3566</v>
      </c>
      <c r="J493" s="152" t="s">
        <v>3566</v>
      </c>
      <c r="K493" s="152" t="s">
        <v>3572</v>
      </c>
      <c r="L493" s="152" t="s">
        <v>4553</v>
      </c>
      <c r="M493" s="152" t="s">
        <v>1856</v>
      </c>
      <c r="N493" s="152" t="s">
        <v>7816</v>
      </c>
      <c r="O493" s="54"/>
    </row>
    <row r="494" spans="1:15" x14ac:dyDescent="0.25">
      <c r="A494" s="168">
        <v>1596</v>
      </c>
      <c r="B494" s="152" t="s">
        <v>2746</v>
      </c>
      <c r="C494" s="152" t="s">
        <v>4526</v>
      </c>
      <c r="D494" s="152" t="s">
        <v>3838</v>
      </c>
      <c r="E494" s="152" t="s">
        <v>3843</v>
      </c>
      <c r="F494" s="152" t="s">
        <v>3844</v>
      </c>
      <c r="G494" s="152" t="s">
        <v>3434</v>
      </c>
      <c r="H494" s="152" t="s">
        <v>3585</v>
      </c>
      <c r="I494" s="152" t="s">
        <v>3586</v>
      </c>
      <c r="J494" s="152" t="s">
        <v>3609</v>
      </c>
      <c r="K494" s="152" t="s">
        <v>3612</v>
      </c>
      <c r="L494" s="152" t="s">
        <v>3919</v>
      </c>
      <c r="M494" s="152" t="s">
        <v>2630</v>
      </c>
      <c r="N494" s="152" t="s">
        <v>5130</v>
      </c>
      <c r="O494" s="54"/>
    </row>
    <row r="495" spans="1:15" x14ac:dyDescent="0.25">
      <c r="A495" s="168">
        <v>1599</v>
      </c>
      <c r="B495" s="152" t="s">
        <v>1991</v>
      </c>
      <c r="C495" s="152" t="s">
        <v>4823</v>
      </c>
      <c r="D495" s="152" t="s">
        <v>3838</v>
      </c>
      <c r="E495" s="152" t="s">
        <v>3843</v>
      </c>
      <c r="F495" s="152" t="s">
        <v>3873</v>
      </c>
      <c r="G495" s="152" t="s">
        <v>3428</v>
      </c>
      <c r="H495" s="152" t="s">
        <v>3565</v>
      </c>
      <c r="I495" s="152" t="s">
        <v>3566</v>
      </c>
      <c r="J495" s="152" t="s">
        <v>3566</v>
      </c>
      <c r="K495" s="152" t="s">
        <v>3572</v>
      </c>
      <c r="L495" s="152" t="s">
        <v>4588</v>
      </c>
      <c r="M495" s="152" t="s">
        <v>1934</v>
      </c>
      <c r="N495" s="152" t="s">
        <v>4824</v>
      </c>
      <c r="O495" s="54"/>
    </row>
    <row r="496" spans="1:15" x14ac:dyDescent="0.25">
      <c r="A496" s="168">
        <v>1600</v>
      </c>
      <c r="B496" s="152" t="s">
        <v>1104</v>
      </c>
      <c r="C496" s="152" t="s">
        <v>4825</v>
      </c>
      <c r="D496" s="152" t="s">
        <v>3838</v>
      </c>
      <c r="E496" s="152" t="s">
        <v>3843</v>
      </c>
      <c r="F496" s="152" t="s">
        <v>3873</v>
      </c>
      <c r="G496" s="152" t="s">
        <v>3428</v>
      </c>
      <c r="H496" s="152" t="s">
        <v>3466</v>
      </c>
      <c r="I496" s="152" t="s">
        <v>3467</v>
      </c>
      <c r="J496" s="152" t="s">
        <v>4826</v>
      </c>
      <c r="K496" s="152" t="s">
        <v>3474</v>
      </c>
      <c r="L496" s="152" t="s">
        <v>3474</v>
      </c>
      <c r="M496" s="152" t="s">
        <v>973</v>
      </c>
      <c r="N496" s="152" t="s">
        <v>5124</v>
      </c>
      <c r="O496" s="54"/>
    </row>
    <row r="497" spans="1:15" x14ac:dyDescent="0.25">
      <c r="A497" s="168">
        <v>1601</v>
      </c>
      <c r="B497" s="152" t="s">
        <v>2190</v>
      </c>
      <c r="C497" s="152" t="s">
        <v>4828</v>
      </c>
      <c r="D497" s="152" t="s">
        <v>3838</v>
      </c>
      <c r="E497" s="152" t="s">
        <v>3863</v>
      </c>
      <c r="F497" s="152" t="s">
        <v>3856</v>
      </c>
      <c r="G497" s="152" t="s">
        <v>3411</v>
      </c>
      <c r="H497" s="152" t="s">
        <v>3585</v>
      </c>
      <c r="I497" s="152" t="s">
        <v>3604</v>
      </c>
      <c r="J497" s="152" t="s">
        <v>3605</v>
      </c>
      <c r="K497" s="152" t="s">
        <v>3606</v>
      </c>
      <c r="L497" s="152" t="s">
        <v>4280</v>
      </c>
      <c r="M497" s="152" t="s">
        <v>2469</v>
      </c>
      <c r="N497" s="152" t="s">
        <v>4436</v>
      </c>
      <c r="O497" s="54"/>
    </row>
    <row r="498" spans="1:15" x14ac:dyDescent="0.25">
      <c r="A498" s="168">
        <v>1602</v>
      </c>
      <c r="B498" s="152" t="s">
        <v>1282</v>
      </c>
      <c r="C498" s="152" t="s">
        <v>4829</v>
      </c>
      <c r="D498" s="152" t="s">
        <v>3838</v>
      </c>
      <c r="E498" s="152" t="s">
        <v>3843</v>
      </c>
      <c r="F498" s="152" t="s">
        <v>3924</v>
      </c>
      <c r="G498" s="152" t="s">
        <v>3434</v>
      </c>
      <c r="H498" s="152" t="s">
        <v>3656</v>
      </c>
      <c r="I498" s="152" t="s">
        <v>3551</v>
      </c>
      <c r="J498" s="152" t="s">
        <v>3474</v>
      </c>
      <c r="K498" s="152" t="s">
        <v>3474</v>
      </c>
      <c r="L498" s="152" t="s">
        <v>3474</v>
      </c>
      <c r="M498" s="152" t="s">
        <v>1283</v>
      </c>
      <c r="N498" s="152" t="s">
        <v>4830</v>
      </c>
      <c r="O498" s="54"/>
    </row>
    <row r="499" spans="1:15" x14ac:dyDescent="0.25">
      <c r="A499" s="168">
        <v>1603</v>
      </c>
      <c r="B499" s="152" t="s">
        <v>2152</v>
      </c>
      <c r="C499" s="152" t="s">
        <v>4831</v>
      </c>
      <c r="D499" s="152" t="s">
        <v>3838</v>
      </c>
      <c r="E499" s="152" t="s">
        <v>4015</v>
      </c>
      <c r="F499" s="152" t="s">
        <v>3952</v>
      </c>
      <c r="G499" s="152" t="s">
        <v>3415</v>
      </c>
      <c r="H499" s="152" t="s">
        <v>3565</v>
      </c>
      <c r="I499" s="152" t="s">
        <v>3566</v>
      </c>
      <c r="J499" s="152" t="s">
        <v>3566</v>
      </c>
      <c r="K499" s="152" t="s">
        <v>3567</v>
      </c>
      <c r="L499" s="152" t="s">
        <v>3568</v>
      </c>
      <c r="M499" s="152" t="s">
        <v>2110</v>
      </c>
      <c r="N499" s="152" t="s">
        <v>4808</v>
      </c>
      <c r="O499" s="54"/>
    </row>
    <row r="500" spans="1:15" x14ac:dyDescent="0.25">
      <c r="A500" s="168">
        <v>1604</v>
      </c>
      <c r="B500" s="152" t="s">
        <v>1920</v>
      </c>
      <c r="C500" s="152" t="s">
        <v>4832</v>
      </c>
      <c r="D500" s="152" t="s">
        <v>3838</v>
      </c>
      <c r="E500" s="152" t="s">
        <v>4424</v>
      </c>
      <c r="F500" s="152" t="s">
        <v>3870</v>
      </c>
      <c r="G500" s="152" t="s">
        <v>3421</v>
      </c>
      <c r="H500" s="152" t="s">
        <v>3565</v>
      </c>
      <c r="I500" s="152" t="s">
        <v>3568</v>
      </c>
      <c r="J500" s="152" t="s">
        <v>3571</v>
      </c>
      <c r="K500" s="152" t="s">
        <v>3474</v>
      </c>
      <c r="L500" s="152" t="s">
        <v>3474</v>
      </c>
      <c r="M500" s="152" t="s">
        <v>2103</v>
      </c>
      <c r="N500" s="152" t="s">
        <v>5869</v>
      </c>
      <c r="O500" s="54"/>
    </row>
    <row r="501" spans="1:15" x14ac:dyDescent="0.25">
      <c r="A501" s="168">
        <v>1605</v>
      </c>
      <c r="B501" s="152" t="s">
        <v>4833</v>
      </c>
      <c r="C501" s="152" t="s">
        <v>4834</v>
      </c>
      <c r="D501" s="152" t="s">
        <v>3838</v>
      </c>
      <c r="E501" s="152" t="s">
        <v>3839</v>
      </c>
      <c r="F501" s="152" t="s">
        <v>3848</v>
      </c>
      <c r="G501" s="152" t="s">
        <v>3418</v>
      </c>
      <c r="H501" s="152" t="s">
        <v>3849</v>
      </c>
      <c r="I501" s="152" t="s">
        <v>3992</v>
      </c>
      <c r="J501" s="152" t="s">
        <v>3474</v>
      </c>
      <c r="K501" s="152" t="s">
        <v>3474</v>
      </c>
      <c r="L501" s="152" t="s">
        <v>3474</v>
      </c>
      <c r="M501" s="152" t="s">
        <v>3851</v>
      </c>
      <c r="N501" s="152" t="s">
        <v>3853</v>
      </c>
      <c r="O501" s="54"/>
    </row>
    <row r="502" spans="1:15" x14ac:dyDescent="0.25">
      <c r="A502" s="168">
        <v>1606</v>
      </c>
      <c r="B502" s="152" t="s">
        <v>1735</v>
      </c>
      <c r="C502" s="152" t="s">
        <v>4835</v>
      </c>
      <c r="D502" s="152" t="s">
        <v>3838</v>
      </c>
      <c r="E502" s="152" t="s">
        <v>3863</v>
      </c>
      <c r="F502" s="152" t="s">
        <v>3918</v>
      </c>
      <c r="G502" s="152" t="s">
        <v>3411</v>
      </c>
      <c r="H502" s="152" t="s">
        <v>3565</v>
      </c>
      <c r="I502" s="152" t="s">
        <v>3568</v>
      </c>
      <c r="J502" s="152" t="s">
        <v>3569</v>
      </c>
      <c r="K502" s="152" t="s">
        <v>3474</v>
      </c>
      <c r="L502" s="152" t="s">
        <v>3474</v>
      </c>
      <c r="M502" s="152" t="s">
        <v>2084</v>
      </c>
      <c r="N502" s="152" t="s">
        <v>3938</v>
      </c>
      <c r="O502" s="54"/>
    </row>
    <row r="503" spans="1:15" x14ac:dyDescent="0.25">
      <c r="A503" s="168">
        <v>1607</v>
      </c>
      <c r="B503" s="152" t="s">
        <v>2089</v>
      </c>
      <c r="C503" s="152" t="s">
        <v>4836</v>
      </c>
      <c r="D503" s="152" t="s">
        <v>3838</v>
      </c>
      <c r="E503" s="152" t="s">
        <v>3843</v>
      </c>
      <c r="F503" s="152" t="s">
        <v>3924</v>
      </c>
      <c r="G503" s="152" t="s">
        <v>3434</v>
      </c>
      <c r="H503" s="152" t="s">
        <v>3565</v>
      </c>
      <c r="I503" s="152" t="s">
        <v>3568</v>
      </c>
      <c r="J503" s="152" t="s">
        <v>3571</v>
      </c>
      <c r="K503" s="152" t="s">
        <v>3474</v>
      </c>
      <c r="L503" s="152" t="s">
        <v>3474</v>
      </c>
      <c r="M503" s="152" t="s">
        <v>1844</v>
      </c>
      <c r="N503" s="152" t="s">
        <v>4278</v>
      </c>
      <c r="O503" s="54"/>
    </row>
    <row r="504" spans="1:15" x14ac:dyDescent="0.25">
      <c r="A504" s="168">
        <v>1608</v>
      </c>
      <c r="B504" s="152" t="s">
        <v>2968</v>
      </c>
      <c r="C504" s="152" t="s">
        <v>4837</v>
      </c>
      <c r="D504" s="152" t="s">
        <v>3838</v>
      </c>
      <c r="E504" s="152" t="s">
        <v>3863</v>
      </c>
      <c r="F504" s="152" t="s">
        <v>3856</v>
      </c>
      <c r="G504" s="152" t="s">
        <v>3411</v>
      </c>
      <c r="H504" s="152" t="s">
        <v>3656</v>
      </c>
      <c r="I504" s="152" t="s">
        <v>3672</v>
      </c>
      <c r="J504" s="152" t="s">
        <v>3677</v>
      </c>
      <c r="K504" s="152" t="s">
        <v>3659</v>
      </c>
      <c r="L504" s="152" t="s">
        <v>3474</v>
      </c>
      <c r="M504" s="152" t="s">
        <v>3282</v>
      </c>
      <c r="N504" s="152" t="s">
        <v>4311</v>
      </c>
      <c r="O504" s="54"/>
    </row>
    <row r="505" spans="1:15" x14ac:dyDescent="0.25">
      <c r="A505" s="168">
        <v>1609</v>
      </c>
      <c r="B505" s="152" t="s">
        <v>3067</v>
      </c>
      <c r="C505" s="152" t="s">
        <v>4838</v>
      </c>
      <c r="D505" s="152" t="s">
        <v>3838</v>
      </c>
      <c r="E505" s="152" t="s">
        <v>3839</v>
      </c>
      <c r="F505" s="152" t="s">
        <v>3848</v>
      </c>
      <c r="G505" s="152" t="s">
        <v>3417</v>
      </c>
      <c r="H505" s="152" t="s">
        <v>3656</v>
      </c>
      <c r="I505" s="152" t="s">
        <v>3666</v>
      </c>
      <c r="J505" s="152" t="s">
        <v>3474</v>
      </c>
      <c r="K505" s="152" t="s">
        <v>3474</v>
      </c>
      <c r="L505" s="152" t="s">
        <v>3474</v>
      </c>
      <c r="M505" s="152" t="s">
        <v>3075</v>
      </c>
      <c r="N505" s="152" t="s">
        <v>4371</v>
      </c>
      <c r="O505" s="54"/>
    </row>
    <row r="506" spans="1:15" x14ac:dyDescent="0.25">
      <c r="A506" s="168">
        <v>1610</v>
      </c>
      <c r="B506" s="152" t="s">
        <v>2146</v>
      </c>
      <c r="C506" s="152" t="s">
        <v>4839</v>
      </c>
      <c r="D506" s="152" t="s">
        <v>3838</v>
      </c>
      <c r="E506" s="152" t="s">
        <v>4015</v>
      </c>
      <c r="F506" s="152" t="s">
        <v>3952</v>
      </c>
      <c r="G506" s="152" t="s">
        <v>3415</v>
      </c>
      <c r="H506" s="152" t="s">
        <v>3565</v>
      </c>
      <c r="I506" s="152" t="s">
        <v>3566</v>
      </c>
      <c r="J506" s="152" t="s">
        <v>3566</v>
      </c>
      <c r="K506" s="152" t="s">
        <v>3572</v>
      </c>
      <c r="L506" s="152" t="s">
        <v>3568</v>
      </c>
      <c r="M506" s="152" t="s">
        <v>2050</v>
      </c>
      <c r="N506" s="152" t="s">
        <v>4840</v>
      </c>
      <c r="O506" s="54"/>
    </row>
    <row r="507" spans="1:15" x14ac:dyDescent="0.25">
      <c r="A507" s="168">
        <v>1611</v>
      </c>
      <c r="B507" s="152" t="s">
        <v>2939</v>
      </c>
      <c r="C507" s="152" t="s">
        <v>4841</v>
      </c>
      <c r="D507" s="152" t="s">
        <v>3838</v>
      </c>
      <c r="E507" s="152" t="s">
        <v>3855</v>
      </c>
      <c r="F507" s="152" t="s">
        <v>3918</v>
      </c>
      <c r="G507" s="152" t="s">
        <v>3411</v>
      </c>
      <c r="H507" s="152" t="s">
        <v>3656</v>
      </c>
      <c r="I507" s="152" t="s">
        <v>3669</v>
      </c>
      <c r="J507" s="152" t="s">
        <v>3679</v>
      </c>
      <c r="K507" s="152" t="s">
        <v>3474</v>
      </c>
      <c r="L507" s="152" t="s">
        <v>3474</v>
      </c>
      <c r="M507" s="152" t="s">
        <v>3382</v>
      </c>
      <c r="N507" s="152" t="s">
        <v>3857</v>
      </c>
      <c r="O507" s="54"/>
    </row>
    <row r="508" spans="1:15" x14ac:dyDescent="0.25">
      <c r="A508" s="168">
        <v>1612</v>
      </c>
      <c r="B508" s="152" t="s">
        <v>997</v>
      </c>
      <c r="C508" s="152" t="s">
        <v>4842</v>
      </c>
      <c r="D508" s="152" t="s">
        <v>3838</v>
      </c>
      <c r="E508" s="152" t="s">
        <v>3843</v>
      </c>
      <c r="F508" s="152" t="s">
        <v>3870</v>
      </c>
      <c r="G508" s="152" t="s">
        <v>3421</v>
      </c>
      <c r="H508" s="152" t="s">
        <v>3466</v>
      </c>
      <c r="I508" s="152" t="s">
        <v>3467</v>
      </c>
      <c r="J508" s="152" t="s">
        <v>3468</v>
      </c>
      <c r="K508" s="152" t="s">
        <v>3511</v>
      </c>
      <c r="L508" s="152" t="s">
        <v>4843</v>
      </c>
      <c r="M508" s="152" t="s">
        <v>992</v>
      </c>
      <c r="N508" s="152" t="s">
        <v>7791</v>
      </c>
      <c r="O508" s="54"/>
    </row>
    <row r="509" spans="1:15" x14ac:dyDescent="0.25">
      <c r="A509" s="168">
        <v>1613</v>
      </c>
      <c r="B509" s="152" t="s">
        <v>3193</v>
      </c>
      <c r="C509" s="152" t="s">
        <v>4844</v>
      </c>
      <c r="D509" s="152" t="s">
        <v>3838</v>
      </c>
      <c r="E509" s="152" t="s">
        <v>3859</v>
      </c>
      <c r="F509" s="152" t="s">
        <v>3860</v>
      </c>
      <c r="G509" s="152" t="s">
        <v>3412</v>
      </c>
      <c r="H509" s="152" t="s">
        <v>3656</v>
      </c>
      <c r="I509" s="152" t="s">
        <v>3672</v>
      </c>
      <c r="J509" s="152" t="s">
        <v>3677</v>
      </c>
      <c r="K509" s="152" t="s">
        <v>3661</v>
      </c>
      <c r="L509" s="152" t="s">
        <v>3474</v>
      </c>
      <c r="M509" s="152" t="s">
        <v>3358</v>
      </c>
      <c r="N509" s="152" t="s">
        <v>4343</v>
      </c>
      <c r="O509" s="54"/>
    </row>
    <row r="510" spans="1:15" x14ac:dyDescent="0.25">
      <c r="A510" s="168">
        <v>1614</v>
      </c>
      <c r="B510" s="152" t="s">
        <v>2187</v>
      </c>
      <c r="C510" s="152" t="s">
        <v>4845</v>
      </c>
      <c r="D510" s="152" t="s">
        <v>3838</v>
      </c>
      <c r="E510" s="152" t="s">
        <v>3863</v>
      </c>
      <c r="F510" s="152" t="s">
        <v>3856</v>
      </c>
      <c r="G510" s="152" t="s">
        <v>3411</v>
      </c>
      <c r="H510" s="152" t="s">
        <v>3585</v>
      </c>
      <c r="I510" s="152" t="s">
        <v>3604</v>
      </c>
      <c r="J510" s="152" t="s">
        <v>3605</v>
      </c>
      <c r="K510" s="152" t="s">
        <v>3606</v>
      </c>
      <c r="L510" s="152" t="s">
        <v>4437</v>
      </c>
      <c r="M510" s="152" t="s">
        <v>2469</v>
      </c>
      <c r="N510" s="152" t="s">
        <v>4436</v>
      </c>
      <c r="O510" s="54"/>
    </row>
    <row r="511" spans="1:15" x14ac:dyDescent="0.25">
      <c r="A511" s="168">
        <v>1615</v>
      </c>
      <c r="B511" s="152" t="s">
        <v>2111</v>
      </c>
      <c r="C511" s="152" t="s">
        <v>4846</v>
      </c>
      <c r="D511" s="152" t="s">
        <v>3838</v>
      </c>
      <c r="E511" s="152" t="s">
        <v>3843</v>
      </c>
      <c r="F511" s="152" t="s">
        <v>3924</v>
      </c>
      <c r="G511" s="152" t="s">
        <v>3434</v>
      </c>
      <c r="H511" s="152" t="s">
        <v>3565</v>
      </c>
      <c r="I511" s="152" t="s">
        <v>3566</v>
      </c>
      <c r="J511" s="152" t="s">
        <v>3566</v>
      </c>
      <c r="K511" s="152" t="s">
        <v>3567</v>
      </c>
      <c r="L511" s="152" t="s">
        <v>3568</v>
      </c>
      <c r="M511" s="152" t="s">
        <v>1840</v>
      </c>
      <c r="N511" s="152" t="s">
        <v>4576</v>
      </c>
      <c r="O511" s="54"/>
    </row>
    <row r="512" spans="1:15" x14ac:dyDescent="0.25">
      <c r="A512" s="168">
        <v>1616</v>
      </c>
      <c r="B512" s="152" t="s">
        <v>805</v>
      </c>
      <c r="C512" s="152" t="s">
        <v>4847</v>
      </c>
      <c r="D512" s="152" t="s">
        <v>3838</v>
      </c>
      <c r="E512" s="152" t="s">
        <v>3863</v>
      </c>
      <c r="F512" s="152" t="s">
        <v>3918</v>
      </c>
      <c r="G512" s="152" t="s">
        <v>3411</v>
      </c>
      <c r="H512" s="152" t="s">
        <v>3466</v>
      </c>
      <c r="I512" s="152" t="s">
        <v>3493</v>
      </c>
      <c r="J512" s="152" t="s">
        <v>3494</v>
      </c>
      <c r="K512" s="152" t="s">
        <v>3495</v>
      </c>
      <c r="L512" s="152" t="s">
        <v>4365</v>
      </c>
      <c r="M512" s="152" t="s">
        <v>1022</v>
      </c>
      <c r="N512" s="152" t="s">
        <v>5050</v>
      </c>
      <c r="O512" s="54"/>
    </row>
    <row r="513" spans="1:15" x14ac:dyDescent="0.25">
      <c r="A513" s="168">
        <v>1617</v>
      </c>
      <c r="B513" s="152" t="s">
        <v>2305</v>
      </c>
      <c r="C513" s="152" t="s">
        <v>4849</v>
      </c>
      <c r="D513" s="152" t="s">
        <v>3838</v>
      </c>
      <c r="E513" s="152" t="s">
        <v>3863</v>
      </c>
      <c r="F513" s="152" t="s">
        <v>3918</v>
      </c>
      <c r="G513" s="152" t="s">
        <v>3411</v>
      </c>
      <c r="H513" s="152" t="s">
        <v>3585</v>
      </c>
      <c r="I513" s="152" t="s">
        <v>3604</v>
      </c>
      <c r="J513" s="152" t="s">
        <v>3629</v>
      </c>
      <c r="K513" s="152" t="s">
        <v>3630</v>
      </c>
      <c r="L513" s="152" t="s">
        <v>3864</v>
      </c>
      <c r="M513" s="152" t="s">
        <v>2780</v>
      </c>
      <c r="N513" s="152" t="s">
        <v>4451</v>
      </c>
      <c r="O513" s="54"/>
    </row>
    <row r="514" spans="1:15" x14ac:dyDescent="0.25">
      <c r="A514" s="168">
        <v>1618</v>
      </c>
      <c r="B514" s="152" t="s">
        <v>2147</v>
      </c>
      <c r="C514" s="152" t="s">
        <v>4850</v>
      </c>
      <c r="D514" s="152" t="s">
        <v>3838</v>
      </c>
      <c r="E514" s="152" t="s">
        <v>3859</v>
      </c>
      <c r="F514" s="152" t="s">
        <v>3952</v>
      </c>
      <c r="G514" s="152" t="s">
        <v>3415</v>
      </c>
      <c r="H514" s="152" t="s">
        <v>3565</v>
      </c>
      <c r="I514" s="152" t="s">
        <v>3566</v>
      </c>
      <c r="J514" s="152" t="s">
        <v>3566</v>
      </c>
      <c r="K514" s="152" t="s">
        <v>3572</v>
      </c>
      <c r="L514" s="152" t="s">
        <v>3568</v>
      </c>
      <c r="M514" s="152" t="s">
        <v>2031</v>
      </c>
      <c r="N514" s="152" t="s">
        <v>4851</v>
      </c>
      <c r="O514" s="54"/>
    </row>
    <row r="515" spans="1:15" x14ac:dyDescent="0.25">
      <c r="A515" s="168">
        <v>1619</v>
      </c>
      <c r="B515" s="152" t="s">
        <v>1068</v>
      </c>
      <c r="C515" s="152" t="s">
        <v>4852</v>
      </c>
      <c r="D515" s="152" t="s">
        <v>3838</v>
      </c>
      <c r="E515" s="152" t="s">
        <v>3859</v>
      </c>
      <c r="F515" s="152" t="s">
        <v>3860</v>
      </c>
      <c r="G515" s="152" t="s">
        <v>3412</v>
      </c>
      <c r="H515" s="152" t="s">
        <v>3466</v>
      </c>
      <c r="I515" s="152" t="s">
        <v>3498</v>
      </c>
      <c r="J515" s="152" t="s">
        <v>3499</v>
      </c>
      <c r="K515" s="152" t="s">
        <v>3525</v>
      </c>
      <c r="L515" s="152" t="s">
        <v>4104</v>
      </c>
      <c r="M515" s="152" t="s">
        <v>1142</v>
      </c>
      <c r="N515" s="152" t="s">
        <v>5899</v>
      </c>
      <c r="O515" s="54"/>
    </row>
    <row r="516" spans="1:15" x14ac:dyDescent="0.25">
      <c r="A516" s="168">
        <v>1620</v>
      </c>
      <c r="B516" s="152" t="s">
        <v>3328</v>
      </c>
      <c r="C516" s="152" t="s">
        <v>4013</v>
      </c>
      <c r="D516" s="152" t="s">
        <v>3838</v>
      </c>
      <c r="E516" s="152" t="s">
        <v>3843</v>
      </c>
      <c r="F516" s="152" t="s">
        <v>3844</v>
      </c>
      <c r="G516" s="152" t="s">
        <v>3434</v>
      </c>
      <c r="H516" s="152" t="s">
        <v>3656</v>
      </c>
      <c r="I516" s="152" t="s">
        <v>3662</v>
      </c>
      <c r="J516" s="152" t="s">
        <v>3474</v>
      </c>
      <c r="K516" s="152" t="s">
        <v>3474</v>
      </c>
      <c r="L516" s="152" t="s">
        <v>3474</v>
      </c>
      <c r="M516" s="152" t="s">
        <v>3232</v>
      </c>
      <c r="N516" s="152" t="s">
        <v>6015</v>
      </c>
      <c r="O516" s="54"/>
    </row>
    <row r="517" spans="1:15" x14ac:dyDescent="0.25">
      <c r="A517" s="168">
        <v>1621</v>
      </c>
      <c r="B517" s="152" t="s">
        <v>2335</v>
      </c>
      <c r="C517" s="152" t="s">
        <v>4854</v>
      </c>
      <c r="D517" s="152" t="s">
        <v>3838</v>
      </c>
      <c r="E517" s="152" t="s">
        <v>3863</v>
      </c>
      <c r="F517" s="152" t="s">
        <v>3856</v>
      </c>
      <c r="G517" s="152" t="s">
        <v>3411</v>
      </c>
      <c r="H517" s="152" t="s">
        <v>3585</v>
      </c>
      <c r="I517" s="152" t="s">
        <v>3604</v>
      </c>
      <c r="J517" s="152" t="s">
        <v>3626</v>
      </c>
      <c r="K517" s="152" t="s">
        <v>3628</v>
      </c>
      <c r="L517" s="152" t="s">
        <v>3919</v>
      </c>
      <c r="M517" s="152" t="s">
        <v>2782</v>
      </c>
      <c r="N517" s="152" t="s">
        <v>4023</v>
      </c>
      <c r="O517" s="54"/>
    </row>
    <row r="518" spans="1:15" x14ac:dyDescent="0.25">
      <c r="A518" s="168">
        <v>1623</v>
      </c>
      <c r="B518" s="152" t="s">
        <v>2388</v>
      </c>
      <c r="C518" s="152" t="s">
        <v>4855</v>
      </c>
      <c r="D518" s="152" t="s">
        <v>3838</v>
      </c>
      <c r="E518" s="152" t="s">
        <v>3863</v>
      </c>
      <c r="F518" s="152" t="s">
        <v>3918</v>
      </c>
      <c r="G518" s="152" t="s">
        <v>3411</v>
      </c>
      <c r="H518" s="152" t="s">
        <v>3585</v>
      </c>
      <c r="I518" s="152" t="s">
        <v>3586</v>
      </c>
      <c r="J518" s="152" t="s">
        <v>3587</v>
      </c>
      <c r="K518" s="152" t="s">
        <v>3608</v>
      </c>
      <c r="L518" s="152" t="s">
        <v>3933</v>
      </c>
      <c r="M518" s="152" t="s">
        <v>2530</v>
      </c>
      <c r="N518" s="152" t="s">
        <v>3934</v>
      </c>
      <c r="O518" s="54"/>
    </row>
    <row r="519" spans="1:15" x14ac:dyDescent="0.25">
      <c r="A519" s="168">
        <v>1624</v>
      </c>
      <c r="B519" s="152" t="s">
        <v>987</v>
      </c>
      <c r="C519" s="152" t="s">
        <v>4856</v>
      </c>
      <c r="D519" s="152" t="s">
        <v>3838</v>
      </c>
      <c r="E519" s="152" t="s">
        <v>3843</v>
      </c>
      <c r="F519" s="152" t="s">
        <v>3870</v>
      </c>
      <c r="G519" s="152" t="s">
        <v>3421</v>
      </c>
      <c r="H519" s="152" t="s">
        <v>3466</v>
      </c>
      <c r="I519" s="152" t="s">
        <v>3470</v>
      </c>
      <c r="J519" s="152" t="s">
        <v>3471</v>
      </c>
      <c r="K519" s="152" t="s">
        <v>3528</v>
      </c>
      <c r="L519" s="152" t="s">
        <v>3486</v>
      </c>
      <c r="M519" s="152" t="s">
        <v>1153</v>
      </c>
      <c r="N519" s="152" t="s">
        <v>4857</v>
      </c>
      <c r="O519" s="54"/>
    </row>
    <row r="520" spans="1:15" x14ac:dyDescent="0.25">
      <c r="A520" s="168">
        <v>1625</v>
      </c>
      <c r="B520" s="152" t="s">
        <v>2558</v>
      </c>
      <c r="C520" s="152" t="s">
        <v>4858</v>
      </c>
      <c r="D520" s="152" t="s">
        <v>3838</v>
      </c>
      <c r="E520" s="152" t="s">
        <v>3859</v>
      </c>
      <c r="F520" s="152" t="s">
        <v>3860</v>
      </c>
      <c r="G520" s="152" t="s">
        <v>3412</v>
      </c>
      <c r="H520" s="152" t="s">
        <v>3585</v>
      </c>
      <c r="I520" s="152" t="s">
        <v>3604</v>
      </c>
      <c r="J520" s="152" t="s">
        <v>3605</v>
      </c>
      <c r="K520" s="152" t="s">
        <v>3606</v>
      </c>
      <c r="L520" s="152" t="s">
        <v>4437</v>
      </c>
      <c r="M520" s="152" t="s">
        <v>2469</v>
      </c>
      <c r="N520" s="152" t="s">
        <v>4436</v>
      </c>
      <c r="O520" s="54"/>
    </row>
    <row r="521" spans="1:15" x14ac:dyDescent="0.25">
      <c r="A521" s="168">
        <v>1626</v>
      </c>
      <c r="B521" s="152" t="s">
        <v>2112</v>
      </c>
      <c r="C521" s="152" t="s">
        <v>4859</v>
      </c>
      <c r="D521" s="152" t="s">
        <v>3838</v>
      </c>
      <c r="E521" s="152" t="s">
        <v>3843</v>
      </c>
      <c r="F521" s="152" t="s">
        <v>3924</v>
      </c>
      <c r="G521" s="152" t="s">
        <v>3434</v>
      </c>
      <c r="H521" s="152" t="s">
        <v>3565</v>
      </c>
      <c r="I521" s="152" t="s">
        <v>3566</v>
      </c>
      <c r="J521" s="152" t="s">
        <v>3566</v>
      </c>
      <c r="K521" s="152" t="s">
        <v>3572</v>
      </c>
      <c r="L521" s="152" t="s">
        <v>3568</v>
      </c>
      <c r="M521" s="152" t="s">
        <v>2113</v>
      </c>
      <c r="N521" s="152" t="s">
        <v>4860</v>
      </c>
      <c r="O521" s="54"/>
    </row>
    <row r="522" spans="1:15" x14ac:dyDescent="0.25">
      <c r="A522" s="168">
        <v>1627</v>
      </c>
      <c r="B522" s="152" t="s">
        <v>1209</v>
      </c>
      <c r="C522" s="152" t="s">
        <v>4399</v>
      </c>
      <c r="D522" s="152" t="s">
        <v>3838</v>
      </c>
      <c r="E522" s="152" t="s">
        <v>3843</v>
      </c>
      <c r="F522" s="152" t="s">
        <v>3844</v>
      </c>
      <c r="G522" s="152" t="s">
        <v>3434</v>
      </c>
      <c r="H522" s="152" t="s">
        <v>3466</v>
      </c>
      <c r="I522" s="152" t="s">
        <v>3467</v>
      </c>
      <c r="J522" s="152" t="s">
        <v>4826</v>
      </c>
      <c r="K522" s="152" t="s">
        <v>3583</v>
      </c>
      <c r="L522" s="152" t="s">
        <v>3474</v>
      </c>
      <c r="M522" s="152" t="s">
        <v>1104</v>
      </c>
      <c r="N522" s="152" t="s">
        <v>4825</v>
      </c>
      <c r="O522" s="54"/>
    </row>
    <row r="523" spans="1:15" x14ac:dyDescent="0.25">
      <c r="A523" s="168">
        <v>1629</v>
      </c>
      <c r="B523" s="152" t="s">
        <v>2871</v>
      </c>
      <c r="C523" s="152" t="s">
        <v>4861</v>
      </c>
      <c r="D523" s="152" t="s">
        <v>3838</v>
      </c>
      <c r="E523" s="152" t="s">
        <v>3863</v>
      </c>
      <c r="F523" s="152" t="s">
        <v>3856</v>
      </c>
      <c r="G523" s="152" t="s">
        <v>3411</v>
      </c>
      <c r="H523" s="152" t="s">
        <v>3656</v>
      </c>
      <c r="I523" s="152" t="s">
        <v>3666</v>
      </c>
      <c r="J523" s="152" t="s">
        <v>3661</v>
      </c>
      <c r="K523" s="152" t="s">
        <v>3667</v>
      </c>
      <c r="L523" s="152" t="s">
        <v>3474</v>
      </c>
      <c r="M523" s="152" t="s">
        <v>3255</v>
      </c>
      <c r="N523" s="152" t="s">
        <v>4862</v>
      </c>
      <c r="O523" s="54"/>
    </row>
    <row r="524" spans="1:15" x14ac:dyDescent="0.25">
      <c r="A524" s="168">
        <v>1631</v>
      </c>
      <c r="B524" s="152" t="s">
        <v>1863</v>
      </c>
      <c r="C524" s="152" t="s">
        <v>4863</v>
      </c>
      <c r="D524" s="152" t="s">
        <v>3838</v>
      </c>
      <c r="E524" s="152" t="s">
        <v>3843</v>
      </c>
      <c r="F524" s="152" t="s">
        <v>3870</v>
      </c>
      <c r="G524" s="152" t="s">
        <v>3421</v>
      </c>
      <c r="H524" s="152" t="s">
        <v>3565</v>
      </c>
      <c r="I524" s="152" t="s">
        <v>3568</v>
      </c>
      <c r="J524" s="152" t="s">
        <v>3569</v>
      </c>
      <c r="K524" s="152" t="s">
        <v>3474</v>
      </c>
      <c r="L524" s="152" t="s">
        <v>3474</v>
      </c>
      <c r="M524" s="152" t="s">
        <v>2067</v>
      </c>
      <c r="N524" s="152" t="s">
        <v>4734</v>
      </c>
      <c r="O524" s="54"/>
    </row>
    <row r="525" spans="1:15" x14ac:dyDescent="0.25">
      <c r="A525" s="168">
        <v>1632</v>
      </c>
      <c r="B525" s="152" t="s">
        <v>2336</v>
      </c>
      <c r="C525" s="152" t="s">
        <v>4865</v>
      </c>
      <c r="D525" s="152" t="s">
        <v>3838</v>
      </c>
      <c r="E525" s="152" t="s">
        <v>3863</v>
      </c>
      <c r="F525" s="152" t="s">
        <v>3856</v>
      </c>
      <c r="G525" s="152" t="s">
        <v>3411</v>
      </c>
      <c r="H525" s="152" t="s">
        <v>3585</v>
      </c>
      <c r="I525" s="152" t="s">
        <v>3604</v>
      </c>
      <c r="J525" s="152" t="s">
        <v>3626</v>
      </c>
      <c r="K525" s="152" t="s">
        <v>3628</v>
      </c>
      <c r="L525" s="152" t="s">
        <v>3919</v>
      </c>
      <c r="M525" s="152" t="s">
        <v>2516</v>
      </c>
      <c r="N525" s="152" t="s">
        <v>4284</v>
      </c>
      <c r="O525" s="54"/>
    </row>
    <row r="526" spans="1:15" x14ac:dyDescent="0.25">
      <c r="A526" s="168">
        <v>1633</v>
      </c>
      <c r="B526" s="152" t="s">
        <v>2560</v>
      </c>
      <c r="C526" s="152" t="s">
        <v>4866</v>
      </c>
      <c r="D526" s="152" t="s">
        <v>3838</v>
      </c>
      <c r="E526" s="152" t="s">
        <v>3859</v>
      </c>
      <c r="F526" s="152" t="s">
        <v>3860</v>
      </c>
      <c r="G526" s="152" t="s">
        <v>3412</v>
      </c>
      <c r="H526" s="152" t="s">
        <v>3585</v>
      </c>
      <c r="I526" s="152" t="s">
        <v>3604</v>
      </c>
      <c r="J526" s="152" t="s">
        <v>3605</v>
      </c>
      <c r="K526" s="152" t="s">
        <v>3606</v>
      </c>
      <c r="L526" s="152" t="s">
        <v>4280</v>
      </c>
      <c r="M526" s="152" t="s">
        <v>2469</v>
      </c>
      <c r="N526" s="152" t="s">
        <v>4436</v>
      </c>
      <c r="O526" s="54"/>
    </row>
    <row r="527" spans="1:15" x14ac:dyDescent="0.25">
      <c r="A527" s="168">
        <v>1636</v>
      </c>
      <c r="B527" s="152" t="s">
        <v>1740</v>
      </c>
      <c r="C527" s="152" t="s">
        <v>4867</v>
      </c>
      <c r="D527" s="152" t="s">
        <v>3838</v>
      </c>
      <c r="E527" s="152" t="s">
        <v>3863</v>
      </c>
      <c r="F527" s="152" t="s">
        <v>3856</v>
      </c>
      <c r="G527" s="152" t="s">
        <v>3411</v>
      </c>
      <c r="H527" s="152" t="s">
        <v>3565</v>
      </c>
      <c r="I527" s="152" t="s">
        <v>3568</v>
      </c>
      <c r="J527" s="152" t="s">
        <v>3570</v>
      </c>
      <c r="K527" s="152" t="s">
        <v>3474</v>
      </c>
      <c r="L527" s="152" t="s">
        <v>3474</v>
      </c>
      <c r="M527" s="152" t="s">
        <v>1852</v>
      </c>
      <c r="N527" s="152" t="s">
        <v>4443</v>
      </c>
      <c r="O527" s="54"/>
    </row>
    <row r="528" spans="1:15" x14ac:dyDescent="0.25">
      <c r="A528" s="168">
        <v>1637</v>
      </c>
      <c r="B528" s="152" t="s">
        <v>2685</v>
      </c>
      <c r="C528" s="152" t="s">
        <v>4868</v>
      </c>
      <c r="D528" s="152" t="s">
        <v>3838</v>
      </c>
      <c r="E528" s="152" t="s">
        <v>3843</v>
      </c>
      <c r="F528" s="152" t="s">
        <v>3867</v>
      </c>
      <c r="G528" s="152" t="s">
        <v>3422</v>
      </c>
      <c r="H528" s="152" t="s">
        <v>3585</v>
      </c>
      <c r="I528" s="152" t="s">
        <v>3604</v>
      </c>
      <c r="J528" s="152" t="s">
        <v>3629</v>
      </c>
      <c r="K528" s="152" t="s">
        <v>3630</v>
      </c>
      <c r="L528" s="152" t="s">
        <v>3864</v>
      </c>
      <c r="M528" s="152" t="s">
        <v>2779</v>
      </c>
      <c r="N528" s="152" t="s">
        <v>3865</v>
      </c>
      <c r="O528" s="54"/>
    </row>
    <row r="529" spans="1:15" x14ac:dyDescent="0.25">
      <c r="A529" s="168">
        <v>1638</v>
      </c>
      <c r="B529" s="152" t="s">
        <v>1661</v>
      </c>
      <c r="C529" s="152" t="s">
        <v>4869</v>
      </c>
      <c r="D529" s="152" t="s">
        <v>3838</v>
      </c>
      <c r="E529" s="152" t="s">
        <v>4015</v>
      </c>
      <c r="F529" s="152" t="s">
        <v>3952</v>
      </c>
      <c r="G529" s="152" t="s">
        <v>3415</v>
      </c>
      <c r="H529" s="152" t="s">
        <v>3558</v>
      </c>
      <c r="I529" s="152" t="s">
        <v>3561</v>
      </c>
      <c r="J529" s="152" t="s">
        <v>3562</v>
      </c>
      <c r="K529" s="152" t="s">
        <v>3474</v>
      </c>
      <c r="L529" s="152" t="s">
        <v>3474</v>
      </c>
      <c r="M529" s="152" t="s">
        <v>1610</v>
      </c>
      <c r="N529" s="152" t="s">
        <v>4102</v>
      </c>
      <c r="O529" s="54"/>
    </row>
    <row r="530" spans="1:15" x14ac:dyDescent="0.25">
      <c r="A530" s="168">
        <v>1640</v>
      </c>
      <c r="B530" s="152" t="s">
        <v>1458</v>
      </c>
      <c r="C530" s="152" t="s">
        <v>4870</v>
      </c>
      <c r="D530" s="152" t="s">
        <v>3838</v>
      </c>
      <c r="E530" s="152" t="s">
        <v>3859</v>
      </c>
      <c r="F530" s="152" t="s">
        <v>3932</v>
      </c>
      <c r="G530" s="152" t="s">
        <v>3413</v>
      </c>
      <c r="H530" s="152" t="s">
        <v>3558</v>
      </c>
      <c r="I530" s="152" t="s">
        <v>3561</v>
      </c>
      <c r="J530" s="152" t="s">
        <v>3562</v>
      </c>
      <c r="K530" s="152" t="s">
        <v>3474</v>
      </c>
      <c r="L530" s="152" t="s">
        <v>3474</v>
      </c>
      <c r="M530" s="152" t="s">
        <v>1351</v>
      </c>
      <c r="N530" s="152" t="s">
        <v>4355</v>
      </c>
      <c r="O530" s="54"/>
    </row>
    <row r="531" spans="1:15" x14ac:dyDescent="0.25">
      <c r="A531" s="168">
        <v>1641</v>
      </c>
      <c r="B531" s="152" t="s">
        <v>2601</v>
      </c>
      <c r="C531" s="152" t="s">
        <v>4871</v>
      </c>
      <c r="D531" s="152" t="s">
        <v>3838</v>
      </c>
      <c r="E531" s="152" t="s">
        <v>3859</v>
      </c>
      <c r="F531" s="152" t="s">
        <v>3860</v>
      </c>
      <c r="G531" s="152" t="s">
        <v>3412</v>
      </c>
      <c r="H531" s="152" t="s">
        <v>3585</v>
      </c>
      <c r="I531" s="152" t="s">
        <v>3594</v>
      </c>
      <c r="J531" s="152" t="s">
        <v>3623</v>
      </c>
      <c r="K531" s="152" t="s">
        <v>3640</v>
      </c>
      <c r="L531" s="152" t="s">
        <v>3919</v>
      </c>
      <c r="M531" s="152" t="s">
        <v>2714</v>
      </c>
      <c r="N531" s="152" t="s">
        <v>3936</v>
      </c>
      <c r="O531" s="54"/>
    </row>
    <row r="532" spans="1:15" x14ac:dyDescent="0.25">
      <c r="A532" s="168">
        <v>1642</v>
      </c>
      <c r="B532" s="152" t="s">
        <v>975</v>
      </c>
      <c r="C532" s="152" t="s">
        <v>4872</v>
      </c>
      <c r="D532" s="152" t="s">
        <v>3838</v>
      </c>
      <c r="E532" s="152" t="s">
        <v>3839</v>
      </c>
      <c r="F532" s="152" t="s">
        <v>3848</v>
      </c>
      <c r="G532" s="152" t="s">
        <v>3417</v>
      </c>
      <c r="H532" s="152" t="s">
        <v>3466</v>
      </c>
      <c r="I532" s="152" t="s">
        <v>3498</v>
      </c>
      <c r="J532" s="152" t="s">
        <v>3474</v>
      </c>
      <c r="K532" s="152" t="s">
        <v>3474</v>
      </c>
      <c r="L532" s="152" t="s">
        <v>3474</v>
      </c>
      <c r="M532" s="152" t="s">
        <v>976</v>
      </c>
      <c r="N532" s="152" t="s">
        <v>4794</v>
      </c>
      <c r="O532" s="54"/>
    </row>
    <row r="533" spans="1:15" x14ac:dyDescent="0.25">
      <c r="A533" s="168">
        <v>1643</v>
      </c>
      <c r="B533" s="152" t="s">
        <v>2928</v>
      </c>
      <c r="C533" s="152" t="s">
        <v>4873</v>
      </c>
      <c r="D533" s="152" t="s">
        <v>3838</v>
      </c>
      <c r="E533" s="152" t="s">
        <v>3855</v>
      </c>
      <c r="F533" s="152" t="s">
        <v>3918</v>
      </c>
      <c r="G533" s="152" t="s">
        <v>3411</v>
      </c>
      <c r="H533" s="152" t="s">
        <v>3656</v>
      </c>
      <c r="I533" s="152" t="s">
        <v>3672</v>
      </c>
      <c r="J533" s="152" t="s">
        <v>3677</v>
      </c>
      <c r="K533" s="152" t="s">
        <v>3568</v>
      </c>
      <c r="L533" s="152" t="s">
        <v>3474</v>
      </c>
      <c r="M533" s="152" t="s">
        <v>3378</v>
      </c>
      <c r="N533" s="152" t="s">
        <v>4148</v>
      </c>
      <c r="O533" s="54"/>
    </row>
    <row r="534" spans="1:15" x14ac:dyDescent="0.25">
      <c r="A534" s="168">
        <v>1645</v>
      </c>
      <c r="B534" s="152" t="s">
        <v>1514</v>
      </c>
      <c r="C534" s="152" t="s">
        <v>4816</v>
      </c>
      <c r="D534" s="152" t="s">
        <v>3838</v>
      </c>
      <c r="E534" s="152" t="s">
        <v>3843</v>
      </c>
      <c r="F534" s="152" t="s">
        <v>3870</v>
      </c>
      <c r="G534" s="152" t="s">
        <v>3421</v>
      </c>
      <c r="H534" s="152" t="s">
        <v>3558</v>
      </c>
      <c r="I534" s="152" t="s">
        <v>3561</v>
      </c>
      <c r="J534" s="152" t="s">
        <v>3564</v>
      </c>
      <c r="K534" s="152" t="s">
        <v>3474</v>
      </c>
      <c r="L534" s="152" t="s">
        <v>3474</v>
      </c>
      <c r="M534" s="152" t="s">
        <v>1613</v>
      </c>
      <c r="N534" s="152" t="s">
        <v>4396</v>
      </c>
      <c r="O534" s="54"/>
    </row>
    <row r="535" spans="1:15" x14ac:dyDescent="0.25">
      <c r="A535" s="168">
        <v>1647</v>
      </c>
      <c r="B535" s="152" t="s">
        <v>3357</v>
      </c>
      <c r="C535" s="152" t="s">
        <v>4874</v>
      </c>
      <c r="D535" s="152" t="s">
        <v>3838</v>
      </c>
      <c r="E535" s="152" t="s">
        <v>3843</v>
      </c>
      <c r="F535" s="152" t="s">
        <v>3844</v>
      </c>
      <c r="G535" s="152" t="s">
        <v>3434</v>
      </c>
      <c r="H535" s="152" t="s">
        <v>3656</v>
      </c>
      <c r="I535" s="152" t="s">
        <v>3672</v>
      </c>
      <c r="J535" s="152" t="s">
        <v>3673</v>
      </c>
      <c r="K535" s="152" t="s">
        <v>3661</v>
      </c>
      <c r="L535" s="152" t="s">
        <v>3474</v>
      </c>
      <c r="M535" s="152" t="s">
        <v>3234</v>
      </c>
      <c r="N535" s="152" t="s">
        <v>6753</v>
      </c>
      <c r="O535" s="54"/>
    </row>
    <row r="536" spans="1:15" x14ac:dyDescent="0.25">
      <c r="A536" s="168">
        <v>1649</v>
      </c>
      <c r="B536" s="152" t="s">
        <v>1255</v>
      </c>
      <c r="C536" s="152" t="s">
        <v>4876</v>
      </c>
      <c r="D536" s="152" t="s">
        <v>3838</v>
      </c>
      <c r="E536" s="152" t="s">
        <v>3859</v>
      </c>
      <c r="F536" s="152" t="s">
        <v>3952</v>
      </c>
      <c r="G536" s="152" t="s">
        <v>3415</v>
      </c>
      <c r="H536" s="152" t="s">
        <v>3466</v>
      </c>
      <c r="I536" s="152" t="s">
        <v>3498</v>
      </c>
      <c r="J536" s="152" t="s">
        <v>3516</v>
      </c>
      <c r="K536" s="152" t="s">
        <v>3517</v>
      </c>
      <c r="L536" s="152" t="s">
        <v>3474</v>
      </c>
      <c r="M536" s="152" t="s">
        <v>1146</v>
      </c>
      <c r="N536" s="152" t="s">
        <v>4105</v>
      </c>
      <c r="O536" s="54"/>
    </row>
    <row r="537" spans="1:15" x14ac:dyDescent="0.25">
      <c r="A537" s="168">
        <v>1650</v>
      </c>
      <c r="B537" s="152" t="s">
        <v>3897</v>
      </c>
      <c r="C537" s="152" t="s">
        <v>3899</v>
      </c>
      <c r="D537" s="152" t="s">
        <v>3838</v>
      </c>
      <c r="E537" s="152" t="s">
        <v>3839</v>
      </c>
      <c r="F537" s="152" t="s">
        <v>3848</v>
      </c>
      <c r="G537" s="152" t="s">
        <v>3898</v>
      </c>
      <c r="H537" s="152" t="s">
        <v>3894</v>
      </c>
      <c r="I537" s="152" t="s">
        <v>3895</v>
      </c>
      <c r="J537" s="152" t="s">
        <v>3474</v>
      </c>
      <c r="K537" s="152" t="s">
        <v>3474</v>
      </c>
      <c r="L537" s="152" t="s">
        <v>3474</v>
      </c>
      <c r="M537" s="152" t="s">
        <v>6387</v>
      </c>
      <c r="N537" s="152" t="s">
        <v>6388</v>
      </c>
      <c r="O537" s="54"/>
    </row>
    <row r="538" spans="1:15" x14ac:dyDescent="0.25">
      <c r="A538" s="168">
        <v>1651</v>
      </c>
      <c r="B538" s="152" t="s">
        <v>985</v>
      </c>
      <c r="C538" s="152" t="s">
        <v>4880</v>
      </c>
      <c r="D538" s="152" t="s">
        <v>3838</v>
      </c>
      <c r="E538" s="152" t="s">
        <v>3843</v>
      </c>
      <c r="F538" s="152" t="s">
        <v>3870</v>
      </c>
      <c r="G538" s="152" t="s">
        <v>3421</v>
      </c>
      <c r="H538" s="152" t="s">
        <v>3466</v>
      </c>
      <c r="I538" s="152" t="s">
        <v>3470</v>
      </c>
      <c r="J538" s="152" t="s">
        <v>3471</v>
      </c>
      <c r="K538" s="152" t="s">
        <v>3475</v>
      </c>
      <c r="L538" s="152" t="s">
        <v>3487</v>
      </c>
      <c r="M538" s="152" t="s">
        <v>1086</v>
      </c>
      <c r="N538" s="152" t="s">
        <v>4881</v>
      </c>
      <c r="O538" s="54"/>
    </row>
    <row r="539" spans="1:15" x14ac:dyDescent="0.25">
      <c r="A539" s="168">
        <v>1652</v>
      </c>
      <c r="B539" s="152" t="s">
        <v>2879</v>
      </c>
      <c r="C539" s="152" t="s">
        <v>4882</v>
      </c>
      <c r="D539" s="152" t="s">
        <v>3838</v>
      </c>
      <c r="E539" s="152" t="s">
        <v>3855</v>
      </c>
      <c r="F539" s="152" t="s">
        <v>3918</v>
      </c>
      <c r="G539" s="152" t="s">
        <v>3411</v>
      </c>
      <c r="H539" s="152" t="s">
        <v>3656</v>
      </c>
      <c r="I539" s="152" t="s">
        <v>3669</v>
      </c>
      <c r="J539" s="152" t="s">
        <v>3670</v>
      </c>
      <c r="K539" s="152" t="s">
        <v>3474</v>
      </c>
      <c r="L539" s="152" t="s">
        <v>3474</v>
      </c>
      <c r="M539" s="152" t="s">
        <v>3091</v>
      </c>
      <c r="N539" s="152" t="s">
        <v>4883</v>
      </c>
      <c r="O539" s="54"/>
    </row>
    <row r="540" spans="1:15" x14ac:dyDescent="0.25">
      <c r="A540" s="168">
        <v>1653</v>
      </c>
      <c r="B540" s="152" t="s">
        <v>1182</v>
      </c>
      <c r="C540" s="152" t="s">
        <v>4884</v>
      </c>
      <c r="D540" s="152" t="s">
        <v>3838</v>
      </c>
      <c r="E540" s="152" t="s">
        <v>3843</v>
      </c>
      <c r="F540" s="152" t="s">
        <v>3924</v>
      </c>
      <c r="G540" s="152" t="s">
        <v>3434</v>
      </c>
      <c r="H540" s="152" t="s">
        <v>3466</v>
      </c>
      <c r="I540" s="152" t="s">
        <v>3490</v>
      </c>
      <c r="J540" s="152" t="s">
        <v>3529</v>
      </c>
      <c r="K540" s="152" t="s">
        <v>3512</v>
      </c>
      <c r="L540" s="152" t="s">
        <v>3474</v>
      </c>
      <c r="M540" s="152" t="s">
        <v>1093</v>
      </c>
      <c r="N540" s="152" t="s">
        <v>4388</v>
      </c>
      <c r="O540" s="54"/>
    </row>
    <row r="541" spans="1:15" x14ac:dyDescent="0.25">
      <c r="A541" s="168">
        <v>1655</v>
      </c>
      <c r="B541" s="152" t="s">
        <v>2322</v>
      </c>
      <c r="C541" s="152" t="s">
        <v>4885</v>
      </c>
      <c r="D541" s="152" t="s">
        <v>3838</v>
      </c>
      <c r="E541" s="152" t="s">
        <v>3863</v>
      </c>
      <c r="F541" s="152" t="s">
        <v>3856</v>
      </c>
      <c r="G541" s="152" t="s">
        <v>3411</v>
      </c>
      <c r="H541" s="152" t="s">
        <v>3585</v>
      </c>
      <c r="I541" s="152" t="s">
        <v>3604</v>
      </c>
      <c r="J541" s="152" t="s">
        <v>3626</v>
      </c>
      <c r="K541" s="152" t="s">
        <v>3627</v>
      </c>
      <c r="L541" s="152" t="s">
        <v>3919</v>
      </c>
      <c r="M541" s="152">
        <v>0</v>
      </c>
      <c r="N541" s="152">
        <v>0</v>
      </c>
      <c r="O541" s="54"/>
    </row>
    <row r="542" spans="1:15" x14ac:dyDescent="0.25">
      <c r="A542" s="168">
        <v>1656</v>
      </c>
      <c r="B542" s="152" t="s">
        <v>3170</v>
      </c>
      <c r="C542" s="152" t="s">
        <v>4886</v>
      </c>
      <c r="D542" s="152" t="s">
        <v>3838</v>
      </c>
      <c r="E542" s="152" t="s">
        <v>4015</v>
      </c>
      <c r="F542" s="152" t="s">
        <v>3860</v>
      </c>
      <c r="G542" s="152" t="s">
        <v>3412</v>
      </c>
      <c r="H542" s="152" t="s">
        <v>3656</v>
      </c>
      <c r="I542" s="152" t="s">
        <v>3672</v>
      </c>
      <c r="J542" s="152" t="s">
        <v>3673</v>
      </c>
      <c r="K542" s="152" t="s">
        <v>3568</v>
      </c>
      <c r="L542" s="152" t="s">
        <v>3474</v>
      </c>
      <c r="M542" s="152" t="s">
        <v>3377</v>
      </c>
      <c r="N542" s="152" t="s">
        <v>4708</v>
      </c>
      <c r="O542" s="54"/>
    </row>
    <row r="543" spans="1:15" x14ac:dyDescent="0.25">
      <c r="A543" s="168">
        <v>1657</v>
      </c>
      <c r="B543" s="152" t="s">
        <v>2001</v>
      </c>
      <c r="C543" s="152" t="s">
        <v>4887</v>
      </c>
      <c r="D543" s="152" t="s">
        <v>3838</v>
      </c>
      <c r="E543" s="152" t="s">
        <v>3843</v>
      </c>
      <c r="F543" s="152" t="s">
        <v>3867</v>
      </c>
      <c r="G543" s="152" t="s">
        <v>3422</v>
      </c>
      <c r="H543" s="152" t="s">
        <v>3565</v>
      </c>
      <c r="I543" s="152" t="s">
        <v>3568</v>
      </c>
      <c r="J543" s="152" t="s">
        <v>3571</v>
      </c>
      <c r="K543" s="152" t="s">
        <v>3474</v>
      </c>
      <c r="L543" s="152" t="s">
        <v>3474</v>
      </c>
      <c r="M543" s="152" t="s">
        <v>1854</v>
      </c>
      <c r="N543" s="152" t="s">
        <v>4180</v>
      </c>
      <c r="O543" s="54"/>
    </row>
    <row r="544" spans="1:15" x14ac:dyDescent="0.25">
      <c r="A544" s="168">
        <v>1658</v>
      </c>
      <c r="B544" s="152" t="s">
        <v>4888</v>
      </c>
      <c r="C544" s="152" t="s">
        <v>4889</v>
      </c>
      <c r="D544" s="152" t="s">
        <v>3838</v>
      </c>
      <c r="E544" s="152" t="s">
        <v>3839</v>
      </c>
      <c r="F544" s="152" t="s">
        <v>3848</v>
      </c>
      <c r="G544" s="152" t="s">
        <v>3417</v>
      </c>
      <c r="H544" s="152" t="s">
        <v>4721</v>
      </c>
      <c r="I544" s="152" t="s">
        <v>3474</v>
      </c>
      <c r="J544" s="152" t="s">
        <v>3474</v>
      </c>
      <c r="K544" s="152" t="s">
        <v>3474</v>
      </c>
      <c r="L544" s="152" t="s">
        <v>3474</v>
      </c>
      <c r="M544" s="152" t="s">
        <v>4718</v>
      </c>
      <c r="N544" s="152" t="s">
        <v>4719</v>
      </c>
      <c r="O544" s="54"/>
    </row>
    <row r="545" spans="1:15" x14ac:dyDescent="0.25">
      <c r="A545" s="168">
        <v>1659</v>
      </c>
      <c r="B545" s="152" t="s">
        <v>1972</v>
      </c>
      <c r="C545" s="152" t="s">
        <v>4890</v>
      </c>
      <c r="D545" s="152" t="s">
        <v>3838</v>
      </c>
      <c r="E545" s="152" t="s">
        <v>4015</v>
      </c>
      <c r="F545" s="152" t="s">
        <v>3860</v>
      </c>
      <c r="G545" s="152" t="s">
        <v>3412</v>
      </c>
      <c r="H545" s="152" t="s">
        <v>3565</v>
      </c>
      <c r="I545" s="152" t="s">
        <v>3568</v>
      </c>
      <c r="J545" s="152" t="s">
        <v>3571</v>
      </c>
      <c r="K545" s="152" t="s">
        <v>3474</v>
      </c>
      <c r="L545" s="152" t="s">
        <v>3474</v>
      </c>
      <c r="M545" s="152" t="s">
        <v>1760</v>
      </c>
      <c r="N545" s="152" t="s">
        <v>5547</v>
      </c>
      <c r="O545" s="54"/>
    </row>
    <row r="546" spans="1:15" x14ac:dyDescent="0.25">
      <c r="A546" s="168">
        <v>1660</v>
      </c>
      <c r="B546" s="152" t="s">
        <v>4891</v>
      </c>
      <c r="C546" s="152" t="s">
        <v>4892</v>
      </c>
      <c r="D546" s="152" t="s">
        <v>3838</v>
      </c>
      <c r="E546" s="152" t="s">
        <v>3843</v>
      </c>
      <c r="F546" s="152" t="s">
        <v>4752</v>
      </c>
      <c r="G546" s="152" t="s">
        <v>3433</v>
      </c>
      <c r="H546" s="152" t="s">
        <v>3466</v>
      </c>
      <c r="I546" s="152" t="s">
        <v>3474</v>
      </c>
      <c r="J546" s="152" t="s">
        <v>3474</v>
      </c>
      <c r="K546" s="152" t="s">
        <v>3474</v>
      </c>
      <c r="L546" s="152" t="s">
        <v>3474</v>
      </c>
      <c r="M546" s="152" t="s">
        <v>976</v>
      </c>
      <c r="N546" s="152" t="s">
        <v>4794</v>
      </c>
      <c r="O546" s="54"/>
    </row>
    <row r="547" spans="1:15" x14ac:dyDescent="0.25">
      <c r="A547" s="168">
        <v>1661</v>
      </c>
      <c r="B547" s="152" t="s">
        <v>3084</v>
      </c>
      <c r="C547" s="152" t="s">
        <v>4895</v>
      </c>
      <c r="D547" s="152" t="s">
        <v>3838</v>
      </c>
      <c r="E547" s="152" t="s">
        <v>3843</v>
      </c>
      <c r="F547" s="152" t="s">
        <v>3870</v>
      </c>
      <c r="G547" s="152" t="s">
        <v>3421</v>
      </c>
      <c r="H547" s="152" t="s">
        <v>3656</v>
      </c>
      <c r="I547" s="152" t="s">
        <v>3669</v>
      </c>
      <c r="J547" s="152" t="s">
        <v>3670</v>
      </c>
      <c r="K547" s="152" t="s">
        <v>3474</v>
      </c>
      <c r="L547" s="152" t="s">
        <v>3474</v>
      </c>
      <c r="M547" s="152" t="s">
        <v>3074</v>
      </c>
      <c r="N547" s="152" t="s">
        <v>4656</v>
      </c>
      <c r="O547" s="54"/>
    </row>
    <row r="548" spans="1:15" x14ac:dyDescent="0.25">
      <c r="A548" s="168">
        <v>1662</v>
      </c>
      <c r="B548" s="152" t="s">
        <v>1451</v>
      </c>
      <c r="C548" s="152" t="s">
        <v>4896</v>
      </c>
      <c r="D548" s="152" t="s">
        <v>3838</v>
      </c>
      <c r="E548" s="152" t="s">
        <v>3855</v>
      </c>
      <c r="F548" s="152" t="s">
        <v>3918</v>
      </c>
      <c r="G548" s="152" t="s">
        <v>3411</v>
      </c>
      <c r="H548" s="152" t="s">
        <v>3558</v>
      </c>
      <c r="I548" s="152" t="s">
        <v>3561</v>
      </c>
      <c r="J548" s="152" t="s">
        <v>3564</v>
      </c>
      <c r="K548" s="152" t="s">
        <v>3474</v>
      </c>
      <c r="L548" s="152" t="s">
        <v>3474</v>
      </c>
      <c r="M548" s="152" t="s">
        <v>1531</v>
      </c>
      <c r="N548" s="152" t="s">
        <v>4322</v>
      </c>
      <c r="O548" s="54"/>
    </row>
    <row r="549" spans="1:15" x14ac:dyDescent="0.25">
      <c r="A549" s="168">
        <v>1663</v>
      </c>
      <c r="B549" s="152" t="s">
        <v>3064</v>
      </c>
      <c r="C549" s="152" t="s">
        <v>4897</v>
      </c>
      <c r="D549" s="152" t="s">
        <v>3838</v>
      </c>
      <c r="E549" s="152" t="s">
        <v>3859</v>
      </c>
      <c r="F549" s="152" t="s">
        <v>3932</v>
      </c>
      <c r="G549" s="152" t="s">
        <v>3413</v>
      </c>
      <c r="H549" s="152" t="s">
        <v>3656</v>
      </c>
      <c r="I549" s="152" t="s">
        <v>3672</v>
      </c>
      <c r="J549" s="152" t="s">
        <v>3676</v>
      </c>
      <c r="K549" s="152" t="s">
        <v>3681</v>
      </c>
      <c r="L549" s="152" t="s">
        <v>3474</v>
      </c>
      <c r="M549" s="152" t="s">
        <v>3371</v>
      </c>
      <c r="N549" s="152" t="s">
        <v>4455</v>
      </c>
      <c r="O549" s="54"/>
    </row>
    <row r="550" spans="1:15" x14ac:dyDescent="0.25">
      <c r="A550" s="168">
        <v>1664</v>
      </c>
      <c r="B550" s="152" t="s">
        <v>4898</v>
      </c>
      <c r="C550" s="152" t="s">
        <v>4899</v>
      </c>
      <c r="D550" s="152" t="s">
        <v>3838</v>
      </c>
      <c r="E550" s="152" t="s">
        <v>3859</v>
      </c>
      <c r="F550" s="152" t="s">
        <v>4900</v>
      </c>
      <c r="G550" s="152" t="s">
        <v>3426</v>
      </c>
      <c r="H550" s="152" t="s">
        <v>3942</v>
      </c>
      <c r="I550" s="152" t="s">
        <v>3943</v>
      </c>
      <c r="J550" s="152" t="s">
        <v>4229</v>
      </c>
      <c r="K550" s="152" t="s">
        <v>3474</v>
      </c>
      <c r="L550" s="152" t="s">
        <v>3474</v>
      </c>
      <c r="M550" s="152" t="s">
        <v>4230</v>
      </c>
      <c r="N550" s="152" t="s">
        <v>4231</v>
      </c>
      <c r="O550" s="54"/>
    </row>
    <row r="551" spans="1:15" x14ac:dyDescent="0.25">
      <c r="A551" s="168">
        <v>1665</v>
      </c>
      <c r="B551" s="152" t="s">
        <v>1842</v>
      </c>
      <c r="C551" s="152" t="s">
        <v>4479</v>
      </c>
      <c r="D551" s="152" t="s">
        <v>3838</v>
      </c>
      <c r="E551" s="152" t="s">
        <v>3843</v>
      </c>
      <c r="F551" s="152" t="s">
        <v>3873</v>
      </c>
      <c r="G551" s="152" t="s">
        <v>3420</v>
      </c>
      <c r="H551" s="152" t="s">
        <v>3565</v>
      </c>
      <c r="I551" s="152" t="s">
        <v>3568</v>
      </c>
      <c r="J551" s="152" t="s">
        <v>3569</v>
      </c>
      <c r="K551" s="152" t="s">
        <v>3474</v>
      </c>
      <c r="L551" s="152" t="s">
        <v>3474</v>
      </c>
      <c r="M551" s="152" t="s">
        <v>1931</v>
      </c>
      <c r="N551" s="152" t="s">
        <v>4640</v>
      </c>
      <c r="O551" s="54"/>
    </row>
    <row r="552" spans="1:15" x14ac:dyDescent="0.25">
      <c r="A552" s="168">
        <v>1666</v>
      </c>
      <c r="B552" s="152" t="s">
        <v>1248</v>
      </c>
      <c r="C552" s="152" t="s">
        <v>4901</v>
      </c>
      <c r="D552" s="152" t="s">
        <v>3838</v>
      </c>
      <c r="E552" s="152" t="s">
        <v>3863</v>
      </c>
      <c r="F552" s="152" t="s">
        <v>3910</v>
      </c>
      <c r="G552" s="152" t="s">
        <v>3439</v>
      </c>
      <c r="H552" s="152" t="s">
        <v>3466</v>
      </c>
      <c r="I552" s="152" t="s">
        <v>3498</v>
      </c>
      <c r="J552" s="152" t="s">
        <v>3499</v>
      </c>
      <c r="K552" s="152" t="s">
        <v>3500</v>
      </c>
      <c r="L552" s="152" t="s">
        <v>4623</v>
      </c>
      <c r="M552" s="152" t="s">
        <v>1055</v>
      </c>
      <c r="N552" s="152" t="s">
        <v>4624</v>
      </c>
      <c r="O552" s="54"/>
    </row>
    <row r="553" spans="1:15" x14ac:dyDescent="0.25">
      <c r="A553" s="168">
        <v>1667</v>
      </c>
      <c r="B553" s="152" t="s">
        <v>1136</v>
      </c>
      <c r="C553" s="152" t="s">
        <v>4902</v>
      </c>
      <c r="D553" s="152" t="s">
        <v>3838</v>
      </c>
      <c r="E553" s="152" t="s">
        <v>3843</v>
      </c>
      <c r="F553" s="152" t="s">
        <v>3867</v>
      </c>
      <c r="G553" s="152" t="s">
        <v>3422</v>
      </c>
      <c r="H553" s="152" t="s">
        <v>3925</v>
      </c>
      <c r="I553" s="152" t="s">
        <v>3926</v>
      </c>
      <c r="J553" s="152" t="s">
        <v>3474</v>
      </c>
      <c r="K553" s="152" t="s">
        <v>3474</v>
      </c>
      <c r="L553" s="152" t="s">
        <v>3474</v>
      </c>
      <c r="M553" s="152" t="s">
        <v>1203</v>
      </c>
      <c r="N553" s="152" t="s">
        <v>4178</v>
      </c>
      <c r="O553" s="54"/>
    </row>
    <row r="554" spans="1:15" x14ac:dyDescent="0.25">
      <c r="A554" s="168">
        <v>1668</v>
      </c>
      <c r="B554" s="152" t="s">
        <v>1452</v>
      </c>
      <c r="C554" s="152" t="s">
        <v>4903</v>
      </c>
      <c r="D554" s="152" t="s">
        <v>3838</v>
      </c>
      <c r="E554" s="152" t="s">
        <v>3855</v>
      </c>
      <c r="F554" s="152" t="s">
        <v>3918</v>
      </c>
      <c r="G554" s="152" t="s">
        <v>3411</v>
      </c>
      <c r="H554" s="152" t="s">
        <v>3558</v>
      </c>
      <c r="I554" s="152" t="s">
        <v>3561</v>
      </c>
      <c r="J554" s="152" t="s">
        <v>3564</v>
      </c>
      <c r="K554" s="152" t="s">
        <v>3474</v>
      </c>
      <c r="L554" s="152" t="s">
        <v>3474</v>
      </c>
      <c r="M554" s="152" t="s">
        <v>1531</v>
      </c>
      <c r="N554" s="152" t="s">
        <v>4322</v>
      </c>
      <c r="O554" s="54"/>
    </row>
    <row r="555" spans="1:15" x14ac:dyDescent="0.25">
      <c r="A555" s="168">
        <v>1669</v>
      </c>
      <c r="B555" s="152" t="s">
        <v>3358</v>
      </c>
      <c r="C555" s="152" t="s">
        <v>4343</v>
      </c>
      <c r="D555" s="152" t="s">
        <v>3838</v>
      </c>
      <c r="E555" s="152" t="s">
        <v>3843</v>
      </c>
      <c r="F555" s="152" t="s">
        <v>3844</v>
      </c>
      <c r="G555" s="152" t="s">
        <v>3434</v>
      </c>
      <c r="H555" s="152" t="s">
        <v>3656</v>
      </c>
      <c r="I555" s="152" t="s">
        <v>3672</v>
      </c>
      <c r="J555" s="152" t="s">
        <v>3677</v>
      </c>
      <c r="K555" s="152" t="s">
        <v>3661</v>
      </c>
      <c r="L555" s="152" t="s">
        <v>3474</v>
      </c>
      <c r="M555" s="152" t="s">
        <v>3241</v>
      </c>
      <c r="N555" s="152" t="s">
        <v>5867</v>
      </c>
      <c r="O555" s="54"/>
    </row>
    <row r="556" spans="1:15" x14ac:dyDescent="0.25">
      <c r="A556" s="168">
        <v>1670</v>
      </c>
      <c r="B556" s="152" t="s">
        <v>2083</v>
      </c>
      <c r="C556" s="152" t="s">
        <v>4906</v>
      </c>
      <c r="D556" s="152" t="s">
        <v>3838</v>
      </c>
      <c r="E556" s="152" t="s">
        <v>3843</v>
      </c>
      <c r="F556" s="152" t="s">
        <v>3924</v>
      </c>
      <c r="G556" s="152" t="s">
        <v>3434</v>
      </c>
      <c r="H556" s="152" t="s">
        <v>3565</v>
      </c>
      <c r="I556" s="152" t="s">
        <v>3568</v>
      </c>
      <c r="J556" s="152" t="s">
        <v>3569</v>
      </c>
      <c r="K556" s="152" t="s">
        <v>3474</v>
      </c>
      <c r="L556" s="152" t="s">
        <v>3474</v>
      </c>
      <c r="M556" s="152" t="s">
        <v>2084</v>
      </c>
      <c r="N556" s="152" t="s">
        <v>3938</v>
      </c>
      <c r="O556" s="54"/>
    </row>
    <row r="557" spans="1:15" x14ac:dyDescent="0.25">
      <c r="A557" s="168">
        <v>1671</v>
      </c>
      <c r="B557" s="152" t="s">
        <v>3255</v>
      </c>
      <c r="C557" s="152" t="s">
        <v>4862</v>
      </c>
      <c r="D557" s="152" t="s">
        <v>3838</v>
      </c>
      <c r="E557" s="152" t="s">
        <v>3843</v>
      </c>
      <c r="F557" s="152" t="s">
        <v>3867</v>
      </c>
      <c r="G557" s="152" t="s">
        <v>3422</v>
      </c>
      <c r="H557" s="152" t="s">
        <v>3656</v>
      </c>
      <c r="I557" s="152" t="s">
        <v>3666</v>
      </c>
      <c r="J557" s="152" t="s">
        <v>3661</v>
      </c>
      <c r="K557" s="152" t="s">
        <v>3667</v>
      </c>
      <c r="L557" s="152" t="s">
        <v>3474</v>
      </c>
      <c r="M557" s="152" t="s">
        <v>3243</v>
      </c>
      <c r="N557" s="152" t="s">
        <v>4219</v>
      </c>
      <c r="O557" s="54"/>
    </row>
    <row r="558" spans="1:15" x14ac:dyDescent="0.25">
      <c r="A558" s="168">
        <v>1674</v>
      </c>
      <c r="B558" s="152" t="s">
        <v>1531</v>
      </c>
      <c r="C558" s="152" t="s">
        <v>4322</v>
      </c>
      <c r="D558" s="152" t="s">
        <v>3838</v>
      </c>
      <c r="E558" s="152" t="s">
        <v>3843</v>
      </c>
      <c r="F558" s="152" t="s">
        <v>3870</v>
      </c>
      <c r="G558" s="152" t="s">
        <v>3421</v>
      </c>
      <c r="H558" s="152" t="s">
        <v>3558</v>
      </c>
      <c r="I558" s="152" t="s">
        <v>3561</v>
      </c>
      <c r="J558" s="152" t="s">
        <v>3564</v>
      </c>
      <c r="K558" s="152" t="s">
        <v>3474</v>
      </c>
      <c r="L558" s="152" t="s">
        <v>3474</v>
      </c>
      <c r="M558" s="152" t="s">
        <v>1648</v>
      </c>
      <c r="N558" s="152" t="s">
        <v>4908</v>
      </c>
      <c r="O558" s="54"/>
    </row>
    <row r="559" spans="1:15" x14ac:dyDescent="0.25">
      <c r="A559" s="168">
        <v>1675</v>
      </c>
      <c r="B559" s="152" t="s">
        <v>2477</v>
      </c>
      <c r="C559" s="152" t="s">
        <v>4100</v>
      </c>
      <c r="D559" s="152" t="s">
        <v>3838</v>
      </c>
      <c r="E559" s="152" t="s">
        <v>3843</v>
      </c>
      <c r="F559" s="152" t="s">
        <v>3870</v>
      </c>
      <c r="G559" s="152" t="s">
        <v>3421</v>
      </c>
      <c r="H559" s="152" t="s">
        <v>3585</v>
      </c>
      <c r="I559" s="152" t="s">
        <v>3586</v>
      </c>
      <c r="J559" s="152" t="s">
        <v>3609</v>
      </c>
      <c r="K559" s="152" t="s">
        <v>3614</v>
      </c>
      <c r="L559" s="152" t="s">
        <v>3889</v>
      </c>
      <c r="M559" s="152" t="s">
        <v>2749</v>
      </c>
      <c r="N559" s="152" t="s">
        <v>4657</v>
      </c>
      <c r="O559" s="54"/>
    </row>
    <row r="560" spans="1:15" x14ac:dyDescent="0.25">
      <c r="A560" s="168">
        <v>1677</v>
      </c>
      <c r="B560" s="152" t="s">
        <v>2620</v>
      </c>
      <c r="C560" s="152" t="s">
        <v>4910</v>
      </c>
      <c r="D560" s="152" t="s">
        <v>3838</v>
      </c>
      <c r="E560" s="152" t="s">
        <v>3863</v>
      </c>
      <c r="F560" s="152" t="s">
        <v>3985</v>
      </c>
      <c r="G560" s="152" t="s">
        <v>3426</v>
      </c>
      <c r="H560" s="152" t="s">
        <v>3585</v>
      </c>
      <c r="I560" s="152" t="s">
        <v>3586</v>
      </c>
      <c r="J560" s="152" t="s">
        <v>3609</v>
      </c>
      <c r="K560" s="152" t="s">
        <v>3615</v>
      </c>
      <c r="L560" s="152" t="s">
        <v>3889</v>
      </c>
      <c r="M560" s="152" t="s">
        <v>2751</v>
      </c>
      <c r="N560" s="152" t="s">
        <v>3890</v>
      </c>
      <c r="O560" s="54"/>
    </row>
    <row r="561" spans="1:15" x14ac:dyDescent="0.25">
      <c r="A561" s="168">
        <v>1678</v>
      </c>
      <c r="B561" s="152" t="s">
        <v>1657</v>
      </c>
      <c r="C561" s="152" t="s">
        <v>4911</v>
      </c>
      <c r="D561" s="152" t="s">
        <v>3838</v>
      </c>
      <c r="E561" s="152" t="s">
        <v>3859</v>
      </c>
      <c r="F561" s="152" t="s">
        <v>3952</v>
      </c>
      <c r="G561" s="152" t="s">
        <v>3415</v>
      </c>
      <c r="H561" s="152" t="s">
        <v>3558</v>
      </c>
      <c r="I561" s="152" t="s">
        <v>3561</v>
      </c>
      <c r="J561" s="152" t="s">
        <v>3562</v>
      </c>
      <c r="K561" s="152" t="s">
        <v>3474</v>
      </c>
      <c r="L561" s="152" t="s">
        <v>3474</v>
      </c>
      <c r="M561" s="152" t="s">
        <v>1408</v>
      </c>
      <c r="N561" s="152" t="s">
        <v>6591</v>
      </c>
      <c r="O561" s="54"/>
    </row>
    <row r="562" spans="1:15" x14ac:dyDescent="0.25">
      <c r="A562" s="168">
        <v>1680</v>
      </c>
      <c r="B562" s="152" t="s">
        <v>1672</v>
      </c>
      <c r="C562" s="152" t="s">
        <v>4912</v>
      </c>
      <c r="D562" s="152" t="s">
        <v>3838</v>
      </c>
      <c r="E562" s="152" t="s">
        <v>3859</v>
      </c>
      <c r="F562" s="152" t="s">
        <v>3952</v>
      </c>
      <c r="G562" s="152" t="s">
        <v>3415</v>
      </c>
      <c r="H562" s="152" t="s">
        <v>3558</v>
      </c>
      <c r="I562" s="152" t="s">
        <v>3561</v>
      </c>
      <c r="J562" s="152" t="s">
        <v>3564</v>
      </c>
      <c r="K562" s="152" t="s">
        <v>3474</v>
      </c>
      <c r="L562" s="152" t="s">
        <v>3474</v>
      </c>
      <c r="M562" s="152" t="s">
        <v>1490</v>
      </c>
      <c r="N562" s="152" t="s">
        <v>4263</v>
      </c>
      <c r="O562" s="54"/>
    </row>
    <row r="563" spans="1:15" x14ac:dyDescent="0.25">
      <c r="A563" s="168">
        <v>1682</v>
      </c>
      <c r="B563" s="152" t="s">
        <v>2540</v>
      </c>
      <c r="C563" s="152" t="s">
        <v>4913</v>
      </c>
      <c r="D563" s="152" t="s">
        <v>3838</v>
      </c>
      <c r="E563" s="152" t="s">
        <v>4424</v>
      </c>
      <c r="F563" s="152" t="s">
        <v>3870</v>
      </c>
      <c r="G563" s="152" t="s">
        <v>3421</v>
      </c>
      <c r="H563" s="152" t="s">
        <v>3585</v>
      </c>
      <c r="I563" s="152" t="s">
        <v>3591</v>
      </c>
      <c r="J563" s="152" t="s">
        <v>3641</v>
      </c>
      <c r="K563" s="169" t="s">
        <v>8449</v>
      </c>
      <c r="L563" s="152" t="s">
        <v>3919</v>
      </c>
      <c r="M563" s="152" t="s">
        <v>2801</v>
      </c>
      <c r="N563" s="152" t="s">
        <v>4296</v>
      </c>
      <c r="O563" s="54"/>
    </row>
    <row r="564" spans="1:15" x14ac:dyDescent="0.25">
      <c r="A564" s="168">
        <v>1683</v>
      </c>
      <c r="B564" s="152" t="s">
        <v>879</v>
      </c>
      <c r="C564" s="152" t="s">
        <v>4914</v>
      </c>
      <c r="D564" s="152" t="s">
        <v>3838</v>
      </c>
      <c r="E564" s="152" t="s">
        <v>3863</v>
      </c>
      <c r="F564" s="152" t="s">
        <v>3918</v>
      </c>
      <c r="G564" s="152" t="s">
        <v>3411</v>
      </c>
      <c r="H564" s="152" t="s">
        <v>3466</v>
      </c>
      <c r="I564" s="152" t="s">
        <v>3470</v>
      </c>
      <c r="J564" s="152" t="s">
        <v>3501</v>
      </c>
      <c r="K564" s="152" t="s">
        <v>3518</v>
      </c>
      <c r="L564" s="152" t="s">
        <v>4915</v>
      </c>
      <c r="M564" s="152" t="s">
        <v>1140</v>
      </c>
      <c r="N564" s="152" t="s">
        <v>4916</v>
      </c>
      <c r="O564" s="54"/>
    </row>
    <row r="565" spans="1:15" x14ac:dyDescent="0.25">
      <c r="A565" s="168">
        <v>1684</v>
      </c>
      <c r="B565" s="152" t="s">
        <v>1357</v>
      </c>
      <c r="C565" s="152" t="s">
        <v>4917</v>
      </c>
      <c r="D565" s="152" t="s">
        <v>3838</v>
      </c>
      <c r="E565" s="152" t="s">
        <v>3863</v>
      </c>
      <c r="F565" s="152" t="s">
        <v>3856</v>
      </c>
      <c r="G565" s="152" t="s">
        <v>3411</v>
      </c>
      <c r="H565" s="152" t="s">
        <v>3558</v>
      </c>
      <c r="I565" s="152" t="s">
        <v>3561</v>
      </c>
      <c r="J565" s="152" t="s">
        <v>3564</v>
      </c>
      <c r="K565" s="152" t="s">
        <v>3474</v>
      </c>
      <c r="L565" s="152" t="s">
        <v>3474</v>
      </c>
      <c r="M565" s="152" t="s">
        <v>1634</v>
      </c>
      <c r="N565" s="152" t="s">
        <v>4289</v>
      </c>
      <c r="O565" s="54"/>
    </row>
    <row r="566" spans="1:15" x14ac:dyDescent="0.25">
      <c r="A566" s="168">
        <v>1685</v>
      </c>
      <c r="B566" s="152" t="s">
        <v>2040</v>
      </c>
      <c r="C566" s="152" t="s">
        <v>4254</v>
      </c>
      <c r="D566" s="152" t="s">
        <v>3838</v>
      </c>
      <c r="E566" s="152" t="s">
        <v>4424</v>
      </c>
      <c r="F566" s="152" t="s">
        <v>3867</v>
      </c>
      <c r="G566" s="152" t="s">
        <v>3422</v>
      </c>
      <c r="H566" s="152" t="s">
        <v>3565</v>
      </c>
      <c r="I566" s="152" t="s">
        <v>3568</v>
      </c>
      <c r="J566" s="152" t="s">
        <v>3570</v>
      </c>
      <c r="K566" s="152" t="s">
        <v>3474</v>
      </c>
      <c r="L566" s="152" t="s">
        <v>3474</v>
      </c>
      <c r="M566" s="152" t="s">
        <v>2107</v>
      </c>
      <c r="N566" s="152" t="s">
        <v>4918</v>
      </c>
      <c r="O566" s="54"/>
    </row>
    <row r="567" spans="1:15" x14ac:dyDescent="0.25">
      <c r="A567" s="168">
        <v>1686</v>
      </c>
      <c r="B567" s="152" t="s">
        <v>2023</v>
      </c>
      <c r="C567" s="152" t="s">
        <v>4919</v>
      </c>
      <c r="D567" s="152" t="s">
        <v>3838</v>
      </c>
      <c r="E567" s="152" t="s">
        <v>3843</v>
      </c>
      <c r="F567" s="152" t="s">
        <v>3867</v>
      </c>
      <c r="G567" s="152" t="s">
        <v>3422</v>
      </c>
      <c r="H567" s="152" t="s">
        <v>3565</v>
      </c>
      <c r="I567" s="152" t="s">
        <v>3566</v>
      </c>
      <c r="J567" s="152" t="s">
        <v>3566</v>
      </c>
      <c r="K567" s="152" t="s">
        <v>3567</v>
      </c>
      <c r="L567" s="152" t="s">
        <v>3661</v>
      </c>
      <c r="M567" s="152" t="s">
        <v>2091</v>
      </c>
      <c r="N567" s="152" t="s">
        <v>4066</v>
      </c>
      <c r="O567" s="54"/>
    </row>
    <row r="568" spans="1:15" x14ac:dyDescent="0.25">
      <c r="A568" s="168">
        <v>1687</v>
      </c>
      <c r="B568" s="152" t="s">
        <v>4920</v>
      </c>
      <c r="C568" s="152" t="s">
        <v>4921</v>
      </c>
      <c r="D568" s="152" t="s">
        <v>3838</v>
      </c>
      <c r="E568" s="152" t="s">
        <v>3863</v>
      </c>
      <c r="F568" s="152" t="s">
        <v>4095</v>
      </c>
      <c r="G568" s="152" t="s">
        <v>3426</v>
      </c>
      <c r="H568" s="152" t="s">
        <v>3879</v>
      </c>
      <c r="I568" s="152" t="s">
        <v>3880</v>
      </c>
      <c r="J568" s="152" t="s">
        <v>3881</v>
      </c>
      <c r="K568" s="152" t="s">
        <v>3474</v>
      </c>
      <c r="L568" s="152" t="s">
        <v>3474</v>
      </c>
      <c r="M568" s="152" t="s">
        <v>4167</v>
      </c>
      <c r="N568" s="152" t="s">
        <v>4168</v>
      </c>
      <c r="O568" s="54"/>
    </row>
    <row r="569" spans="1:15" x14ac:dyDescent="0.25">
      <c r="A569" s="168">
        <v>1689</v>
      </c>
      <c r="B569" s="152" t="s">
        <v>1246</v>
      </c>
      <c r="C569" s="152" t="s">
        <v>4922</v>
      </c>
      <c r="D569" s="152" t="s">
        <v>3838</v>
      </c>
      <c r="E569" s="152" t="s">
        <v>3839</v>
      </c>
      <c r="F569" s="152" t="s">
        <v>3848</v>
      </c>
      <c r="G569" s="152" t="s">
        <v>3437</v>
      </c>
      <c r="H569" s="152" t="s">
        <v>3466</v>
      </c>
      <c r="I569" s="152" t="s">
        <v>3498</v>
      </c>
      <c r="J569" s="152" t="s">
        <v>3499</v>
      </c>
      <c r="K569" s="152" t="s">
        <v>3474</v>
      </c>
      <c r="L569" s="152" t="s">
        <v>3474</v>
      </c>
      <c r="M569" s="152" t="s">
        <v>975</v>
      </c>
      <c r="N569" s="152" t="s">
        <v>4872</v>
      </c>
      <c r="O569" s="54"/>
    </row>
    <row r="570" spans="1:15" x14ac:dyDescent="0.25">
      <c r="A570" s="168">
        <v>1690</v>
      </c>
      <c r="B570" s="152" t="s">
        <v>4923</v>
      </c>
      <c r="C570" s="152" t="s">
        <v>4924</v>
      </c>
      <c r="D570" s="152" t="s">
        <v>3838</v>
      </c>
      <c r="E570" s="152" t="s">
        <v>3839</v>
      </c>
      <c r="F570" s="152" t="s">
        <v>4634</v>
      </c>
      <c r="G570" s="152" t="s">
        <v>4925</v>
      </c>
      <c r="H570" s="152" t="s">
        <v>3911</v>
      </c>
      <c r="I570" s="152" t="s">
        <v>4926</v>
      </c>
      <c r="J570" s="152" t="s">
        <v>3474</v>
      </c>
      <c r="K570" s="152" t="s">
        <v>3474</v>
      </c>
      <c r="L570" s="152" t="s">
        <v>3474</v>
      </c>
      <c r="M570" s="152" t="s">
        <v>4927</v>
      </c>
      <c r="N570" s="152" t="s">
        <v>4928</v>
      </c>
      <c r="O570" s="54"/>
    </row>
    <row r="571" spans="1:15" x14ac:dyDescent="0.25">
      <c r="A571" s="168">
        <v>1691</v>
      </c>
      <c r="B571" s="152" t="s">
        <v>2899</v>
      </c>
      <c r="C571" s="152" t="s">
        <v>4929</v>
      </c>
      <c r="D571" s="152" t="s">
        <v>3838</v>
      </c>
      <c r="E571" s="152" t="s">
        <v>3855</v>
      </c>
      <c r="F571" s="152" t="s">
        <v>3918</v>
      </c>
      <c r="G571" s="152" t="s">
        <v>3411</v>
      </c>
      <c r="H571" s="152" t="s">
        <v>3656</v>
      </c>
      <c r="I571" s="152" t="s">
        <v>3672</v>
      </c>
      <c r="J571" s="152" t="s">
        <v>3676</v>
      </c>
      <c r="K571" s="152" t="s">
        <v>3568</v>
      </c>
      <c r="L571" s="152" t="s">
        <v>3474</v>
      </c>
      <c r="M571" s="152" t="s">
        <v>3371</v>
      </c>
      <c r="N571" s="152" t="s">
        <v>4455</v>
      </c>
      <c r="O571" s="54"/>
    </row>
    <row r="572" spans="1:15" x14ac:dyDescent="0.25">
      <c r="A572" s="168">
        <v>1692</v>
      </c>
      <c r="B572" s="152" t="s">
        <v>1363</v>
      </c>
      <c r="C572" s="152" t="s">
        <v>4930</v>
      </c>
      <c r="D572" s="152" t="s">
        <v>3838</v>
      </c>
      <c r="E572" s="152" t="s">
        <v>3863</v>
      </c>
      <c r="F572" s="152" t="s">
        <v>3918</v>
      </c>
      <c r="G572" s="152" t="s">
        <v>3411</v>
      </c>
      <c r="H572" s="152" t="s">
        <v>3558</v>
      </c>
      <c r="I572" s="152" t="s">
        <v>3559</v>
      </c>
      <c r="J572" s="152" t="s">
        <v>3474</v>
      </c>
      <c r="K572" s="152" t="s">
        <v>3474</v>
      </c>
      <c r="L572" s="152" t="s">
        <v>3474</v>
      </c>
      <c r="M572" s="152" t="s">
        <v>1622</v>
      </c>
      <c r="N572" s="152" t="s">
        <v>3963</v>
      </c>
      <c r="O572" s="54"/>
    </row>
    <row r="573" spans="1:15" x14ac:dyDescent="0.25">
      <c r="A573" s="168">
        <v>1693</v>
      </c>
      <c r="B573" s="152" t="s">
        <v>1536</v>
      </c>
      <c r="C573" s="152" t="s">
        <v>4931</v>
      </c>
      <c r="D573" s="152" t="s">
        <v>3838</v>
      </c>
      <c r="E573" s="152" t="s">
        <v>3859</v>
      </c>
      <c r="F573" s="152" t="s">
        <v>3860</v>
      </c>
      <c r="G573" s="152" t="s">
        <v>3412</v>
      </c>
      <c r="H573" s="152" t="s">
        <v>3558</v>
      </c>
      <c r="I573" s="152" t="s">
        <v>3559</v>
      </c>
      <c r="J573" s="152" t="s">
        <v>3474</v>
      </c>
      <c r="K573" s="152" t="s">
        <v>3474</v>
      </c>
      <c r="L573" s="152" t="s">
        <v>3474</v>
      </c>
      <c r="M573" s="152" t="s">
        <v>1617</v>
      </c>
      <c r="N573" s="152" t="s">
        <v>4932</v>
      </c>
      <c r="O573" s="54"/>
    </row>
    <row r="574" spans="1:15" x14ac:dyDescent="0.25">
      <c r="A574" s="168">
        <v>1696</v>
      </c>
      <c r="B574" s="152" t="s">
        <v>1782</v>
      </c>
      <c r="C574" s="152" t="s">
        <v>4933</v>
      </c>
      <c r="D574" s="152" t="s">
        <v>3838</v>
      </c>
      <c r="E574" s="152" t="s">
        <v>3863</v>
      </c>
      <c r="F574" s="152" t="s">
        <v>3856</v>
      </c>
      <c r="G574" s="152" t="s">
        <v>3411</v>
      </c>
      <c r="H574" s="152" t="s">
        <v>3565</v>
      </c>
      <c r="I574" s="152" t="s">
        <v>3568</v>
      </c>
      <c r="J574" s="152" t="s">
        <v>3571</v>
      </c>
      <c r="K574" s="152" t="s">
        <v>3474</v>
      </c>
      <c r="L574" s="152" t="s">
        <v>3474</v>
      </c>
      <c r="M574" s="152" t="s">
        <v>1760</v>
      </c>
      <c r="N574" s="152" t="s">
        <v>5547</v>
      </c>
      <c r="O574" s="54"/>
    </row>
    <row r="575" spans="1:15" x14ac:dyDescent="0.25">
      <c r="A575" s="168">
        <v>1697</v>
      </c>
      <c r="B575" s="152" t="s">
        <v>1397</v>
      </c>
      <c r="C575" s="152" t="s">
        <v>4934</v>
      </c>
      <c r="D575" s="152" t="s">
        <v>3838</v>
      </c>
      <c r="E575" s="152" t="s">
        <v>3863</v>
      </c>
      <c r="F575" s="152" t="s">
        <v>3918</v>
      </c>
      <c r="G575" s="152" t="s">
        <v>3411</v>
      </c>
      <c r="H575" s="152" t="s">
        <v>3558</v>
      </c>
      <c r="I575" s="152" t="s">
        <v>3561</v>
      </c>
      <c r="J575" s="152" t="s">
        <v>3564</v>
      </c>
      <c r="K575" s="152" t="s">
        <v>3474</v>
      </c>
      <c r="L575" s="152" t="s">
        <v>3474</v>
      </c>
      <c r="M575" s="152" t="s">
        <v>1514</v>
      </c>
      <c r="N575" s="152" t="s">
        <v>4816</v>
      </c>
      <c r="O575" s="54"/>
    </row>
    <row r="576" spans="1:15" x14ac:dyDescent="0.25">
      <c r="A576" s="168">
        <v>1698</v>
      </c>
      <c r="B576" s="152" t="s">
        <v>1803</v>
      </c>
      <c r="C576" s="152" t="s">
        <v>4935</v>
      </c>
      <c r="D576" s="152" t="s">
        <v>3838</v>
      </c>
      <c r="E576" s="152" t="s">
        <v>3855</v>
      </c>
      <c r="F576" s="152" t="s">
        <v>3918</v>
      </c>
      <c r="G576" s="152" t="s">
        <v>3411</v>
      </c>
      <c r="H576" s="152" t="s">
        <v>3565</v>
      </c>
      <c r="I576" s="152" t="s">
        <v>3568</v>
      </c>
      <c r="J576" s="152" t="s">
        <v>3571</v>
      </c>
      <c r="K576" s="152" t="s">
        <v>3474</v>
      </c>
      <c r="L576" s="152" t="s">
        <v>3474</v>
      </c>
      <c r="M576" s="152" t="s">
        <v>2108</v>
      </c>
      <c r="N576" s="152" t="s">
        <v>4677</v>
      </c>
      <c r="O576" s="54"/>
    </row>
    <row r="577" spans="1:15" x14ac:dyDescent="0.25">
      <c r="A577" s="168">
        <v>1699</v>
      </c>
      <c r="B577" s="152" t="s">
        <v>2584</v>
      </c>
      <c r="C577" s="152" t="s">
        <v>4936</v>
      </c>
      <c r="D577" s="152" t="s">
        <v>3838</v>
      </c>
      <c r="E577" s="152" t="s">
        <v>3859</v>
      </c>
      <c r="F577" s="152" t="s">
        <v>3860</v>
      </c>
      <c r="G577" s="152" t="s">
        <v>3412</v>
      </c>
      <c r="H577" s="152" t="s">
        <v>3585</v>
      </c>
      <c r="I577" s="152" t="s">
        <v>3604</v>
      </c>
      <c r="J577" s="152" t="s">
        <v>3629</v>
      </c>
      <c r="K577" s="152" t="s">
        <v>3630</v>
      </c>
      <c r="L577" s="152" t="s">
        <v>3864</v>
      </c>
      <c r="M577" s="152" t="s">
        <v>2780</v>
      </c>
      <c r="N577" s="152" t="s">
        <v>4451</v>
      </c>
      <c r="O577" s="54"/>
    </row>
    <row r="578" spans="1:15" x14ac:dyDescent="0.25">
      <c r="A578" s="168">
        <v>1700</v>
      </c>
      <c r="B578" s="152" t="s">
        <v>2306</v>
      </c>
      <c r="C578" s="152" t="s">
        <v>4937</v>
      </c>
      <c r="D578" s="152" t="s">
        <v>3838</v>
      </c>
      <c r="E578" s="152" t="s">
        <v>3863</v>
      </c>
      <c r="F578" s="152" t="s">
        <v>3856</v>
      </c>
      <c r="G578" s="152" t="s">
        <v>3411</v>
      </c>
      <c r="H578" s="152" t="s">
        <v>3585</v>
      </c>
      <c r="I578" s="152" t="s">
        <v>3604</v>
      </c>
      <c r="J578" s="152" t="s">
        <v>3629</v>
      </c>
      <c r="K578" s="152" t="s">
        <v>3630</v>
      </c>
      <c r="L578" s="152" t="s">
        <v>3864</v>
      </c>
      <c r="M578" s="152" t="s">
        <v>2780</v>
      </c>
      <c r="N578" s="152" t="s">
        <v>4451</v>
      </c>
      <c r="O578" s="54"/>
    </row>
    <row r="579" spans="1:15" x14ac:dyDescent="0.25">
      <c r="A579" s="168">
        <v>1701</v>
      </c>
      <c r="B579" s="152" t="s">
        <v>2323</v>
      </c>
      <c r="C579" s="152" t="s">
        <v>4938</v>
      </c>
      <c r="D579" s="152" t="s">
        <v>3838</v>
      </c>
      <c r="E579" s="152" t="s">
        <v>3863</v>
      </c>
      <c r="F579" s="152" t="s">
        <v>3856</v>
      </c>
      <c r="G579" s="152" t="s">
        <v>3411</v>
      </c>
      <c r="H579" s="152" t="s">
        <v>3585</v>
      </c>
      <c r="I579" s="152" t="s">
        <v>3604</v>
      </c>
      <c r="J579" s="152" t="s">
        <v>3626</v>
      </c>
      <c r="K579" s="152" t="s">
        <v>3627</v>
      </c>
      <c r="L579" s="152" t="s">
        <v>3919</v>
      </c>
      <c r="M579" s="152" t="s">
        <v>2513</v>
      </c>
      <c r="N579" s="152" t="s">
        <v>3998</v>
      </c>
      <c r="O579" s="54"/>
    </row>
    <row r="580" spans="1:15" x14ac:dyDescent="0.25">
      <c r="A580" s="168">
        <v>1702</v>
      </c>
      <c r="B580" s="152" t="s">
        <v>2144</v>
      </c>
      <c r="C580" s="152" t="s">
        <v>4939</v>
      </c>
      <c r="D580" s="152" t="s">
        <v>3838</v>
      </c>
      <c r="E580" s="152" t="s">
        <v>3859</v>
      </c>
      <c r="F580" s="152" t="s">
        <v>3952</v>
      </c>
      <c r="G580" s="152" t="s">
        <v>3415</v>
      </c>
      <c r="H580" s="152" t="s">
        <v>3565</v>
      </c>
      <c r="I580" s="152" t="s">
        <v>3568</v>
      </c>
      <c r="J580" s="152" t="s">
        <v>3569</v>
      </c>
      <c r="K580" s="152" t="s">
        <v>3474</v>
      </c>
      <c r="L580" s="152" t="s">
        <v>3474</v>
      </c>
      <c r="M580" s="152" t="s">
        <v>1904</v>
      </c>
      <c r="N580" s="152" t="s">
        <v>5351</v>
      </c>
      <c r="O580" s="54"/>
    </row>
    <row r="581" spans="1:15" x14ac:dyDescent="0.25">
      <c r="A581" s="168">
        <v>1703</v>
      </c>
      <c r="B581" s="152" t="s">
        <v>1397</v>
      </c>
      <c r="C581" s="152" t="s">
        <v>4934</v>
      </c>
      <c r="D581" s="152" t="s">
        <v>3838</v>
      </c>
      <c r="E581" s="152" t="s">
        <v>3855</v>
      </c>
      <c r="F581" s="152" t="s">
        <v>3918</v>
      </c>
      <c r="G581" s="152" t="s">
        <v>3411</v>
      </c>
      <c r="H581" s="152" t="s">
        <v>3656</v>
      </c>
      <c r="I581" s="152" t="s">
        <v>3672</v>
      </c>
      <c r="J581" s="152" t="s">
        <v>3676</v>
      </c>
      <c r="K581" s="152" t="s">
        <v>3568</v>
      </c>
      <c r="L581" s="152" t="s">
        <v>3474</v>
      </c>
      <c r="M581" s="152" t="s">
        <v>1514</v>
      </c>
      <c r="N581" s="152" t="s">
        <v>4816</v>
      </c>
      <c r="O581" s="54"/>
    </row>
    <row r="582" spans="1:15" x14ac:dyDescent="0.25">
      <c r="A582" s="168">
        <v>1704</v>
      </c>
      <c r="B582" s="152" t="s">
        <v>2940</v>
      </c>
      <c r="C582" s="152" t="s">
        <v>4940</v>
      </c>
      <c r="D582" s="152" t="s">
        <v>3838</v>
      </c>
      <c r="E582" s="152" t="s">
        <v>3855</v>
      </c>
      <c r="F582" s="152" t="s">
        <v>3918</v>
      </c>
      <c r="G582" s="152" t="s">
        <v>3411</v>
      </c>
      <c r="H582" s="152" t="s">
        <v>3656</v>
      </c>
      <c r="I582" s="152" t="s">
        <v>3669</v>
      </c>
      <c r="J582" s="152" t="s">
        <v>3679</v>
      </c>
      <c r="K582" s="152" t="s">
        <v>3474</v>
      </c>
      <c r="L582" s="152" t="s">
        <v>3474</v>
      </c>
      <c r="M582" s="152" t="s">
        <v>3382</v>
      </c>
      <c r="N582" s="152" t="s">
        <v>3857</v>
      </c>
      <c r="O582" s="54"/>
    </row>
    <row r="583" spans="1:15" x14ac:dyDescent="0.25">
      <c r="A583" s="168">
        <v>1705</v>
      </c>
      <c r="B583" s="152" t="s">
        <v>3242</v>
      </c>
      <c r="C583" s="152" t="s">
        <v>4941</v>
      </c>
      <c r="D583" s="152" t="s">
        <v>3838</v>
      </c>
      <c r="E583" s="152" t="s">
        <v>3839</v>
      </c>
      <c r="F583" s="152" t="s">
        <v>3848</v>
      </c>
      <c r="G583" s="152" t="s">
        <v>3437</v>
      </c>
      <c r="H583" s="152" t="s">
        <v>3656</v>
      </c>
      <c r="I583" s="152" t="s">
        <v>3666</v>
      </c>
      <c r="J583" s="152" t="s">
        <v>3661</v>
      </c>
      <c r="K583" s="152" t="s">
        <v>3684</v>
      </c>
      <c r="L583" s="152" t="s">
        <v>3474</v>
      </c>
      <c r="M583" s="152" t="s">
        <v>3067</v>
      </c>
      <c r="N583" s="152" t="s">
        <v>4838</v>
      </c>
      <c r="O583" s="54"/>
    </row>
    <row r="584" spans="1:15" x14ac:dyDescent="0.25">
      <c r="A584" s="168">
        <v>1707</v>
      </c>
      <c r="B584" s="152" t="s">
        <v>2655</v>
      </c>
      <c r="C584" s="152" t="s">
        <v>4942</v>
      </c>
      <c r="D584" s="152" t="s">
        <v>3838</v>
      </c>
      <c r="E584" s="152" t="s">
        <v>3843</v>
      </c>
      <c r="F584" s="152" t="s">
        <v>3867</v>
      </c>
      <c r="G584" s="152" t="s">
        <v>3422</v>
      </c>
      <c r="H584" s="152" t="s">
        <v>3585</v>
      </c>
      <c r="I584" s="152" t="s">
        <v>3589</v>
      </c>
      <c r="J584" s="152" t="s">
        <v>3590</v>
      </c>
      <c r="K584" s="152" t="s">
        <v>3474</v>
      </c>
      <c r="L584" s="152" t="s">
        <v>3474</v>
      </c>
      <c r="M584" s="152" t="s">
        <v>2728</v>
      </c>
      <c r="N584" s="152" t="s">
        <v>3907</v>
      </c>
      <c r="O584" s="54"/>
    </row>
    <row r="585" spans="1:15" x14ac:dyDescent="0.25">
      <c r="A585" s="168">
        <v>1708</v>
      </c>
      <c r="B585" s="152" t="s">
        <v>2188</v>
      </c>
      <c r="C585" s="152" t="s">
        <v>4943</v>
      </c>
      <c r="D585" s="152" t="s">
        <v>3838</v>
      </c>
      <c r="E585" s="152" t="s">
        <v>3863</v>
      </c>
      <c r="F585" s="152" t="s">
        <v>3918</v>
      </c>
      <c r="G585" s="152" t="s">
        <v>3411</v>
      </c>
      <c r="H585" s="152" t="s">
        <v>3585</v>
      </c>
      <c r="I585" s="152" t="s">
        <v>3604</v>
      </c>
      <c r="J585" s="152" t="s">
        <v>3605</v>
      </c>
      <c r="K585" s="152" t="s">
        <v>3606</v>
      </c>
      <c r="L585" s="152" t="s">
        <v>4437</v>
      </c>
      <c r="M585" s="152" t="s">
        <v>2469</v>
      </c>
      <c r="N585" s="152" t="s">
        <v>4436</v>
      </c>
      <c r="O585" s="54"/>
    </row>
    <row r="586" spans="1:15" x14ac:dyDescent="0.25">
      <c r="A586" s="168">
        <v>1709</v>
      </c>
      <c r="B586" s="152" t="s">
        <v>2585</v>
      </c>
      <c r="C586" s="152" t="s">
        <v>4944</v>
      </c>
      <c r="D586" s="152" t="s">
        <v>3838</v>
      </c>
      <c r="E586" s="152" t="s">
        <v>3859</v>
      </c>
      <c r="F586" s="152" t="s">
        <v>3860</v>
      </c>
      <c r="G586" s="152" t="s">
        <v>3412</v>
      </c>
      <c r="H586" s="152" t="s">
        <v>3585</v>
      </c>
      <c r="I586" s="152" t="s">
        <v>3604</v>
      </c>
      <c r="J586" s="152" t="s">
        <v>3629</v>
      </c>
      <c r="K586" s="152" t="s">
        <v>3630</v>
      </c>
      <c r="L586" s="152" t="s">
        <v>3864</v>
      </c>
      <c r="M586" s="152" t="s">
        <v>2780</v>
      </c>
      <c r="N586" s="152" t="s">
        <v>4451</v>
      </c>
      <c r="O586" s="54"/>
    </row>
    <row r="587" spans="1:15" x14ac:dyDescent="0.25">
      <c r="A587" s="168">
        <v>1712</v>
      </c>
      <c r="B587" s="152" t="s">
        <v>2153</v>
      </c>
      <c r="C587" s="152" t="s">
        <v>4945</v>
      </c>
      <c r="D587" s="152" t="s">
        <v>3838</v>
      </c>
      <c r="E587" s="152" t="s">
        <v>3859</v>
      </c>
      <c r="F587" s="152" t="s">
        <v>3952</v>
      </c>
      <c r="G587" s="152" t="s">
        <v>3415</v>
      </c>
      <c r="H587" s="152" t="s">
        <v>3565</v>
      </c>
      <c r="I587" s="152" t="s">
        <v>3566</v>
      </c>
      <c r="J587" s="152" t="s">
        <v>3566</v>
      </c>
      <c r="K587" s="152" t="s">
        <v>3567</v>
      </c>
      <c r="L587" s="152" t="s">
        <v>3568</v>
      </c>
      <c r="M587" s="152" t="s">
        <v>2109</v>
      </c>
      <c r="N587" s="152" t="s">
        <v>4093</v>
      </c>
      <c r="O587" s="54"/>
    </row>
    <row r="588" spans="1:15" x14ac:dyDescent="0.25">
      <c r="A588" s="168">
        <v>1713</v>
      </c>
      <c r="B588" s="152" t="s">
        <v>1345</v>
      </c>
      <c r="C588" s="152" t="s">
        <v>4946</v>
      </c>
      <c r="D588" s="152" t="s">
        <v>3838</v>
      </c>
      <c r="E588" s="152" t="s">
        <v>3863</v>
      </c>
      <c r="F588" s="152" t="s">
        <v>3856</v>
      </c>
      <c r="G588" s="152" t="s">
        <v>3411</v>
      </c>
      <c r="H588" s="152" t="s">
        <v>3558</v>
      </c>
      <c r="I588" s="152" t="s">
        <v>3561</v>
      </c>
      <c r="J588" s="152" t="s">
        <v>3562</v>
      </c>
      <c r="K588" s="152" t="s">
        <v>3474</v>
      </c>
      <c r="L588" s="152" t="s">
        <v>3474</v>
      </c>
      <c r="M588" s="152" t="s">
        <v>1576</v>
      </c>
      <c r="N588" s="152" t="s">
        <v>4285</v>
      </c>
      <c r="O588" s="54"/>
    </row>
    <row r="589" spans="1:15" x14ac:dyDescent="0.25">
      <c r="A589" s="168">
        <v>1714</v>
      </c>
      <c r="B589" s="152" t="s">
        <v>2278</v>
      </c>
      <c r="C589" s="152" t="s">
        <v>4947</v>
      </c>
      <c r="D589" s="152" t="s">
        <v>3838</v>
      </c>
      <c r="E589" s="152" t="s">
        <v>3863</v>
      </c>
      <c r="F589" s="152" t="s">
        <v>3918</v>
      </c>
      <c r="G589" s="152" t="s">
        <v>3411</v>
      </c>
      <c r="H589" s="152" t="s">
        <v>3585</v>
      </c>
      <c r="I589" s="152" t="s">
        <v>3600</v>
      </c>
      <c r="J589" s="152" t="s">
        <v>3619</v>
      </c>
      <c r="K589" s="152" t="s">
        <v>3474</v>
      </c>
      <c r="L589" s="152" t="s">
        <v>3474</v>
      </c>
      <c r="M589" s="152" t="s">
        <v>2756</v>
      </c>
      <c r="N589" s="152" t="s">
        <v>4960</v>
      </c>
      <c r="O589" s="54"/>
    </row>
    <row r="590" spans="1:15" x14ac:dyDescent="0.25">
      <c r="A590" s="168">
        <v>1717</v>
      </c>
      <c r="B590" s="152" t="s">
        <v>1642</v>
      </c>
      <c r="C590" s="152" t="s">
        <v>4949</v>
      </c>
      <c r="D590" s="152" t="s">
        <v>3838</v>
      </c>
      <c r="E590" s="152" t="s">
        <v>3843</v>
      </c>
      <c r="F590" s="152" t="s">
        <v>3844</v>
      </c>
      <c r="G590" s="152" t="s">
        <v>3434</v>
      </c>
      <c r="H590" s="152" t="s">
        <v>3558</v>
      </c>
      <c r="I590" s="152" t="s">
        <v>3560</v>
      </c>
      <c r="J590" s="152" t="s">
        <v>3474</v>
      </c>
      <c r="K590" s="152" t="s">
        <v>3474</v>
      </c>
      <c r="L590" s="152" t="s">
        <v>3474</v>
      </c>
      <c r="M590" s="152" t="s">
        <v>1573</v>
      </c>
      <c r="N590" s="152" t="s">
        <v>4950</v>
      </c>
      <c r="O590" s="54"/>
    </row>
    <row r="591" spans="1:15" x14ac:dyDescent="0.25">
      <c r="A591" s="168">
        <v>1718</v>
      </c>
      <c r="B591" s="152" t="s">
        <v>1150</v>
      </c>
      <c r="C591" s="152" t="s">
        <v>4951</v>
      </c>
      <c r="D591" s="152" t="s">
        <v>3838</v>
      </c>
      <c r="E591" s="152" t="s">
        <v>3843</v>
      </c>
      <c r="F591" s="152" t="s">
        <v>3924</v>
      </c>
      <c r="G591" s="152" t="s">
        <v>3434</v>
      </c>
      <c r="H591" s="152" t="s">
        <v>3466</v>
      </c>
      <c r="I591" s="152" t="s">
        <v>3470</v>
      </c>
      <c r="J591" s="152" t="s">
        <v>3471</v>
      </c>
      <c r="K591" s="152" t="s">
        <v>4952</v>
      </c>
      <c r="L591" s="152" t="s">
        <v>3474</v>
      </c>
      <c r="M591" s="152" t="s">
        <v>1239</v>
      </c>
      <c r="N591" s="152" t="s">
        <v>4084</v>
      </c>
      <c r="O591" s="54"/>
    </row>
    <row r="592" spans="1:15" x14ac:dyDescent="0.25">
      <c r="A592" s="168">
        <v>1719</v>
      </c>
      <c r="B592" s="152" t="s">
        <v>2067</v>
      </c>
      <c r="C592" s="152" t="s">
        <v>4734</v>
      </c>
      <c r="D592" s="152" t="s">
        <v>3838</v>
      </c>
      <c r="E592" s="152" t="s">
        <v>3843</v>
      </c>
      <c r="F592" s="152" t="s">
        <v>3924</v>
      </c>
      <c r="G592" s="152" t="s">
        <v>3434</v>
      </c>
      <c r="H592" s="152" t="s">
        <v>3565</v>
      </c>
      <c r="I592" s="152" t="s">
        <v>3568</v>
      </c>
      <c r="J592" s="152" t="s">
        <v>3569</v>
      </c>
      <c r="K592" s="152" t="s">
        <v>3474</v>
      </c>
      <c r="L592" s="152" t="s">
        <v>3474</v>
      </c>
      <c r="M592" s="152" t="s">
        <v>1842</v>
      </c>
      <c r="N592" s="152" t="s">
        <v>4479</v>
      </c>
      <c r="O592" s="54"/>
    </row>
    <row r="593" spans="1:15" x14ac:dyDescent="0.25">
      <c r="A593" s="168">
        <v>1721</v>
      </c>
      <c r="B593" s="152" t="s">
        <v>4953</v>
      </c>
      <c r="C593" s="152" t="s">
        <v>4954</v>
      </c>
      <c r="D593" s="152" t="s">
        <v>3838</v>
      </c>
      <c r="E593" s="152" t="s">
        <v>3839</v>
      </c>
      <c r="F593" s="152" t="s">
        <v>3848</v>
      </c>
      <c r="G593" s="152" t="s">
        <v>3893</v>
      </c>
      <c r="H593" s="152" t="s">
        <v>3894</v>
      </c>
      <c r="I593" s="152" t="s">
        <v>3895</v>
      </c>
      <c r="J593" s="152" t="s">
        <v>4955</v>
      </c>
      <c r="K593" s="152" t="s">
        <v>3474</v>
      </c>
      <c r="L593" s="152" t="s">
        <v>3474</v>
      </c>
      <c r="M593" s="152" t="s">
        <v>3897</v>
      </c>
      <c r="N593" s="152" t="s">
        <v>3899</v>
      </c>
      <c r="O593" s="54"/>
    </row>
    <row r="594" spans="1:15" x14ac:dyDescent="0.25">
      <c r="A594" s="168">
        <v>1722</v>
      </c>
      <c r="B594" s="152" t="s">
        <v>2091</v>
      </c>
      <c r="C594" s="152" t="s">
        <v>4066</v>
      </c>
      <c r="D594" s="152" t="s">
        <v>3838</v>
      </c>
      <c r="E594" s="152" t="s">
        <v>3843</v>
      </c>
      <c r="F594" s="152" t="s">
        <v>3924</v>
      </c>
      <c r="G594" s="152" t="s">
        <v>3434</v>
      </c>
      <c r="H594" s="152" t="s">
        <v>3565</v>
      </c>
      <c r="I594" s="152" t="s">
        <v>3566</v>
      </c>
      <c r="J594" s="152" t="s">
        <v>3566</v>
      </c>
      <c r="K594" s="152" t="s">
        <v>3567</v>
      </c>
      <c r="L594" s="152" t="s">
        <v>3661</v>
      </c>
      <c r="M594" s="152" t="s">
        <v>2094</v>
      </c>
      <c r="N594" s="152" t="s">
        <v>4956</v>
      </c>
      <c r="O594" s="54"/>
    </row>
    <row r="595" spans="1:15" x14ac:dyDescent="0.25">
      <c r="A595" s="168">
        <v>1723</v>
      </c>
      <c r="B595" s="152" t="s">
        <v>2044</v>
      </c>
      <c r="C595" s="152" t="s">
        <v>4957</v>
      </c>
      <c r="D595" s="152" t="s">
        <v>3838</v>
      </c>
      <c r="E595" s="152" t="s">
        <v>4424</v>
      </c>
      <c r="F595" s="152" t="s">
        <v>3870</v>
      </c>
      <c r="G595" s="152" t="s">
        <v>3421</v>
      </c>
      <c r="H595" s="152" t="s">
        <v>3565</v>
      </c>
      <c r="I595" s="152" t="s">
        <v>3566</v>
      </c>
      <c r="J595" s="152" t="s">
        <v>3566</v>
      </c>
      <c r="K595" s="152" t="s">
        <v>3567</v>
      </c>
      <c r="L595" s="152" t="s">
        <v>3568</v>
      </c>
      <c r="M595" s="152" t="s">
        <v>2109</v>
      </c>
      <c r="N595" s="152" t="s">
        <v>4093</v>
      </c>
      <c r="O595" s="54"/>
    </row>
    <row r="596" spans="1:15" x14ac:dyDescent="0.25">
      <c r="A596" s="168">
        <v>1724</v>
      </c>
      <c r="B596" s="152" t="s">
        <v>2078</v>
      </c>
      <c r="C596" s="152" t="s">
        <v>4958</v>
      </c>
      <c r="D596" s="152" t="s">
        <v>3838</v>
      </c>
      <c r="E596" s="152" t="s">
        <v>3843</v>
      </c>
      <c r="F596" s="152" t="s">
        <v>3924</v>
      </c>
      <c r="G596" s="152" t="s">
        <v>3434</v>
      </c>
      <c r="H596" s="152" t="s">
        <v>3565</v>
      </c>
      <c r="I596" s="152" t="s">
        <v>3566</v>
      </c>
      <c r="J596" s="152" t="s">
        <v>3566</v>
      </c>
      <c r="K596" s="152" t="s">
        <v>3540</v>
      </c>
      <c r="L596" s="152" t="s">
        <v>4585</v>
      </c>
      <c r="M596" s="152" t="s">
        <v>1987</v>
      </c>
      <c r="N596" s="152" t="s">
        <v>4709</v>
      </c>
      <c r="O596" s="54"/>
    </row>
    <row r="597" spans="1:15" x14ac:dyDescent="0.25">
      <c r="A597" s="168">
        <v>1725</v>
      </c>
      <c r="B597" s="152" t="s">
        <v>2466</v>
      </c>
      <c r="C597" s="152" t="s">
        <v>4959</v>
      </c>
      <c r="D597" s="152" t="s">
        <v>3838</v>
      </c>
      <c r="E597" s="152" t="s">
        <v>3843</v>
      </c>
      <c r="F597" s="152" t="s">
        <v>3870</v>
      </c>
      <c r="G597" s="152" t="s">
        <v>3421</v>
      </c>
      <c r="H597" s="152" t="s">
        <v>3585</v>
      </c>
      <c r="I597" s="152" t="s">
        <v>3600</v>
      </c>
      <c r="J597" s="152" t="s">
        <v>3619</v>
      </c>
      <c r="K597" s="152" t="s">
        <v>3474</v>
      </c>
      <c r="L597" s="152" t="s">
        <v>3474</v>
      </c>
      <c r="M597" s="152" t="s">
        <v>2486</v>
      </c>
      <c r="N597" s="152" t="s">
        <v>4667</v>
      </c>
      <c r="O597" s="54"/>
    </row>
    <row r="598" spans="1:15" x14ac:dyDescent="0.25">
      <c r="A598" s="168">
        <v>1726</v>
      </c>
      <c r="B598" s="152" t="s">
        <v>2669</v>
      </c>
      <c r="C598" s="152" t="s">
        <v>4961</v>
      </c>
      <c r="D598" s="152" t="s">
        <v>3838</v>
      </c>
      <c r="E598" s="152" t="s">
        <v>3843</v>
      </c>
      <c r="F598" s="152" t="s">
        <v>3867</v>
      </c>
      <c r="G598" s="152" t="s">
        <v>3422</v>
      </c>
      <c r="H598" s="152" t="s">
        <v>3585</v>
      </c>
      <c r="I598" s="152" t="s">
        <v>3586</v>
      </c>
      <c r="J598" s="152" t="s">
        <v>3609</v>
      </c>
      <c r="K598" s="152" t="s">
        <v>3613</v>
      </c>
      <c r="L598" s="152" t="s">
        <v>3919</v>
      </c>
      <c r="M598" s="152" t="s">
        <v>2747</v>
      </c>
      <c r="N598" s="152" t="s">
        <v>3986</v>
      </c>
      <c r="O598" s="54"/>
    </row>
    <row r="599" spans="1:15" x14ac:dyDescent="0.25">
      <c r="A599" s="168">
        <v>1727</v>
      </c>
      <c r="B599" s="152" t="s">
        <v>1885</v>
      </c>
      <c r="C599" s="152" t="s">
        <v>4962</v>
      </c>
      <c r="D599" s="152" t="s">
        <v>3838</v>
      </c>
      <c r="E599" s="152" t="s">
        <v>3843</v>
      </c>
      <c r="F599" s="152" t="s">
        <v>3870</v>
      </c>
      <c r="G599" s="152" t="s">
        <v>3421</v>
      </c>
      <c r="H599" s="152" t="s">
        <v>3565</v>
      </c>
      <c r="I599" s="152" t="s">
        <v>3568</v>
      </c>
      <c r="J599" s="152" t="s">
        <v>3569</v>
      </c>
      <c r="K599" s="152" t="s">
        <v>3474</v>
      </c>
      <c r="L599" s="152" t="s">
        <v>3474</v>
      </c>
      <c r="M599" s="152" t="s">
        <v>2084</v>
      </c>
      <c r="N599" s="152" t="s">
        <v>3938</v>
      </c>
      <c r="O599" s="54"/>
    </row>
    <row r="600" spans="1:15" x14ac:dyDescent="0.25">
      <c r="A600" s="168">
        <v>1729</v>
      </c>
      <c r="B600" s="152" t="s">
        <v>1892</v>
      </c>
      <c r="C600" s="152" t="s">
        <v>4963</v>
      </c>
      <c r="D600" s="152" t="s">
        <v>3838</v>
      </c>
      <c r="E600" s="152" t="s">
        <v>3843</v>
      </c>
      <c r="F600" s="152" t="s">
        <v>3870</v>
      </c>
      <c r="G600" s="152" t="s">
        <v>3421</v>
      </c>
      <c r="H600" s="152" t="s">
        <v>3565</v>
      </c>
      <c r="I600" s="152" t="s">
        <v>3568</v>
      </c>
      <c r="J600" s="152" t="s">
        <v>3571</v>
      </c>
      <c r="K600" s="152" t="s">
        <v>3474</v>
      </c>
      <c r="L600" s="152" t="s">
        <v>3474</v>
      </c>
      <c r="M600" s="152" t="s">
        <v>2088</v>
      </c>
      <c r="N600" s="152" t="s">
        <v>4320</v>
      </c>
      <c r="O600" s="54"/>
    </row>
    <row r="601" spans="1:15" x14ac:dyDescent="0.25">
      <c r="A601" s="168">
        <v>1730</v>
      </c>
      <c r="B601" s="152" t="s">
        <v>2541</v>
      </c>
      <c r="C601" s="152" t="s">
        <v>4964</v>
      </c>
      <c r="D601" s="152" t="s">
        <v>3838</v>
      </c>
      <c r="E601" s="152" t="s">
        <v>4424</v>
      </c>
      <c r="F601" s="152" t="s">
        <v>3870</v>
      </c>
      <c r="G601" s="152" t="s">
        <v>3421</v>
      </c>
      <c r="H601" s="152" t="s">
        <v>3585</v>
      </c>
      <c r="I601" s="152" t="s">
        <v>3591</v>
      </c>
      <c r="J601" s="152" t="s">
        <v>3641</v>
      </c>
      <c r="K601" s="169" t="s">
        <v>8449</v>
      </c>
      <c r="L601" s="152" t="s">
        <v>3919</v>
      </c>
      <c r="M601" s="152" t="s">
        <v>2801</v>
      </c>
      <c r="N601" s="152" t="s">
        <v>4296</v>
      </c>
      <c r="O601" s="54"/>
    </row>
    <row r="602" spans="1:15" x14ac:dyDescent="0.25">
      <c r="A602" s="168">
        <v>1731</v>
      </c>
      <c r="B602" s="152" t="s">
        <v>1586</v>
      </c>
      <c r="C602" s="152" t="s">
        <v>4965</v>
      </c>
      <c r="D602" s="152" t="s">
        <v>3838</v>
      </c>
      <c r="E602" s="152" t="s">
        <v>3843</v>
      </c>
      <c r="F602" s="152" t="s">
        <v>3867</v>
      </c>
      <c r="G602" s="152" t="s">
        <v>3422</v>
      </c>
      <c r="H602" s="152" t="s">
        <v>3558</v>
      </c>
      <c r="I602" s="152" t="s">
        <v>3561</v>
      </c>
      <c r="J602" s="152" t="s">
        <v>3564</v>
      </c>
      <c r="K602" s="152" t="s">
        <v>3474</v>
      </c>
      <c r="L602" s="152" t="s">
        <v>3474</v>
      </c>
      <c r="M602" s="152" t="s">
        <v>1523</v>
      </c>
      <c r="N602" s="152" t="s">
        <v>4765</v>
      </c>
      <c r="O602" s="54"/>
    </row>
    <row r="603" spans="1:15" x14ac:dyDescent="0.25">
      <c r="A603" s="168">
        <v>1732</v>
      </c>
      <c r="B603" s="152" t="s">
        <v>1634</v>
      </c>
      <c r="C603" s="152" t="s">
        <v>4289</v>
      </c>
      <c r="D603" s="152" t="s">
        <v>3838</v>
      </c>
      <c r="E603" s="152" t="s">
        <v>3843</v>
      </c>
      <c r="F603" s="152" t="s">
        <v>3924</v>
      </c>
      <c r="G603" s="152" t="s">
        <v>3434</v>
      </c>
      <c r="H603" s="152" t="s">
        <v>3558</v>
      </c>
      <c r="I603" s="152" t="s">
        <v>3561</v>
      </c>
      <c r="J603" s="152" t="s">
        <v>3564</v>
      </c>
      <c r="K603" s="152" t="s">
        <v>3474</v>
      </c>
      <c r="L603" s="152" t="s">
        <v>3474</v>
      </c>
      <c r="M603" s="152" t="s">
        <v>1568</v>
      </c>
      <c r="N603" s="152" t="s">
        <v>4077</v>
      </c>
      <c r="O603" s="54"/>
    </row>
    <row r="604" spans="1:15" x14ac:dyDescent="0.25">
      <c r="A604" s="168">
        <v>1733</v>
      </c>
      <c r="B604" s="152" t="s">
        <v>1063</v>
      </c>
      <c r="C604" s="152" t="s">
        <v>4966</v>
      </c>
      <c r="D604" s="152" t="s">
        <v>3838</v>
      </c>
      <c r="E604" s="152" t="s">
        <v>4015</v>
      </c>
      <c r="F604" s="152" t="s">
        <v>3860</v>
      </c>
      <c r="G604" s="152" t="s">
        <v>3412</v>
      </c>
      <c r="H604" s="152" t="s">
        <v>3466</v>
      </c>
      <c r="I604" s="152" t="s">
        <v>3498</v>
      </c>
      <c r="J604" s="152" t="s">
        <v>3499</v>
      </c>
      <c r="K604" s="152" t="s">
        <v>3523</v>
      </c>
      <c r="L604" s="152" t="s">
        <v>4249</v>
      </c>
      <c r="M604" s="152" t="s">
        <v>1046</v>
      </c>
      <c r="N604" s="152" t="s">
        <v>4011</v>
      </c>
      <c r="O604" s="54"/>
    </row>
    <row r="605" spans="1:15" x14ac:dyDescent="0.25">
      <c r="A605" s="168">
        <v>1734</v>
      </c>
      <c r="B605" s="152" t="s">
        <v>2417</v>
      </c>
      <c r="C605" s="152" t="s">
        <v>4967</v>
      </c>
      <c r="D605" s="152" t="s">
        <v>3838</v>
      </c>
      <c r="E605" s="152" t="s">
        <v>3855</v>
      </c>
      <c r="F605" s="152" t="s">
        <v>3856</v>
      </c>
      <c r="G605" s="152" t="s">
        <v>3411</v>
      </c>
      <c r="H605" s="152" t="s">
        <v>3585</v>
      </c>
      <c r="I605" s="152" t="s">
        <v>3642</v>
      </c>
      <c r="J605" s="152" t="s">
        <v>3643</v>
      </c>
      <c r="K605" s="169" t="s">
        <v>8449</v>
      </c>
      <c r="L605" s="152" t="s">
        <v>3919</v>
      </c>
      <c r="M605" s="152" t="s">
        <v>2546</v>
      </c>
      <c r="N605" s="152" t="s">
        <v>3920</v>
      </c>
      <c r="O605" s="54"/>
    </row>
    <row r="606" spans="1:15" x14ac:dyDescent="0.25">
      <c r="A606" s="168">
        <v>1736</v>
      </c>
      <c r="B606" s="152" t="s">
        <v>1785</v>
      </c>
      <c r="C606" s="152" t="s">
        <v>4968</v>
      </c>
      <c r="D606" s="152" t="s">
        <v>3838</v>
      </c>
      <c r="E606" s="152" t="s">
        <v>3855</v>
      </c>
      <c r="F606" s="152" t="s">
        <v>3918</v>
      </c>
      <c r="G606" s="152" t="s">
        <v>3411</v>
      </c>
      <c r="H606" s="152" t="s">
        <v>3565</v>
      </c>
      <c r="I606" s="152" t="s">
        <v>3568</v>
      </c>
      <c r="J606" s="152" t="s">
        <v>3569</v>
      </c>
      <c r="K606" s="152" t="s">
        <v>3474</v>
      </c>
      <c r="L606" s="152" t="s">
        <v>3474</v>
      </c>
      <c r="M606" s="152" t="s">
        <v>2102</v>
      </c>
      <c r="N606" s="152" t="s">
        <v>4201</v>
      </c>
      <c r="O606" s="54"/>
    </row>
    <row r="607" spans="1:15" x14ac:dyDescent="0.25">
      <c r="A607" s="168">
        <v>1737</v>
      </c>
      <c r="B607" s="152" t="s">
        <v>1411</v>
      </c>
      <c r="C607" s="152" t="s">
        <v>4969</v>
      </c>
      <c r="D607" s="152" t="s">
        <v>3838</v>
      </c>
      <c r="E607" s="152" t="s">
        <v>3863</v>
      </c>
      <c r="F607" s="152" t="s">
        <v>3856</v>
      </c>
      <c r="G607" s="152" t="s">
        <v>3411</v>
      </c>
      <c r="H607" s="152" t="s">
        <v>3558</v>
      </c>
      <c r="I607" s="152" t="s">
        <v>3561</v>
      </c>
      <c r="J607" s="152" t="s">
        <v>3562</v>
      </c>
      <c r="K607" s="152" t="s">
        <v>3474</v>
      </c>
      <c r="L607" s="152" t="s">
        <v>3474</v>
      </c>
      <c r="M607" s="152" t="s">
        <v>1593</v>
      </c>
      <c r="N607" s="152" t="s">
        <v>4970</v>
      </c>
      <c r="O607" s="54"/>
    </row>
    <row r="608" spans="1:15" x14ac:dyDescent="0.25">
      <c r="A608" s="168">
        <v>1739</v>
      </c>
      <c r="B608" s="152" t="s">
        <v>1212</v>
      </c>
      <c r="C608" s="152" t="s">
        <v>4971</v>
      </c>
      <c r="D608" s="152" t="s">
        <v>3838</v>
      </c>
      <c r="E608" s="152" t="s">
        <v>3843</v>
      </c>
      <c r="F608" s="152" t="s">
        <v>3844</v>
      </c>
      <c r="G608" s="152" t="s">
        <v>3434</v>
      </c>
      <c r="H608" s="152" t="s">
        <v>3466</v>
      </c>
      <c r="I608" s="152" t="s">
        <v>3493</v>
      </c>
      <c r="J608" s="152" t="s">
        <v>3508</v>
      </c>
      <c r="K608" s="152" t="s">
        <v>3515</v>
      </c>
      <c r="L608" s="152" t="s">
        <v>3661</v>
      </c>
      <c r="M608" s="152" t="s">
        <v>1243</v>
      </c>
      <c r="N608" s="152" t="s">
        <v>4240</v>
      </c>
      <c r="O608" s="54"/>
    </row>
    <row r="609" spans="1:15" x14ac:dyDescent="0.25">
      <c r="A609" s="168">
        <v>1741</v>
      </c>
      <c r="B609" s="152" t="s">
        <v>1986</v>
      </c>
      <c r="C609" s="152" t="s">
        <v>4972</v>
      </c>
      <c r="D609" s="152" t="s">
        <v>3838</v>
      </c>
      <c r="E609" s="152" t="s">
        <v>3843</v>
      </c>
      <c r="F609" s="152" t="s">
        <v>3873</v>
      </c>
      <c r="G609" s="152" t="s">
        <v>3428</v>
      </c>
      <c r="H609" s="152" t="s">
        <v>3565</v>
      </c>
      <c r="I609" s="152" t="s">
        <v>3579</v>
      </c>
      <c r="J609" s="152" t="s">
        <v>3474</v>
      </c>
      <c r="K609" s="152" t="s">
        <v>3474</v>
      </c>
      <c r="L609" s="152" t="s">
        <v>3474</v>
      </c>
      <c r="M609" s="152" t="s">
        <v>1832</v>
      </c>
      <c r="N609" s="152" t="s">
        <v>4973</v>
      </c>
      <c r="O609" s="54"/>
    </row>
    <row r="610" spans="1:15" x14ac:dyDescent="0.25">
      <c r="A610" s="168">
        <v>1743</v>
      </c>
      <c r="B610" s="152" t="s">
        <v>902</v>
      </c>
      <c r="C610" s="152" t="s">
        <v>4974</v>
      </c>
      <c r="D610" s="152" t="s">
        <v>3838</v>
      </c>
      <c r="E610" s="152" t="s">
        <v>3859</v>
      </c>
      <c r="F610" s="152" t="s">
        <v>3952</v>
      </c>
      <c r="G610" s="152" t="s">
        <v>3415</v>
      </c>
      <c r="H610" s="152" t="s">
        <v>3466</v>
      </c>
      <c r="I610" s="152" t="s">
        <v>3467</v>
      </c>
      <c r="J610" s="152" t="s">
        <v>3519</v>
      </c>
      <c r="K610" s="152" t="s">
        <v>3522</v>
      </c>
      <c r="L610" s="152" t="s">
        <v>4039</v>
      </c>
      <c r="M610" s="152" t="s">
        <v>887</v>
      </c>
      <c r="N610" s="152" t="s">
        <v>4038</v>
      </c>
      <c r="O610" s="54"/>
    </row>
    <row r="611" spans="1:15" x14ac:dyDescent="0.25">
      <c r="A611" s="168">
        <v>1744</v>
      </c>
      <c r="B611" s="152" t="s">
        <v>4975</v>
      </c>
      <c r="C611" s="152" t="s">
        <v>4976</v>
      </c>
      <c r="D611" s="152" t="s">
        <v>3838</v>
      </c>
      <c r="E611" s="152" t="s">
        <v>3843</v>
      </c>
      <c r="F611" s="152" t="s">
        <v>4151</v>
      </c>
      <c r="G611" s="152" t="s">
        <v>4558</v>
      </c>
      <c r="H611" s="152" t="s">
        <v>4110</v>
      </c>
      <c r="I611" s="152" t="s">
        <v>4111</v>
      </c>
      <c r="J611" s="152" t="s">
        <v>4977</v>
      </c>
      <c r="K611" s="152" t="s">
        <v>4978</v>
      </c>
      <c r="L611" s="152" t="s">
        <v>3474</v>
      </c>
      <c r="M611" s="152" t="s">
        <v>4979</v>
      </c>
      <c r="N611" s="152" t="s">
        <v>4980</v>
      </c>
      <c r="O611" s="54"/>
    </row>
    <row r="612" spans="1:15" x14ac:dyDescent="0.25">
      <c r="A612" s="168">
        <v>1745</v>
      </c>
      <c r="B612" s="152" t="s">
        <v>2793</v>
      </c>
      <c r="C612" s="152" t="s">
        <v>4981</v>
      </c>
      <c r="D612" s="152" t="s">
        <v>3838</v>
      </c>
      <c r="E612" s="152" t="s">
        <v>3843</v>
      </c>
      <c r="F612" s="152" t="s">
        <v>3844</v>
      </c>
      <c r="G612" s="152" t="s">
        <v>3434</v>
      </c>
      <c r="H612" s="152" t="s">
        <v>3585</v>
      </c>
      <c r="I612" s="152" t="s">
        <v>3600</v>
      </c>
      <c r="J612" s="152" t="s">
        <v>3637</v>
      </c>
      <c r="K612" s="152" t="s">
        <v>3638</v>
      </c>
      <c r="L612" s="152" t="s">
        <v>4982</v>
      </c>
      <c r="M612" s="152" t="s">
        <v>2794</v>
      </c>
      <c r="N612" s="152" t="s">
        <v>5640</v>
      </c>
      <c r="O612" s="54"/>
    </row>
    <row r="613" spans="1:15" x14ac:dyDescent="0.25">
      <c r="A613" s="168">
        <v>1746</v>
      </c>
      <c r="B613" s="152" t="s">
        <v>1610</v>
      </c>
      <c r="C613" s="152" t="s">
        <v>4102</v>
      </c>
      <c r="D613" s="152" t="s">
        <v>3838</v>
      </c>
      <c r="E613" s="152" t="s">
        <v>3843</v>
      </c>
      <c r="F613" s="152" t="s">
        <v>3924</v>
      </c>
      <c r="G613" s="152" t="s">
        <v>3434</v>
      </c>
      <c r="H613" s="152" t="s">
        <v>3558</v>
      </c>
      <c r="I613" s="152" t="s">
        <v>3561</v>
      </c>
      <c r="J613" s="152" t="s">
        <v>3562</v>
      </c>
      <c r="K613" s="152" t="s">
        <v>3474</v>
      </c>
      <c r="L613" s="152" t="s">
        <v>3474</v>
      </c>
      <c r="M613" s="152" t="s">
        <v>1569</v>
      </c>
      <c r="N613" s="152" t="s">
        <v>4205</v>
      </c>
      <c r="O613" s="54"/>
    </row>
    <row r="614" spans="1:15" x14ac:dyDescent="0.25">
      <c r="A614" s="168">
        <v>1747</v>
      </c>
      <c r="B614" s="152" t="s">
        <v>3393</v>
      </c>
      <c r="C614" s="152" t="s">
        <v>4986</v>
      </c>
      <c r="D614" s="152" t="s">
        <v>3838</v>
      </c>
      <c r="E614" s="152" t="s">
        <v>3859</v>
      </c>
      <c r="F614" s="152" t="s">
        <v>3952</v>
      </c>
      <c r="G614" s="152" t="s">
        <v>3415</v>
      </c>
      <c r="H614" s="152" t="s">
        <v>3656</v>
      </c>
      <c r="I614" s="152" t="s">
        <v>3666</v>
      </c>
      <c r="J614" s="152" t="s">
        <v>3661</v>
      </c>
      <c r="K614" s="152" t="s">
        <v>3667</v>
      </c>
      <c r="L614" s="152" t="s">
        <v>3474</v>
      </c>
      <c r="M614" s="152" t="s">
        <v>3255</v>
      </c>
      <c r="N614" s="152" t="s">
        <v>4862</v>
      </c>
      <c r="O614" s="54"/>
    </row>
    <row r="615" spans="1:15" x14ac:dyDescent="0.25">
      <c r="A615" s="168">
        <v>1748</v>
      </c>
      <c r="B615" s="152" t="s">
        <v>2262</v>
      </c>
      <c r="C615" s="152" t="s">
        <v>4987</v>
      </c>
      <c r="D615" s="152" t="s">
        <v>3838</v>
      </c>
      <c r="E615" s="152" t="s">
        <v>3863</v>
      </c>
      <c r="F615" s="152" t="s">
        <v>3856</v>
      </c>
      <c r="G615" s="152" t="s">
        <v>3411</v>
      </c>
      <c r="H615" s="152" t="s">
        <v>3585</v>
      </c>
      <c r="I615" s="152" t="s">
        <v>3586</v>
      </c>
      <c r="J615" s="152" t="s">
        <v>3609</v>
      </c>
      <c r="K615" s="152" t="s">
        <v>3614</v>
      </c>
      <c r="L615" s="152" t="s">
        <v>3889</v>
      </c>
      <c r="M615" s="152" t="s">
        <v>2749</v>
      </c>
      <c r="N615" s="152" t="s">
        <v>4657</v>
      </c>
      <c r="O615" s="54"/>
    </row>
    <row r="616" spans="1:15" x14ac:dyDescent="0.25">
      <c r="A616" s="168">
        <v>1749</v>
      </c>
      <c r="B616" s="152" t="s">
        <v>2070</v>
      </c>
      <c r="C616" s="152" t="s">
        <v>4988</v>
      </c>
      <c r="D616" s="152" t="s">
        <v>3838</v>
      </c>
      <c r="E616" s="152" t="s">
        <v>3843</v>
      </c>
      <c r="F616" s="152" t="s">
        <v>3924</v>
      </c>
      <c r="G616" s="152" t="s">
        <v>3434</v>
      </c>
      <c r="H616" s="152" t="s">
        <v>3565</v>
      </c>
      <c r="I616" s="152" t="s">
        <v>3568</v>
      </c>
      <c r="J616" s="152" t="s">
        <v>3570</v>
      </c>
      <c r="K616" s="152" t="s">
        <v>3474</v>
      </c>
      <c r="L616" s="152" t="s">
        <v>3474</v>
      </c>
      <c r="M616" s="152" t="s">
        <v>1843</v>
      </c>
      <c r="N616" s="152" t="s">
        <v>4314</v>
      </c>
      <c r="O616" s="54"/>
    </row>
    <row r="617" spans="1:15" x14ac:dyDescent="0.25">
      <c r="A617" s="168">
        <v>1750</v>
      </c>
      <c r="B617" s="152" t="s">
        <v>2050</v>
      </c>
      <c r="C617" s="152" t="s">
        <v>4840</v>
      </c>
      <c r="D617" s="152" t="s">
        <v>3838</v>
      </c>
      <c r="E617" s="152" t="s">
        <v>4424</v>
      </c>
      <c r="F617" s="152" t="s">
        <v>3870</v>
      </c>
      <c r="G617" s="152" t="s">
        <v>3421</v>
      </c>
      <c r="H617" s="152" t="s">
        <v>3565</v>
      </c>
      <c r="I617" s="152" t="s">
        <v>3566</v>
      </c>
      <c r="J617" s="152" t="s">
        <v>3566</v>
      </c>
      <c r="K617" s="152" t="s">
        <v>3572</v>
      </c>
      <c r="L617" s="152" t="s">
        <v>3568</v>
      </c>
      <c r="M617" s="152" t="s">
        <v>2114</v>
      </c>
      <c r="N617" s="152" t="s">
        <v>4989</v>
      </c>
      <c r="O617" s="54"/>
    </row>
    <row r="618" spans="1:15" x14ac:dyDescent="0.25">
      <c r="A618" s="168">
        <v>1751</v>
      </c>
      <c r="B618" s="152" t="s">
        <v>2597</v>
      </c>
      <c r="C618" s="152" t="s">
        <v>4990</v>
      </c>
      <c r="D618" s="152" t="s">
        <v>3838</v>
      </c>
      <c r="E618" s="152" t="s">
        <v>3859</v>
      </c>
      <c r="F618" s="152" t="s">
        <v>3860</v>
      </c>
      <c r="G618" s="152" t="s">
        <v>3412</v>
      </c>
      <c r="H618" s="152" t="s">
        <v>3585</v>
      </c>
      <c r="I618" s="152" t="s">
        <v>3586</v>
      </c>
      <c r="J618" s="152" t="s">
        <v>3587</v>
      </c>
      <c r="K618" s="152" t="s">
        <v>3608</v>
      </c>
      <c r="L618" s="152" t="s">
        <v>3933</v>
      </c>
      <c r="M618" s="152" t="s">
        <v>2530</v>
      </c>
      <c r="N618" s="152" t="s">
        <v>3934</v>
      </c>
      <c r="O618" s="54"/>
    </row>
    <row r="619" spans="1:15" x14ac:dyDescent="0.25">
      <c r="A619" s="168">
        <v>1753</v>
      </c>
      <c r="B619" s="152" t="s">
        <v>1283</v>
      </c>
      <c r="C619" s="152" t="s">
        <v>4830</v>
      </c>
      <c r="D619" s="152" t="s">
        <v>3838</v>
      </c>
      <c r="E619" s="152" t="s">
        <v>3839</v>
      </c>
      <c r="F619" s="152" t="s">
        <v>3848</v>
      </c>
      <c r="G619" s="152" t="s">
        <v>3437</v>
      </c>
      <c r="H619" s="152" t="s">
        <v>3656</v>
      </c>
      <c r="I619" s="152" t="s">
        <v>3551</v>
      </c>
      <c r="J619" s="152" t="s">
        <v>3474</v>
      </c>
      <c r="K619" s="152" t="s">
        <v>3474</v>
      </c>
      <c r="L619" s="152" t="s">
        <v>3474</v>
      </c>
      <c r="M619" s="152" t="s">
        <v>3069</v>
      </c>
      <c r="N619" s="152" t="s">
        <v>7552</v>
      </c>
      <c r="O619" s="54"/>
    </row>
    <row r="620" spans="1:15" x14ac:dyDescent="0.25">
      <c r="A620" s="168">
        <v>1754</v>
      </c>
      <c r="B620" s="152" t="s">
        <v>1453</v>
      </c>
      <c r="C620" s="152" t="s">
        <v>4992</v>
      </c>
      <c r="D620" s="152" t="s">
        <v>3838</v>
      </c>
      <c r="E620" s="152" t="s">
        <v>3863</v>
      </c>
      <c r="F620" s="152" t="s">
        <v>3856</v>
      </c>
      <c r="G620" s="152" t="s">
        <v>3411</v>
      </c>
      <c r="H620" s="152" t="s">
        <v>3558</v>
      </c>
      <c r="I620" s="152" t="s">
        <v>3561</v>
      </c>
      <c r="J620" s="152" t="s">
        <v>3564</v>
      </c>
      <c r="K620" s="152" t="s">
        <v>3474</v>
      </c>
      <c r="L620" s="152" t="s">
        <v>3474</v>
      </c>
      <c r="M620" s="152" t="s">
        <v>1531</v>
      </c>
      <c r="N620" s="152" t="s">
        <v>4322</v>
      </c>
      <c r="O620" s="54"/>
    </row>
    <row r="621" spans="1:15" x14ac:dyDescent="0.25">
      <c r="A621" s="168">
        <v>1755</v>
      </c>
      <c r="B621" s="152" t="s">
        <v>2324</v>
      </c>
      <c r="C621" s="152" t="s">
        <v>4993</v>
      </c>
      <c r="D621" s="152" t="s">
        <v>3838</v>
      </c>
      <c r="E621" s="152" t="s">
        <v>3863</v>
      </c>
      <c r="F621" s="152" t="s">
        <v>3918</v>
      </c>
      <c r="G621" s="152" t="s">
        <v>3411</v>
      </c>
      <c r="H621" s="152" t="s">
        <v>3585</v>
      </c>
      <c r="I621" s="152" t="s">
        <v>3604</v>
      </c>
      <c r="J621" s="152" t="s">
        <v>3626</v>
      </c>
      <c r="K621" s="152" t="s">
        <v>3627</v>
      </c>
      <c r="L621" s="152" t="s">
        <v>3919</v>
      </c>
      <c r="M621" s="152" t="s">
        <v>2515</v>
      </c>
      <c r="N621" s="152" t="s">
        <v>3989</v>
      </c>
      <c r="O621" s="54"/>
    </row>
    <row r="622" spans="1:15" x14ac:dyDescent="0.25">
      <c r="A622" s="168">
        <v>1756</v>
      </c>
      <c r="B622" s="152" t="s">
        <v>1939</v>
      </c>
      <c r="C622" s="152" t="s">
        <v>4994</v>
      </c>
      <c r="D622" s="152" t="s">
        <v>3838</v>
      </c>
      <c r="E622" s="152" t="s">
        <v>3859</v>
      </c>
      <c r="F622" s="152" t="s">
        <v>3860</v>
      </c>
      <c r="G622" s="152" t="s">
        <v>3412</v>
      </c>
      <c r="H622" s="152" t="s">
        <v>3565</v>
      </c>
      <c r="I622" s="152" t="s">
        <v>3568</v>
      </c>
      <c r="J622" s="152" t="s">
        <v>3570</v>
      </c>
      <c r="K622" s="152" t="s">
        <v>3474</v>
      </c>
      <c r="L622" s="152" t="s">
        <v>3474</v>
      </c>
      <c r="M622" s="152" t="s">
        <v>1852</v>
      </c>
      <c r="N622" s="152" t="s">
        <v>4443</v>
      </c>
      <c r="O622" s="54"/>
    </row>
    <row r="623" spans="1:15" x14ac:dyDescent="0.25">
      <c r="A623" s="168">
        <v>1758</v>
      </c>
      <c r="B623" s="152" t="s">
        <v>2036</v>
      </c>
      <c r="C623" s="152" t="s">
        <v>4995</v>
      </c>
      <c r="D623" s="152" t="s">
        <v>3838</v>
      </c>
      <c r="E623" s="152" t="s">
        <v>3855</v>
      </c>
      <c r="F623" s="152" t="s">
        <v>3918</v>
      </c>
      <c r="G623" s="152" t="s">
        <v>3411</v>
      </c>
      <c r="H623" s="152" t="s">
        <v>3565</v>
      </c>
      <c r="I623" s="152" t="s">
        <v>3568</v>
      </c>
      <c r="J623" s="152" t="s">
        <v>3569</v>
      </c>
      <c r="K623" s="152" t="s">
        <v>3474</v>
      </c>
      <c r="L623" s="152" t="s">
        <v>3474</v>
      </c>
      <c r="M623" s="152" t="s">
        <v>1904</v>
      </c>
      <c r="N623" s="152" t="s">
        <v>5351</v>
      </c>
      <c r="O623" s="54"/>
    </row>
    <row r="624" spans="1:15" x14ac:dyDescent="0.25">
      <c r="A624" s="168">
        <v>1759</v>
      </c>
      <c r="B624" s="152" t="s">
        <v>1547</v>
      </c>
      <c r="C624" s="152" t="s">
        <v>4996</v>
      </c>
      <c r="D624" s="152" t="s">
        <v>3838</v>
      </c>
      <c r="E624" s="152" t="s">
        <v>3859</v>
      </c>
      <c r="F624" s="152" t="s">
        <v>3860</v>
      </c>
      <c r="G624" s="152" t="s">
        <v>3412</v>
      </c>
      <c r="H624" s="152" t="s">
        <v>3558</v>
      </c>
      <c r="I624" s="152" t="s">
        <v>3561</v>
      </c>
      <c r="J624" s="152" t="s">
        <v>3562</v>
      </c>
      <c r="K624" s="152" t="s">
        <v>3474</v>
      </c>
      <c r="L624" s="152" t="s">
        <v>3474</v>
      </c>
      <c r="M624" s="152" t="s">
        <v>2628</v>
      </c>
      <c r="N624" s="152" t="s">
        <v>4555</v>
      </c>
      <c r="O624" s="54"/>
    </row>
    <row r="625" spans="1:15" x14ac:dyDescent="0.25">
      <c r="A625" s="168">
        <v>1760</v>
      </c>
      <c r="B625" s="152" t="s">
        <v>2771</v>
      </c>
      <c r="C625" s="152" t="s">
        <v>4997</v>
      </c>
      <c r="D625" s="152" t="s">
        <v>3838</v>
      </c>
      <c r="E625" s="152" t="s">
        <v>3843</v>
      </c>
      <c r="F625" s="152" t="s">
        <v>3844</v>
      </c>
      <c r="G625" s="152" t="s">
        <v>3434</v>
      </c>
      <c r="H625" s="152" t="s">
        <v>3585</v>
      </c>
      <c r="I625" s="152" t="s">
        <v>3589</v>
      </c>
      <c r="J625" s="152" t="s">
        <v>3620</v>
      </c>
      <c r="K625" s="152" t="s">
        <v>3622</v>
      </c>
      <c r="L625" s="152" t="s">
        <v>3474</v>
      </c>
      <c r="M625" s="152" t="s">
        <v>2769</v>
      </c>
      <c r="N625" s="152" t="s">
        <v>5163</v>
      </c>
      <c r="O625" s="54"/>
    </row>
    <row r="626" spans="1:15" x14ac:dyDescent="0.25">
      <c r="A626" s="168">
        <v>1761</v>
      </c>
      <c r="B626" s="152" t="s">
        <v>1067</v>
      </c>
      <c r="C626" s="152" t="s">
        <v>4998</v>
      </c>
      <c r="D626" s="152" t="s">
        <v>3838</v>
      </c>
      <c r="E626" s="152" t="s">
        <v>4015</v>
      </c>
      <c r="F626" s="152" t="s">
        <v>3860</v>
      </c>
      <c r="G626" s="152" t="s">
        <v>3412</v>
      </c>
      <c r="H626" s="152" t="s">
        <v>3466</v>
      </c>
      <c r="I626" s="152" t="s">
        <v>3498</v>
      </c>
      <c r="J626" s="152" t="s">
        <v>3499</v>
      </c>
      <c r="K626" s="152" t="s">
        <v>3523</v>
      </c>
      <c r="L626" s="152" t="s">
        <v>4233</v>
      </c>
      <c r="M626" s="152" t="s">
        <v>1148</v>
      </c>
      <c r="N626" s="152" t="s">
        <v>4234</v>
      </c>
      <c r="O626" s="54"/>
    </row>
    <row r="627" spans="1:15" x14ac:dyDescent="0.25">
      <c r="A627" s="168">
        <v>1762</v>
      </c>
      <c r="B627" s="152" t="s">
        <v>3195</v>
      </c>
      <c r="C627" s="152" t="s">
        <v>4999</v>
      </c>
      <c r="D627" s="152" t="s">
        <v>3838</v>
      </c>
      <c r="E627" s="152" t="s">
        <v>4015</v>
      </c>
      <c r="F627" s="152" t="s">
        <v>3860</v>
      </c>
      <c r="G627" s="152" t="s">
        <v>3412</v>
      </c>
      <c r="H627" s="152" t="s">
        <v>3656</v>
      </c>
      <c r="I627" s="152" t="s">
        <v>3672</v>
      </c>
      <c r="J627" s="152" t="s">
        <v>3676</v>
      </c>
      <c r="K627" s="152" t="s">
        <v>3568</v>
      </c>
      <c r="L627" s="152" t="s">
        <v>3474</v>
      </c>
      <c r="M627" s="152" t="s">
        <v>3371</v>
      </c>
      <c r="N627" s="152" t="s">
        <v>4455</v>
      </c>
      <c r="O627" s="54"/>
    </row>
    <row r="628" spans="1:15" x14ac:dyDescent="0.25">
      <c r="A628" s="168">
        <v>1763</v>
      </c>
      <c r="B628" s="152" t="s">
        <v>2442</v>
      </c>
      <c r="C628" s="152" t="s">
        <v>4432</v>
      </c>
      <c r="D628" s="152" t="s">
        <v>3838</v>
      </c>
      <c r="E628" s="152" t="s">
        <v>3839</v>
      </c>
      <c r="F628" s="152" t="s">
        <v>3848</v>
      </c>
      <c r="G628" s="152" t="s">
        <v>3417</v>
      </c>
      <c r="H628" s="152" t="s">
        <v>3585</v>
      </c>
      <c r="I628" s="152" t="s">
        <v>3589</v>
      </c>
      <c r="J628" s="152" t="s">
        <v>3474</v>
      </c>
      <c r="K628" s="152" t="s">
        <v>3474</v>
      </c>
      <c r="L628" s="152" t="s">
        <v>3474</v>
      </c>
      <c r="M628" s="152" t="s">
        <v>2719</v>
      </c>
      <c r="N628" s="152" t="s">
        <v>3967</v>
      </c>
      <c r="O628" s="54"/>
    </row>
    <row r="629" spans="1:15" x14ac:dyDescent="0.25">
      <c r="A629" s="168">
        <v>1764</v>
      </c>
      <c r="B629" s="152" t="s">
        <v>2532</v>
      </c>
      <c r="C629" s="152" t="s">
        <v>5000</v>
      </c>
      <c r="D629" s="152" t="s">
        <v>3838</v>
      </c>
      <c r="E629" s="152" t="s">
        <v>3843</v>
      </c>
      <c r="F629" s="152" t="s">
        <v>3870</v>
      </c>
      <c r="G629" s="152" t="s">
        <v>3421</v>
      </c>
      <c r="H629" s="152" t="s">
        <v>3585</v>
      </c>
      <c r="I629" s="152" t="s">
        <v>3586</v>
      </c>
      <c r="J629" s="152" t="s">
        <v>3587</v>
      </c>
      <c r="K629" s="152" t="s">
        <v>3608</v>
      </c>
      <c r="L629" s="152" t="s">
        <v>3933</v>
      </c>
      <c r="M629" s="152" t="s">
        <v>2530</v>
      </c>
      <c r="N629" s="152" t="s">
        <v>3934</v>
      </c>
      <c r="O629" s="54"/>
    </row>
    <row r="630" spans="1:15" x14ac:dyDescent="0.25">
      <c r="A630" s="168">
        <v>1765</v>
      </c>
      <c r="B630" s="152" t="s">
        <v>2556</v>
      </c>
      <c r="C630" s="152" t="s">
        <v>5001</v>
      </c>
      <c r="D630" s="152" t="s">
        <v>3838</v>
      </c>
      <c r="E630" s="152" t="s">
        <v>3859</v>
      </c>
      <c r="F630" s="152" t="s">
        <v>3860</v>
      </c>
      <c r="G630" s="152" t="s">
        <v>3412</v>
      </c>
      <c r="H630" s="152" t="s">
        <v>3585</v>
      </c>
      <c r="I630" s="152" t="s">
        <v>3589</v>
      </c>
      <c r="J630" s="152" t="s">
        <v>3590</v>
      </c>
      <c r="K630" s="152" t="s">
        <v>3474</v>
      </c>
      <c r="L630" s="152" t="s">
        <v>3474</v>
      </c>
      <c r="M630" s="152" t="s">
        <v>2728</v>
      </c>
      <c r="N630" s="152" t="s">
        <v>3907</v>
      </c>
      <c r="O630" s="54"/>
    </row>
    <row r="631" spans="1:15" x14ac:dyDescent="0.25">
      <c r="A631" s="168">
        <v>1766</v>
      </c>
      <c r="B631" s="152" t="s">
        <v>1673</v>
      </c>
      <c r="C631" s="152" t="s">
        <v>5002</v>
      </c>
      <c r="D631" s="152" t="s">
        <v>3838</v>
      </c>
      <c r="E631" s="152" t="s">
        <v>3859</v>
      </c>
      <c r="F631" s="152" t="s">
        <v>3952</v>
      </c>
      <c r="G631" s="152" t="s">
        <v>3415</v>
      </c>
      <c r="H631" s="152" t="s">
        <v>3558</v>
      </c>
      <c r="I631" s="152" t="s">
        <v>3561</v>
      </c>
      <c r="J631" s="152" t="s">
        <v>3564</v>
      </c>
      <c r="K631" s="152" t="s">
        <v>3474</v>
      </c>
      <c r="L631" s="152" t="s">
        <v>3474</v>
      </c>
      <c r="M631" s="152" t="s">
        <v>1514</v>
      </c>
      <c r="N631" s="152" t="s">
        <v>4816</v>
      </c>
      <c r="O631" s="54"/>
    </row>
    <row r="632" spans="1:15" x14ac:dyDescent="0.25">
      <c r="A632" s="168">
        <v>1767</v>
      </c>
      <c r="B632" s="152" t="s">
        <v>2266</v>
      </c>
      <c r="C632" s="152" t="s">
        <v>5003</v>
      </c>
      <c r="D632" s="152" t="s">
        <v>3838</v>
      </c>
      <c r="E632" s="152" t="s">
        <v>3863</v>
      </c>
      <c r="F632" s="152" t="s">
        <v>3856</v>
      </c>
      <c r="G632" s="152" t="s">
        <v>3411</v>
      </c>
      <c r="H632" s="152" t="s">
        <v>3585</v>
      </c>
      <c r="I632" s="152" t="s">
        <v>3586</v>
      </c>
      <c r="J632" s="152" t="s">
        <v>3609</v>
      </c>
      <c r="K632" s="152" t="s">
        <v>3615</v>
      </c>
      <c r="L632" s="152" t="s">
        <v>3889</v>
      </c>
      <c r="M632" s="152" t="s">
        <v>2751</v>
      </c>
      <c r="N632" s="152" t="s">
        <v>3890</v>
      </c>
      <c r="O632" s="54"/>
    </row>
    <row r="633" spans="1:15" x14ac:dyDescent="0.25">
      <c r="A633" s="168">
        <v>1768</v>
      </c>
      <c r="B633" s="152" t="s">
        <v>3210</v>
      </c>
      <c r="C633" s="152" t="s">
        <v>5004</v>
      </c>
      <c r="D633" s="152" t="s">
        <v>3838</v>
      </c>
      <c r="E633" s="152" t="s">
        <v>3863</v>
      </c>
      <c r="F633" s="152" t="s">
        <v>4095</v>
      </c>
      <c r="G633" s="152" t="s">
        <v>3426</v>
      </c>
      <c r="H633" s="152" t="s">
        <v>3656</v>
      </c>
      <c r="I633" s="152" t="s">
        <v>3669</v>
      </c>
      <c r="J633" s="152" t="s">
        <v>3679</v>
      </c>
      <c r="K633" s="152" t="s">
        <v>3474</v>
      </c>
      <c r="L633" s="152" t="s">
        <v>3474</v>
      </c>
      <c r="M633" s="152" t="s">
        <v>3383</v>
      </c>
      <c r="N633" s="152" t="s">
        <v>7043</v>
      </c>
      <c r="O633" s="54"/>
    </row>
    <row r="634" spans="1:15" x14ac:dyDescent="0.25">
      <c r="A634" s="168">
        <v>1769</v>
      </c>
      <c r="B634" s="152" t="s">
        <v>5005</v>
      </c>
      <c r="C634" s="152" t="s">
        <v>5006</v>
      </c>
      <c r="D634" s="152" t="s">
        <v>3838</v>
      </c>
      <c r="E634" s="152" t="s">
        <v>3863</v>
      </c>
      <c r="F634" s="152" t="s">
        <v>4166</v>
      </c>
      <c r="G634" s="152" t="s">
        <v>3426</v>
      </c>
      <c r="H634" s="152" t="s">
        <v>4057</v>
      </c>
      <c r="I634" s="152" t="s">
        <v>5007</v>
      </c>
      <c r="J634" s="152" t="s">
        <v>3474</v>
      </c>
      <c r="K634" s="152" t="s">
        <v>3474</v>
      </c>
      <c r="L634" s="152" t="s">
        <v>3474</v>
      </c>
      <c r="M634" s="152" t="s">
        <v>5498</v>
      </c>
      <c r="N634" s="152" t="s">
        <v>5499</v>
      </c>
      <c r="O634" s="54"/>
    </row>
    <row r="635" spans="1:15" x14ac:dyDescent="0.25">
      <c r="A635" s="168">
        <v>1771</v>
      </c>
      <c r="B635" s="152" t="s">
        <v>2659</v>
      </c>
      <c r="C635" s="152" t="s">
        <v>5010</v>
      </c>
      <c r="D635" s="152" t="s">
        <v>3838</v>
      </c>
      <c r="E635" s="152" t="s">
        <v>3843</v>
      </c>
      <c r="F635" s="152" t="s">
        <v>3867</v>
      </c>
      <c r="G635" s="152" t="s">
        <v>3422</v>
      </c>
      <c r="H635" s="152" t="s">
        <v>3585</v>
      </c>
      <c r="I635" s="152" t="s">
        <v>3594</v>
      </c>
      <c r="J635" s="152" t="s">
        <v>3595</v>
      </c>
      <c r="K635" s="152" t="s">
        <v>3599</v>
      </c>
      <c r="L635" s="152" t="s">
        <v>3889</v>
      </c>
      <c r="M635" s="152" t="s">
        <v>2462</v>
      </c>
      <c r="N635" s="152" t="s">
        <v>4021</v>
      </c>
      <c r="O635" s="54"/>
    </row>
    <row r="636" spans="1:15" x14ac:dyDescent="0.25">
      <c r="A636" s="168">
        <v>1772</v>
      </c>
      <c r="B636" s="152" t="s">
        <v>5011</v>
      </c>
      <c r="C636" s="152" t="s">
        <v>5012</v>
      </c>
      <c r="D636" s="152" t="s">
        <v>3838</v>
      </c>
      <c r="E636" s="152" t="s">
        <v>3839</v>
      </c>
      <c r="F636" s="152" t="s">
        <v>3848</v>
      </c>
      <c r="G636" s="152" t="s">
        <v>9540</v>
      </c>
      <c r="H636" s="152" t="s">
        <v>5013</v>
      </c>
      <c r="I636" s="152" t="s">
        <v>3474</v>
      </c>
      <c r="J636" s="152" t="s">
        <v>3474</v>
      </c>
      <c r="K636" s="152" t="s">
        <v>3474</v>
      </c>
      <c r="L636" s="152" t="s">
        <v>3474</v>
      </c>
      <c r="M636" s="152" t="s">
        <v>3882</v>
      </c>
      <c r="N636" s="152" t="s">
        <v>3883</v>
      </c>
      <c r="O636" s="54"/>
    </row>
    <row r="637" spans="1:15" x14ac:dyDescent="0.25">
      <c r="A637" s="168">
        <v>1773</v>
      </c>
      <c r="B637" s="152" t="s">
        <v>5014</v>
      </c>
      <c r="C637" s="152" t="s">
        <v>5015</v>
      </c>
      <c r="D637" s="152" t="s">
        <v>3838</v>
      </c>
      <c r="E637" s="152" t="s">
        <v>3863</v>
      </c>
      <c r="F637" s="152" t="s">
        <v>4095</v>
      </c>
      <c r="G637" s="152" t="s">
        <v>3941</v>
      </c>
      <c r="H637" s="152" t="s">
        <v>3942</v>
      </c>
      <c r="I637" s="152" t="s">
        <v>3943</v>
      </c>
      <c r="J637" s="152" t="s">
        <v>4229</v>
      </c>
      <c r="K637" s="152" t="s">
        <v>3474</v>
      </c>
      <c r="L637" s="152" t="s">
        <v>3474</v>
      </c>
      <c r="M637" s="152" t="s">
        <v>4230</v>
      </c>
      <c r="N637" s="152" t="s">
        <v>4231</v>
      </c>
      <c r="O637" s="54"/>
    </row>
    <row r="638" spans="1:15" x14ac:dyDescent="0.25">
      <c r="A638" s="168">
        <v>1774</v>
      </c>
      <c r="B638" s="152" t="s">
        <v>3882</v>
      </c>
      <c r="C638" s="152" t="s">
        <v>3883</v>
      </c>
      <c r="D638" s="152" t="s">
        <v>3838</v>
      </c>
      <c r="E638" s="152" t="s">
        <v>3843</v>
      </c>
      <c r="F638" s="152" t="s">
        <v>4752</v>
      </c>
      <c r="G638" s="152" t="s">
        <v>3435</v>
      </c>
      <c r="H638" s="152" t="s">
        <v>3879</v>
      </c>
      <c r="I638" s="152" t="s">
        <v>3880</v>
      </c>
      <c r="J638" s="152" t="s">
        <v>3881</v>
      </c>
      <c r="K638" s="152" t="s">
        <v>3474</v>
      </c>
      <c r="L638" s="152" t="s">
        <v>3474</v>
      </c>
      <c r="M638" s="152" t="s">
        <v>4486</v>
      </c>
      <c r="N638" s="152" t="s">
        <v>4487</v>
      </c>
      <c r="O638" s="54"/>
    </row>
    <row r="639" spans="1:15" x14ac:dyDescent="0.25">
      <c r="A639" s="168">
        <v>1775</v>
      </c>
      <c r="B639" s="152" t="s">
        <v>1490</v>
      </c>
      <c r="C639" s="152" t="s">
        <v>4263</v>
      </c>
      <c r="D639" s="152" t="s">
        <v>3838</v>
      </c>
      <c r="E639" s="152" t="s">
        <v>3843</v>
      </c>
      <c r="F639" s="152" t="s">
        <v>3870</v>
      </c>
      <c r="G639" s="152" t="s">
        <v>3421</v>
      </c>
      <c r="H639" s="152" t="s">
        <v>3558</v>
      </c>
      <c r="I639" s="152" t="s">
        <v>3561</v>
      </c>
      <c r="J639" s="152" t="s">
        <v>3564</v>
      </c>
      <c r="K639" s="152" t="s">
        <v>3474</v>
      </c>
      <c r="L639" s="152" t="s">
        <v>3474</v>
      </c>
      <c r="M639" s="152" t="s">
        <v>1613</v>
      </c>
      <c r="N639" s="152" t="s">
        <v>4396</v>
      </c>
      <c r="O639" s="54"/>
    </row>
    <row r="640" spans="1:15" x14ac:dyDescent="0.25">
      <c r="A640" s="168">
        <v>1776</v>
      </c>
      <c r="B640" s="152" t="s">
        <v>2698</v>
      </c>
      <c r="C640" s="152" t="s">
        <v>5016</v>
      </c>
      <c r="D640" s="152" t="s">
        <v>3838</v>
      </c>
      <c r="E640" s="152" t="s">
        <v>3843</v>
      </c>
      <c r="F640" s="152" t="s">
        <v>3867</v>
      </c>
      <c r="G640" s="152" t="s">
        <v>3422</v>
      </c>
      <c r="H640" s="152" t="s">
        <v>3585</v>
      </c>
      <c r="I640" s="152" t="s">
        <v>3604</v>
      </c>
      <c r="J640" s="152" t="s">
        <v>3629</v>
      </c>
      <c r="K640" s="152" t="s">
        <v>3631</v>
      </c>
      <c r="L640" s="152" t="s">
        <v>3864</v>
      </c>
      <c r="M640" s="152" t="s">
        <v>2785</v>
      </c>
      <c r="N640" s="152" t="s">
        <v>3901</v>
      </c>
      <c r="O640" s="54"/>
    </row>
    <row r="641" spans="1:15" x14ac:dyDescent="0.25">
      <c r="A641" s="168">
        <v>1778</v>
      </c>
      <c r="B641" s="152" t="s">
        <v>2191</v>
      </c>
      <c r="C641" s="152" t="s">
        <v>5017</v>
      </c>
      <c r="D641" s="152" t="s">
        <v>3838</v>
      </c>
      <c r="E641" s="152" t="s">
        <v>3863</v>
      </c>
      <c r="F641" s="152" t="s">
        <v>3918</v>
      </c>
      <c r="G641" s="152" t="s">
        <v>3411</v>
      </c>
      <c r="H641" s="152" t="s">
        <v>3585</v>
      </c>
      <c r="I641" s="152" t="s">
        <v>3604</v>
      </c>
      <c r="J641" s="152" t="s">
        <v>3605</v>
      </c>
      <c r="K641" s="152" t="s">
        <v>3606</v>
      </c>
      <c r="L641" s="152" t="s">
        <v>4280</v>
      </c>
      <c r="M641" s="152" t="s">
        <v>2660</v>
      </c>
      <c r="N641" s="152" t="s">
        <v>4619</v>
      </c>
      <c r="O641" s="54"/>
    </row>
    <row r="642" spans="1:15" x14ac:dyDescent="0.25">
      <c r="A642" s="168">
        <v>1779</v>
      </c>
      <c r="B642" s="152" t="s">
        <v>1018</v>
      </c>
      <c r="C642" s="152" t="s">
        <v>5018</v>
      </c>
      <c r="D642" s="152" t="s">
        <v>3838</v>
      </c>
      <c r="E642" s="152" t="s">
        <v>3843</v>
      </c>
      <c r="F642" s="152" t="s">
        <v>3867</v>
      </c>
      <c r="G642" s="152" t="s">
        <v>3422</v>
      </c>
      <c r="H642" s="152" t="s">
        <v>3466</v>
      </c>
      <c r="I642" s="152" t="s">
        <v>3490</v>
      </c>
      <c r="J642" s="152" t="s">
        <v>3529</v>
      </c>
      <c r="K642" s="152" t="s">
        <v>3530</v>
      </c>
      <c r="L642" s="152" t="s">
        <v>3474</v>
      </c>
      <c r="M642" s="152" t="s">
        <v>1009</v>
      </c>
      <c r="N642" s="152" t="s">
        <v>7815</v>
      </c>
      <c r="O642" s="54"/>
    </row>
    <row r="643" spans="1:15" x14ac:dyDescent="0.25">
      <c r="A643" s="168">
        <v>1780</v>
      </c>
      <c r="B643" s="152" t="s">
        <v>5020</v>
      </c>
      <c r="C643" s="152" t="s">
        <v>5021</v>
      </c>
      <c r="D643" s="152" t="s">
        <v>3838</v>
      </c>
      <c r="E643" s="152" t="s">
        <v>3843</v>
      </c>
      <c r="F643" s="152" t="s">
        <v>3870</v>
      </c>
      <c r="G643" s="152" t="s">
        <v>3421</v>
      </c>
      <c r="H643" s="152" t="s">
        <v>3925</v>
      </c>
      <c r="I643" s="152" t="s">
        <v>4043</v>
      </c>
      <c r="J643" s="152" t="s">
        <v>5022</v>
      </c>
      <c r="K643" s="152" t="s">
        <v>3474</v>
      </c>
      <c r="L643" s="152" t="s">
        <v>3474</v>
      </c>
      <c r="M643" s="152" t="s">
        <v>4045</v>
      </c>
      <c r="N643" s="152" t="s">
        <v>4046</v>
      </c>
      <c r="O643" s="54"/>
    </row>
    <row r="644" spans="1:15" x14ac:dyDescent="0.25">
      <c r="A644" s="168">
        <v>1781</v>
      </c>
      <c r="B644" s="152" t="s">
        <v>1219</v>
      </c>
      <c r="C644" s="152" t="s">
        <v>4209</v>
      </c>
      <c r="D644" s="152" t="s">
        <v>3838</v>
      </c>
      <c r="E644" s="152" t="s">
        <v>3843</v>
      </c>
      <c r="F644" s="152" t="s">
        <v>3924</v>
      </c>
      <c r="G644" s="152" t="s">
        <v>3434</v>
      </c>
      <c r="H644" s="152" t="s">
        <v>3466</v>
      </c>
      <c r="I644" s="152" t="s">
        <v>3467</v>
      </c>
      <c r="J644" s="152" t="s">
        <v>3519</v>
      </c>
      <c r="K644" s="152" t="s">
        <v>3520</v>
      </c>
      <c r="L644" s="152" t="s">
        <v>3474</v>
      </c>
      <c r="M644" s="152" t="s">
        <v>1101</v>
      </c>
      <c r="N644" s="152" t="s">
        <v>4821</v>
      </c>
      <c r="O644" s="54"/>
    </row>
    <row r="645" spans="1:15" x14ac:dyDescent="0.25">
      <c r="A645" s="168">
        <v>1782</v>
      </c>
      <c r="B645" s="152" t="s">
        <v>1553</v>
      </c>
      <c r="C645" s="152" t="s">
        <v>5023</v>
      </c>
      <c r="D645" s="152" t="s">
        <v>3838</v>
      </c>
      <c r="E645" s="152" t="s">
        <v>4015</v>
      </c>
      <c r="F645" s="152" t="s">
        <v>3860</v>
      </c>
      <c r="G645" s="152" t="s">
        <v>3412</v>
      </c>
      <c r="H645" s="152" t="s">
        <v>3558</v>
      </c>
      <c r="I645" s="152" t="s">
        <v>3561</v>
      </c>
      <c r="J645" s="152" t="s">
        <v>3564</v>
      </c>
      <c r="K645" s="152" t="s">
        <v>3474</v>
      </c>
      <c r="L645" s="152" t="s">
        <v>3474</v>
      </c>
      <c r="M645" s="152" t="s">
        <v>1531</v>
      </c>
      <c r="N645" s="152" t="s">
        <v>4322</v>
      </c>
      <c r="O645" s="54"/>
    </row>
    <row r="646" spans="1:15" x14ac:dyDescent="0.25">
      <c r="A646" s="168">
        <v>1783</v>
      </c>
      <c r="B646" s="152" t="s">
        <v>901</v>
      </c>
      <c r="C646" s="152" t="s">
        <v>5024</v>
      </c>
      <c r="D646" s="152" t="s">
        <v>3838</v>
      </c>
      <c r="E646" s="152" t="s">
        <v>3859</v>
      </c>
      <c r="F646" s="152" t="s">
        <v>3860</v>
      </c>
      <c r="G646" s="152" t="s">
        <v>3412</v>
      </c>
      <c r="H646" s="152" t="s">
        <v>3466</v>
      </c>
      <c r="I646" s="152" t="s">
        <v>3467</v>
      </c>
      <c r="J646" s="152" t="s">
        <v>3519</v>
      </c>
      <c r="K646" s="152" t="s">
        <v>3521</v>
      </c>
      <c r="L646" s="152" t="s">
        <v>4039</v>
      </c>
      <c r="M646" s="152" t="s">
        <v>1217</v>
      </c>
      <c r="N646" s="152" t="s">
        <v>4052</v>
      </c>
      <c r="O646" s="54"/>
    </row>
    <row r="647" spans="1:15" x14ac:dyDescent="0.25">
      <c r="A647" s="168">
        <v>1784</v>
      </c>
      <c r="B647" s="152" t="s">
        <v>2058</v>
      </c>
      <c r="C647" s="152" t="s">
        <v>5025</v>
      </c>
      <c r="D647" s="152" t="s">
        <v>3838</v>
      </c>
      <c r="E647" s="152" t="s">
        <v>4424</v>
      </c>
      <c r="F647" s="152" t="s">
        <v>3867</v>
      </c>
      <c r="G647" s="152" t="s">
        <v>3422</v>
      </c>
      <c r="H647" s="152" t="s">
        <v>3565</v>
      </c>
      <c r="I647" s="152" t="s">
        <v>3566</v>
      </c>
      <c r="J647" s="152" t="s">
        <v>3566</v>
      </c>
      <c r="K647" s="152" t="s">
        <v>3572</v>
      </c>
      <c r="L647" s="152" t="s">
        <v>3568</v>
      </c>
      <c r="M647" s="152" t="s">
        <v>2051</v>
      </c>
      <c r="N647" s="152" t="s">
        <v>5026</v>
      </c>
      <c r="O647" s="54"/>
    </row>
    <row r="648" spans="1:15" x14ac:dyDescent="0.25">
      <c r="A648" s="168">
        <v>1785</v>
      </c>
      <c r="B648" s="152" t="s">
        <v>1964</v>
      </c>
      <c r="C648" s="152" t="s">
        <v>5027</v>
      </c>
      <c r="D648" s="152" t="s">
        <v>3838</v>
      </c>
      <c r="E648" s="152" t="s">
        <v>4015</v>
      </c>
      <c r="F648" s="152" t="s">
        <v>3860</v>
      </c>
      <c r="G648" s="152" t="s">
        <v>3412</v>
      </c>
      <c r="H648" s="152" t="s">
        <v>3565</v>
      </c>
      <c r="I648" s="152" t="s">
        <v>3568</v>
      </c>
      <c r="J648" s="152" t="s">
        <v>3570</v>
      </c>
      <c r="K648" s="152" t="s">
        <v>3474</v>
      </c>
      <c r="L648" s="152" t="s">
        <v>3474</v>
      </c>
      <c r="M648" s="152" t="s">
        <v>1919</v>
      </c>
      <c r="N648" s="152" t="s">
        <v>4697</v>
      </c>
      <c r="O648" s="54"/>
    </row>
    <row r="649" spans="1:15" x14ac:dyDescent="0.25">
      <c r="A649" s="168">
        <v>1786</v>
      </c>
      <c r="B649" s="152" t="s">
        <v>1117</v>
      </c>
      <c r="C649" s="152" t="s">
        <v>5028</v>
      </c>
      <c r="D649" s="152" t="s">
        <v>3838</v>
      </c>
      <c r="E649" s="152" t="s">
        <v>3843</v>
      </c>
      <c r="F649" s="152" t="s">
        <v>3867</v>
      </c>
      <c r="G649" s="152" t="s">
        <v>3422</v>
      </c>
      <c r="H649" s="152" t="s">
        <v>3466</v>
      </c>
      <c r="I649" s="152" t="s">
        <v>3467</v>
      </c>
      <c r="J649" s="152" t="s">
        <v>3478</v>
      </c>
      <c r="K649" s="152" t="s">
        <v>3484</v>
      </c>
      <c r="L649" s="152" t="s">
        <v>3474</v>
      </c>
      <c r="M649" s="152" t="s">
        <v>9142</v>
      </c>
      <c r="N649" s="152" t="s">
        <v>9143</v>
      </c>
      <c r="O649" s="54"/>
    </row>
    <row r="650" spans="1:15" x14ac:dyDescent="0.25">
      <c r="A650" s="168">
        <v>1787</v>
      </c>
      <c r="B650" s="152" t="s">
        <v>1159</v>
      </c>
      <c r="C650" s="152" t="s">
        <v>5029</v>
      </c>
      <c r="D650" s="152" t="s">
        <v>3838</v>
      </c>
      <c r="E650" s="152" t="s">
        <v>3843</v>
      </c>
      <c r="F650" s="152" t="s">
        <v>3924</v>
      </c>
      <c r="G650" s="152" t="s">
        <v>3434</v>
      </c>
      <c r="H650" s="152" t="s">
        <v>3466</v>
      </c>
      <c r="I650" s="152" t="s">
        <v>3467</v>
      </c>
      <c r="J650" s="152" t="s">
        <v>3478</v>
      </c>
      <c r="K650" s="152" t="s">
        <v>3480</v>
      </c>
      <c r="L650" s="152" t="s">
        <v>3474</v>
      </c>
      <c r="M650" s="152" t="s">
        <v>1160</v>
      </c>
      <c r="N650" s="152" t="s">
        <v>5030</v>
      </c>
      <c r="O650" s="54"/>
    </row>
    <row r="651" spans="1:15" x14ac:dyDescent="0.25">
      <c r="A651" s="168">
        <v>1788</v>
      </c>
      <c r="B651" s="152" t="s">
        <v>1183</v>
      </c>
      <c r="C651" s="152" t="s">
        <v>5031</v>
      </c>
      <c r="D651" s="152" t="s">
        <v>3838</v>
      </c>
      <c r="E651" s="152" t="s">
        <v>3843</v>
      </c>
      <c r="F651" s="152" t="s">
        <v>3924</v>
      </c>
      <c r="G651" s="152" t="s">
        <v>3434</v>
      </c>
      <c r="H651" s="152" t="s">
        <v>3466</v>
      </c>
      <c r="I651" s="152" t="s">
        <v>3490</v>
      </c>
      <c r="J651" s="152" t="s">
        <v>3529</v>
      </c>
      <c r="K651" s="152" t="s">
        <v>3512</v>
      </c>
      <c r="L651" s="152" t="s">
        <v>3474</v>
      </c>
      <c r="M651" s="152" t="s">
        <v>1240</v>
      </c>
      <c r="N651" s="152" t="s">
        <v>4650</v>
      </c>
      <c r="O651" s="54"/>
    </row>
    <row r="652" spans="1:15" x14ac:dyDescent="0.25">
      <c r="A652" s="168">
        <v>1789</v>
      </c>
      <c r="B652" s="152" t="s">
        <v>2740</v>
      </c>
      <c r="C652" s="152" t="s">
        <v>4225</v>
      </c>
      <c r="D652" s="152" t="s">
        <v>3838</v>
      </c>
      <c r="E652" s="152" t="s">
        <v>3843</v>
      </c>
      <c r="F652" s="152" t="s">
        <v>3924</v>
      </c>
      <c r="G652" s="152" t="s">
        <v>3434</v>
      </c>
      <c r="H652" s="152" t="s">
        <v>3585</v>
      </c>
      <c r="I652" s="152" t="s">
        <v>3586</v>
      </c>
      <c r="J652" s="152" t="s">
        <v>3587</v>
      </c>
      <c r="K652" s="152" t="s">
        <v>3607</v>
      </c>
      <c r="L652" s="152" t="s">
        <v>4224</v>
      </c>
      <c r="M652" s="152" t="s">
        <v>2741</v>
      </c>
      <c r="N652" s="152" t="s">
        <v>5032</v>
      </c>
      <c r="O652" s="54"/>
    </row>
    <row r="653" spans="1:15" x14ac:dyDescent="0.25">
      <c r="A653" s="168">
        <v>1791</v>
      </c>
      <c r="B653" s="152" t="s">
        <v>1388</v>
      </c>
      <c r="C653" s="152" t="s">
        <v>5033</v>
      </c>
      <c r="D653" s="152" t="s">
        <v>3838</v>
      </c>
      <c r="E653" s="152" t="s">
        <v>3863</v>
      </c>
      <c r="F653" s="152" t="s">
        <v>3918</v>
      </c>
      <c r="G653" s="152" t="s">
        <v>3411</v>
      </c>
      <c r="H653" s="152" t="s">
        <v>3558</v>
      </c>
      <c r="I653" s="152" t="s">
        <v>3561</v>
      </c>
      <c r="J653" s="152" t="s">
        <v>3564</v>
      </c>
      <c r="K653" s="152" t="s">
        <v>3474</v>
      </c>
      <c r="L653" s="152" t="s">
        <v>3474</v>
      </c>
      <c r="M653" s="152" t="s">
        <v>1514</v>
      </c>
      <c r="N653" s="152" t="s">
        <v>4816</v>
      </c>
      <c r="O653" s="54"/>
    </row>
    <row r="654" spans="1:15" x14ac:dyDescent="0.25">
      <c r="A654" s="168">
        <v>1792</v>
      </c>
      <c r="B654" s="152" t="s">
        <v>2403</v>
      </c>
      <c r="C654" s="152" t="s">
        <v>5034</v>
      </c>
      <c r="D654" s="152" t="s">
        <v>3838</v>
      </c>
      <c r="E654" s="152" t="s">
        <v>3855</v>
      </c>
      <c r="F654" s="152" t="s">
        <v>3856</v>
      </c>
      <c r="G654" s="152" t="s">
        <v>3411</v>
      </c>
      <c r="H654" s="152" t="s">
        <v>3585</v>
      </c>
      <c r="I654" s="152" t="s">
        <v>3591</v>
      </c>
      <c r="J654" s="152" t="s">
        <v>3641</v>
      </c>
      <c r="K654" s="169" t="s">
        <v>8449</v>
      </c>
      <c r="L654" s="152" t="s">
        <v>3919</v>
      </c>
      <c r="M654" s="152" t="s">
        <v>2801</v>
      </c>
      <c r="N654" s="152" t="s">
        <v>4296</v>
      </c>
      <c r="O654" s="54"/>
    </row>
    <row r="655" spans="1:15" x14ac:dyDescent="0.25">
      <c r="A655" s="168">
        <v>1793</v>
      </c>
      <c r="B655" s="152" t="s">
        <v>4153</v>
      </c>
      <c r="C655" s="152" t="s">
        <v>4155</v>
      </c>
      <c r="D655" s="152" t="s">
        <v>3838</v>
      </c>
      <c r="E655" s="152" t="s">
        <v>3839</v>
      </c>
      <c r="F655" s="152" t="s">
        <v>3840</v>
      </c>
      <c r="G655" s="152" t="s">
        <v>5035</v>
      </c>
      <c r="H655" s="152" t="s">
        <v>3925</v>
      </c>
      <c r="I655" s="152" t="s">
        <v>3474</v>
      </c>
      <c r="J655" s="152" t="s">
        <v>3474</v>
      </c>
      <c r="K655" s="152" t="s">
        <v>3474</v>
      </c>
      <c r="L655" s="152" t="s">
        <v>3474</v>
      </c>
      <c r="M655" s="152" t="s">
        <v>3882</v>
      </c>
      <c r="N655" s="152" t="s">
        <v>3883</v>
      </c>
      <c r="O655" s="54"/>
    </row>
    <row r="656" spans="1:15" x14ac:dyDescent="0.25">
      <c r="A656" s="168">
        <v>1795</v>
      </c>
      <c r="B656" s="152" t="s">
        <v>2084</v>
      </c>
      <c r="C656" s="152" t="s">
        <v>3938</v>
      </c>
      <c r="D656" s="152" t="s">
        <v>3838</v>
      </c>
      <c r="E656" s="152" t="s">
        <v>3843</v>
      </c>
      <c r="F656" s="152" t="s">
        <v>3844</v>
      </c>
      <c r="G656" s="152" t="s">
        <v>3434</v>
      </c>
      <c r="H656" s="152" t="s">
        <v>3565</v>
      </c>
      <c r="I656" s="152" t="s">
        <v>3568</v>
      </c>
      <c r="J656" s="152" t="s">
        <v>3569</v>
      </c>
      <c r="K656" s="152" t="s">
        <v>3474</v>
      </c>
      <c r="L656" s="152" t="s">
        <v>3474</v>
      </c>
      <c r="M656" s="152" t="s">
        <v>1842</v>
      </c>
      <c r="N656" s="152" t="s">
        <v>4479</v>
      </c>
      <c r="O656" s="54"/>
    </row>
    <row r="657" spans="1:15" x14ac:dyDescent="0.25">
      <c r="A657" s="168">
        <v>1796</v>
      </c>
      <c r="B657" s="152" t="s">
        <v>3261</v>
      </c>
      <c r="C657" s="152" t="s">
        <v>5036</v>
      </c>
      <c r="D657" s="152" t="s">
        <v>3838</v>
      </c>
      <c r="E657" s="152" t="s">
        <v>4424</v>
      </c>
      <c r="F657" s="152" t="s">
        <v>3867</v>
      </c>
      <c r="G657" s="152" t="s">
        <v>3422</v>
      </c>
      <c r="H657" s="152" t="s">
        <v>3656</v>
      </c>
      <c r="I657" s="152" t="s">
        <v>3657</v>
      </c>
      <c r="J657" s="152" t="s">
        <v>3668</v>
      </c>
      <c r="K657" s="152" t="s">
        <v>3474</v>
      </c>
      <c r="L657" s="152" t="s">
        <v>3474</v>
      </c>
      <c r="M657" s="152" t="s">
        <v>3073</v>
      </c>
      <c r="N657" s="152" t="s">
        <v>4818</v>
      </c>
      <c r="O657" s="54"/>
    </row>
    <row r="658" spans="1:15" x14ac:dyDescent="0.25">
      <c r="A658" s="168">
        <v>1797</v>
      </c>
      <c r="B658" s="152" t="s">
        <v>1435</v>
      </c>
      <c r="C658" s="152" t="s">
        <v>5037</v>
      </c>
      <c r="D658" s="152" t="s">
        <v>3838</v>
      </c>
      <c r="E658" s="152" t="s">
        <v>3863</v>
      </c>
      <c r="F658" s="152" t="s">
        <v>3918</v>
      </c>
      <c r="G658" s="152" t="s">
        <v>3411</v>
      </c>
      <c r="H658" s="152" t="s">
        <v>3558</v>
      </c>
      <c r="I658" s="152" t="s">
        <v>3561</v>
      </c>
      <c r="J658" s="152" t="s">
        <v>3562</v>
      </c>
      <c r="K658" s="152" t="s">
        <v>3474</v>
      </c>
      <c r="L658" s="152" t="s">
        <v>3474</v>
      </c>
      <c r="M658" s="152" t="s">
        <v>1528</v>
      </c>
      <c r="N658" s="152" t="s">
        <v>4001</v>
      </c>
      <c r="O658" s="54"/>
    </row>
    <row r="659" spans="1:15" x14ac:dyDescent="0.25">
      <c r="A659" s="168">
        <v>1798</v>
      </c>
      <c r="B659" s="152" t="s">
        <v>2692</v>
      </c>
      <c r="C659" s="152" t="s">
        <v>5038</v>
      </c>
      <c r="D659" s="152" t="s">
        <v>3838</v>
      </c>
      <c r="E659" s="152" t="s">
        <v>3843</v>
      </c>
      <c r="F659" s="152" t="s">
        <v>3867</v>
      </c>
      <c r="G659" s="152" t="s">
        <v>3422</v>
      </c>
      <c r="H659" s="152" t="s">
        <v>3585</v>
      </c>
      <c r="I659" s="152" t="s">
        <v>3604</v>
      </c>
      <c r="J659" s="152" t="s">
        <v>3626</v>
      </c>
      <c r="K659" s="152" t="s">
        <v>3628</v>
      </c>
      <c r="L659" s="152" t="s">
        <v>3919</v>
      </c>
      <c r="M659" s="152" t="s">
        <v>2783</v>
      </c>
      <c r="N659" s="152" t="s">
        <v>3959</v>
      </c>
      <c r="O659" s="54"/>
    </row>
    <row r="660" spans="1:15" x14ac:dyDescent="0.25">
      <c r="A660" s="168">
        <v>1799</v>
      </c>
      <c r="B660" s="152" t="s">
        <v>2795</v>
      </c>
      <c r="C660" s="152" t="s">
        <v>4218</v>
      </c>
      <c r="D660" s="152" t="s">
        <v>3838</v>
      </c>
      <c r="E660" s="152" t="s">
        <v>3843</v>
      </c>
      <c r="F660" s="152" t="s">
        <v>3844</v>
      </c>
      <c r="G660" s="152" t="s">
        <v>3434</v>
      </c>
      <c r="H660" s="152" t="s">
        <v>3585</v>
      </c>
      <c r="I660" s="152" t="s">
        <v>3586</v>
      </c>
      <c r="J660" s="152" t="s">
        <v>3587</v>
      </c>
      <c r="K660" s="152" t="s">
        <v>3608</v>
      </c>
      <c r="L660" s="152" t="s">
        <v>3933</v>
      </c>
      <c r="M660" s="152" t="s">
        <v>2643</v>
      </c>
      <c r="N660" s="152" t="s">
        <v>5039</v>
      </c>
      <c r="O660" s="54"/>
    </row>
    <row r="661" spans="1:15" x14ac:dyDescent="0.25">
      <c r="A661" s="168">
        <v>1800</v>
      </c>
      <c r="B661" s="152" t="s">
        <v>2810</v>
      </c>
      <c r="C661" s="152" t="s">
        <v>4598</v>
      </c>
      <c r="D661" s="152" t="s">
        <v>3838</v>
      </c>
      <c r="E661" s="152" t="s">
        <v>3843</v>
      </c>
      <c r="F661" s="152" t="s">
        <v>4119</v>
      </c>
      <c r="G661" s="152" t="s">
        <v>3435</v>
      </c>
      <c r="H661" s="152" t="s">
        <v>3585</v>
      </c>
      <c r="I661" s="152" t="s">
        <v>3642</v>
      </c>
      <c r="J661" s="152" t="s">
        <v>3644</v>
      </c>
      <c r="K661" s="169" t="s">
        <v>8449</v>
      </c>
      <c r="L661" s="152" t="s">
        <v>3919</v>
      </c>
      <c r="M661" s="152" t="s">
        <v>2648</v>
      </c>
      <c r="N661" s="152" t="s">
        <v>8296</v>
      </c>
      <c r="O661" s="54"/>
    </row>
    <row r="662" spans="1:15" x14ac:dyDescent="0.25">
      <c r="A662" s="168">
        <v>1801</v>
      </c>
      <c r="B662" s="152" t="s">
        <v>1284</v>
      </c>
      <c r="C662" s="152" t="s">
        <v>5041</v>
      </c>
      <c r="D662" s="152" t="s">
        <v>3838</v>
      </c>
      <c r="E662" s="152" t="s">
        <v>3843</v>
      </c>
      <c r="F662" s="152" t="s">
        <v>3870</v>
      </c>
      <c r="G662" s="152" t="s">
        <v>3421</v>
      </c>
      <c r="H662" s="152" t="s">
        <v>3656</v>
      </c>
      <c r="I662" s="152" t="s">
        <v>3550</v>
      </c>
      <c r="J662" s="152" t="s">
        <v>3474</v>
      </c>
      <c r="K662" s="152" t="s">
        <v>3474</v>
      </c>
      <c r="L662" s="152" t="s">
        <v>3474</v>
      </c>
      <c r="M662" s="152" t="s">
        <v>1274</v>
      </c>
      <c r="N662" s="152" t="s">
        <v>4991</v>
      </c>
      <c r="O662" s="54"/>
    </row>
    <row r="663" spans="1:15" x14ac:dyDescent="0.25">
      <c r="A663" s="168">
        <v>1802</v>
      </c>
      <c r="B663" s="152" t="s">
        <v>1811</v>
      </c>
      <c r="C663" s="152" t="s">
        <v>5042</v>
      </c>
      <c r="D663" s="152" t="s">
        <v>3838</v>
      </c>
      <c r="E663" s="152" t="s">
        <v>3855</v>
      </c>
      <c r="F663" s="152" t="s">
        <v>3856</v>
      </c>
      <c r="G663" s="152" t="s">
        <v>3411</v>
      </c>
      <c r="H663" s="152" t="s">
        <v>3565</v>
      </c>
      <c r="I663" s="152" t="s">
        <v>3566</v>
      </c>
      <c r="J663" s="152" t="s">
        <v>3566</v>
      </c>
      <c r="K663" s="152" t="s">
        <v>3567</v>
      </c>
      <c r="L663" s="152" t="s">
        <v>3568</v>
      </c>
      <c r="M663" s="152" t="s">
        <v>1840</v>
      </c>
      <c r="N663" s="152" t="s">
        <v>4576</v>
      </c>
      <c r="O663" s="54"/>
    </row>
    <row r="664" spans="1:15" x14ac:dyDescent="0.25">
      <c r="A664" s="168">
        <v>1803</v>
      </c>
      <c r="B664" s="152" t="s">
        <v>1965</v>
      </c>
      <c r="C664" s="152" t="s">
        <v>5043</v>
      </c>
      <c r="D664" s="152" t="s">
        <v>3838</v>
      </c>
      <c r="E664" s="152" t="s">
        <v>4015</v>
      </c>
      <c r="F664" s="152" t="s">
        <v>3860</v>
      </c>
      <c r="G664" s="152" t="s">
        <v>3412</v>
      </c>
      <c r="H664" s="152" t="s">
        <v>3565</v>
      </c>
      <c r="I664" s="152" t="s">
        <v>3568</v>
      </c>
      <c r="J664" s="152" t="s">
        <v>3570</v>
      </c>
      <c r="K664" s="152" t="s">
        <v>3474</v>
      </c>
      <c r="L664" s="152" t="s">
        <v>3474</v>
      </c>
      <c r="M664" s="152" t="s">
        <v>1919</v>
      </c>
      <c r="N664" s="152" t="s">
        <v>4697</v>
      </c>
      <c r="O664" s="54"/>
    </row>
    <row r="665" spans="1:15" x14ac:dyDescent="0.25">
      <c r="A665" s="168">
        <v>1804</v>
      </c>
      <c r="B665" s="152" t="s">
        <v>2811</v>
      </c>
      <c r="C665" s="152" t="s">
        <v>5044</v>
      </c>
      <c r="D665" s="152" t="s">
        <v>3838</v>
      </c>
      <c r="E665" s="152" t="s">
        <v>3839</v>
      </c>
      <c r="F665" s="152" t="s">
        <v>3848</v>
      </c>
      <c r="G665" s="152" t="s">
        <v>3437</v>
      </c>
      <c r="H665" s="152" t="s">
        <v>3585</v>
      </c>
      <c r="I665" s="152" t="s">
        <v>3586</v>
      </c>
      <c r="J665" s="152" t="s">
        <v>3587</v>
      </c>
      <c r="K665" s="152" t="s">
        <v>3474</v>
      </c>
      <c r="L665" s="152" t="s">
        <v>3474</v>
      </c>
      <c r="M665" s="152" t="s">
        <v>2441</v>
      </c>
      <c r="N665" s="152" t="s">
        <v>4440</v>
      </c>
      <c r="O665" s="54"/>
    </row>
    <row r="666" spans="1:15" x14ac:dyDescent="0.25">
      <c r="A666" s="168">
        <v>1805</v>
      </c>
      <c r="B666" s="152" t="s">
        <v>2652</v>
      </c>
      <c r="C666" s="152" t="s">
        <v>5045</v>
      </c>
      <c r="D666" s="152" t="s">
        <v>3838</v>
      </c>
      <c r="E666" s="152" t="s">
        <v>3843</v>
      </c>
      <c r="F666" s="152" t="s">
        <v>3867</v>
      </c>
      <c r="G666" s="152" t="s">
        <v>3422</v>
      </c>
      <c r="H666" s="152" t="s">
        <v>3585</v>
      </c>
      <c r="I666" s="152" t="s">
        <v>3586</v>
      </c>
      <c r="J666" s="152" t="s">
        <v>3587</v>
      </c>
      <c r="K666" s="152" t="s">
        <v>3588</v>
      </c>
      <c r="L666" s="152" t="s">
        <v>3474</v>
      </c>
      <c r="M666" s="152" t="s">
        <v>2721</v>
      </c>
      <c r="N666" s="152" t="s">
        <v>5046</v>
      </c>
      <c r="O666" s="54"/>
    </row>
    <row r="667" spans="1:15" x14ac:dyDescent="0.25">
      <c r="A667" s="168">
        <v>1806</v>
      </c>
      <c r="B667" s="152" t="s">
        <v>2029</v>
      </c>
      <c r="C667" s="152" t="s">
        <v>5047</v>
      </c>
      <c r="D667" s="152" t="s">
        <v>3838</v>
      </c>
      <c r="E667" s="152" t="s">
        <v>3843</v>
      </c>
      <c r="F667" s="152" t="s">
        <v>3867</v>
      </c>
      <c r="G667" s="152" t="s">
        <v>3422</v>
      </c>
      <c r="H667" s="152" t="s">
        <v>3565</v>
      </c>
      <c r="I667" s="152" t="s">
        <v>3568</v>
      </c>
      <c r="J667" s="152" t="s">
        <v>3569</v>
      </c>
      <c r="K667" s="152" t="s">
        <v>3474</v>
      </c>
      <c r="L667" s="152" t="s">
        <v>3474</v>
      </c>
      <c r="M667" s="152" t="s">
        <v>7151</v>
      </c>
      <c r="N667" s="152" t="s">
        <v>7152</v>
      </c>
      <c r="O667" s="54"/>
    </row>
    <row r="668" spans="1:15" x14ac:dyDescent="0.25">
      <c r="A668" s="168">
        <v>1807</v>
      </c>
      <c r="B668" s="152" t="s">
        <v>2802</v>
      </c>
      <c r="C668" s="152" t="s">
        <v>5048</v>
      </c>
      <c r="D668" s="152" t="s">
        <v>3838</v>
      </c>
      <c r="E668" s="152" t="s">
        <v>4424</v>
      </c>
      <c r="F668" s="152" t="s">
        <v>3924</v>
      </c>
      <c r="G668" s="152" t="s">
        <v>3434</v>
      </c>
      <c r="H668" s="152" t="s">
        <v>3585</v>
      </c>
      <c r="I668" s="152" t="s">
        <v>3591</v>
      </c>
      <c r="J668" s="152" t="s">
        <v>3641</v>
      </c>
      <c r="K668" s="169" t="s">
        <v>8449</v>
      </c>
      <c r="L668" s="152" t="s">
        <v>3919</v>
      </c>
      <c r="M668" s="152" t="s">
        <v>2800</v>
      </c>
      <c r="N668" s="152" t="s">
        <v>4297</v>
      </c>
      <c r="O668" s="54"/>
    </row>
    <row r="669" spans="1:15" x14ac:dyDescent="0.25">
      <c r="A669" s="168">
        <v>1808</v>
      </c>
      <c r="B669" s="152" t="s">
        <v>2674</v>
      </c>
      <c r="C669" s="152" t="s">
        <v>5049</v>
      </c>
      <c r="D669" s="152" t="s">
        <v>3838</v>
      </c>
      <c r="E669" s="152" t="s">
        <v>3843</v>
      </c>
      <c r="F669" s="152" t="s">
        <v>3867</v>
      </c>
      <c r="G669" s="152" t="s">
        <v>3422</v>
      </c>
      <c r="H669" s="152" t="s">
        <v>3585</v>
      </c>
      <c r="I669" s="152" t="s">
        <v>3586</v>
      </c>
      <c r="J669" s="152" t="s">
        <v>3609</v>
      </c>
      <c r="K669" s="152" t="s">
        <v>3614</v>
      </c>
      <c r="L669" s="152" t="s">
        <v>3889</v>
      </c>
      <c r="M669" s="152" t="s">
        <v>2749</v>
      </c>
      <c r="N669" s="152" t="s">
        <v>4657</v>
      </c>
      <c r="O669" s="54"/>
    </row>
    <row r="670" spans="1:15" x14ac:dyDescent="0.25">
      <c r="A670" s="168">
        <v>1809</v>
      </c>
      <c r="B670" s="152" t="s">
        <v>1213</v>
      </c>
      <c r="C670" s="152" t="s">
        <v>4848</v>
      </c>
      <c r="D670" s="152" t="s">
        <v>3838</v>
      </c>
      <c r="E670" s="152" t="s">
        <v>3843</v>
      </c>
      <c r="F670" s="152" t="s">
        <v>3844</v>
      </c>
      <c r="G670" s="152" t="s">
        <v>3434</v>
      </c>
      <c r="H670" s="152" t="s">
        <v>3466</v>
      </c>
      <c r="I670" s="152" t="s">
        <v>3493</v>
      </c>
      <c r="J670" s="152" t="s">
        <v>3508</v>
      </c>
      <c r="K670" s="152" t="s">
        <v>3515</v>
      </c>
      <c r="L670" s="152" t="s">
        <v>3659</v>
      </c>
      <c r="M670" s="152" t="s">
        <v>1022</v>
      </c>
      <c r="N670" s="152" t="s">
        <v>5050</v>
      </c>
      <c r="O670" s="54"/>
    </row>
    <row r="671" spans="1:15" x14ac:dyDescent="0.25">
      <c r="A671" s="168">
        <v>1810</v>
      </c>
      <c r="B671" s="152" t="s">
        <v>1966</v>
      </c>
      <c r="C671" s="152" t="s">
        <v>5051</v>
      </c>
      <c r="D671" s="152" t="s">
        <v>3838</v>
      </c>
      <c r="E671" s="152" t="s">
        <v>4015</v>
      </c>
      <c r="F671" s="152" t="s">
        <v>3860</v>
      </c>
      <c r="G671" s="152" t="s">
        <v>3412</v>
      </c>
      <c r="H671" s="152" t="s">
        <v>3565</v>
      </c>
      <c r="I671" s="152" t="s">
        <v>3568</v>
      </c>
      <c r="J671" s="152" t="s">
        <v>3570</v>
      </c>
      <c r="K671" s="152" t="s">
        <v>3474</v>
      </c>
      <c r="L671" s="152" t="s">
        <v>3474</v>
      </c>
      <c r="M671" s="152" t="s">
        <v>1780</v>
      </c>
      <c r="N671" s="152" t="s">
        <v>5052</v>
      </c>
      <c r="O671" s="54"/>
    </row>
    <row r="672" spans="1:15" x14ac:dyDescent="0.25">
      <c r="A672" s="168">
        <v>1811</v>
      </c>
      <c r="B672" s="152" t="s">
        <v>2354</v>
      </c>
      <c r="C672" s="152" t="s">
        <v>5053</v>
      </c>
      <c r="D672" s="152" t="s">
        <v>3838</v>
      </c>
      <c r="E672" s="152" t="s">
        <v>3863</v>
      </c>
      <c r="F672" s="152" t="s">
        <v>3856</v>
      </c>
      <c r="G672" s="152" t="s">
        <v>3411</v>
      </c>
      <c r="H672" s="152" t="s">
        <v>3585</v>
      </c>
      <c r="I672" s="152" t="s">
        <v>3604</v>
      </c>
      <c r="J672" s="152" t="s">
        <v>3629</v>
      </c>
      <c r="K672" s="152" t="s">
        <v>3631</v>
      </c>
      <c r="L672" s="152" t="s">
        <v>3864</v>
      </c>
      <c r="M672" s="152" t="s">
        <v>2785</v>
      </c>
      <c r="N672" s="152" t="s">
        <v>3901</v>
      </c>
      <c r="O672" s="54"/>
    </row>
    <row r="673" spans="1:15" x14ac:dyDescent="0.25">
      <c r="A673" s="168">
        <v>1813</v>
      </c>
      <c r="B673" s="152" t="s">
        <v>1454</v>
      </c>
      <c r="C673" s="152" t="s">
        <v>5054</v>
      </c>
      <c r="D673" s="152" t="s">
        <v>3838</v>
      </c>
      <c r="E673" s="152" t="s">
        <v>3855</v>
      </c>
      <c r="F673" s="152" t="s">
        <v>3856</v>
      </c>
      <c r="G673" s="152" t="s">
        <v>3411</v>
      </c>
      <c r="H673" s="152" t="s">
        <v>3558</v>
      </c>
      <c r="I673" s="152" t="s">
        <v>3561</v>
      </c>
      <c r="J673" s="152" t="s">
        <v>3564</v>
      </c>
      <c r="K673" s="152" t="s">
        <v>3474</v>
      </c>
      <c r="L673" s="152" t="s">
        <v>3474</v>
      </c>
      <c r="M673" s="152" t="s">
        <v>1531</v>
      </c>
      <c r="N673" s="152" t="s">
        <v>4322</v>
      </c>
      <c r="O673" s="54"/>
    </row>
    <row r="674" spans="1:15" x14ac:dyDescent="0.25">
      <c r="A674" s="168">
        <v>1814</v>
      </c>
      <c r="B674" s="152" t="s">
        <v>1164</v>
      </c>
      <c r="C674" s="152" t="s">
        <v>5055</v>
      </c>
      <c r="D674" s="152" t="s">
        <v>3838</v>
      </c>
      <c r="E674" s="152" t="s">
        <v>3843</v>
      </c>
      <c r="F674" s="152" t="s">
        <v>3924</v>
      </c>
      <c r="G674" s="152" t="s">
        <v>3434</v>
      </c>
      <c r="H674" s="152" t="s">
        <v>3466</v>
      </c>
      <c r="I674" s="152" t="s">
        <v>3467</v>
      </c>
      <c r="J674" s="152" t="s">
        <v>3482</v>
      </c>
      <c r="K674" s="152" t="s">
        <v>3486</v>
      </c>
      <c r="L674" s="152" t="s">
        <v>3474</v>
      </c>
      <c r="M674" s="152" t="s">
        <v>1165</v>
      </c>
      <c r="N674" s="152" t="s">
        <v>6508</v>
      </c>
      <c r="O674" s="54"/>
    </row>
    <row r="675" spans="1:15" x14ac:dyDescent="0.25">
      <c r="A675" s="168">
        <v>1815</v>
      </c>
      <c r="B675" s="152" t="s">
        <v>9541</v>
      </c>
      <c r="C675" s="152">
        <v>0</v>
      </c>
      <c r="D675" s="152" t="s">
        <v>4572</v>
      </c>
      <c r="E675" s="152" t="s">
        <v>3863</v>
      </c>
      <c r="F675" s="152" t="s">
        <v>3856</v>
      </c>
      <c r="G675" s="152" t="s">
        <v>3411</v>
      </c>
      <c r="H675" s="152" t="s">
        <v>3656</v>
      </c>
      <c r="I675" s="152" t="s">
        <v>3662</v>
      </c>
      <c r="J675" s="152" t="s">
        <v>3664</v>
      </c>
      <c r="K675" s="152" t="s">
        <v>3474</v>
      </c>
      <c r="L675" s="152" t="s">
        <v>3474</v>
      </c>
      <c r="M675" s="152" t="s">
        <v>3290</v>
      </c>
      <c r="N675" s="152" t="s">
        <v>5057</v>
      </c>
      <c r="O675" s="54"/>
    </row>
    <row r="676" spans="1:15" x14ac:dyDescent="0.25">
      <c r="A676" s="168">
        <v>1816</v>
      </c>
      <c r="B676" s="152" t="s">
        <v>5058</v>
      </c>
      <c r="C676" s="152" t="s">
        <v>5059</v>
      </c>
      <c r="D676" s="152" t="s">
        <v>3838</v>
      </c>
      <c r="E676" s="152" t="s">
        <v>3843</v>
      </c>
      <c r="F676" s="152" t="s">
        <v>3870</v>
      </c>
      <c r="G676" s="152" t="s">
        <v>3421</v>
      </c>
      <c r="H676" s="152" t="s">
        <v>3925</v>
      </c>
      <c r="I676" s="152" t="s">
        <v>4043</v>
      </c>
      <c r="J676" s="152" t="s">
        <v>4482</v>
      </c>
      <c r="K676" s="152" t="s">
        <v>3474</v>
      </c>
      <c r="L676" s="152" t="s">
        <v>3474</v>
      </c>
      <c r="M676" s="152" t="s">
        <v>4483</v>
      </c>
      <c r="N676" s="152" t="s">
        <v>4484</v>
      </c>
      <c r="O676" s="54"/>
    </row>
    <row r="677" spans="1:15" x14ac:dyDescent="0.25">
      <c r="A677" s="168">
        <v>1818</v>
      </c>
      <c r="B677" s="152" t="s">
        <v>1852</v>
      </c>
      <c r="C677" s="152" t="s">
        <v>4443</v>
      </c>
      <c r="D677" s="152" t="s">
        <v>3838</v>
      </c>
      <c r="E677" s="152" t="s">
        <v>3843</v>
      </c>
      <c r="F677" s="152" t="s">
        <v>3870</v>
      </c>
      <c r="G677" s="152" t="s">
        <v>3421</v>
      </c>
      <c r="H677" s="152" t="s">
        <v>3565</v>
      </c>
      <c r="I677" s="152" t="s">
        <v>3568</v>
      </c>
      <c r="J677" s="152" t="s">
        <v>3570</v>
      </c>
      <c r="K677" s="152" t="s">
        <v>3474</v>
      </c>
      <c r="L677" s="152" t="s">
        <v>3474</v>
      </c>
      <c r="M677" s="152" t="s">
        <v>2104</v>
      </c>
      <c r="N677" s="152" t="s">
        <v>4492</v>
      </c>
      <c r="O677" s="54"/>
    </row>
    <row r="678" spans="1:15" x14ac:dyDescent="0.25">
      <c r="A678" s="168">
        <v>1819</v>
      </c>
      <c r="B678" s="152" t="s">
        <v>1742</v>
      </c>
      <c r="C678" s="152" t="s">
        <v>5060</v>
      </c>
      <c r="D678" s="152" t="s">
        <v>3838</v>
      </c>
      <c r="E678" s="152" t="s">
        <v>3863</v>
      </c>
      <c r="F678" s="152" t="s">
        <v>3856</v>
      </c>
      <c r="G678" s="152" t="s">
        <v>3411</v>
      </c>
      <c r="H678" s="152" t="s">
        <v>3565</v>
      </c>
      <c r="I678" s="152" t="s">
        <v>3568</v>
      </c>
      <c r="J678" s="152" t="s">
        <v>3571</v>
      </c>
      <c r="K678" s="152" t="s">
        <v>3474</v>
      </c>
      <c r="L678" s="152" t="s">
        <v>3474</v>
      </c>
      <c r="M678" s="152" t="s">
        <v>2082</v>
      </c>
      <c r="N678" s="152" t="s">
        <v>4277</v>
      </c>
      <c r="O678" s="54"/>
    </row>
    <row r="679" spans="1:15" x14ac:dyDescent="0.25">
      <c r="A679" s="168">
        <v>1820</v>
      </c>
      <c r="B679" s="152" t="s">
        <v>2714</v>
      </c>
      <c r="C679" s="152" t="s">
        <v>3936</v>
      </c>
      <c r="D679" s="152" t="s">
        <v>3838</v>
      </c>
      <c r="E679" s="152" t="s">
        <v>3843</v>
      </c>
      <c r="F679" s="152" t="s">
        <v>3867</v>
      </c>
      <c r="G679" s="152" t="s">
        <v>3422</v>
      </c>
      <c r="H679" s="152" t="s">
        <v>3585</v>
      </c>
      <c r="I679" s="152" t="s">
        <v>3594</v>
      </c>
      <c r="J679" s="152" t="s">
        <v>3623</v>
      </c>
      <c r="K679" s="152" t="s">
        <v>3640</v>
      </c>
      <c r="L679" s="152" t="s">
        <v>3919</v>
      </c>
      <c r="M679" s="152" t="s">
        <v>2501</v>
      </c>
      <c r="N679" s="152" t="s">
        <v>4730</v>
      </c>
      <c r="O679" s="54"/>
    </row>
    <row r="680" spans="1:15" x14ac:dyDescent="0.25">
      <c r="A680" s="168">
        <v>1821</v>
      </c>
      <c r="B680" s="152" t="s">
        <v>2515</v>
      </c>
      <c r="C680" s="152" t="s">
        <v>3989</v>
      </c>
      <c r="D680" s="152" t="s">
        <v>3838</v>
      </c>
      <c r="E680" s="152" t="s">
        <v>3843</v>
      </c>
      <c r="F680" s="152" t="s">
        <v>3870</v>
      </c>
      <c r="G680" s="152" t="s">
        <v>3421</v>
      </c>
      <c r="H680" s="152" t="s">
        <v>3585</v>
      </c>
      <c r="I680" s="152" t="s">
        <v>3604</v>
      </c>
      <c r="J680" s="152" t="s">
        <v>3626</v>
      </c>
      <c r="K680" s="152" t="s">
        <v>3627</v>
      </c>
      <c r="L680" s="152" t="s">
        <v>3919</v>
      </c>
      <c r="M680" s="152" t="s">
        <v>2777</v>
      </c>
      <c r="N680" s="152" t="s">
        <v>5061</v>
      </c>
      <c r="O680" s="54"/>
    </row>
    <row r="681" spans="1:15" x14ac:dyDescent="0.25">
      <c r="A681" s="168">
        <v>1822</v>
      </c>
      <c r="B681" s="152" t="s">
        <v>3293</v>
      </c>
      <c r="C681" s="152" t="s">
        <v>5062</v>
      </c>
      <c r="D681" s="152" t="s">
        <v>3838</v>
      </c>
      <c r="E681" s="152" t="s">
        <v>4424</v>
      </c>
      <c r="F681" s="152" t="s">
        <v>3867</v>
      </c>
      <c r="G681" s="152" t="s">
        <v>3422</v>
      </c>
      <c r="H681" s="152" t="s">
        <v>3656</v>
      </c>
      <c r="I681" s="152" t="s">
        <v>3657</v>
      </c>
      <c r="J681" s="152" t="s">
        <v>3674</v>
      </c>
      <c r="K681" s="152" t="s">
        <v>3678</v>
      </c>
      <c r="L681" s="152" t="s">
        <v>3474</v>
      </c>
      <c r="M681" s="152" t="s">
        <v>3092</v>
      </c>
      <c r="N681" s="152" t="s">
        <v>7882</v>
      </c>
      <c r="O681" s="54"/>
    </row>
    <row r="682" spans="1:15" x14ac:dyDescent="0.25">
      <c r="A682" s="168">
        <v>1823</v>
      </c>
      <c r="B682" s="152" t="s">
        <v>2525</v>
      </c>
      <c r="C682" s="152" t="s">
        <v>5064</v>
      </c>
      <c r="D682" s="152" t="s">
        <v>3838</v>
      </c>
      <c r="E682" s="152" t="s">
        <v>3843</v>
      </c>
      <c r="F682" s="152" t="s">
        <v>3870</v>
      </c>
      <c r="G682" s="152" t="s">
        <v>3421</v>
      </c>
      <c r="H682" s="152" t="s">
        <v>3585</v>
      </c>
      <c r="I682" s="152" t="s">
        <v>3591</v>
      </c>
      <c r="J682" s="152" t="s">
        <v>3633</v>
      </c>
      <c r="K682" s="152" t="s">
        <v>3634</v>
      </c>
      <c r="L682" s="152" t="s">
        <v>3889</v>
      </c>
      <c r="M682" s="152" t="s">
        <v>2641</v>
      </c>
      <c r="N682" s="152" t="s">
        <v>4129</v>
      </c>
      <c r="O682" s="54"/>
    </row>
    <row r="683" spans="1:15" x14ac:dyDescent="0.25">
      <c r="A683" s="168">
        <v>1824</v>
      </c>
      <c r="B683" s="152" t="s">
        <v>2781</v>
      </c>
      <c r="C683" s="152" t="s">
        <v>3999</v>
      </c>
      <c r="D683" s="152" t="s">
        <v>3838</v>
      </c>
      <c r="E683" s="152" t="s">
        <v>3843</v>
      </c>
      <c r="F683" s="152" t="s">
        <v>3924</v>
      </c>
      <c r="G683" s="152" t="s">
        <v>3434</v>
      </c>
      <c r="H683" s="152" t="s">
        <v>3585</v>
      </c>
      <c r="I683" s="152" t="s">
        <v>3604</v>
      </c>
      <c r="J683" s="152" t="s">
        <v>3626</v>
      </c>
      <c r="K683" s="152" t="s">
        <v>3627</v>
      </c>
      <c r="L683" s="152" t="s">
        <v>3919</v>
      </c>
      <c r="M683" s="152" t="s">
        <v>2776</v>
      </c>
      <c r="N683" s="152" t="s">
        <v>5065</v>
      </c>
      <c r="O683" s="54"/>
    </row>
    <row r="684" spans="1:15" x14ac:dyDescent="0.25">
      <c r="A684" s="168">
        <v>1825</v>
      </c>
      <c r="B684" s="152" t="s">
        <v>1163</v>
      </c>
      <c r="C684" s="152" t="s">
        <v>5066</v>
      </c>
      <c r="D684" s="152" t="s">
        <v>3838</v>
      </c>
      <c r="E684" s="152" t="s">
        <v>3843</v>
      </c>
      <c r="F684" s="152" t="s">
        <v>3924</v>
      </c>
      <c r="G684" s="152" t="s">
        <v>3434</v>
      </c>
      <c r="H684" s="152" t="s">
        <v>3466</v>
      </c>
      <c r="I684" s="152" t="s">
        <v>3467</v>
      </c>
      <c r="J684" s="152" t="s">
        <v>3482</v>
      </c>
      <c r="K684" s="152" t="s">
        <v>3485</v>
      </c>
      <c r="L684" s="152" t="s">
        <v>3474</v>
      </c>
      <c r="M684" s="152" t="s">
        <v>1209</v>
      </c>
      <c r="N684" s="152" t="s">
        <v>4399</v>
      </c>
      <c r="O684" s="54"/>
    </row>
    <row r="685" spans="1:15" x14ac:dyDescent="0.25">
      <c r="A685" s="168">
        <v>1826</v>
      </c>
      <c r="B685" s="152" t="s">
        <v>4245</v>
      </c>
      <c r="C685" s="152" t="s">
        <v>4246</v>
      </c>
      <c r="D685" s="152" t="s">
        <v>3838</v>
      </c>
      <c r="E685" s="152" t="s">
        <v>3843</v>
      </c>
      <c r="F685" s="152" t="s">
        <v>3924</v>
      </c>
      <c r="G685" s="152" t="s">
        <v>4026</v>
      </c>
      <c r="H685" s="152" t="s">
        <v>3849</v>
      </c>
      <c r="I685" s="152" t="s">
        <v>4027</v>
      </c>
      <c r="J685" s="152" t="s">
        <v>4028</v>
      </c>
      <c r="K685" s="152" t="s">
        <v>3474</v>
      </c>
      <c r="L685" s="152" t="s">
        <v>3474</v>
      </c>
      <c r="M685" s="152" t="s">
        <v>4029</v>
      </c>
      <c r="N685" s="152" t="s">
        <v>4031</v>
      </c>
      <c r="O685" s="54"/>
    </row>
    <row r="686" spans="1:15" x14ac:dyDescent="0.25">
      <c r="A686" s="168">
        <v>1827</v>
      </c>
      <c r="B686" s="152" t="s">
        <v>5067</v>
      </c>
      <c r="C686" s="152" t="s">
        <v>5068</v>
      </c>
      <c r="D686" s="152" t="s">
        <v>3838</v>
      </c>
      <c r="E686" s="152" t="s">
        <v>3863</v>
      </c>
      <c r="F686" s="152" t="s">
        <v>3918</v>
      </c>
      <c r="G686" s="152" t="s">
        <v>3411</v>
      </c>
      <c r="H686" s="152" t="s">
        <v>3925</v>
      </c>
      <c r="I686" s="152" t="s">
        <v>4043</v>
      </c>
      <c r="J686" s="152" t="s">
        <v>4044</v>
      </c>
      <c r="K686" s="152" t="s">
        <v>3474</v>
      </c>
      <c r="L686" s="152" t="s">
        <v>3474</v>
      </c>
      <c r="M686" s="152" t="s">
        <v>4393</v>
      </c>
      <c r="N686" s="152" t="s">
        <v>4394</v>
      </c>
      <c r="O686" s="54"/>
    </row>
    <row r="687" spans="1:15" x14ac:dyDescent="0.25">
      <c r="A687" s="168">
        <v>1828</v>
      </c>
      <c r="B687" s="152" t="s">
        <v>1812</v>
      </c>
      <c r="C687" s="152" t="s">
        <v>5069</v>
      </c>
      <c r="D687" s="152" t="s">
        <v>3838</v>
      </c>
      <c r="E687" s="152" t="s">
        <v>3855</v>
      </c>
      <c r="F687" s="152" t="s">
        <v>3918</v>
      </c>
      <c r="G687" s="152" t="s">
        <v>3411</v>
      </c>
      <c r="H687" s="152" t="s">
        <v>3565</v>
      </c>
      <c r="I687" s="152" t="s">
        <v>3566</v>
      </c>
      <c r="J687" s="152" t="s">
        <v>3566</v>
      </c>
      <c r="K687" s="152" t="s">
        <v>3567</v>
      </c>
      <c r="L687" s="152" t="s">
        <v>3568</v>
      </c>
      <c r="M687" s="152" t="s">
        <v>1840</v>
      </c>
      <c r="N687" s="152" t="s">
        <v>4576</v>
      </c>
      <c r="O687" s="54"/>
    </row>
    <row r="688" spans="1:15" x14ac:dyDescent="0.25">
      <c r="A688" s="168">
        <v>1829</v>
      </c>
      <c r="B688" s="152" t="s">
        <v>814</v>
      </c>
      <c r="C688" s="152" t="s">
        <v>5070</v>
      </c>
      <c r="D688" s="152" t="s">
        <v>3838</v>
      </c>
      <c r="E688" s="152" t="s">
        <v>3863</v>
      </c>
      <c r="F688" s="152" t="s">
        <v>3918</v>
      </c>
      <c r="G688" s="152" t="s">
        <v>3411</v>
      </c>
      <c r="H688" s="152" t="s">
        <v>3466</v>
      </c>
      <c r="I688" s="152" t="s">
        <v>3470</v>
      </c>
      <c r="J688" s="152" t="s">
        <v>3501</v>
      </c>
      <c r="K688" s="152" t="s">
        <v>3502</v>
      </c>
      <c r="L688" s="152" t="s">
        <v>3474</v>
      </c>
      <c r="M688" s="152" t="s">
        <v>1024</v>
      </c>
      <c r="N688" s="152" t="s">
        <v>4400</v>
      </c>
      <c r="O688" s="54"/>
    </row>
    <row r="689" spans="1:15" x14ac:dyDescent="0.25">
      <c r="A689" s="168">
        <v>1830</v>
      </c>
      <c r="B689" s="152" t="s">
        <v>1943</v>
      </c>
      <c r="C689" s="152" t="s">
        <v>5071</v>
      </c>
      <c r="D689" s="152" t="s">
        <v>3838</v>
      </c>
      <c r="E689" s="152" t="s">
        <v>3859</v>
      </c>
      <c r="F689" s="152" t="s">
        <v>3860</v>
      </c>
      <c r="G689" s="152" t="s">
        <v>3412</v>
      </c>
      <c r="H689" s="152" t="s">
        <v>3565</v>
      </c>
      <c r="I689" s="152" t="s">
        <v>3566</v>
      </c>
      <c r="J689" s="152" t="s">
        <v>3566</v>
      </c>
      <c r="K689" s="152" t="s">
        <v>3572</v>
      </c>
      <c r="L689" s="152" t="s">
        <v>4553</v>
      </c>
      <c r="M689" s="152" t="s">
        <v>1856</v>
      </c>
      <c r="N689" s="152" t="s">
        <v>7816</v>
      </c>
      <c r="O689" s="54"/>
    </row>
    <row r="690" spans="1:15" x14ac:dyDescent="0.25">
      <c r="A690" s="168">
        <v>1831</v>
      </c>
      <c r="B690" s="152" t="s">
        <v>1682</v>
      </c>
      <c r="C690" s="152" t="s">
        <v>5072</v>
      </c>
      <c r="D690" s="152" t="s">
        <v>3838</v>
      </c>
      <c r="E690" s="152" t="s">
        <v>3859</v>
      </c>
      <c r="F690" s="152" t="s">
        <v>3952</v>
      </c>
      <c r="G690" s="152" t="s">
        <v>3415</v>
      </c>
      <c r="H690" s="152" t="s">
        <v>3558</v>
      </c>
      <c r="I690" s="152" t="s">
        <v>3561</v>
      </c>
      <c r="J690" s="152" t="s">
        <v>3562</v>
      </c>
      <c r="K690" s="152" t="s">
        <v>3474</v>
      </c>
      <c r="L690" s="152" t="s">
        <v>3474</v>
      </c>
      <c r="M690" s="152" t="s">
        <v>1446</v>
      </c>
      <c r="N690" s="152" t="s">
        <v>6713</v>
      </c>
      <c r="O690" s="54"/>
    </row>
    <row r="691" spans="1:15" x14ac:dyDescent="0.25">
      <c r="A691" s="168">
        <v>1832</v>
      </c>
      <c r="B691" s="152" t="s">
        <v>2551</v>
      </c>
      <c r="C691" s="152" t="s">
        <v>5073</v>
      </c>
      <c r="D691" s="152" t="s">
        <v>3838</v>
      </c>
      <c r="E691" s="152" t="s">
        <v>4424</v>
      </c>
      <c r="F691" s="152" t="s">
        <v>3877</v>
      </c>
      <c r="G691" s="152" t="s">
        <v>3423</v>
      </c>
      <c r="H691" s="152" t="s">
        <v>3585</v>
      </c>
      <c r="I691" s="152" t="s">
        <v>3642</v>
      </c>
      <c r="J691" s="152" t="s">
        <v>3644</v>
      </c>
      <c r="K691" s="169" t="s">
        <v>8449</v>
      </c>
      <c r="L691" s="152" t="s">
        <v>3919</v>
      </c>
      <c r="M691" s="152" t="s">
        <v>2810</v>
      </c>
      <c r="N691" s="152" t="s">
        <v>4598</v>
      </c>
      <c r="O691" s="54"/>
    </row>
    <row r="692" spans="1:15" x14ac:dyDescent="0.25">
      <c r="A692" s="168">
        <v>1833</v>
      </c>
      <c r="B692" s="152" t="s">
        <v>2205</v>
      </c>
      <c r="C692" s="152" t="s">
        <v>5074</v>
      </c>
      <c r="D692" s="152" t="s">
        <v>3838</v>
      </c>
      <c r="E692" s="152" t="s">
        <v>3843</v>
      </c>
      <c r="F692" s="152" t="s">
        <v>3867</v>
      </c>
      <c r="G692" s="152" t="s">
        <v>3422</v>
      </c>
      <c r="H692" s="152" t="s">
        <v>3585</v>
      </c>
      <c r="I692" s="152" t="s">
        <v>3586</v>
      </c>
      <c r="J692" s="152" t="s">
        <v>3587</v>
      </c>
      <c r="K692" s="152" t="s">
        <v>3608</v>
      </c>
      <c r="L692" s="152" t="s">
        <v>3965</v>
      </c>
      <c r="M692" s="152" t="s">
        <v>2739</v>
      </c>
      <c r="N692" s="152" t="s">
        <v>3966</v>
      </c>
      <c r="O692" s="54"/>
    </row>
    <row r="693" spans="1:15" x14ac:dyDescent="0.25">
      <c r="A693" s="168">
        <v>1834</v>
      </c>
      <c r="B693" s="152" t="s">
        <v>2292</v>
      </c>
      <c r="C693" s="152" t="s">
        <v>5075</v>
      </c>
      <c r="D693" s="152" t="s">
        <v>3838</v>
      </c>
      <c r="E693" s="152" t="s">
        <v>3863</v>
      </c>
      <c r="F693" s="152" t="s">
        <v>3918</v>
      </c>
      <c r="G693" s="152" t="s">
        <v>3411</v>
      </c>
      <c r="H693" s="152" t="s">
        <v>3585</v>
      </c>
      <c r="I693" s="152" t="s">
        <v>3594</v>
      </c>
      <c r="J693" s="152" t="s">
        <v>3623</v>
      </c>
      <c r="K693" s="152" t="s">
        <v>3625</v>
      </c>
      <c r="L693" s="152" t="s">
        <v>3919</v>
      </c>
      <c r="M693" s="152" t="s">
        <v>2538</v>
      </c>
      <c r="N693" s="152" t="s">
        <v>4813</v>
      </c>
      <c r="O693" s="54"/>
    </row>
    <row r="694" spans="1:15" x14ac:dyDescent="0.25">
      <c r="A694" s="168">
        <v>1835</v>
      </c>
      <c r="B694" s="152" t="s">
        <v>2602</v>
      </c>
      <c r="C694" s="152" t="s">
        <v>5077</v>
      </c>
      <c r="D694" s="152" t="s">
        <v>3838</v>
      </c>
      <c r="E694" s="152" t="s">
        <v>4015</v>
      </c>
      <c r="F694" s="152" t="s">
        <v>3860</v>
      </c>
      <c r="G694" s="152" t="s">
        <v>3412</v>
      </c>
      <c r="H694" s="152" t="s">
        <v>3585</v>
      </c>
      <c r="I694" s="152" t="s">
        <v>3591</v>
      </c>
      <c r="J694" s="152" t="s">
        <v>3641</v>
      </c>
      <c r="K694" s="169" t="s">
        <v>8449</v>
      </c>
      <c r="L694" s="152" t="s">
        <v>3919</v>
      </c>
      <c r="M694" s="152" t="s">
        <v>2801</v>
      </c>
      <c r="N694" s="152" t="s">
        <v>4296</v>
      </c>
      <c r="O694" s="54"/>
    </row>
    <row r="695" spans="1:15" x14ac:dyDescent="0.25">
      <c r="A695" s="168">
        <v>1836</v>
      </c>
      <c r="B695" s="152" t="s">
        <v>3334</v>
      </c>
      <c r="C695" s="152" t="s">
        <v>5078</v>
      </c>
      <c r="D695" s="152" t="s">
        <v>3838</v>
      </c>
      <c r="E695" s="152" t="s">
        <v>3843</v>
      </c>
      <c r="F695" s="152" t="s">
        <v>3924</v>
      </c>
      <c r="G695" s="152" t="s">
        <v>3434</v>
      </c>
      <c r="H695" s="152" t="s">
        <v>3656</v>
      </c>
      <c r="I695" s="152" t="s">
        <v>3669</v>
      </c>
      <c r="J695" s="152" t="s">
        <v>3670</v>
      </c>
      <c r="K695" s="152" t="s">
        <v>3474</v>
      </c>
      <c r="L695" s="152" t="s">
        <v>3474</v>
      </c>
      <c r="M695" s="152" t="s">
        <v>3229</v>
      </c>
      <c r="N695" s="152" t="s">
        <v>6860</v>
      </c>
      <c r="O695" s="54"/>
    </row>
    <row r="696" spans="1:15" x14ac:dyDescent="0.25">
      <c r="A696" s="168">
        <v>1837</v>
      </c>
      <c r="B696" s="152" t="s">
        <v>2460</v>
      </c>
      <c r="C696" s="152" t="s">
        <v>5080</v>
      </c>
      <c r="D696" s="152" t="s">
        <v>3838</v>
      </c>
      <c r="E696" s="152" t="s">
        <v>3843</v>
      </c>
      <c r="F696" s="152" t="s">
        <v>3870</v>
      </c>
      <c r="G696" s="152" t="s">
        <v>3421</v>
      </c>
      <c r="H696" s="152" t="s">
        <v>3585</v>
      </c>
      <c r="I696" s="152" t="s">
        <v>3594</v>
      </c>
      <c r="J696" s="152" t="s">
        <v>3595</v>
      </c>
      <c r="K696" s="152" t="s">
        <v>3596</v>
      </c>
      <c r="L696" s="152" t="s">
        <v>3889</v>
      </c>
      <c r="M696" s="152" t="s">
        <v>2734</v>
      </c>
      <c r="N696" s="152" t="s">
        <v>5271</v>
      </c>
      <c r="O696" s="54"/>
    </row>
    <row r="697" spans="1:15" x14ac:dyDescent="0.25">
      <c r="A697" s="168">
        <v>1838</v>
      </c>
      <c r="B697" s="152" t="s">
        <v>983</v>
      </c>
      <c r="C697" s="152" t="s">
        <v>5082</v>
      </c>
      <c r="D697" s="152" t="s">
        <v>3838</v>
      </c>
      <c r="E697" s="152" t="s">
        <v>3843</v>
      </c>
      <c r="F697" s="152" t="s">
        <v>3870</v>
      </c>
      <c r="G697" s="152" t="s">
        <v>3421</v>
      </c>
      <c r="H697" s="152" t="s">
        <v>3466</v>
      </c>
      <c r="I697" s="152" t="s">
        <v>3470</v>
      </c>
      <c r="J697" s="152" t="s">
        <v>3471</v>
      </c>
      <c r="K697" s="152" t="s">
        <v>3472</v>
      </c>
      <c r="L697" s="152" t="s">
        <v>3484</v>
      </c>
      <c r="M697" s="152" t="s">
        <v>1157</v>
      </c>
      <c r="N697" s="152" t="s">
        <v>5083</v>
      </c>
      <c r="O697" s="54"/>
    </row>
    <row r="698" spans="1:15" x14ac:dyDescent="0.25">
      <c r="A698" s="168">
        <v>1841</v>
      </c>
      <c r="B698" s="152" t="s">
        <v>3081</v>
      </c>
      <c r="C698" s="152" t="s">
        <v>5084</v>
      </c>
      <c r="D698" s="152" t="s">
        <v>3838</v>
      </c>
      <c r="E698" s="152" t="s">
        <v>3843</v>
      </c>
      <c r="F698" s="152" t="s">
        <v>3924</v>
      </c>
      <c r="G698" s="152" t="s">
        <v>3434</v>
      </c>
      <c r="H698" s="152" t="s">
        <v>3656</v>
      </c>
      <c r="I698" s="152" t="s">
        <v>3662</v>
      </c>
      <c r="J698" s="152" t="s">
        <v>3663</v>
      </c>
      <c r="K698" s="152" t="s">
        <v>3474</v>
      </c>
      <c r="L698" s="152" t="s">
        <v>3474</v>
      </c>
      <c r="M698" s="152" t="s">
        <v>3239</v>
      </c>
      <c r="N698" s="152" t="s">
        <v>5085</v>
      </c>
      <c r="O698" s="54"/>
    </row>
    <row r="699" spans="1:15" x14ac:dyDescent="0.25">
      <c r="A699" s="168">
        <v>1842</v>
      </c>
      <c r="B699" s="152" t="s">
        <v>1736</v>
      </c>
      <c r="C699" s="152" t="s">
        <v>5086</v>
      </c>
      <c r="D699" s="152" t="s">
        <v>3838</v>
      </c>
      <c r="E699" s="152" t="s">
        <v>3863</v>
      </c>
      <c r="F699" s="152" t="s">
        <v>3856</v>
      </c>
      <c r="G699" s="152" t="s">
        <v>3411</v>
      </c>
      <c r="H699" s="152" t="s">
        <v>3565</v>
      </c>
      <c r="I699" s="152" t="s">
        <v>3568</v>
      </c>
      <c r="J699" s="152" t="s">
        <v>3569</v>
      </c>
      <c r="K699" s="152" t="s">
        <v>3474</v>
      </c>
      <c r="L699" s="152" t="s">
        <v>3474</v>
      </c>
      <c r="M699" s="152" t="s">
        <v>2084</v>
      </c>
      <c r="N699" s="152" t="s">
        <v>3938</v>
      </c>
      <c r="O699" s="54"/>
    </row>
    <row r="700" spans="1:15" x14ac:dyDescent="0.25">
      <c r="A700" s="168">
        <v>1843</v>
      </c>
      <c r="B700" s="152" t="s">
        <v>5087</v>
      </c>
      <c r="C700" s="152" t="s">
        <v>5088</v>
      </c>
      <c r="D700" s="152" t="s">
        <v>3838</v>
      </c>
      <c r="E700" s="152" t="s">
        <v>3843</v>
      </c>
      <c r="F700" s="152" t="s">
        <v>3873</v>
      </c>
      <c r="G700" s="152" t="s">
        <v>3428</v>
      </c>
      <c r="H700" s="152" t="s">
        <v>5089</v>
      </c>
      <c r="I700" s="152" t="s">
        <v>5090</v>
      </c>
      <c r="J700" s="152" t="s">
        <v>3661</v>
      </c>
      <c r="K700" s="152" t="s">
        <v>3474</v>
      </c>
      <c r="L700" s="152" t="s">
        <v>3474</v>
      </c>
      <c r="M700" s="152" t="s">
        <v>5091</v>
      </c>
      <c r="N700" s="152" t="s">
        <v>5092</v>
      </c>
      <c r="O700" s="54"/>
    </row>
    <row r="701" spans="1:15" x14ac:dyDescent="0.25">
      <c r="A701" s="168">
        <v>1844</v>
      </c>
      <c r="B701" s="152" t="s">
        <v>3332</v>
      </c>
      <c r="C701" s="152" t="s">
        <v>5093</v>
      </c>
      <c r="D701" s="152" t="s">
        <v>3838</v>
      </c>
      <c r="E701" s="152" t="s">
        <v>3843</v>
      </c>
      <c r="F701" s="152" t="s">
        <v>3924</v>
      </c>
      <c r="G701" s="152" t="s">
        <v>3434</v>
      </c>
      <c r="H701" s="152" t="s">
        <v>3656</v>
      </c>
      <c r="I701" s="152" t="s">
        <v>3669</v>
      </c>
      <c r="J701" s="152" t="s">
        <v>3670</v>
      </c>
      <c r="K701" s="152" t="s">
        <v>3474</v>
      </c>
      <c r="L701" s="152" t="s">
        <v>3474</v>
      </c>
      <c r="M701" s="152" t="s">
        <v>3229</v>
      </c>
      <c r="N701" s="152" t="s">
        <v>6860</v>
      </c>
      <c r="O701" s="54"/>
    </row>
    <row r="702" spans="1:15" x14ac:dyDescent="0.25">
      <c r="A702" s="168">
        <v>1845</v>
      </c>
      <c r="B702" s="152" t="s">
        <v>1967</v>
      </c>
      <c r="C702" s="152" t="s">
        <v>5094</v>
      </c>
      <c r="D702" s="152" t="s">
        <v>3838</v>
      </c>
      <c r="E702" s="152" t="s">
        <v>4015</v>
      </c>
      <c r="F702" s="152" t="s">
        <v>3860</v>
      </c>
      <c r="G702" s="152" t="s">
        <v>3412</v>
      </c>
      <c r="H702" s="152" t="s">
        <v>3565</v>
      </c>
      <c r="I702" s="152" t="s">
        <v>3568</v>
      </c>
      <c r="J702" s="152" t="s">
        <v>3570</v>
      </c>
      <c r="K702" s="152" t="s">
        <v>3474</v>
      </c>
      <c r="L702" s="152" t="s">
        <v>3474</v>
      </c>
      <c r="M702" s="152" t="s">
        <v>2040</v>
      </c>
      <c r="N702" s="152" t="s">
        <v>4254</v>
      </c>
      <c r="O702" s="54"/>
    </row>
    <row r="703" spans="1:15" x14ac:dyDescent="0.25">
      <c r="A703" s="168">
        <v>1847</v>
      </c>
      <c r="B703" s="152" t="s">
        <v>1844</v>
      </c>
      <c r="C703" s="152" t="s">
        <v>4278</v>
      </c>
      <c r="D703" s="152" t="s">
        <v>3838</v>
      </c>
      <c r="E703" s="152" t="s">
        <v>3843</v>
      </c>
      <c r="F703" s="152" t="s">
        <v>3873</v>
      </c>
      <c r="G703" s="152" t="s">
        <v>3420</v>
      </c>
      <c r="H703" s="152" t="s">
        <v>3565</v>
      </c>
      <c r="I703" s="152" t="s">
        <v>3568</v>
      </c>
      <c r="J703" s="152" t="s">
        <v>3571</v>
      </c>
      <c r="K703" s="152" t="s">
        <v>3474</v>
      </c>
      <c r="L703" s="152" t="s">
        <v>3474</v>
      </c>
      <c r="M703" s="152" t="s">
        <v>1933</v>
      </c>
      <c r="N703" s="152" t="s">
        <v>5095</v>
      </c>
      <c r="O703" s="54"/>
    </row>
    <row r="704" spans="1:15" x14ac:dyDescent="0.25">
      <c r="A704" s="168">
        <v>1848</v>
      </c>
      <c r="B704" s="152" t="s">
        <v>1968</v>
      </c>
      <c r="C704" s="152" t="s">
        <v>5096</v>
      </c>
      <c r="D704" s="152" t="s">
        <v>3838</v>
      </c>
      <c r="E704" s="152" t="s">
        <v>4015</v>
      </c>
      <c r="F704" s="152" t="s">
        <v>3860</v>
      </c>
      <c r="G704" s="152" t="s">
        <v>3412</v>
      </c>
      <c r="H704" s="152" t="s">
        <v>3565</v>
      </c>
      <c r="I704" s="152" t="s">
        <v>3568</v>
      </c>
      <c r="J704" s="152" t="s">
        <v>3570</v>
      </c>
      <c r="K704" s="152" t="s">
        <v>3474</v>
      </c>
      <c r="L704" s="152" t="s">
        <v>3474</v>
      </c>
      <c r="M704" s="152" t="s">
        <v>2035</v>
      </c>
      <c r="N704" s="152" t="s">
        <v>4062</v>
      </c>
      <c r="O704" s="54"/>
    </row>
    <row r="705" spans="1:15" x14ac:dyDescent="0.25">
      <c r="A705" s="168">
        <v>1849</v>
      </c>
      <c r="B705" s="152" t="s">
        <v>1752</v>
      </c>
      <c r="C705" s="152" t="s">
        <v>5097</v>
      </c>
      <c r="D705" s="152" t="s">
        <v>3838</v>
      </c>
      <c r="E705" s="152" t="s">
        <v>3863</v>
      </c>
      <c r="F705" s="152" t="s">
        <v>3856</v>
      </c>
      <c r="G705" s="152" t="s">
        <v>3411</v>
      </c>
      <c r="H705" s="152" t="s">
        <v>3565</v>
      </c>
      <c r="I705" s="152" t="s">
        <v>3566</v>
      </c>
      <c r="J705" s="152" t="s">
        <v>3566</v>
      </c>
      <c r="K705" s="152" t="s">
        <v>3540</v>
      </c>
      <c r="L705" s="152" t="s">
        <v>3661</v>
      </c>
      <c r="M705" s="152" t="s">
        <v>2096</v>
      </c>
      <c r="N705" s="152" t="s">
        <v>4033</v>
      </c>
      <c r="O705" s="54"/>
    </row>
    <row r="706" spans="1:15" x14ac:dyDescent="0.25">
      <c r="A706" s="168">
        <v>1851</v>
      </c>
      <c r="B706" s="152" t="s">
        <v>2476</v>
      </c>
      <c r="C706" s="152" t="s">
        <v>5098</v>
      </c>
      <c r="D706" s="152" t="s">
        <v>3838</v>
      </c>
      <c r="E706" s="152" t="s">
        <v>3843</v>
      </c>
      <c r="F706" s="152" t="s">
        <v>3870</v>
      </c>
      <c r="G706" s="152" t="s">
        <v>3421</v>
      </c>
      <c r="H706" s="152" t="s">
        <v>3585</v>
      </c>
      <c r="I706" s="152" t="s">
        <v>3586</v>
      </c>
      <c r="J706" s="152" t="s">
        <v>3609</v>
      </c>
      <c r="K706" s="152" t="s">
        <v>3611</v>
      </c>
      <c r="L706" s="152" t="s">
        <v>3474</v>
      </c>
      <c r="M706" s="152" t="s">
        <v>2752</v>
      </c>
      <c r="N706" s="152" t="s">
        <v>5099</v>
      </c>
      <c r="O706" s="54"/>
    </row>
    <row r="707" spans="1:15" x14ac:dyDescent="0.25">
      <c r="A707" s="168">
        <v>1852</v>
      </c>
      <c r="B707" s="152" t="s">
        <v>1591</v>
      </c>
      <c r="C707" s="152" t="s">
        <v>5100</v>
      </c>
      <c r="D707" s="152" t="s">
        <v>3838</v>
      </c>
      <c r="E707" s="152" t="s">
        <v>3843</v>
      </c>
      <c r="F707" s="152" t="s">
        <v>3867</v>
      </c>
      <c r="G707" s="152" t="s">
        <v>3422</v>
      </c>
      <c r="H707" s="152" t="s">
        <v>3558</v>
      </c>
      <c r="I707" s="152" t="s">
        <v>3561</v>
      </c>
      <c r="J707" s="152" t="s">
        <v>3564</v>
      </c>
      <c r="K707" s="152" t="s">
        <v>3474</v>
      </c>
      <c r="L707" s="152" t="s">
        <v>3474</v>
      </c>
      <c r="M707" s="152" t="s">
        <v>1514</v>
      </c>
      <c r="N707" s="152" t="s">
        <v>4816</v>
      </c>
      <c r="O707" s="54"/>
    </row>
    <row r="708" spans="1:15" x14ac:dyDescent="0.25">
      <c r="A708" s="168">
        <v>1853</v>
      </c>
      <c r="B708" s="152" t="s">
        <v>5101</v>
      </c>
      <c r="C708" s="152" t="s">
        <v>5102</v>
      </c>
      <c r="D708" s="152" t="s">
        <v>3838</v>
      </c>
      <c r="E708" s="152" t="s">
        <v>3843</v>
      </c>
      <c r="F708" s="152" t="s">
        <v>3877</v>
      </c>
      <c r="G708" s="152" t="s">
        <v>5103</v>
      </c>
      <c r="H708" s="152" t="s">
        <v>3548</v>
      </c>
      <c r="I708" s="152" t="s">
        <v>4601</v>
      </c>
      <c r="J708" s="152" t="s">
        <v>4602</v>
      </c>
      <c r="K708" s="152" t="s">
        <v>3474</v>
      </c>
      <c r="L708" s="152" t="s">
        <v>3474</v>
      </c>
      <c r="M708" s="152" t="s">
        <v>5104</v>
      </c>
      <c r="N708" s="152" t="s">
        <v>5105</v>
      </c>
      <c r="O708" s="54"/>
    </row>
    <row r="709" spans="1:15" x14ac:dyDescent="0.25">
      <c r="A709" s="168">
        <v>1855</v>
      </c>
      <c r="B709" s="152" t="s">
        <v>2474</v>
      </c>
      <c r="C709" s="152" t="s">
        <v>5106</v>
      </c>
      <c r="D709" s="152" t="s">
        <v>3838</v>
      </c>
      <c r="E709" s="152" t="s">
        <v>3843</v>
      </c>
      <c r="F709" s="152" t="s">
        <v>3870</v>
      </c>
      <c r="G709" s="152" t="s">
        <v>3421</v>
      </c>
      <c r="H709" s="152" t="s">
        <v>3585</v>
      </c>
      <c r="I709" s="152" t="s">
        <v>3586</v>
      </c>
      <c r="J709" s="152" t="s">
        <v>3609</v>
      </c>
      <c r="K709" s="152" t="s">
        <v>3610</v>
      </c>
      <c r="L709" s="152" t="s">
        <v>3919</v>
      </c>
      <c r="M709" s="152" t="s">
        <v>2745</v>
      </c>
      <c r="N709" s="152" t="s">
        <v>3950</v>
      </c>
      <c r="O709" s="54"/>
    </row>
    <row r="710" spans="1:15" x14ac:dyDescent="0.25">
      <c r="A710" s="168">
        <v>1856</v>
      </c>
      <c r="B710" s="152" t="s">
        <v>2059</v>
      </c>
      <c r="C710" s="152" t="s">
        <v>5107</v>
      </c>
      <c r="D710" s="152" t="s">
        <v>3838</v>
      </c>
      <c r="E710" s="152" t="s">
        <v>4424</v>
      </c>
      <c r="F710" s="152" t="s">
        <v>3867</v>
      </c>
      <c r="G710" s="152" t="s">
        <v>3422</v>
      </c>
      <c r="H710" s="152" t="s">
        <v>3565</v>
      </c>
      <c r="I710" s="152" t="s">
        <v>3566</v>
      </c>
      <c r="J710" s="152" t="s">
        <v>3566</v>
      </c>
      <c r="K710" s="152" t="s">
        <v>3572</v>
      </c>
      <c r="L710" s="152" t="s">
        <v>3568</v>
      </c>
      <c r="M710" s="152" t="s">
        <v>2112</v>
      </c>
      <c r="N710" s="152" t="s">
        <v>4859</v>
      </c>
      <c r="O710" s="54"/>
    </row>
    <row r="711" spans="1:15" x14ac:dyDescent="0.25">
      <c r="A711" s="168">
        <v>1857</v>
      </c>
      <c r="B711" s="152" t="s">
        <v>1152</v>
      </c>
      <c r="C711" s="152" t="s">
        <v>5108</v>
      </c>
      <c r="D711" s="152" t="s">
        <v>3838</v>
      </c>
      <c r="E711" s="152" t="s">
        <v>3843</v>
      </c>
      <c r="F711" s="152" t="s">
        <v>3924</v>
      </c>
      <c r="G711" s="152" t="s">
        <v>3434</v>
      </c>
      <c r="H711" s="152" t="s">
        <v>3466</v>
      </c>
      <c r="I711" s="152" t="s">
        <v>3470</v>
      </c>
      <c r="J711" s="152" t="s">
        <v>3471</v>
      </c>
      <c r="K711" s="152" t="s">
        <v>3475</v>
      </c>
      <c r="L711" s="152" t="s">
        <v>3481</v>
      </c>
      <c r="M711" s="152" t="s">
        <v>1156</v>
      </c>
      <c r="N711" s="152" t="s">
        <v>5109</v>
      </c>
      <c r="O711" s="54"/>
    </row>
    <row r="712" spans="1:15" x14ac:dyDescent="0.25">
      <c r="A712" s="168">
        <v>1858</v>
      </c>
      <c r="B712" s="152" t="s">
        <v>2148</v>
      </c>
      <c r="C712" s="152" t="s">
        <v>5110</v>
      </c>
      <c r="D712" s="152" t="s">
        <v>3838</v>
      </c>
      <c r="E712" s="152" t="s">
        <v>3859</v>
      </c>
      <c r="F712" s="152" t="s">
        <v>3952</v>
      </c>
      <c r="G712" s="152" t="s">
        <v>3415</v>
      </c>
      <c r="H712" s="152" t="s">
        <v>3565</v>
      </c>
      <c r="I712" s="152" t="s">
        <v>3568</v>
      </c>
      <c r="J712" s="152" t="s">
        <v>3569</v>
      </c>
      <c r="K712" s="152" t="s">
        <v>3474</v>
      </c>
      <c r="L712" s="152" t="s">
        <v>3474</v>
      </c>
      <c r="M712" s="152" t="s">
        <v>1905</v>
      </c>
      <c r="N712" s="152" t="s">
        <v>3885</v>
      </c>
      <c r="O712" s="54"/>
    </row>
    <row r="713" spans="1:15" x14ac:dyDescent="0.25">
      <c r="A713" s="168">
        <v>1859</v>
      </c>
      <c r="B713" s="152" t="s">
        <v>1871</v>
      </c>
      <c r="C713" s="152" t="s">
        <v>4546</v>
      </c>
      <c r="D713" s="152" t="s">
        <v>3838</v>
      </c>
      <c r="E713" s="152" t="s">
        <v>3843</v>
      </c>
      <c r="F713" s="152" t="s">
        <v>3870</v>
      </c>
      <c r="G713" s="152" t="s">
        <v>3421</v>
      </c>
      <c r="H713" s="152" t="s">
        <v>3565</v>
      </c>
      <c r="I713" s="152" t="s">
        <v>3566</v>
      </c>
      <c r="J713" s="152" t="s">
        <v>3566</v>
      </c>
      <c r="K713" s="152" t="s">
        <v>3572</v>
      </c>
      <c r="L713" s="152" t="s">
        <v>3659</v>
      </c>
      <c r="M713" s="152" t="s">
        <v>2076</v>
      </c>
      <c r="N713" s="152" t="s">
        <v>3969</v>
      </c>
      <c r="O713" s="54"/>
    </row>
    <row r="714" spans="1:15" x14ac:dyDescent="0.25">
      <c r="A714" s="168">
        <v>1860</v>
      </c>
      <c r="B714" s="152" t="s">
        <v>1973</v>
      </c>
      <c r="C714" s="152" t="s">
        <v>5111</v>
      </c>
      <c r="D714" s="152" t="s">
        <v>3838</v>
      </c>
      <c r="E714" s="152" t="s">
        <v>4015</v>
      </c>
      <c r="F714" s="152" t="s">
        <v>3860</v>
      </c>
      <c r="G714" s="152" t="s">
        <v>3412</v>
      </c>
      <c r="H714" s="152" t="s">
        <v>3565</v>
      </c>
      <c r="I714" s="152" t="s">
        <v>3568</v>
      </c>
      <c r="J714" s="152" t="s">
        <v>3571</v>
      </c>
      <c r="K714" s="152" t="s">
        <v>3474</v>
      </c>
      <c r="L714" s="152" t="s">
        <v>3474</v>
      </c>
      <c r="M714" s="152" t="s">
        <v>2030</v>
      </c>
      <c r="N714" s="152" t="s">
        <v>6360</v>
      </c>
      <c r="O714" s="54"/>
    </row>
    <row r="715" spans="1:15" x14ac:dyDescent="0.25">
      <c r="A715" s="168">
        <v>1863</v>
      </c>
      <c r="B715" s="152" t="s">
        <v>1919</v>
      </c>
      <c r="C715" s="152" t="s">
        <v>4697</v>
      </c>
      <c r="D715" s="152" t="s">
        <v>3838</v>
      </c>
      <c r="E715" s="152" t="s">
        <v>4424</v>
      </c>
      <c r="F715" s="152" t="s">
        <v>3870</v>
      </c>
      <c r="G715" s="152" t="s">
        <v>3421</v>
      </c>
      <c r="H715" s="152" t="s">
        <v>3565</v>
      </c>
      <c r="I715" s="152" t="s">
        <v>3568</v>
      </c>
      <c r="J715" s="152" t="s">
        <v>3570</v>
      </c>
      <c r="K715" s="152" t="s">
        <v>3474</v>
      </c>
      <c r="L715" s="152" t="s">
        <v>3474</v>
      </c>
      <c r="M715" s="152" t="s">
        <v>2107</v>
      </c>
      <c r="N715" s="152" t="s">
        <v>4918</v>
      </c>
      <c r="O715" s="54"/>
    </row>
    <row r="716" spans="1:15" x14ac:dyDescent="0.25">
      <c r="A716" s="168">
        <v>1864</v>
      </c>
      <c r="B716" s="152" t="s">
        <v>5112</v>
      </c>
      <c r="C716" s="152" t="s">
        <v>5113</v>
      </c>
      <c r="D716" s="152" t="s">
        <v>3838</v>
      </c>
      <c r="E716" s="152" t="s">
        <v>3839</v>
      </c>
      <c r="F716" s="152" t="s">
        <v>4634</v>
      </c>
      <c r="G716" s="152" t="s">
        <v>3429</v>
      </c>
      <c r="H716" s="152" t="s">
        <v>4144</v>
      </c>
      <c r="I716" s="152" t="s">
        <v>6839</v>
      </c>
      <c r="J716" s="152" t="s">
        <v>9542</v>
      </c>
      <c r="K716" s="152" t="s">
        <v>3474</v>
      </c>
      <c r="L716" s="152" t="s">
        <v>3474</v>
      </c>
      <c r="M716" s="152" t="s">
        <v>6840</v>
      </c>
      <c r="N716" s="152" t="s">
        <v>6841</v>
      </c>
      <c r="O716" s="54"/>
    </row>
    <row r="717" spans="1:15" x14ac:dyDescent="0.25">
      <c r="A717" s="168">
        <v>1865</v>
      </c>
      <c r="B717" s="152" t="s">
        <v>2670</v>
      </c>
      <c r="C717" s="152" t="s">
        <v>5116</v>
      </c>
      <c r="D717" s="152" t="s">
        <v>3838</v>
      </c>
      <c r="E717" s="152" t="s">
        <v>3843</v>
      </c>
      <c r="F717" s="152" t="s">
        <v>3867</v>
      </c>
      <c r="G717" s="152" t="s">
        <v>3422</v>
      </c>
      <c r="H717" s="152" t="s">
        <v>3585</v>
      </c>
      <c r="I717" s="152" t="s">
        <v>3586</v>
      </c>
      <c r="J717" s="152" t="s">
        <v>3609</v>
      </c>
      <c r="K717" s="152" t="s">
        <v>3613</v>
      </c>
      <c r="L717" s="152" t="s">
        <v>3919</v>
      </c>
      <c r="M717" s="152" t="s">
        <v>2747</v>
      </c>
      <c r="N717" s="152" t="s">
        <v>3986</v>
      </c>
      <c r="O717" s="54"/>
    </row>
    <row r="718" spans="1:15" x14ac:dyDescent="0.25">
      <c r="A718" s="168">
        <v>1869</v>
      </c>
      <c r="B718" s="152" t="s">
        <v>1494</v>
      </c>
      <c r="C718" s="152" t="s">
        <v>5117</v>
      </c>
      <c r="D718" s="152" t="s">
        <v>3838</v>
      </c>
      <c r="E718" s="152" t="s">
        <v>3843</v>
      </c>
      <c r="F718" s="152" t="s">
        <v>3870</v>
      </c>
      <c r="G718" s="152" t="s">
        <v>3421</v>
      </c>
      <c r="H718" s="152" t="s">
        <v>3558</v>
      </c>
      <c r="I718" s="152" t="s">
        <v>3563</v>
      </c>
      <c r="J718" s="152" t="s">
        <v>3474</v>
      </c>
      <c r="K718" s="152" t="s">
        <v>3474</v>
      </c>
      <c r="L718" s="152" t="s">
        <v>3474</v>
      </c>
      <c r="M718" s="152" t="s">
        <v>1564</v>
      </c>
      <c r="N718" s="152" t="s">
        <v>5118</v>
      </c>
      <c r="O718" s="54"/>
    </row>
    <row r="719" spans="1:15" x14ac:dyDescent="0.25">
      <c r="A719" s="168">
        <v>1870</v>
      </c>
      <c r="B719" s="152" t="s">
        <v>3379</v>
      </c>
      <c r="C719" s="152" t="s">
        <v>5119</v>
      </c>
      <c r="D719" s="152" t="s">
        <v>3838</v>
      </c>
      <c r="E719" s="152" t="s">
        <v>3843</v>
      </c>
      <c r="F719" s="152" t="s">
        <v>3924</v>
      </c>
      <c r="G719" s="152" t="s">
        <v>3434</v>
      </c>
      <c r="H719" s="152" t="s">
        <v>3656</v>
      </c>
      <c r="I719" s="152" t="s">
        <v>3672</v>
      </c>
      <c r="J719" s="152" t="s">
        <v>3677</v>
      </c>
      <c r="K719" s="152" t="s">
        <v>3568</v>
      </c>
      <c r="L719" s="152" t="s">
        <v>3474</v>
      </c>
      <c r="M719" s="152" t="s">
        <v>3380</v>
      </c>
      <c r="N719" s="152" t="s">
        <v>5120</v>
      </c>
      <c r="O719" s="54"/>
    </row>
    <row r="720" spans="1:15" x14ac:dyDescent="0.25">
      <c r="A720" s="168">
        <v>1871</v>
      </c>
      <c r="B720" s="152" t="s">
        <v>931</v>
      </c>
      <c r="C720" s="152" t="s">
        <v>4125</v>
      </c>
      <c r="D720" s="152" t="s">
        <v>3838</v>
      </c>
      <c r="E720" s="152" t="s">
        <v>3855</v>
      </c>
      <c r="F720" s="152" t="s">
        <v>3918</v>
      </c>
      <c r="G720" s="152" t="s">
        <v>3411</v>
      </c>
      <c r="H720" s="152" t="s">
        <v>3466</v>
      </c>
      <c r="I720" s="152" t="s">
        <v>3498</v>
      </c>
      <c r="J720" s="152" t="s">
        <v>3499</v>
      </c>
      <c r="K720" s="152" t="s">
        <v>3524</v>
      </c>
      <c r="L720" s="152" t="s">
        <v>4010</v>
      </c>
      <c r="M720" s="152" t="s">
        <v>1120</v>
      </c>
      <c r="N720" s="152" t="s">
        <v>3868</v>
      </c>
      <c r="O720" s="54"/>
    </row>
    <row r="721" spans="1:15" x14ac:dyDescent="0.25">
      <c r="A721" s="168">
        <v>1873</v>
      </c>
      <c r="B721" s="152" t="s">
        <v>1200</v>
      </c>
      <c r="C721" s="152" t="s">
        <v>5121</v>
      </c>
      <c r="D721" s="152" t="s">
        <v>3838</v>
      </c>
      <c r="E721" s="152" t="s">
        <v>3843</v>
      </c>
      <c r="F721" s="152" t="s">
        <v>3924</v>
      </c>
      <c r="G721" s="152" t="s">
        <v>3434</v>
      </c>
      <c r="H721" s="152" t="s">
        <v>3466</v>
      </c>
      <c r="I721" s="152" t="s">
        <v>3493</v>
      </c>
      <c r="J721" s="152" t="s">
        <v>3494</v>
      </c>
      <c r="K721" s="152" t="s">
        <v>3505</v>
      </c>
      <c r="L721" s="152" t="s">
        <v>3474</v>
      </c>
      <c r="M721" s="152" t="s">
        <v>1098</v>
      </c>
      <c r="N721" s="152" t="s">
        <v>5122</v>
      </c>
      <c r="O721" s="54"/>
    </row>
    <row r="722" spans="1:15" x14ac:dyDescent="0.25">
      <c r="A722" s="168">
        <v>1874</v>
      </c>
      <c r="B722" s="152" t="s">
        <v>1088</v>
      </c>
      <c r="C722" s="152" t="s">
        <v>5123</v>
      </c>
      <c r="D722" s="152" t="s">
        <v>3838</v>
      </c>
      <c r="E722" s="152" t="s">
        <v>3843</v>
      </c>
      <c r="F722" s="152" t="s">
        <v>3873</v>
      </c>
      <c r="G722" s="152" t="s">
        <v>3428</v>
      </c>
      <c r="H722" s="152" t="s">
        <v>3466</v>
      </c>
      <c r="I722" s="152" t="s">
        <v>3467</v>
      </c>
      <c r="J722" s="152" t="s">
        <v>3468</v>
      </c>
      <c r="K722" s="152" t="s">
        <v>3489</v>
      </c>
      <c r="L722" s="152" t="s">
        <v>3474</v>
      </c>
      <c r="M722" s="152" t="s">
        <v>973</v>
      </c>
      <c r="N722" s="152" t="s">
        <v>5124</v>
      </c>
      <c r="O722" s="54"/>
    </row>
    <row r="723" spans="1:15" x14ac:dyDescent="0.25">
      <c r="A723" s="168">
        <v>1875</v>
      </c>
      <c r="B723" s="152" t="s">
        <v>2782</v>
      </c>
      <c r="C723" s="152" t="s">
        <v>4023</v>
      </c>
      <c r="D723" s="152" t="s">
        <v>3838</v>
      </c>
      <c r="E723" s="152" t="s">
        <v>3843</v>
      </c>
      <c r="F723" s="152" t="s">
        <v>3924</v>
      </c>
      <c r="G723" s="152" t="s">
        <v>3434</v>
      </c>
      <c r="H723" s="152" t="s">
        <v>3585</v>
      </c>
      <c r="I723" s="152" t="s">
        <v>3604</v>
      </c>
      <c r="J723" s="152" t="s">
        <v>3626</v>
      </c>
      <c r="K723" s="152" t="s">
        <v>3628</v>
      </c>
      <c r="L723" s="152" t="s">
        <v>3919</v>
      </c>
      <c r="M723" s="152" t="s">
        <v>2783</v>
      </c>
      <c r="N723" s="152" t="s">
        <v>3959</v>
      </c>
      <c r="O723" s="54"/>
    </row>
    <row r="724" spans="1:15" x14ac:dyDescent="0.25">
      <c r="A724" s="168">
        <v>1876</v>
      </c>
      <c r="B724" s="152" t="s">
        <v>2607</v>
      </c>
      <c r="C724" s="152" t="s">
        <v>5125</v>
      </c>
      <c r="D724" s="152" t="s">
        <v>3838</v>
      </c>
      <c r="E724" s="152" t="s">
        <v>4015</v>
      </c>
      <c r="F724" s="152" t="s">
        <v>3860</v>
      </c>
      <c r="G724" s="152" t="s">
        <v>3412</v>
      </c>
      <c r="H724" s="152" t="s">
        <v>3585</v>
      </c>
      <c r="I724" s="152" t="s">
        <v>3642</v>
      </c>
      <c r="J724" s="152" t="s">
        <v>3643</v>
      </c>
      <c r="K724" s="169" t="s">
        <v>8449</v>
      </c>
      <c r="L724" s="152" t="s">
        <v>3919</v>
      </c>
      <c r="M724" s="152" t="s">
        <v>2546</v>
      </c>
      <c r="N724" s="152" t="s">
        <v>3920</v>
      </c>
      <c r="O724" s="54"/>
    </row>
    <row r="725" spans="1:15" x14ac:dyDescent="0.25">
      <c r="A725" s="168">
        <v>1877</v>
      </c>
      <c r="B725" s="152" t="s">
        <v>1662</v>
      </c>
      <c r="C725" s="152" t="s">
        <v>5126</v>
      </c>
      <c r="D725" s="152" t="s">
        <v>3838</v>
      </c>
      <c r="E725" s="152" t="s">
        <v>4015</v>
      </c>
      <c r="F725" s="152" t="s">
        <v>3952</v>
      </c>
      <c r="G725" s="152" t="s">
        <v>3415</v>
      </c>
      <c r="H725" s="152" t="s">
        <v>3558</v>
      </c>
      <c r="I725" s="152" t="s">
        <v>3561</v>
      </c>
      <c r="J725" s="152" t="s">
        <v>3562</v>
      </c>
      <c r="K725" s="152" t="s">
        <v>3474</v>
      </c>
      <c r="L725" s="152" t="s">
        <v>3474</v>
      </c>
      <c r="M725" s="152" t="s">
        <v>1610</v>
      </c>
      <c r="N725" s="152" t="s">
        <v>4102</v>
      </c>
      <c r="O725" s="54"/>
    </row>
    <row r="726" spans="1:15" x14ac:dyDescent="0.25">
      <c r="A726" s="168">
        <v>1878</v>
      </c>
      <c r="B726" s="152" t="s">
        <v>2764</v>
      </c>
      <c r="C726" s="152" t="s">
        <v>5127</v>
      </c>
      <c r="D726" s="152" t="s">
        <v>3838</v>
      </c>
      <c r="E726" s="152" t="s">
        <v>3843</v>
      </c>
      <c r="F726" s="152" t="s">
        <v>3844</v>
      </c>
      <c r="G726" s="152" t="s">
        <v>3434</v>
      </c>
      <c r="H726" s="152" t="s">
        <v>3585</v>
      </c>
      <c r="I726" s="152" t="s">
        <v>3589</v>
      </c>
      <c r="J726" s="152" t="s">
        <v>3647</v>
      </c>
      <c r="K726" s="152" t="s">
        <v>3492</v>
      </c>
      <c r="L726" s="152" t="s">
        <v>3474</v>
      </c>
      <c r="M726" s="152" t="s">
        <v>2635</v>
      </c>
      <c r="N726" s="152" t="s">
        <v>5128</v>
      </c>
      <c r="O726" s="54"/>
    </row>
    <row r="727" spans="1:15" x14ac:dyDescent="0.25">
      <c r="A727" s="168">
        <v>1879</v>
      </c>
      <c r="B727" s="152" t="s">
        <v>3074</v>
      </c>
      <c r="C727" s="152" t="s">
        <v>4656</v>
      </c>
      <c r="D727" s="152" t="s">
        <v>3838</v>
      </c>
      <c r="E727" s="152" t="s">
        <v>4424</v>
      </c>
      <c r="F727" s="152" t="s">
        <v>3873</v>
      </c>
      <c r="G727" s="152" t="s">
        <v>3428</v>
      </c>
      <c r="H727" s="152" t="s">
        <v>3656</v>
      </c>
      <c r="I727" s="152" t="s">
        <v>3669</v>
      </c>
      <c r="J727" s="152" t="s">
        <v>3670</v>
      </c>
      <c r="K727" s="152" t="s">
        <v>3474</v>
      </c>
      <c r="L727" s="152" t="s">
        <v>3474</v>
      </c>
      <c r="M727" s="152" t="s">
        <v>3229</v>
      </c>
      <c r="N727" s="152" t="s">
        <v>6860</v>
      </c>
      <c r="O727" s="54"/>
    </row>
    <row r="728" spans="1:15" x14ac:dyDescent="0.25">
      <c r="A728" s="168">
        <v>1880</v>
      </c>
      <c r="B728" s="152" t="s">
        <v>4737</v>
      </c>
      <c r="C728" s="152" t="s">
        <v>4738</v>
      </c>
      <c r="D728" s="152" t="s">
        <v>3838</v>
      </c>
      <c r="E728" s="152" t="s">
        <v>3839</v>
      </c>
      <c r="F728" s="152" t="s">
        <v>3840</v>
      </c>
      <c r="G728" s="152" t="s">
        <v>5129</v>
      </c>
      <c r="H728" s="152" t="s">
        <v>3548</v>
      </c>
      <c r="I728" s="152" t="s">
        <v>3474</v>
      </c>
      <c r="J728" s="152" t="s">
        <v>3474</v>
      </c>
      <c r="K728" s="152" t="s">
        <v>3474</v>
      </c>
      <c r="L728" s="152" t="s">
        <v>3474</v>
      </c>
      <c r="M728" s="152" t="s">
        <v>3882</v>
      </c>
      <c r="N728" s="152" t="s">
        <v>3883</v>
      </c>
      <c r="O728" s="54"/>
    </row>
    <row r="729" spans="1:15" x14ac:dyDescent="0.25">
      <c r="A729" s="168">
        <v>1881</v>
      </c>
      <c r="B729" s="152" t="s">
        <v>2747</v>
      </c>
      <c r="C729" s="152" t="s">
        <v>3986</v>
      </c>
      <c r="D729" s="152" t="s">
        <v>3838</v>
      </c>
      <c r="E729" s="152" t="s">
        <v>3843</v>
      </c>
      <c r="F729" s="152" t="s">
        <v>3844</v>
      </c>
      <c r="G729" s="152" t="s">
        <v>3434</v>
      </c>
      <c r="H729" s="152" t="s">
        <v>3585</v>
      </c>
      <c r="I729" s="152" t="s">
        <v>3586</v>
      </c>
      <c r="J729" s="152" t="s">
        <v>3609</v>
      </c>
      <c r="K729" s="152" t="s">
        <v>3613</v>
      </c>
      <c r="L729" s="152" t="s">
        <v>3919</v>
      </c>
      <c r="M729" s="152" t="s">
        <v>2630</v>
      </c>
      <c r="N729" s="152" t="s">
        <v>5130</v>
      </c>
      <c r="O729" s="54"/>
    </row>
    <row r="730" spans="1:15" x14ac:dyDescent="0.25">
      <c r="A730" s="168">
        <v>1882</v>
      </c>
      <c r="B730" s="152" t="s">
        <v>876</v>
      </c>
      <c r="C730" s="152" t="s">
        <v>5131</v>
      </c>
      <c r="D730" s="152" t="s">
        <v>3838</v>
      </c>
      <c r="E730" s="152" t="s">
        <v>3859</v>
      </c>
      <c r="F730" s="152" t="s">
        <v>3952</v>
      </c>
      <c r="G730" s="152" t="s">
        <v>3415</v>
      </c>
      <c r="H730" s="152" t="s">
        <v>3466</v>
      </c>
      <c r="I730" s="152" t="s">
        <v>3467</v>
      </c>
      <c r="J730" s="152" t="s">
        <v>3468</v>
      </c>
      <c r="K730" s="152" t="s">
        <v>3511</v>
      </c>
      <c r="L730" s="152" t="s">
        <v>4843</v>
      </c>
      <c r="M730" s="152" t="s">
        <v>997</v>
      </c>
      <c r="N730" s="152" t="s">
        <v>4842</v>
      </c>
      <c r="O730" s="54"/>
    </row>
    <row r="731" spans="1:15" x14ac:dyDescent="0.25">
      <c r="A731" s="168">
        <v>1883</v>
      </c>
      <c r="B731" s="152" t="s">
        <v>2745</v>
      </c>
      <c r="C731" s="152" t="s">
        <v>3950</v>
      </c>
      <c r="D731" s="152" t="s">
        <v>3838</v>
      </c>
      <c r="E731" s="152" t="s">
        <v>3843</v>
      </c>
      <c r="F731" s="152" t="s">
        <v>3924</v>
      </c>
      <c r="G731" s="152" t="s">
        <v>3434</v>
      </c>
      <c r="H731" s="152" t="s">
        <v>3585</v>
      </c>
      <c r="I731" s="152" t="s">
        <v>3586</v>
      </c>
      <c r="J731" s="152" t="s">
        <v>3609</v>
      </c>
      <c r="K731" s="152" t="s">
        <v>3610</v>
      </c>
      <c r="L731" s="152" t="s">
        <v>3919</v>
      </c>
      <c r="M731" s="152" t="s">
        <v>2743</v>
      </c>
      <c r="N731" s="152" t="s">
        <v>5132</v>
      </c>
      <c r="O731" s="54"/>
    </row>
    <row r="732" spans="1:15" x14ac:dyDescent="0.25">
      <c r="A732" s="168">
        <v>1884</v>
      </c>
      <c r="B732" s="152" t="s">
        <v>1976</v>
      </c>
      <c r="C732" s="152" t="s">
        <v>5133</v>
      </c>
      <c r="D732" s="152" t="s">
        <v>3838</v>
      </c>
      <c r="E732" s="152" t="s">
        <v>4015</v>
      </c>
      <c r="F732" s="152" t="s">
        <v>3860</v>
      </c>
      <c r="G732" s="152" t="s">
        <v>3412</v>
      </c>
      <c r="H732" s="152" t="s">
        <v>3565</v>
      </c>
      <c r="I732" s="152" t="s">
        <v>3566</v>
      </c>
      <c r="J732" s="152" t="s">
        <v>3566</v>
      </c>
      <c r="K732" s="152" t="s">
        <v>3567</v>
      </c>
      <c r="L732" s="152" t="s">
        <v>3568</v>
      </c>
      <c r="M732" s="152" t="s">
        <v>2109</v>
      </c>
      <c r="N732" s="152" t="s">
        <v>4093</v>
      </c>
      <c r="O732" s="54"/>
    </row>
    <row r="733" spans="1:15" x14ac:dyDescent="0.25">
      <c r="A733" s="168">
        <v>1885</v>
      </c>
      <c r="B733" s="152" t="s">
        <v>2634</v>
      </c>
      <c r="C733" s="152" t="s">
        <v>5134</v>
      </c>
      <c r="D733" s="152" t="s">
        <v>3838</v>
      </c>
      <c r="E733" s="152" t="s">
        <v>3843</v>
      </c>
      <c r="F733" s="152" t="s">
        <v>3873</v>
      </c>
      <c r="G733" s="152" t="s">
        <v>3428</v>
      </c>
      <c r="H733" s="152" t="s">
        <v>3585</v>
      </c>
      <c r="I733" s="152" t="s">
        <v>3589</v>
      </c>
      <c r="J733" s="152" t="s">
        <v>3647</v>
      </c>
      <c r="K733" s="152" t="s">
        <v>3514</v>
      </c>
      <c r="L733" s="152" t="s">
        <v>3474</v>
      </c>
      <c r="M733" s="152" t="s">
        <v>2636</v>
      </c>
      <c r="N733" s="152" t="s">
        <v>3903</v>
      </c>
      <c r="O733" s="54"/>
    </row>
    <row r="734" spans="1:15" x14ac:dyDescent="0.25">
      <c r="A734" s="168">
        <v>1886</v>
      </c>
      <c r="B734" s="152" t="s">
        <v>5135</v>
      </c>
      <c r="C734" s="152" t="s">
        <v>5136</v>
      </c>
      <c r="D734" s="152" t="s">
        <v>3838</v>
      </c>
      <c r="E734" s="152" t="s">
        <v>3843</v>
      </c>
      <c r="F734" s="152" t="s">
        <v>4108</v>
      </c>
      <c r="G734" s="152" t="s">
        <v>4754</v>
      </c>
      <c r="H734" s="152" t="s">
        <v>4144</v>
      </c>
      <c r="I734" s="152" t="s">
        <v>6839</v>
      </c>
      <c r="J734" s="152" t="s">
        <v>9543</v>
      </c>
      <c r="K734" s="152" t="s">
        <v>9544</v>
      </c>
      <c r="L734" s="152" t="s">
        <v>3474</v>
      </c>
      <c r="M734" s="152" t="s">
        <v>5772</v>
      </c>
      <c r="N734" s="152" t="s">
        <v>5773</v>
      </c>
      <c r="O734" s="54"/>
    </row>
    <row r="735" spans="1:15" x14ac:dyDescent="0.25">
      <c r="A735" s="168">
        <v>1887</v>
      </c>
      <c r="B735" s="152" t="s">
        <v>2677</v>
      </c>
      <c r="C735" s="152" t="s">
        <v>5139</v>
      </c>
      <c r="D735" s="152" t="s">
        <v>3838</v>
      </c>
      <c r="E735" s="152" t="s">
        <v>3843</v>
      </c>
      <c r="F735" s="152" t="s">
        <v>3867</v>
      </c>
      <c r="G735" s="152" t="s">
        <v>3422</v>
      </c>
      <c r="H735" s="152" t="s">
        <v>3585</v>
      </c>
      <c r="I735" s="152" t="s">
        <v>3586</v>
      </c>
      <c r="J735" s="152" t="s">
        <v>3609</v>
      </c>
      <c r="K735" s="152" t="s">
        <v>3615</v>
      </c>
      <c r="L735" s="152" t="s">
        <v>3889</v>
      </c>
      <c r="M735" s="152" t="s">
        <v>2751</v>
      </c>
      <c r="N735" s="152" t="s">
        <v>3890</v>
      </c>
      <c r="O735" s="54"/>
    </row>
    <row r="736" spans="1:15" x14ac:dyDescent="0.25">
      <c r="A736" s="168">
        <v>1888</v>
      </c>
      <c r="B736" s="152" t="s">
        <v>2267</v>
      </c>
      <c r="C736" s="152" t="s">
        <v>5140</v>
      </c>
      <c r="D736" s="152" t="s">
        <v>3838</v>
      </c>
      <c r="E736" s="152" t="s">
        <v>3863</v>
      </c>
      <c r="F736" s="152" t="s">
        <v>3856</v>
      </c>
      <c r="G736" s="152" t="s">
        <v>3411</v>
      </c>
      <c r="H736" s="152" t="s">
        <v>3585</v>
      </c>
      <c r="I736" s="152" t="s">
        <v>3586</v>
      </c>
      <c r="J736" s="152" t="s">
        <v>3609</v>
      </c>
      <c r="K736" s="152" t="s">
        <v>3615</v>
      </c>
      <c r="L736" s="152" t="s">
        <v>3889</v>
      </c>
      <c r="M736" s="152" t="s">
        <v>2751</v>
      </c>
      <c r="N736" s="152" t="s">
        <v>3890</v>
      </c>
      <c r="O736" s="54"/>
    </row>
    <row r="737" spans="1:15" x14ac:dyDescent="0.25">
      <c r="A737" s="168">
        <v>1889</v>
      </c>
      <c r="B737" s="152" t="s">
        <v>1941</v>
      </c>
      <c r="C737" s="152" t="s">
        <v>5141</v>
      </c>
      <c r="D737" s="152" t="s">
        <v>3838</v>
      </c>
      <c r="E737" s="152" t="s">
        <v>3859</v>
      </c>
      <c r="F737" s="152" t="s">
        <v>3860</v>
      </c>
      <c r="G737" s="152" t="s">
        <v>3412</v>
      </c>
      <c r="H737" s="152" t="s">
        <v>3565</v>
      </c>
      <c r="I737" s="152" t="s">
        <v>3568</v>
      </c>
      <c r="J737" s="152" t="s">
        <v>3571</v>
      </c>
      <c r="K737" s="152" t="s">
        <v>3474</v>
      </c>
      <c r="L737" s="152" t="s">
        <v>3474</v>
      </c>
      <c r="M737" s="152" t="s">
        <v>1854</v>
      </c>
      <c r="N737" s="152" t="s">
        <v>4180</v>
      </c>
      <c r="O737" s="54"/>
    </row>
    <row r="738" spans="1:15" x14ac:dyDescent="0.25">
      <c r="A738" s="168">
        <v>1890</v>
      </c>
      <c r="B738" s="152" t="s">
        <v>2552</v>
      </c>
      <c r="C738" s="152" t="s">
        <v>5142</v>
      </c>
      <c r="D738" s="152" t="s">
        <v>3838</v>
      </c>
      <c r="E738" s="152" t="s">
        <v>4424</v>
      </c>
      <c r="F738" s="152" t="s">
        <v>3877</v>
      </c>
      <c r="G738" s="152" t="s">
        <v>3423</v>
      </c>
      <c r="H738" s="152" t="s">
        <v>3585</v>
      </c>
      <c r="I738" s="152" t="s">
        <v>3642</v>
      </c>
      <c r="J738" s="152" t="s">
        <v>3644</v>
      </c>
      <c r="K738" s="169" t="s">
        <v>8449</v>
      </c>
      <c r="L738" s="152" t="s">
        <v>3919</v>
      </c>
      <c r="M738" s="152" t="s">
        <v>2810</v>
      </c>
      <c r="N738" s="152" t="s">
        <v>4598</v>
      </c>
      <c r="O738" s="54"/>
    </row>
    <row r="739" spans="1:15" x14ac:dyDescent="0.25">
      <c r="A739" s="168">
        <v>1891</v>
      </c>
      <c r="B739" s="152" t="s">
        <v>1600</v>
      </c>
      <c r="C739" s="152" t="s">
        <v>5143</v>
      </c>
      <c r="D739" s="152" t="s">
        <v>3838</v>
      </c>
      <c r="E739" s="152" t="s">
        <v>3843</v>
      </c>
      <c r="F739" s="152" t="s">
        <v>3867</v>
      </c>
      <c r="G739" s="152" t="s">
        <v>3422</v>
      </c>
      <c r="H739" s="152" t="s">
        <v>3558</v>
      </c>
      <c r="I739" s="152" t="s">
        <v>3561</v>
      </c>
      <c r="J739" s="152" t="s">
        <v>3562</v>
      </c>
      <c r="K739" s="152" t="s">
        <v>3474</v>
      </c>
      <c r="L739" s="152" t="s">
        <v>3474</v>
      </c>
      <c r="M739" s="152" t="s">
        <v>1647</v>
      </c>
      <c r="N739" s="152" t="s">
        <v>5144</v>
      </c>
      <c r="O739" s="54"/>
    </row>
    <row r="740" spans="1:15" x14ac:dyDescent="0.25">
      <c r="A740" s="168">
        <v>1892</v>
      </c>
      <c r="B740" s="152" t="s">
        <v>893</v>
      </c>
      <c r="C740" s="152" t="s">
        <v>5145</v>
      </c>
      <c r="D740" s="152" t="s">
        <v>3838</v>
      </c>
      <c r="E740" s="152" t="s">
        <v>3863</v>
      </c>
      <c r="F740" s="152" t="s">
        <v>3856</v>
      </c>
      <c r="G740" s="152" t="s">
        <v>3411</v>
      </c>
      <c r="H740" s="152" t="s">
        <v>3466</v>
      </c>
      <c r="I740" s="152" t="s">
        <v>3467</v>
      </c>
      <c r="J740" s="152" t="s">
        <v>3519</v>
      </c>
      <c r="K740" s="152" t="s">
        <v>3520</v>
      </c>
      <c r="L740" s="152" t="s">
        <v>4039</v>
      </c>
      <c r="M740" s="152" t="s">
        <v>1219</v>
      </c>
      <c r="N740" s="152" t="s">
        <v>4209</v>
      </c>
      <c r="O740" s="54"/>
    </row>
    <row r="741" spans="1:15" x14ac:dyDescent="0.25">
      <c r="A741" s="168">
        <v>1893</v>
      </c>
      <c r="B741" s="152" t="s">
        <v>2355</v>
      </c>
      <c r="C741" s="152" t="s">
        <v>5146</v>
      </c>
      <c r="D741" s="152" t="s">
        <v>3838</v>
      </c>
      <c r="E741" s="152" t="s">
        <v>3863</v>
      </c>
      <c r="F741" s="152" t="s">
        <v>3918</v>
      </c>
      <c r="G741" s="152" t="s">
        <v>3411</v>
      </c>
      <c r="H741" s="152" t="s">
        <v>3585</v>
      </c>
      <c r="I741" s="152" t="s">
        <v>3604</v>
      </c>
      <c r="J741" s="152" t="s">
        <v>3629</v>
      </c>
      <c r="K741" s="152" t="s">
        <v>3631</v>
      </c>
      <c r="L741" s="152" t="s">
        <v>3864</v>
      </c>
      <c r="M741" s="152" t="s">
        <v>2785</v>
      </c>
      <c r="N741" s="152" t="s">
        <v>3901</v>
      </c>
      <c r="O741" s="54"/>
    </row>
    <row r="742" spans="1:15" x14ac:dyDescent="0.25">
      <c r="A742" s="168">
        <v>1894</v>
      </c>
      <c r="B742" s="152" t="s">
        <v>1969</v>
      </c>
      <c r="C742" s="152" t="s">
        <v>5147</v>
      </c>
      <c r="D742" s="152" t="s">
        <v>3838</v>
      </c>
      <c r="E742" s="152" t="s">
        <v>4015</v>
      </c>
      <c r="F742" s="152" t="s">
        <v>3860</v>
      </c>
      <c r="G742" s="152" t="s">
        <v>3412</v>
      </c>
      <c r="H742" s="152" t="s">
        <v>3565</v>
      </c>
      <c r="I742" s="152" t="s">
        <v>3568</v>
      </c>
      <c r="J742" s="152" t="s">
        <v>3570</v>
      </c>
      <c r="K742" s="152" t="s">
        <v>3474</v>
      </c>
      <c r="L742" s="152" t="s">
        <v>3474</v>
      </c>
      <c r="M742" s="152" t="s">
        <v>2035</v>
      </c>
      <c r="N742" s="152" t="s">
        <v>4062</v>
      </c>
      <c r="O742" s="54"/>
    </row>
    <row r="743" spans="1:15" x14ac:dyDescent="0.25">
      <c r="A743" s="168">
        <v>1895</v>
      </c>
      <c r="B743" s="152" t="s">
        <v>1857</v>
      </c>
      <c r="C743" s="152" t="s">
        <v>5148</v>
      </c>
      <c r="D743" s="152" t="s">
        <v>3838</v>
      </c>
      <c r="E743" s="152" t="s">
        <v>3843</v>
      </c>
      <c r="F743" s="152" t="s">
        <v>3870</v>
      </c>
      <c r="G743" s="152" t="s">
        <v>3421</v>
      </c>
      <c r="H743" s="152" t="s">
        <v>3565</v>
      </c>
      <c r="I743" s="152" t="s">
        <v>3568</v>
      </c>
      <c r="J743" s="152" t="s">
        <v>3569</v>
      </c>
      <c r="K743" s="152" t="s">
        <v>3474</v>
      </c>
      <c r="L743" s="152" t="s">
        <v>3474</v>
      </c>
      <c r="M743" s="152" t="s">
        <v>1848</v>
      </c>
      <c r="N743" s="152" t="s">
        <v>5149</v>
      </c>
      <c r="O743" s="54"/>
    </row>
    <row r="744" spans="1:15" x14ac:dyDescent="0.25">
      <c r="A744" s="168">
        <v>1896</v>
      </c>
      <c r="B744" s="152" t="s">
        <v>3073</v>
      </c>
      <c r="C744" s="152" t="s">
        <v>4818</v>
      </c>
      <c r="D744" s="152" t="s">
        <v>3838</v>
      </c>
      <c r="E744" s="152" t="s">
        <v>3843</v>
      </c>
      <c r="F744" s="152" t="s">
        <v>3924</v>
      </c>
      <c r="G744" s="152" t="s">
        <v>3434</v>
      </c>
      <c r="H744" s="152" t="s">
        <v>3656</v>
      </c>
      <c r="I744" s="152" t="s">
        <v>3657</v>
      </c>
      <c r="J744" s="152" t="s">
        <v>3668</v>
      </c>
      <c r="K744" s="152" t="s">
        <v>3474</v>
      </c>
      <c r="L744" s="152" t="s">
        <v>3474</v>
      </c>
      <c r="M744" s="152" t="s">
        <v>3230</v>
      </c>
      <c r="N744" s="152" t="s">
        <v>4438</v>
      </c>
      <c r="O744" s="54"/>
    </row>
    <row r="745" spans="1:15" x14ac:dyDescent="0.25">
      <c r="A745" s="168">
        <v>1897</v>
      </c>
      <c r="B745" s="152" t="s">
        <v>2796</v>
      </c>
      <c r="C745" s="152" t="s">
        <v>4298</v>
      </c>
      <c r="D745" s="152" t="s">
        <v>3838</v>
      </c>
      <c r="E745" s="152" t="s">
        <v>3843</v>
      </c>
      <c r="F745" s="152" t="s">
        <v>3844</v>
      </c>
      <c r="G745" s="152" t="s">
        <v>3434</v>
      </c>
      <c r="H745" s="152" t="s">
        <v>3585</v>
      </c>
      <c r="I745" s="152" t="s">
        <v>3586</v>
      </c>
      <c r="J745" s="152" t="s">
        <v>3587</v>
      </c>
      <c r="K745" s="152" t="s">
        <v>3607</v>
      </c>
      <c r="L745" s="152" t="s">
        <v>4197</v>
      </c>
      <c r="M745" s="152" t="s">
        <v>2642</v>
      </c>
      <c r="N745" s="152" t="s">
        <v>5150</v>
      </c>
      <c r="O745" s="54"/>
    </row>
    <row r="746" spans="1:15" x14ac:dyDescent="0.25">
      <c r="A746" s="168">
        <v>1898</v>
      </c>
      <c r="B746" s="152" t="s">
        <v>2192</v>
      </c>
      <c r="C746" s="152" t="s">
        <v>5151</v>
      </c>
      <c r="D746" s="152" t="s">
        <v>3838</v>
      </c>
      <c r="E746" s="152" t="s">
        <v>3863</v>
      </c>
      <c r="F746" s="152" t="s">
        <v>3918</v>
      </c>
      <c r="G746" s="152" t="s">
        <v>3411</v>
      </c>
      <c r="H746" s="152" t="s">
        <v>3585</v>
      </c>
      <c r="I746" s="152" t="s">
        <v>3604</v>
      </c>
      <c r="J746" s="152" t="s">
        <v>3605</v>
      </c>
      <c r="K746" s="152" t="s">
        <v>3606</v>
      </c>
      <c r="L746" s="152" t="s">
        <v>4280</v>
      </c>
      <c r="M746" s="152" t="s">
        <v>2469</v>
      </c>
      <c r="N746" s="152" t="s">
        <v>4436</v>
      </c>
      <c r="O746" s="54"/>
    </row>
    <row r="747" spans="1:15" x14ac:dyDescent="0.25">
      <c r="A747" s="168">
        <v>1899</v>
      </c>
      <c r="B747" s="152" t="s">
        <v>894</v>
      </c>
      <c r="C747" s="152" t="s">
        <v>5152</v>
      </c>
      <c r="D747" s="152" t="s">
        <v>3838</v>
      </c>
      <c r="E747" s="152" t="s">
        <v>3863</v>
      </c>
      <c r="F747" s="152" t="s">
        <v>3856</v>
      </c>
      <c r="G747" s="152" t="s">
        <v>3411</v>
      </c>
      <c r="H747" s="152" t="s">
        <v>3466</v>
      </c>
      <c r="I747" s="152" t="s">
        <v>3467</v>
      </c>
      <c r="J747" s="152" t="s">
        <v>3519</v>
      </c>
      <c r="K747" s="152" t="s">
        <v>3520</v>
      </c>
      <c r="L747" s="152" t="s">
        <v>4039</v>
      </c>
      <c r="M747" s="152" t="s">
        <v>1219</v>
      </c>
      <c r="N747" s="152" t="s">
        <v>4209</v>
      </c>
      <c r="O747" s="54"/>
    </row>
    <row r="748" spans="1:15" x14ac:dyDescent="0.25">
      <c r="A748" s="168">
        <v>1900</v>
      </c>
      <c r="B748" s="152" t="s">
        <v>3253</v>
      </c>
      <c r="C748" s="152" t="s">
        <v>5153</v>
      </c>
      <c r="D748" s="152" t="s">
        <v>3838</v>
      </c>
      <c r="E748" s="152" t="s">
        <v>3843</v>
      </c>
      <c r="F748" s="152" t="s">
        <v>3867</v>
      </c>
      <c r="G748" s="152" t="s">
        <v>3422</v>
      </c>
      <c r="H748" s="152" t="s">
        <v>3656</v>
      </c>
      <c r="I748" s="152" t="s">
        <v>3657</v>
      </c>
      <c r="J748" s="152" t="s">
        <v>3658</v>
      </c>
      <c r="K748" s="152" t="s">
        <v>3659</v>
      </c>
      <c r="L748" s="152" t="s">
        <v>3474</v>
      </c>
      <c r="M748" s="152" t="s">
        <v>3076</v>
      </c>
      <c r="N748" s="152" t="s">
        <v>5154</v>
      </c>
      <c r="O748" s="54"/>
    </row>
    <row r="749" spans="1:15" x14ac:dyDescent="0.25">
      <c r="A749" s="168">
        <v>1901</v>
      </c>
      <c r="B749" s="152" t="s">
        <v>9545</v>
      </c>
      <c r="C749" s="152">
        <v>0</v>
      </c>
      <c r="D749" s="152" t="s">
        <v>3838</v>
      </c>
      <c r="E749" s="152" t="s">
        <v>3843</v>
      </c>
      <c r="F749" s="152" t="s">
        <v>3867</v>
      </c>
      <c r="G749" s="152" t="s">
        <v>3422</v>
      </c>
      <c r="H749" s="152" t="s">
        <v>3558</v>
      </c>
      <c r="I749" s="152" t="s">
        <v>3561</v>
      </c>
      <c r="J749" s="152" t="s">
        <v>3564</v>
      </c>
      <c r="K749" s="152" t="s">
        <v>3474</v>
      </c>
      <c r="L749" s="152" t="s">
        <v>3474</v>
      </c>
      <c r="M749" s="152" t="s">
        <v>1613</v>
      </c>
      <c r="N749" s="152" t="s">
        <v>4396</v>
      </c>
      <c r="O749" s="54"/>
    </row>
    <row r="750" spans="1:15" x14ac:dyDescent="0.25">
      <c r="A750" s="168">
        <v>1902</v>
      </c>
      <c r="B750" s="152" t="s">
        <v>2743</v>
      </c>
      <c r="C750" s="152" t="s">
        <v>5132</v>
      </c>
      <c r="D750" s="152" t="s">
        <v>3838</v>
      </c>
      <c r="E750" s="152" t="s">
        <v>3843</v>
      </c>
      <c r="F750" s="152" t="s">
        <v>3844</v>
      </c>
      <c r="G750" s="152" t="s">
        <v>3434</v>
      </c>
      <c r="H750" s="152" t="s">
        <v>3585</v>
      </c>
      <c r="I750" s="152" t="s">
        <v>3586</v>
      </c>
      <c r="J750" s="152" t="s">
        <v>3609</v>
      </c>
      <c r="K750" s="152" t="s">
        <v>3610</v>
      </c>
      <c r="L750" s="152" t="s">
        <v>3919</v>
      </c>
      <c r="M750" s="152" t="s">
        <v>2630</v>
      </c>
      <c r="N750" s="152" t="s">
        <v>5130</v>
      </c>
      <c r="O750" s="54"/>
    </row>
    <row r="751" spans="1:15" x14ac:dyDescent="0.25">
      <c r="A751" s="168">
        <v>1903</v>
      </c>
      <c r="B751" s="152" t="s">
        <v>2007</v>
      </c>
      <c r="C751" s="152" t="s">
        <v>5155</v>
      </c>
      <c r="D751" s="152" t="s">
        <v>3838</v>
      </c>
      <c r="E751" s="152" t="s">
        <v>3843</v>
      </c>
      <c r="F751" s="152" t="s">
        <v>3870</v>
      </c>
      <c r="G751" s="152" t="s">
        <v>3421</v>
      </c>
      <c r="H751" s="152" t="s">
        <v>3565</v>
      </c>
      <c r="I751" s="152" t="s">
        <v>3573</v>
      </c>
      <c r="J751" s="152" t="s">
        <v>3574</v>
      </c>
      <c r="K751" s="152" t="s">
        <v>3575</v>
      </c>
      <c r="L751" s="152" t="s">
        <v>3474</v>
      </c>
      <c r="M751" s="152" t="s">
        <v>1989</v>
      </c>
      <c r="N751" s="152" t="s">
        <v>4422</v>
      </c>
      <c r="O751" s="54"/>
    </row>
    <row r="752" spans="1:15" x14ac:dyDescent="0.25">
      <c r="A752" s="168">
        <v>1904</v>
      </c>
      <c r="B752" s="152" t="s">
        <v>1436</v>
      </c>
      <c r="C752" s="152" t="s">
        <v>5156</v>
      </c>
      <c r="D752" s="152" t="s">
        <v>3838</v>
      </c>
      <c r="E752" s="152" t="s">
        <v>3863</v>
      </c>
      <c r="F752" s="152" t="s">
        <v>3856</v>
      </c>
      <c r="G752" s="152" t="s">
        <v>3411</v>
      </c>
      <c r="H752" s="152" t="s">
        <v>3558</v>
      </c>
      <c r="I752" s="152" t="s">
        <v>3561</v>
      </c>
      <c r="J752" s="152" t="s">
        <v>3562</v>
      </c>
      <c r="K752" s="152" t="s">
        <v>3474</v>
      </c>
      <c r="L752" s="152" t="s">
        <v>3474</v>
      </c>
      <c r="M752" s="152" t="s">
        <v>1351</v>
      </c>
      <c r="N752" s="152" t="s">
        <v>4355</v>
      </c>
      <c r="O752" s="54"/>
    </row>
    <row r="753" spans="1:15" x14ac:dyDescent="0.25">
      <c r="A753" s="168">
        <v>1905</v>
      </c>
      <c r="B753" s="152" t="s">
        <v>2139</v>
      </c>
      <c r="C753" s="152" t="s">
        <v>5157</v>
      </c>
      <c r="D753" s="152" t="s">
        <v>3838</v>
      </c>
      <c r="E753" s="152" t="s">
        <v>3859</v>
      </c>
      <c r="F753" s="152" t="s">
        <v>3952</v>
      </c>
      <c r="G753" s="152" t="s">
        <v>3415</v>
      </c>
      <c r="H753" s="152" t="s">
        <v>3565</v>
      </c>
      <c r="I753" s="152" t="s">
        <v>3568</v>
      </c>
      <c r="J753" s="152" t="s">
        <v>3570</v>
      </c>
      <c r="K753" s="152" t="s">
        <v>3474</v>
      </c>
      <c r="L753" s="152" t="s">
        <v>3474</v>
      </c>
      <c r="M753" s="152" t="s">
        <v>2085</v>
      </c>
      <c r="N753" s="152" t="s">
        <v>4313</v>
      </c>
      <c r="O753" s="54"/>
    </row>
    <row r="754" spans="1:15" x14ac:dyDescent="0.25">
      <c r="A754" s="168">
        <v>1907</v>
      </c>
      <c r="B754" s="152" t="s">
        <v>3307</v>
      </c>
      <c r="C754" s="152" t="s">
        <v>5158</v>
      </c>
      <c r="D754" s="152" t="s">
        <v>3838</v>
      </c>
      <c r="E754" s="152" t="s">
        <v>4424</v>
      </c>
      <c r="F754" s="152" t="s">
        <v>3867</v>
      </c>
      <c r="G754" s="152" t="s">
        <v>3422</v>
      </c>
      <c r="H754" s="152" t="s">
        <v>3656</v>
      </c>
      <c r="I754" s="152" t="s">
        <v>3657</v>
      </c>
      <c r="J754" s="152" t="s">
        <v>3674</v>
      </c>
      <c r="K754" s="152" t="s">
        <v>3675</v>
      </c>
      <c r="L754" s="152" t="s">
        <v>3474</v>
      </c>
      <c r="M754" s="152" t="s">
        <v>3149</v>
      </c>
      <c r="N754" s="152" t="s">
        <v>4423</v>
      </c>
      <c r="O754" s="54"/>
    </row>
    <row r="755" spans="1:15" x14ac:dyDescent="0.25">
      <c r="A755" s="168">
        <v>1908</v>
      </c>
      <c r="B755" s="152" t="s">
        <v>2071</v>
      </c>
      <c r="C755" s="152" t="s">
        <v>4744</v>
      </c>
      <c r="D755" s="152" t="s">
        <v>3838</v>
      </c>
      <c r="E755" s="152" t="s">
        <v>3843</v>
      </c>
      <c r="F755" s="152" t="s">
        <v>3924</v>
      </c>
      <c r="G755" s="152" t="s">
        <v>3434</v>
      </c>
      <c r="H755" s="152" t="s">
        <v>3565</v>
      </c>
      <c r="I755" s="152" t="s">
        <v>3568</v>
      </c>
      <c r="J755" s="152" t="s">
        <v>3571</v>
      </c>
      <c r="K755" s="152" t="s">
        <v>3474</v>
      </c>
      <c r="L755" s="152" t="s">
        <v>3474</v>
      </c>
      <c r="M755" s="152" t="s">
        <v>1844</v>
      </c>
      <c r="N755" s="152" t="s">
        <v>4278</v>
      </c>
      <c r="O755" s="54"/>
    </row>
    <row r="756" spans="1:15" x14ac:dyDescent="0.25">
      <c r="A756" s="168">
        <v>1909</v>
      </c>
      <c r="B756" s="152" t="s">
        <v>906</v>
      </c>
      <c r="C756" s="152" t="s">
        <v>5159</v>
      </c>
      <c r="D756" s="152" t="s">
        <v>3838</v>
      </c>
      <c r="E756" s="152" t="s">
        <v>3863</v>
      </c>
      <c r="F756" s="152" t="s">
        <v>3856</v>
      </c>
      <c r="G756" s="152" t="s">
        <v>3411</v>
      </c>
      <c r="H756" s="152" t="s">
        <v>3466</v>
      </c>
      <c r="I756" s="152" t="s">
        <v>3498</v>
      </c>
      <c r="J756" s="152" t="s">
        <v>3499</v>
      </c>
      <c r="K756" s="152" t="s">
        <v>3524</v>
      </c>
      <c r="L756" s="152" t="s">
        <v>4071</v>
      </c>
      <c r="M756" s="152" t="s">
        <v>1146</v>
      </c>
      <c r="N756" s="152" t="s">
        <v>4105</v>
      </c>
      <c r="O756" s="54"/>
    </row>
    <row r="757" spans="1:15" x14ac:dyDescent="0.25">
      <c r="A757" s="168">
        <v>1910</v>
      </c>
      <c r="B757" s="152" t="s">
        <v>2373</v>
      </c>
      <c r="C757" s="152" t="s">
        <v>5160</v>
      </c>
      <c r="D757" s="152" t="s">
        <v>3838</v>
      </c>
      <c r="E757" s="152" t="s">
        <v>3863</v>
      </c>
      <c r="F757" s="152" t="s">
        <v>3918</v>
      </c>
      <c r="G757" s="152" t="s">
        <v>3411</v>
      </c>
      <c r="H757" s="152" t="s">
        <v>3585</v>
      </c>
      <c r="I757" s="152" t="s">
        <v>3600</v>
      </c>
      <c r="J757" s="152" t="s">
        <v>3637</v>
      </c>
      <c r="K757" s="152" t="s">
        <v>3638</v>
      </c>
      <c r="L757" s="152" t="s">
        <v>5161</v>
      </c>
      <c r="M757" s="152" t="s">
        <v>2793</v>
      </c>
      <c r="N757" s="152" t="s">
        <v>4981</v>
      </c>
      <c r="O757" s="54"/>
    </row>
    <row r="758" spans="1:15" x14ac:dyDescent="0.25">
      <c r="A758" s="168">
        <v>1911</v>
      </c>
      <c r="B758" s="152" t="s">
        <v>2739</v>
      </c>
      <c r="C758" s="152" t="s">
        <v>3966</v>
      </c>
      <c r="D758" s="152" t="s">
        <v>3838</v>
      </c>
      <c r="E758" s="152" t="s">
        <v>3843</v>
      </c>
      <c r="F758" s="152" t="s">
        <v>3924</v>
      </c>
      <c r="G758" s="152" t="s">
        <v>3434</v>
      </c>
      <c r="H758" s="152" t="s">
        <v>3585</v>
      </c>
      <c r="I758" s="152" t="s">
        <v>3586</v>
      </c>
      <c r="J758" s="152" t="s">
        <v>3587</v>
      </c>
      <c r="K758" s="152" t="s">
        <v>3608</v>
      </c>
      <c r="L758" s="152" t="s">
        <v>3965</v>
      </c>
      <c r="M758" s="152" t="s">
        <v>2738</v>
      </c>
      <c r="N758" s="152" t="s">
        <v>6754</v>
      </c>
      <c r="O758" s="54"/>
    </row>
    <row r="759" spans="1:15" x14ac:dyDescent="0.25">
      <c r="A759" s="168">
        <v>1913</v>
      </c>
      <c r="B759" s="152" t="s">
        <v>2941</v>
      </c>
      <c r="C759" s="152" t="s">
        <v>5164</v>
      </c>
      <c r="D759" s="152" t="s">
        <v>3838</v>
      </c>
      <c r="E759" s="152" t="s">
        <v>3855</v>
      </c>
      <c r="F759" s="152" t="s">
        <v>3856</v>
      </c>
      <c r="G759" s="152" t="s">
        <v>3411</v>
      </c>
      <c r="H759" s="152" t="s">
        <v>3656</v>
      </c>
      <c r="I759" s="152" t="s">
        <v>3669</v>
      </c>
      <c r="J759" s="152" t="s">
        <v>3679</v>
      </c>
      <c r="K759" s="152" t="s">
        <v>3474</v>
      </c>
      <c r="L759" s="152" t="s">
        <v>3474</v>
      </c>
      <c r="M759" s="152" t="s">
        <v>3382</v>
      </c>
      <c r="N759" s="152" t="s">
        <v>3857</v>
      </c>
      <c r="O759" s="54"/>
    </row>
    <row r="760" spans="1:15" x14ac:dyDescent="0.25">
      <c r="A760" s="168">
        <v>1914</v>
      </c>
      <c r="B760" s="152" t="s">
        <v>3244</v>
      </c>
      <c r="C760" s="152" t="s">
        <v>5165</v>
      </c>
      <c r="D760" s="152" t="s">
        <v>3838</v>
      </c>
      <c r="E760" s="152" t="s">
        <v>3843</v>
      </c>
      <c r="F760" s="152" t="s">
        <v>3873</v>
      </c>
      <c r="G760" s="152" t="s">
        <v>3428</v>
      </c>
      <c r="H760" s="152" t="s">
        <v>3656</v>
      </c>
      <c r="I760" s="152" t="s">
        <v>3672</v>
      </c>
      <c r="J760" s="152" t="s">
        <v>3677</v>
      </c>
      <c r="K760" s="152" t="s">
        <v>3680</v>
      </c>
      <c r="L760" s="152" t="s">
        <v>3474</v>
      </c>
      <c r="M760" s="152" t="s">
        <v>3150</v>
      </c>
      <c r="N760" s="152" t="s">
        <v>5079</v>
      </c>
      <c r="O760" s="54"/>
    </row>
    <row r="761" spans="1:15" x14ac:dyDescent="0.25">
      <c r="A761" s="168">
        <v>1917</v>
      </c>
      <c r="B761" s="152" t="s">
        <v>5166</v>
      </c>
      <c r="C761" s="152" t="s">
        <v>5167</v>
      </c>
      <c r="D761" s="152" t="s">
        <v>3838</v>
      </c>
      <c r="E761" s="152" t="s">
        <v>3843</v>
      </c>
      <c r="F761" s="152" t="s">
        <v>4430</v>
      </c>
      <c r="G761" s="152" t="s">
        <v>5168</v>
      </c>
      <c r="H761" s="152" t="s">
        <v>4188</v>
      </c>
      <c r="I761" s="152" t="s">
        <v>3474</v>
      </c>
      <c r="J761" s="152" t="s">
        <v>3474</v>
      </c>
      <c r="K761" s="152" t="s">
        <v>3474</v>
      </c>
      <c r="L761" s="152" t="s">
        <v>3474</v>
      </c>
      <c r="M761" s="152" t="s">
        <v>5169</v>
      </c>
      <c r="N761" s="152" t="s">
        <v>5171</v>
      </c>
      <c r="O761" s="54"/>
    </row>
    <row r="762" spans="1:15" x14ac:dyDescent="0.25">
      <c r="A762" s="168">
        <v>1918</v>
      </c>
      <c r="B762" s="152" t="s">
        <v>2337</v>
      </c>
      <c r="C762" s="152" t="s">
        <v>5172</v>
      </c>
      <c r="D762" s="152" t="s">
        <v>3838</v>
      </c>
      <c r="E762" s="152" t="s">
        <v>3863</v>
      </c>
      <c r="F762" s="152" t="s">
        <v>3856</v>
      </c>
      <c r="G762" s="152" t="s">
        <v>3411</v>
      </c>
      <c r="H762" s="152" t="s">
        <v>3585</v>
      </c>
      <c r="I762" s="152" t="s">
        <v>3604</v>
      </c>
      <c r="J762" s="152" t="s">
        <v>3626</v>
      </c>
      <c r="K762" s="152" t="s">
        <v>3628</v>
      </c>
      <c r="L762" s="152" t="s">
        <v>3919</v>
      </c>
      <c r="M762" s="152" t="s">
        <v>2516</v>
      </c>
      <c r="N762" s="152" t="s">
        <v>4284</v>
      </c>
      <c r="O762" s="54"/>
    </row>
    <row r="763" spans="1:15" x14ac:dyDescent="0.25">
      <c r="A763" s="168">
        <v>1919</v>
      </c>
      <c r="B763" s="152" t="s">
        <v>3371</v>
      </c>
      <c r="C763" s="152" t="s">
        <v>4455</v>
      </c>
      <c r="D763" s="152" t="s">
        <v>3838</v>
      </c>
      <c r="E763" s="152" t="s">
        <v>3843</v>
      </c>
      <c r="F763" s="152" t="s">
        <v>3924</v>
      </c>
      <c r="G763" s="152" t="s">
        <v>3434</v>
      </c>
      <c r="H763" s="152" t="s">
        <v>3656</v>
      </c>
      <c r="I763" s="152" t="s">
        <v>3672</v>
      </c>
      <c r="J763" s="152" t="s">
        <v>3676</v>
      </c>
      <c r="K763" s="152" t="s">
        <v>3568</v>
      </c>
      <c r="L763" s="152" t="s">
        <v>3474</v>
      </c>
      <c r="M763" s="152" t="s">
        <v>3235</v>
      </c>
      <c r="N763" s="152" t="s">
        <v>4318</v>
      </c>
      <c r="O763" s="54"/>
    </row>
    <row r="764" spans="1:15" x14ac:dyDescent="0.25">
      <c r="A764" s="168">
        <v>1920</v>
      </c>
      <c r="B764" s="152" t="s">
        <v>2915</v>
      </c>
      <c r="C764" s="152" t="s">
        <v>5173</v>
      </c>
      <c r="D764" s="152" t="s">
        <v>3838</v>
      </c>
      <c r="E764" s="152" t="s">
        <v>3855</v>
      </c>
      <c r="F764" s="152" t="s">
        <v>3918</v>
      </c>
      <c r="G764" s="152" t="s">
        <v>3411</v>
      </c>
      <c r="H764" s="152" t="s">
        <v>3656</v>
      </c>
      <c r="I764" s="152" t="s">
        <v>3657</v>
      </c>
      <c r="J764" s="152" t="s">
        <v>3674</v>
      </c>
      <c r="K764" s="152" t="s">
        <v>3675</v>
      </c>
      <c r="L764" s="152" t="s">
        <v>3474</v>
      </c>
      <c r="M764" s="152" t="s">
        <v>3149</v>
      </c>
      <c r="N764" s="152" t="s">
        <v>4423</v>
      </c>
      <c r="O764" s="54"/>
    </row>
    <row r="765" spans="1:15" x14ac:dyDescent="0.25">
      <c r="A765" s="168">
        <v>1921</v>
      </c>
      <c r="B765" s="152" t="s">
        <v>1930</v>
      </c>
      <c r="C765" s="152" t="s">
        <v>5175</v>
      </c>
      <c r="D765" s="152" t="s">
        <v>3838</v>
      </c>
      <c r="E765" s="152" t="s">
        <v>3843</v>
      </c>
      <c r="F765" s="152" t="s">
        <v>3877</v>
      </c>
      <c r="G765" s="152" t="s">
        <v>3423</v>
      </c>
      <c r="H765" s="152" t="s">
        <v>3565</v>
      </c>
      <c r="I765" s="152" t="s">
        <v>3566</v>
      </c>
      <c r="J765" s="152" t="s">
        <v>3566</v>
      </c>
      <c r="K765" s="152" t="s">
        <v>3540</v>
      </c>
      <c r="L765" s="152" t="s">
        <v>5176</v>
      </c>
      <c r="M765" s="152" t="s">
        <v>2003</v>
      </c>
      <c r="N765" s="152" t="s">
        <v>5823</v>
      </c>
      <c r="O765" s="54"/>
    </row>
    <row r="766" spans="1:15" x14ac:dyDescent="0.25">
      <c r="A766" s="168">
        <v>1922</v>
      </c>
      <c r="B766" s="152" t="s">
        <v>5177</v>
      </c>
      <c r="C766" s="152" t="s">
        <v>5178</v>
      </c>
      <c r="D766" s="152" t="s">
        <v>3838</v>
      </c>
      <c r="E766" s="152" t="s">
        <v>3843</v>
      </c>
      <c r="F766" s="152" t="s">
        <v>3877</v>
      </c>
      <c r="G766" s="152" t="s">
        <v>5103</v>
      </c>
      <c r="H766" s="152" t="s">
        <v>3548</v>
      </c>
      <c r="I766" s="152" t="s">
        <v>4601</v>
      </c>
      <c r="J766" s="152" t="s">
        <v>4602</v>
      </c>
      <c r="K766" s="152" t="s">
        <v>3474</v>
      </c>
      <c r="L766" s="152" t="s">
        <v>3474</v>
      </c>
      <c r="M766" s="152" t="s">
        <v>4603</v>
      </c>
      <c r="N766" s="152" t="s">
        <v>4605</v>
      </c>
      <c r="O766" s="54"/>
    </row>
    <row r="767" spans="1:15" x14ac:dyDescent="0.25">
      <c r="A767" s="168">
        <v>1923</v>
      </c>
      <c r="B767" s="152" t="s">
        <v>5179</v>
      </c>
      <c r="C767" s="152" t="s">
        <v>5180</v>
      </c>
      <c r="D767" s="152" t="s">
        <v>3838</v>
      </c>
      <c r="E767" s="152" t="s">
        <v>3843</v>
      </c>
      <c r="F767" s="152" t="s">
        <v>3844</v>
      </c>
      <c r="G767" s="152" t="s">
        <v>3434</v>
      </c>
      <c r="H767" s="152" t="s">
        <v>5013</v>
      </c>
      <c r="I767" s="152" t="s">
        <v>5181</v>
      </c>
      <c r="J767" s="152" t="s">
        <v>5182</v>
      </c>
      <c r="K767" s="152" t="s">
        <v>3474</v>
      </c>
      <c r="L767" s="152" t="s">
        <v>3474</v>
      </c>
      <c r="M767" s="152" t="s">
        <v>5760</v>
      </c>
      <c r="N767" s="152" t="s">
        <v>5761</v>
      </c>
      <c r="O767" s="54"/>
    </row>
    <row r="768" spans="1:15" x14ac:dyDescent="0.25">
      <c r="A768" s="168">
        <v>1924</v>
      </c>
      <c r="B768" s="152" t="s">
        <v>2780</v>
      </c>
      <c r="C768" s="152" t="s">
        <v>4451</v>
      </c>
      <c r="D768" s="152" t="s">
        <v>3838</v>
      </c>
      <c r="E768" s="152" t="s">
        <v>3843</v>
      </c>
      <c r="F768" s="152" t="s">
        <v>3924</v>
      </c>
      <c r="G768" s="152" t="s">
        <v>3434</v>
      </c>
      <c r="H768" s="152" t="s">
        <v>3585</v>
      </c>
      <c r="I768" s="152" t="s">
        <v>3604</v>
      </c>
      <c r="J768" s="152" t="s">
        <v>3629</v>
      </c>
      <c r="K768" s="152" t="s">
        <v>3630</v>
      </c>
      <c r="L768" s="152" t="s">
        <v>3864</v>
      </c>
      <c r="M768" s="152" t="s">
        <v>2779</v>
      </c>
      <c r="N768" s="152" t="s">
        <v>3865</v>
      </c>
      <c r="O768" s="54"/>
    </row>
    <row r="769" spans="1:15" x14ac:dyDescent="0.25">
      <c r="A769" s="168">
        <v>1925</v>
      </c>
      <c r="B769" s="152" t="s">
        <v>5185</v>
      </c>
      <c r="C769" s="152" t="s">
        <v>5186</v>
      </c>
      <c r="D769" s="152" t="s">
        <v>3838</v>
      </c>
      <c r="E769" s="152" t="s">
        <v>3843</v>
      </c>
      <c r="F769" s="152" t="s">
        <v>4108</v>
      </c>
      <c r="G769" s="152" t="s">
        <v>4604</v>
      </c>
      <c r="H769" s="152" t="s">
        <v>3548</v>
      </c>
      <c r="I769" s="152" t="s">
        <v>4601</v>
      </c>
      <c r="J769" s="152" t="s">
        <v>4602</v>
      </c>
      <c r="K769" s="152" t="s">
        <v>3474</v>
      </c>
      <c r="L769" s="152" t="s">
        <v>3474</v>
      </c>
      <c r="M769" s="152" t="s">
        <v>5104</v>
      </c>
      <c r="N769" s="152" t="s">
        <v>5105</v>
      </c>
      <c r="O769" s="54"/>
    </row>
    <row r="770" spans="1:15" x14ac:dyDescent="0.25">
      <c r="A770" s="168">
        <v>1926</v>
      </c>
      <c r="B770" s="152" t="s">
        <v>1495</v>
      </c>
      <c r="C770" s="152" t="s">
        <v>5187</v>
      </c>
      <c r="D770" s="152" t="s">
        <v>3838</v>
      </c>
      <c r="E770" s="152" t="s">
        <v>3843</v>
      </c>
      <c r="F770" s="152" t="s">
        <v>3870</v>
      </c>
      <c r="G770" s="152" t="s">
        <v>3421</v>
      </c>
      <c r="H770" s="152" t="s">
        <v>3558</v>
      </c>
      <c r="I770" s="152" t="s">
        <v>3563</v>
      </c>
      <c r="J770" s="152" t="s">
        <v>3474</v>
      </c>
      <c r="K770" s="152" t="s">
        <v>3474</v>
      </c>
      <c r="L770" s="152" t="s">
        <v>3474</v>
      </c>
      <c r="M770" s="152" t="s">
        <v>1564</v>
      </c>
      <c r="N770" s="152" t="s">
        <v>5118</v>
      </c>
      <c r="O770" s="54"/>
    </row>
    <row r="771" spans="1:15" x14ac:dyDescent="0.25">
      <c r="A771" s="168">
        <v>1927</v>
      </c>
      <c r="B771" s="152" t="s">
        <v>1804</v>
      </c>
      <c r="C771" s="152" t="s">
        <v>5188</v>
      </c>
      <c r="D771" s="152" t="s">
        <v>3838</v>
      </c>
      <c r="E771" s="152" t="s">
        <v>3855</v>
      </c>
      <c r="F771" s="152" t="s">
        <v>3918</v>
      </c>
      <c r="G771" s="152" t="s">
        <v>3411</v>
      </c>
      <c r="H771" s="152" t="s">
        <v>3565</v>
      </c>
      <c r="I771" s="152" t="s">
        <v>3568</v>
      </c>
      <c r="J771" s="152" t="s">
        <v>3571</v>
      </c>
      <c r="K771" s="152" t="s">
        <v>3474</v>
      </c>
      <c r="L771" s="152" t="s">
        <v>3474</v>
      </c>
      <c r="M771" s="152" t="s">
        <v>2030</v>
      </c>
      <c r="N771" s="152" t="s">
        <v>6360</v>
      </c>
      <c r="O771" s="54"/>
    </row>
    <row r="772" spans="1:15" x14ac:dyDescent="0.25">
      <c r="A772" s="168">
        <v>1928</v>
      </c>
      <c r="B772" s="152" t="s">
        <v>2614</v>
      </c>
      <c r="C772" s="152" t="s">
        <v>5189</v>
      </c>
      <c r="D772" s="152" t="s">
        <v>3838</v>
      </c>
      <c r="E772" s="152" t="s">
        <v>3863</v>
      </c>
      <c r="F772" s="152" t="s">
        <v>4166</v>
      </c>
      <c r="G772" s="152" t="s">
        <v>3426</v>
      </c>
      <c r="H772" s="152" t="s">
        <v>3585</v>
      </c>
      <c r="I772" s="152" t="s">
        <v>3586</v>
      </c>
      <c r="J772" s="152" t="s">
        <v>3587</v>
      </c>
      <c r="K772" s="152" t="s">
        <v>3474</v>
      </c>
      <c r="L772" s="152" t="s">
        <v>3474</v>
      </c>
      <c r="M772" s="152" t="s">
        <v>2549</v>
      </c>
      <c r="N772" s="152" t="s">
        <v>5190</v>
      </c>
      <c r="O772" s="54"/>
    </row>
    <row r="773" spans="1:15" x14ac:dyDescent="0.25">
      <c r="A773" s="168">
        <v>1929</v>
      </c>
      <c r="B773" s="152" t="s">
        <v>5191</v>
      </c>
      <c r="C773" s="152" t="s">
        <v>5192</v>
      </c>
      <c r="D773" s="152" t="s">
        <v>3838</v>
      </c>
      <c r="E773" s="152" t="s">
        <v>3843</v>
      </c>
      <c r="F773" s="152" t="s">
        <v>3877</v>
      </c>
      <c r="G773" s="152" t="s">
        <v>3946</v>
      </c>
      <c r="H773" s="152" t="s">
        <v>3942</v>
      </c>
      <c r="I773" s="152" t="s">
        <v>3943</v>
      </c>
      <c r="J773" s="152" t="s">
        <v>4229</v>
      </c>
      <c r="K773" s="152" t="s">
        <v>3474</v>
      </c>
      <c r="L773" s="152" t="s">
        <v>3474</v>
      </c>
      <c r="M773" s="152" t="s">
        <v>4230</v>
      </c>
      <c r="N773" s="152" t="s">
        <v>4231</v>
      </c>
      <c r="O773" s="54"/>
    </row>
    <row r="774" spans="1:15" x14ac:dyDescent="0.25">
      <c r="A774" s="168">
        <v>1930</v>
      </c>
      <c r="B774" s="152" t="s">
        <v>2079</v>
      </c>
      <c r="C774" s="152" t="s">
        <v>4681</v>
      </c>
      <c r="D774" s="152" t="s">
        <v>3838</v>
      </c>
      <c r="E774" s="152" t="s">
        <v>3843</v>
      </c>
      <c r="F774" s="152" t="s">
        <v>3844</v>
      </c>
      <c r="G774" s="152" t="s">
        <v>3434</v>
      </c>
      <c r="H774" s="152" t="s">
        <v>3565</v>
      </c>
      <c r="I774" s="152" t="s">
        <v>3566</v>
      </c>
      <c r="J774" s="152" t="s">
        <v>3566</v>
      </c>
      <c r="K774" s="152" t="s">
        <v>3572</v>
      </c>
      <c r="L774" s="152" t="s">
        <v>4585</v>
      </c>
      <c r="M774" s="152" t="s">
        <v>1839</v>
      </c>
      <c r="N774" s="152" t="s">
        <v>4427</v>
      </c>
      <c r="O774" s="54"/>
    </row>
    <row r="775" spans="1:15" x14ac:dyDescent="0.25">
      <c r="A775" s="168">
        <v>1932</v>
      </c>
      <c r="B775" s="152" t="s">
        <v>3004</v>
      </c>
      <c r="C775" s="152" t="s">
        <v>5193</v>
      </c>
      <c r="D775" s="152" t="s">
        <v>3838</v>
      </c>
      <c r="E775" s="152" t="s">
        <v>3863</v>
      </c>
      <c r="F775" s="152" t="s">
        <v>3918</v>
      </c>
      <c r="G775" s="152" t="s">
        <v>3411</v>
      </c>
      <c r="H775" s="152" t="s">
        <v>3656</v>
      </c>
      <c r="I775" s="152" t="s">
        <v>3657</v>
      </c>
      <c r="J775" s="152" t="s">
        <v>3674</v>
      </c>
      <c r="K775" s="152" t="s">
        <v>3675</v>
      </c>
      <c r="L775" s="152" t="s">
        <v>3474</v>
      </c>
      <c r="M775" s="152" t="s">
        <v>3126</v>
      </c>
      <c r="N775" s="152" t="s">
        <v>3957</v>
      </c>
      <c r="O775" s="54"/>
    </row>
    <row r="776" spans="1:15" x14ac:dyDescent="0.25">
      <c r="A776" s="168">
        <v>1934</v>
      </c>
      <c r="B776" s="152" t="s">
        <v>1786</v>
      </c>
      <c r="C776" s="152" t="s">
        <v>5194</v>
      </c>
      <c r="D776" s="152" t="s">
        <v>3838</v>
      </c>
      <c r="E776" s="152" t="s">
        <v>3855</v>
      </c>
      <c r="F776" s="152" t="s">
        <v>3856</v>
      </c>
      <c r="G776" s="152" t="s">
        <v>3411</v>
      </c>
      <c r="H776" s="152" t="s">
        <v>3565</v>
      </c>
      <c r="I776" s="152" t="s">
        <v>3568</v>
      </c>
      <c r="J776" s="152" t="s">
        <v>3569</v>
      </c>
      <c r="K776" s="152" t="s">
        <v>3474</v>
      </c>
      <c r="L776" s="152" t="s">
        <v>3474</v>
      </c>
      <c r="M776" s="152" t="s">
        <v>1904</v>
      </c>
      <c r="N776" s="152" t="s">
        <v>5351</v>
      </c>
      <c r="O776" s="54"/>
    </row>
    <row r="777" spans="1:15" x14ac:dyDescent="0.25">
      <c r="A777" s="168">
        <v>1935</v>
      </c>
      <c r="B777" s="152" t="s">
        <v>2805</v>
      </c>
      <c r="C777" s="152" t="s">
        <v>4549</v>
      </c>
      <c r="D777" s="152" t="s">
        <v>3838</v>
      </c>
      <c r="E777" s="152" t="s">
        <v>3843</v>
      </c>
      <c r="F777" s="152" t="s">
        <v>3844</v>
      </c>
      <c r="G777" s="152" t="s">
        <v>3434</v>
      </c>
      <c r="H777" s="152" t="s">
        <v>3585</v>
      </c>
      <c r="I777" s="152" t="s">
        <v>3642</v>
      </c>
      <c r="J777" s="152" t="s">
        <v>3643</v>
      </c>
      <c r="K777" s="169" t="s">
        <v>8449</v>
      </c>
      <c r="L777" s="152" t="s">
        <v>3919</v>
      </c>
      <c r="M777" s="152" t="s">
        <v>2646</v>
      </c>
      <c r="N777" s="152" t="s">
        <v>5195</v>
      </c>
      <c r="O777" s="54"/>
    </row>
    <row r="778" spans="1:15" x14ac:dyDescent="0.25">
      <c r="A778" s="168">
        <v>1936</v>
      </c>
      <c r="B778" s="152" t="s">
        <v>1468</v>
      </c>
      <c r="C778" s="152" t="s">
        <v>4206</v>
      </c>
      <c r="D778" s="152" t="s">
        <v>3838</v>
      </c>
      <c r="E778" s="152" t="s">
        <v>3839</v>
      </c>
      <c r="F778" s="152" t="s">
        <v>3848</v>
      </c>
      <c r="G778" s="152" t="s">
        <v>3417</v>
      </c>
      <c r="H778" s="152" t="s">
        <v>3558</v>
      </c>
      <c r="I778" s="152" t="s">
        <v>3563</v>
      </c>
      <c r="J778" s="152" t="s">
        <v>3474</v>
      </c>
      <c r="K778" s="152" t="s">
        <v>3474</v>
      </c>
      <c r="L778" s="152" t="s">
        <v>3474</v>
      </c>
      <c r="M778" s="152" t="s">
        <v>1469</v>
      </c>
      <c r="N778" s="152" t="s">
        <v>5196</v>
      </c>
      <c r="O778" s="54"/>
    </row>
    <row r="779" spans="1:15" x14ac:dyDescent="0.25">
      <c r="A779" s="168">
        <v>1937</v>
      </c>
      <c r="B779" s="152" t="s">
        <v>2116</v>
      </c>
      <c r="C779" s="152" t="s">
        <v>5197</v>
      </c>
      <c r="D779" s="152" t="s">
        <v>3838</v>
      </c>
      <c r="E779" s="152" t="s">
        <v>3843</v>
      </c>
      <c r="F779" s="152" t="s">
        <v>3844</v>
      </c>
      <c r="G779" s="152" t="s">
        <v>3434</v>
      </c>
      <c r="H779" s="152" t="s">
        <v>3565</v>
      </c>
      <c r="I779" s="152" t="s">
        <v>3578</v>
      </c>
      <c r="J779" s="152" t="s">
        <v>3474</v>
      </c>
      <c r="K779" s="152" t="s">
        <v>3474</v>
      </c>
      <c r="L779" s="152" t="s">
        <v>3474</v>
      </c>
      <c r="M779" s="152" t="s">
        <v>1990</v>
      </c>
      <c r="N779" s="152" t="s">
        <v>5198</v>
      </c>
      <c r="O779" s="54"/>
    </row>
    <row r="780" spans="1:15" x14ac:dyDescent="0.25">
      <c r="A780" s="168">
        <v>1938</v>
      </c>
      <c r="B780" s="152" t="s">
        <v>1486</v>
      </c>
      <c r="C780" s="152" t="s">
        <v>5199</v>
      </c>
      <c r="D780" s="152" t="s">
        <v>3838</v>
      </c>
      <c r="E780" s="152" t="s">
        <v>3843</v>
      </c>
      <c r="F780" s="152" t="s">
        <v>3870</v>
      </c>
      <c r="G780" s="152" t="s">
        <v>3421</v>
      </c>
      <c r="H780" s="152" t="s">
        <v>3558</v>
      </c>
      <c r="I780" s="152" t="s">
        <v>3559</v>
      </c>
      <c r="J780" s="152" t="s">
        <v>3474</v>
      </c>
      <c r="K780" s="152" t="s">
        <v>3474</v>
      </c>
      <c r="L780" s="152" t="s">
        <v>3474</v>
      </c>
      <c r="M780" s="152" t="s">
        <v>1621</v>
      </c>
      <c r="N780" s="152" t="s">
        <v>3977</v>
      </c>
      <c r="O780" s="54"/>
    </row>
    <row r="781" spans="1:15" x14ac:dyDescent="0.25">
      <c r="A781" s="168">
        <v>1939</v>
      </c>
      <c r="B781" s="152" t="s">
        <v>3269</v>
      </c>
      <c r="C781" s="152" t="s">
        <v>5200</v>
      </c>
      <c r="D781" s="152" t="s">
        <v>3838</v>
      </c>
      <c r="E781" s="152" t="s">
        <v>3843</v>
      </c>
      <c r="F781" s="152" t="s">
        <v>3867</v>
      </c>
      <c r="G781" s="152" t="s">
        <v>3422</v>
      </c>
      <c r="H781" s="152" t="s">
        <v>3656</v>
      </c>
      <c r="I781" s="152" t="s">
        <v>3682</v>
      </c>
      <c r="J781" s="152" t="s">
        <v>3474</v>
      </c>
      <c r="K781" s="152" t="s">
        <v>3474</v>
      </c>
      <c r="L781" s="152" t="s">
        <v>3474</v>
      </c>
      <c r="M781" s="152" t="s">
        <v>3342</v>
      </c>
      <c r="N781" s="152" t="s">
        <v>5201</v>
      </c>
      <c r="O781" s="54"/>
    </row>
    <row r="782" spans="1:15" x14ac:dyDescent="0.25">
      <c r="A782" s="168">
        <v>1940</v>
      </c>
      <c r="B782" s="152" t="s">
        <v>1459</v>
      </c>
      <c r="C782" s="152" t="s">
        <v>5202</v>
      </c>
      <c r="D782" s="152" t="s">
        <v>3838</v>
      </c>
      <c r="E782" s="152" t="s">
        <v>4015</v>
      </c>
      <c r="F782" s="152" t="s">
        <v>3932</v>
      </c>
      <c r="G782" s="152" t="s">
        <v>3413</v>
      </c>
      <c r="H782" s="152" t="s">
        <v>3558</v>
      </c>
      <c r="I782" s="152" t="s">
        <v>3561</v>
      </c>
      <c r="J782" s="152" t="s">
        <v>3562</v>
      </c>
      <c r="K782" s="152" t="s">
        <v>3474</v>
      </c>
      <c r="L782" s="152" t="s">
        <v>3474</v>
      </c>
      <c r="M782" s="152" t="s">
        <v>1610</v>
      </c>
      <c r="N782" s="152" t="s">
        <v>4102</v>
      </c>
      <c r="O782" s="54"/>
    </row>
    <row r="783" spans="1:15" x14ac:dyDescent="0.25">
      <c r="A783" s="168">
        <v>1941</v>
      </c>
      <c r="B783" s="152" t="s">
        <v>1070</v>
      </c>
      <c r="C783" s="152" t="s">
        <v>5203</v>
      </c>
      <c r="D783" s="152" t="s">
        <v>3838</v>
      </c>
      <c r="E783" s="152" t="s">
        <v>3859</v>
      </c>
      <c r="F783" s="152" t="s">
        <v>3860</v>
      </c>
      <c r="G783" s="152" t="s">
        <v>3412</v>
      </c>
      <c r="H783" s="152" t="s">
        <v>3466</v>
      </c>
      <c r="I783" s="152" t="s">
        <v>3498</v>
      </c>
      <c r="J783" s="152" t="s">
        <v>3499</v>
      </c>
      <c r="K783" s="152" t="s">
        <v>3524</v>
      </c>
      <c r="L783" s="152" t="s">
        <v>4629</v>
      </c>
      <c r="M783" s="152" t="s">
        <v>938</v>
      </c>
      <c r="N783" s="152" t="s">
        <v>4630</v>
      </c>
      <c r="O783" s="54"/>
    </row>
    <row r="784" spans="1:15" x14ac:dyDescent="0.25">
      <c r="A784" s="168">
        <v>1943</v>
      </c>
      <c r="B784" s="152" t="s">
        <v>2464</v>
      </c>
      <c r="C784" s="152" t="s">
        <v>5204</v>
      </c>
      <c r="D784" s="152" t="s">
        <v>3838</v>
      </c>
      <c r="E784" s="152" t="s">
        <v>3843</v>
      </c>
      <c r="F784" s="152" t="s">
        <v>3870</v>
      </c>
      <c r="G784" s="152" t="s">
        <v>3421</v>
      </c>
      <c r="H784" s="152" t="s">
        <v>3585</v>
      </c>
      <c r="I784" s="152" t="s">
        <v>3600</v>
      </c>
      <c r="J784" s="152" t="s">
        <v>3601</v>
      </c>
      <c r="K784" s="152" t="s">
        <v>3603</v>
      </c>
      <c r="L784" s="152" t="s">
        <v>3474</v>
      </c>
      <c r="M784" s="152" t="s">
        <v>1149</v>
      </c>
      <c r="N784" s="152" t="s">
        <v>5754</v>
      </c>
      <c r="O784" s="54"/>
    </row>
    <row r="785" spans="1:15" x14ac:dyDescent="0.25">
      <c r="A785" s="168">
        <v>1944</v>
      </c>
      <c r="B785" s="152" t="s">
        <v>3380</v>
      </c>
      <c r="C785" s="152" t="s">
        <v>5120</v>
      </c>
      <c r="D785" s="152" t="s">
        <v>3838</v>
      </c>
      <c r="E785" s="152" t="s">
        <v>3843</v>
      </c>
      <c r="F785" s="152" t="s">
        <v>3844</v>
      </c>
      <c r="G785" s="152" t="s">
        <v>3434</v>
      </c>
      <c r="H785" s="152" t="s">
        <v>3656</v>
      </c>
      <c r="I785" s="152" t="s">
        <v>3672</v>
      </c>
      <c r="J785" s="152" t="s">
        <v>3677</v>
      </c>
      <c r="K785" s="152" t="s">
        <v>3568</v>
      </c>
      <c r="L785" s="152" t="s">
        <v>3474</v>
      </c>
      <c r="M785" s="152" t="s">
        <v>3372</v>
      </c>
      <c r="N785" s="152" t="s">
        <v>6752</v>
      </c>
      <c r="O785" s="54"/>
    </row>
    <row r="786" spans="1:15" x14ac:dyDescent="0.25">
      <c r="A786" s="168">
        <v>1945</v>
      </c>
      <c r="B786" s="152" t="s">
        <v>796</v>
      </c>
      <c r="C786" s="152" t="s">
        <v>5205</v>
      </c>
      <c r="D786" s="152" t="s">
        <v>3838</v>
      </c>
      <c r="E786" s="152" t="s">
        <v>3859</v>
      </c>
      <c r="F786" s="152" t="s">
        <v>3860</v>
      </c>
      <c r="G786" s="152" t="s">
        <v>3412</v>
      </c>
      <c r="H786" s="152" t="s">
        <v>3466</v>
      </c>
      <c r="I786" s="152" t="s">
        <v>3490</v>
      </c>
      <c r="J786" s="152" t="s">
        <v>3491</v>
      </c>
      <c r="K786" s="152" t="s">
        <v>3492</v>
      </c>
      <c r="L786" s="152" t="s">
        <v>3474</v>
      </c>
      <c r="M786" s="152" t="s">
        <v>1014</v>
      </c>
      <c r="N786" s="152" t="s">
        <v>3886</v>
      </c>
      <c r="O786" s="54"/>
    </row>
    <row r="787" spans="1:15" x14ac:dyDescent="0.25">
      <c r="A787" s="168">
        <v>1946</v>
      </c>
      <c r="B787" s="152" t="s">
        <v>1031</v>
      </c>
      <c r="C787" s="152" t="s">
        <v>5206</v>
      </c>
      <c r="D787" s="152" t="s">
        <v>3838</v>
      </c>
      <c r="E787" s="152" t="s">
        <v>3843</v>
      </c>
      <c r="F787" s="152" t="s">
        <v>3870</v>
      </c>
      <c r="G787" s="152" t="s">
        <v>3421</v>
      </c>
      <c r="H787" s="152" t="s">
        <v>3466</v>
      </c>
      <c r="I787" s="152" t="s">
        <v>3498</v>
      </c>
      <c r="J787" s="152" t="s">
        <v>3499</v>
      </c>
      <c r="K787" s="152" t="s">
        <v>3524</v>
      </c>
      <c r="L787" s="152" t="s">
        <v>3474</v>
      </c>
      <c r="M787" s="152" t="s">
        <v>2102</v>
      </c>
      <c r="N787" s="152" t="s">
        <v>4201</v>
      </c>
      <c r="O787" s="54"/>
    </row>
    <row r="788" spans="1:15" x14ac:dyDescent="0.25">
      <c r="A788" s="168">
        <v>1947</v>
      </c>
      <c r="B788" s="152" t="s">
        <v>3308</v>
      </c>
      <c r="C788" s="152" t="s">
        <v>5174</v>
      </c>
      <c r="D788" s="152" t="s">
        <v>3838</v>
      </c>
      <c r="E788" s="152" t="s">
        <v>4424</v>
      </c>
      <c r="F788" s="152" t="s">
        <v>3867</v>
      </c>
      <c r="G788" s="152" t="s">
        <v>3422</v>
      </c>
      <c r="H788" s="152" t="s">
        <v>3656</v>
      </c>
      <c r="I788" s="152" t="s">
        <v>3657</v>
      </c>
      <c r="J788" s="152" t="s">
        <v>3674</v>
      </c>
      <c r="K788" s="152" t="s">
        <v>3675</v>
      </c>
      <c r="L788" s="152" t="s">
        <v>3474</v>
      </c>
      <c r="M788" s="152" t="s">
        <v>3370</v>
      </c>
      <c r="N788" s="152" t="s">
        <v>4425</v>
      </c>
      <c r="O788" s="54"/>
    </row>
    <row r="789" spans="1:15" x14ac:dyDescent="0.25">
      <c r="A789" s="168">
        <v>1948</v>
      </c>
      <c r="B789" s="152" t="s">
        <v>2471</v>
      </c>
      <c r="C789" s="152" t="s">
        <v>5207</v>
      </c>
      <c r="D789" s="152" t="s">
        <v>3838</v>
      </c>
      <c r="E789" s="152" t="s">
        <v>3843</v>
      </c>
      <c r="F789" s="152" t="s">
        <v>3870</v>
      </c>
      <c r="G789" s="152" t="s">
        <v>3421</v>
      </c>
      <c r="H789" s="152" t="s">
        <v>3585</v>
      </c>
      <c r="I789" s="152" t="s">
        <v>3586</v>
      </c>
      <c r="J789" s="152" t="s">
        <v>3587</v>
      </c>
      <c r="K789" s="152" t="s">
        <v>3607</v>
      </c>
      <c r="L789" s="152" t="s">
        <v>4224</v>
      </c>
      <c r="M789" s="152" t="s">
        <v>2740</v>
      </c>
      <c r="N789" s="152" t="s">
        <v>4225</v>
      </c>
      <c r="O789" s="54"/>
    </row>
    <row r="790" spans="1:15" x14ac:dyDescent="0.25">
      <c r="A790" s="168">
        <v>1949</v>
      </c>
      <c r="B790" s="152" t="s">
        <v>1590</v>
      </c>
      <c r="C790" s="152" t="s">
        <v>3861</v>
      </c>
      <c r="D790" s="152" t="s">
        <v>3838</v>
      </c>
      <c r="E790" s="152" t="s">
        <v>3843</v>
      </c>
      <c r="F790" s="152" t="s">
        <v>3867</v>
      </c>
      <c r="G790" s="152" t="s">
        <v>3422</v>
      </c>
      <c r="H790" s="152" t="s">
        <v>3558</v>
      </c>
      <c r="I790" s="152" t="s">
        <v>3561</v>
      </c>
      <c r="J790" s="152" t="s">
        <v>3564</v>
      </c>
      <c r="K790" s="152" t="s">
        <v>3474</v>
      </c>
      <c r="L790" s="152" t="s">
        <v>3474</v>
      </c>
      <c r="M790" s="152" t="s">
        <v>1613</v>
      </c>
      <c r="N790" s="152" t="s">
        <v>4396</v>
      </c>
      <c r="O790" s="54"/>
    </row>
    <row r="791" spans="1:15" x14ac:dyDescent="0.25">
      <c r="A791" s="168">
        <v>1950</v>
      </c>
      <c r="B791" s="152" t="s">
        <v>2965</v>
      </c>
      <c r="C791" s="152" t="s">
        <v>5208</v>
      </c>
      <c r="D791" s="152" t="s">
        <v>3838</v>
      </c>
      <c r="E791" s="152" t="s">
        <v>3863</v>
      </c>
      <c r="F791" s="152" t="s">
        <v>3856</v>
      </c>
      <c r="G791" s="152" t="s">
        <v>3411</v>
      </c>
      <c r="H791" s="152" t="s">
        <v>3656</v>
      </c>
      <c r="I791" s="152" t="s">
        <v>3672</v>
      </c>
      <c r="J791" s="152" t="s">
        <v>3676</v>
      </c>
      <c r="K791" s="152" t="s">
        <v>3659</v>
      </c>
      <c r="L791" s="152" t="s">
        <v>3474</v>
      </c>
      <c r="M791" s="152" t="s">
        <v>3280</v>
      </c>
      <c r="N791" s="152" t="s">
        <v>5209</v>
      </c>
      <c r="O791" s="54"/>
    </row>
    <row r="792" spans="1:15" x14ac:dyDescent="0.25">
      <c r="A792" s="168">
        <v>1951</v>
      </c>
      <c r="B792" s="152" t="s">
        <v>2022</v>
      </c>
      <c r="C792" s="152" t="s">
        <v>5210</v>
      </c>
      <c r="D792" s="152" t="s">
        <v>3838</v>
      </c>
      <c r="E792" s="152" t="s">
        <v>3843</v>
      </c>
      <c r="F792" s="152" t="s">
        <v>3870</v>
      </c>
      <c r="G792" s="152" t="s">
        <v>3421</v>
      </c>
      <c r="H792" s="152" t="s">
        <v>3565</v>
      </c>
      <c r="I792" s="152" t="s">
        <v>3568</v>
      </c>
      <c r="J792" s="152" t="s">
        <v>3571</v>
      </c>
      <c r="K792" s="152" t="s">
        <v>3474</v>
      </c>
      <c r="L792" s="152" t="s">
        <v>3474</v>
      </c>
      <c r="M792" s="152" t="s">
        <v>2089</v>
      </c>
      <c r="N792" s="152" t="s">
        <v>4836</v>
      </c>
      <c r="O792" s="54"/>
    </row>
    <row r="793" spans="1:15" x14ac:dyDescent="0.25">
      <c r="A793" s="168">
        <v>1953</v>
      </c>
      <c r="B793" s="152" t="s">
        <v>1226</v>
      </c>
      <c r="C793" s="152" t="s">
        <v>5211</v>
      </c>
      <c r="D793" s="152" t="s">
        <v>3838</v>
      </c>
      <c r="E793" s="152" t="s">
        <v>3843</v>
      </c>
      <c r="F793" s="152" t="s">
        <v>4752</v>
      </c>
      <c r="G793" s="152" t="s">
        <v>3435</v>
      </c>
      <c r="H793" s="152" t="s">
        <v>3466</v>
      </c>
      <c r="I793" s="152" t="s">
        <v>3467</v>
      </c>
      <c r="J793" s="152" t="s">
        <v>3468</v>
      </c>
      <c r="K793" s="152" t="s">
        <v>3489</v>
      </c>
      <c r="L793" s="152" t="s">
        <v>5212</v>
      </c>
      <c r="M793" s="152" t="s">
        <v>1106</v>
      </c>
      <c r="N793" s="152" t="s">
        <v>5213</v>
      </c>
      <c r="O793" s="54"/>
    </row>
    <row r="794" spans="1:15" x14ac:dyDescent="0.25">
      <c r="A794" s="168">
        <v>1954</v>
      </c>
      <c r="B794" s="152" t="s">
        <v>3331</v>
      </c>
      <c r="C794" s="152" t="s">
        <v>5214</v>
      </c>
      <c r="D794" s="152" t="s">
        <v>3838</v>
      </c>
      <c r="E794" s="152" t="s">
        <v>3843</v>
      </c>
      <c r="F794" s="152" t="s">
        <v>3924</v>
      </c>
      <c r="G794" s="152" t="s">
        <v>3434</v>
      </c>
      <c r="H794" s="152" t="s">
        <v>3656</v>
      </c>
      <c r="I794" s="152" t="s">
        <v>3657</v>
      </c>
      <c r="J794" s="152" t="s">
        <v>3668</v>
      </c>
      <c r="K794" s="152" t="s">
        <v>3474</v>
      </c>
      <c r="L794" s="152" t="s">
        <v>3474</v>
      </c>
      <c r="M794" s="152" t="s">
        <v>3230</v>
      </c>
      <c r="N794" s="152" t="s">
        <v>4438</v>
      </c>
      <c r="O794" s="54"/>
    </row>
    <row r="795" spans="1:15" x14ac:dyDescent="0.25">
      <c r="A795" s="168">
        <v>1955</v>
      </c>
      <c r="B795" s="152" t="s">
        <v>1890</v>
      </c>
      <c r="C795" s="152" t="s">
        <v>5215</v>
      </c>
      <c r="D795" s="152" t="s">
        <v>3838</v>
      </c>
      <c r="E795" s="152" t="s">
        <v>3843</v>
      </c>
      <c r="F795" s="152" t="s">
        <v>3870</v>
      </c>
      <c r="G795" s="152" t="s">
        <v>3421</v>
      </c>
      <c r="H795" s="152" t="s">
        <v>3565</v>
      </c>
      <c r="I795" s="152" t="s">
        <v>3568</v>
      </c>
      <c r="J795" s="152" t="s">
        <v>3570</v>
      </c>
      <c r="K795" s="152" t="s">
        <v>3474</v>
      </c>
      <c r="L795" s="152" t="s">
        <v>3474</v>
      </c>
      <c r="M795" s="152" t="s">
        <v>2086</v>
      </c>
      <c r="N795" s="152" t="s">
        <v>4819</v>
      </c>
      <c r="O795" s="54"/>
    </row>
    <row r="796" spans="1:15" x14ac:dyDescent="0.25">
      <c r="A796" s="168">
        <v>1956</v>
      </c>
      <c r="B796" s="152" t="s">
        <v>1285</v>
      </c>
      <c r="C796" s="152" t="s">
        <v>5216</v>
      </c>
      <c r="D796" s="152" t="s">
        <v>3838</v>
      </c>
      <c r="E796" s="152" t="s">
        <v>3863</v>
      </c>
      <c r="F796" s="152" t="s">
        <v>3918</v>
      </c>
      <c r="G796" s="152" t="s">
        <v>3411</v>
      </c>
      <c r="H796" s="152" t="s">
        <v>3656</v>
      </c>
      <c r="I796" s="152" t="s">
        <v>3551</v>
      </c>
      <c r="J796" s="152" t="s">
        <v>3474</v>
      </c>
      <c r="K796" s="152" t="s">
        <v>3474</v>
      </c>
      <c r="L796" s="152" t="s">
        <v>3474</v>
      </c>
      <c r="M796" s="152" t="s">
        <v>1296</v>
      </c>
      <c r="N796" s="152" t="s">
        <v>5217</v>
      </c>
      <c r="O796" s="54"/>
    </row>
    <row r="797" spans="1:15" x14ac:dyDescent="0.25">
      <c r="A797" s="168">
        <v>1957</v>
      </c>
      <c r="B797" s="152" t="s">
        <v>2799</v>
      </c>
      <c r="C797" s="152" t="s">
        <v>5218</v>
      </c>
      <c r="D797" s="152" t="s">
        <v>3838</v>
      </c>
      <c r="E797" s="152" t="s">
        <v>3843</v>
      </c>
      <c r="F797" s="152" t="s">
        <v>3844</v>
      </c>
      <c r="G797" s="152" t="s">
        <v>3434</v>
      </c>
      <c r="H797" s="152" t="s">
        <v>3585</v>
      </c>
      <c r="I797" s="152" t="s">
        <v>3591</v>
      </c>
      <c r="J797" s="152" t="s">
        <v>3633</v>
      </c>
      <c r="K797" s="152" t="s">
        <v>3639</v>
      </c>
      <c r="L797" s="152" t="s">
        <v>3864</v>
      </c>
      <c r="M797" s="152" t="s">
        <v>2644</v>
      </c>
      <c r="N797" s="152" t="s">
        <v>5219</v>
      </c>
      <c r="O797" s="54"/>
    </row>
    <row r="798" spans="1:15" x14ac:dyDescent="0.25">
      <c r="A798" s="168">
        <v>1958</v>
      </c>
      <c r="B798" s="152" t="s">
        <v>2140</v>
      </c>
      <c r="C798" s="152" t="s">
        <v>5220</v>
      </c>
      <c r="D798" s="152" t="s">
        <v>3838</v>
      </c>
      <c r="E798" s="152" t="s">
        <v>3859</v>
      </c>
      <c r="F798" s="152" t="s">
        <v>3952</v>
      </c>
      <c r="G798" s="152" t="s">
        <v>3415</v>
      </c>
      <c r="H798" s="152" t="s">
        <v>3565</v>
      </c>
      <c r="I798" s="152" t="s">
        <v>3568</v>
      </c>
      <c r="J798" s="152" t="s">
        <v>3570</v>
      </c>
      <c r="K798" s="152" t="s">
        <v>3474</v>
      </c>
      <c r="L798" s="152" t="s">
        <v>3474</v>
      </c>
      <c r="M798" s="152" t="s">
        <v>2086</v>
      </c>
      <c r="N798" s="152" t="s">
        <v>4819</v>
      </c>
      <c r="O798" s="54"/>
    </row>
    <row r="799" spans="1:15" x14ac:dyDescent="0.25">
      <c r="A799" s="168">
        <v>1959</v>
      </c>
      <c r="B799" s="152" t="s">
        <v>2418</v>
      </c>
      <c r="C799" s="152" t="s">
        <v>5221</v>
      </c>
      <c r="D799" s="152" t="s">
        <v>3838</v>
      </c>
      <c r="E799" s="152" t="s">
        <v>3855</v>
      </c>
      <c r="F799" s="152" t="s">
        <v>3918</v>
      </c>
      <c r="G799" s="152" t="s">
        <v>3411</v>
      </c>
      <c r="H799" s="152" t="s">
        <v>3585</v>
      </c>
      <c r="I799" s="152" t="s">
        <v>3642</v>
      </c>
      <c r="J799" s="152" t="s">
        <v>3643</v>
      </c>
      <c r="K799" s="169" t="s">
        <v>8449</v>
      </c>
      <c r="L799" s="152" t="s">
        <v>3919</v>
      </c>
      <c r="M799" s="152" t="s">
        <v>2546</v>
      </c>
      <c r="N799" s="152" t="s">
        <v>3920</v>
      </c>
      <c r="O799" s="54"/>
    </row>
    <row r="800" spans="1:15" x14ac:dyDescent="0.25">
      <c r="A800" s="168">
        <v>1960</v>
      </c>
      <c r="B800" s="152" t="s">
        <v>1262</v>
      </c>
      <c r="C800" s="152" t="s">
        <v>5222</v>
      </c>
      <c r="D800" s="152" t="s">
        <v>3838</v>
      </c>
      <c r="E800" s="152" t="s">
        <v>4015</v>
      </c>
      <c r="F800" s="152" t="s">
        <v>3952</v>
      </c>
      <c r="G800" s="152" t="s">
        <v>3415</v>
      </c>
      <c r="H800" s="152" t="s">
        <v>3466</v>
      </c>
      <c r="I800" s="152" t="s">
        <v>3498</v>
      </c>
      <c r="J800" s="152" t="s">
        <v>3499</v>
      </c>
      <c r="K800" s="152" t="s">
        <v>3523</v>
      </c>
      <c r="L800" s="152" t="s">
        <v>4233</v>
      </c>
      <c r="M800" s="152" t="s">
        <v>1148</v>
      </c>
      <c r="N800" s="152" t="s">
        <v>4234</v>
      </c>
      <c r="O800" s="54"/>
    </row>
    <row r="801" spans="1:15" x14ac:dyDescent="0.25">
      <c r="A801" s="168">
        <v>1961</v>
      </c>
      <c r="B801" s="152" t="s">
        <v>2785</v>
      </c>
      <c r="C801" s="152" t="s">
        <v>3901</v>
      </c>
      <c r="D801" s="152" t="s">
        <v>3838</v>
      </c>
      <c r="E801" s="152" t="s">
        <v>3843</v>
      </c>
      <c r="F801" s="152" t="s">
        <v>3924</v>
      </c>
      <c r="G801" s="152" t="s">
        <v>3434</v>
      </c>
      <c r="H801" s="152" t="s">
        <v>3585</v>
      </c>
      <c r="I801" s="152" t="s">
        <v>3604</v>
      </c>
      <c r="J801" s="152" t="s">
        <v>3629</v>
      </c>
      <c r="K801" s="152" t="s">
        <v>3631</v>
      </c>
      <c r="L801" s="152" t="s">
        <v>3864</v>
      </c>
      <c r="M801" s="152" t="s">
        <v>2786</v>
      </c>
      <c r="N801" s="152" t="s">
        <v>4236</v>
      </c>
      <c r="O801" s="54"/>
    </row>
    <row r="802" spans="1:15" x14ac:dyDescent="0.25">
      <c r="A802" s="168">
        <v>1962</v>
      </c>
      <c r="B802" s="152" t="s">
        <v>2222</v>
      </c>
      <c r="C802" s="152" t="s">
        <v>5223</v>
      </c>
      <c r="D802" s="152" t="s">
        <v>3838</v>
      </c>
      <c r="E802" s="152" t="s">
        <v>3863</v>
      </c>
      <c r="F802" s="152" t="s">
        <v>3856</v>
      </c>
      <c r="G802" s="152" t="s">
        <v>3411</v>
      </c>
      <c r="H802" s="152" t="s">
        <v>3585</v>
      </c>
      <c r="I802" s="152" t="s">
        <v>3586</v>
      </c>
      <c r="J802" s="152" t="s">
        <v>3609</v>
      </c>
      <c r="K802" s="152" t="s">
        <v>3610</v>
      </c>
      <c r="L802" s="152" t="s">
        <v>3919</v>
      </c>
      <c r="M802" s="152" t="s">
        <v>2745</v>
      </c>
      <c r="N802" s="152" t="s">
        <v>3950</v>
      </c>
      <c r="O802" s="54"/>
    </row>
    <row r="803" spans="1:15" x14ac:dyDescent="0.25">
      <c r="A803" s="168">
        <v>1964</v>
      </c>
      <c r="B803" s="152" t="s">
        <v>2462</v>
      </c>
      <c r="C803" s="152" t="s">
        <v>4021</v>
      </c>
      <c r="D803" s="152" t="s">
        <v>3838</v>
      </c>
      <c r="E803" s="152" t="s">
        <v>3843</v>
      </c>
      <c r="F803" s="152" t="s">
        <v>3870</v>
      </c>
      <c r="G803" s="152" t="s">
        <v>3421</v>
      </c>
      <c r="H803" s="152" t="s">
        <v>3585</v>
      </c>
      <c r="I803" s="152" t="s">
        <v>3594</v>
      </c>
      <c r="J803" s="152" t="s">
        <v>3595</v>
      </c>
      <c r="K803" s="152" t="s">
        <v>3599</v>
      </c>
      <c r="L803" s="152" t="s">
        <v>3889</v>
      </c>
      <c r="M803" s="152" t="s">
        <v>2736</v>
      </c>
      <c r="N803" s="152" t="s">
        <v>4270</v>
      </c>
      <c r="O803" s="54"/>
    </row>
    <row r="804" spans="1:15" x14ac:dyDescent="0.25">
      <c r="A804" s="168">
        <v>1965</v>
      </c>
      <c r="B804" s="152" t="s">
        <v>2684</v>
      </c>
      <c r="C804" s="152" t="s">
        <v>5224</v>
      </c>
      <c r="D804" s="152" t="s">
        <v>3838</v>
      </c>
      <c r="E804" s="152" t="s">
        <v>3843</v>
      </c>
      <c r="F804" s="152" t="s">
        <v>3867</v>
      </c>
      <c r="G804" s="152" t="s">
        <v>3422</v>
      </c>
      <c r="H804" s="152" t="s">
        <v>3585</v>
      </c>
      <c r="I804" s="152" t="s">
        <v>3594</v>
      </c>
      <c r="J804" s="152" t="s">
        <v>3623</v>
      </c>
      <c r="K804" s="152" t="s">
        <v>3625</v>
      </c>
      <c r="L804" s="152" t="s">
        <v>3919</v>
      </c>
      <c r="M804" s="152" t="s">
        <v>2538</v>
      </c>
      <c r="N804" s="152" t="s">
        <v>4813</v>
      </c>
      <c r="O804" s="54"/>
    </row>
    <row r="805" spans="1:15" x14ac:dyDescent="0.25">
      <c r="A805" s="168">
        <v>1966</v>
      </c>
      <c r="B805" s="152" t="s">
        <v>2583</v>
      </c>
      <c r="C805" s="152" t="s">
        <v>5226</v>
      </c>
      <c r="D805" s="152" t="s">
        <v>3838</v>
      </c>
      <c r="E805" s="152" t="s">
        <v>3859</v>
      </c>
      <c r="F805" s="152" t="s">
        <v>3860</v>
      </c>
      <c r="G805" s="152" t="s">
        <v>3412</v>
      </c>
      <c r="H805" s="152" t="s">
        <v>3585</v>
      </c>
      <c r="I805" s="152" t="s">
        <v>3604</v>
      </c>
      <c r="J805" s="152" t="s">
        <v>3626</v>
      </c>
      <c r="K805" s="152" t="s">
        <v>3628</v>
      </c>
      <c r="L805" s="152" t="s">
        <v>3919</v>
      </c>
      <c r="M805" s="152" t="s">
        <v>2783</v>
      </c>
      <c r="N805" s="152" t="s">
        <v>3959</v>
      </c>
      <c r="O805" s="54"/>
    </row>
    <row r="806" spans="1:15" x14ac:dyDescent="0.25">
      <c r="A806" s="168">
        <v>1967</v>
      </c>
      <c r="B806" s="152" t="s">
        <v>3125</v>
      </c>
      <c r="C806" s="152" t="s">
        <v>5227</v>
      </c>
      <c r="D806" s="152" t="s">
        <v>3838</v>
      </c>
      <c r="E806" s="152" t="s">
        <v>3843</v>
      </c>
      <c r="F806" s="152" t="s">
        <v>3870</v>
      </c>
      <c r="G806" s="152" t="s">
        <v>3421</v>
      </c>
      <c r="H806" s="152" t="s">
        <v>3656</v>
      </c>
      <c r="I806" s="152" t="s">
        <v>3672</v>
      </c>
      <c r="J806" s="152" t="s">
        <v>3677</v>
      </c>
      <c r="K806" s="152" t="s">
        <v>3661</v>
      </c>
      <c r="L806" s="152" t="s">
        <v>3474</v>
      </c>
      <c r="M806" s="152" t="s">
        <v>3358</v>
      </c>
      <c r="N806" s="152" t="s">
        <v>4343</v>
      </c>
      <c r="O806" s="54"/>
    </row>
    <row r="807" spans="1:15" x14ac:dyDescent="0.25">
      <c r="A807" s="168">
        <v>1968</v>
      </c>
      <c r="B807" s="152" t="s">
        <v>2661</v>
      </c>
      <c r="C807" s="152" t="s">
        <v>5228</v>
      </c>
      <c r="D807" s="152" t="s">
        <v>3838</v>
      </c>
      <c r="E807" s="152" t="s">
        <v>3843</v>
      </c>
      <c r="F807" s="152" t="s">
        <v>3870</v>
      </c>
      <c r="G807" s="152" t="s">
        <v>3421</v>
      </c>
      <c r="H807" s="152" t="s">
        <v>3585</v>
      </c>
      <c r="I807" s="152" t="s">
        <v>3586</v>
      </c>
      <c r="J807" s="152" t="s">
        <v>3587</v>
      </c>
      <c r="K807" s="152" t="s">
        <v>3607</v>
      </c>
      <c r="L807" s="152" t="s">
        <v>4224</v>
      </c>
      <c r="M807" s="152" t="s">
        <v>2740</v>
      </c>
      <c r="N807" s="152" t="s">
        <v>4225</v>
      </c>
      <c r="O807" s="54"/>
    </row>
    <row r="808" spans="1:15" x14ac:dyDescent="0.25">
      <c r="A808" s="168">
        <v>1969</v>
      </c>
      <c r="B808" s="152" t="s">
        <v>3354</v>
      </c>
      <c r="C808" s="152" t="s">
        <v>5229</v>
      </c>
      <c r="D808" s="152" t="s">
        <v>3838</v>
      </c>
      <c r="E808" s="152" t="s">
        <v>3843</v>
      </c>
      <c r="F808" s="152" t="s">
        <v>3844</v>
      </c>
      <c r="G808" s="152" t="s">
        <v>3434</v>
      </c>
      <c r="H808" s="152" t="s">
        <v>3656</v>
      </c>
      <c r="I808" s="152" t="s">
        <v>3657</v>
      </c>
      <c r="J808" s="152" t="s">
        <v>3674</v>
      </c>
      <c r="K808" s="152" t="s">
        <v>3675</v>
      </c>
      <c r="L808" s="152" t="s">
        <v>3474</v>
      </c>
      <c r="M808" s="152" t="s">
        <v>3072</v>
      </c>
      <c r="N808" s="152" t="s">
        <v>4740</v>
      </c>
      <c r="O808" s="54"/>
    </row>
    <row r="809" spans="1:15" x14ac:dyDescent="0.25">
      <c r="A809" s="168">
        <v>1970</v>
      </c>
      <c r="B809" s="152" t="s">
        <v>3333</v>
      </c>
      <c r="C809" s="152" t="s">
        <v>5231</v>
      </c>
      <c r="D809" s="152" t="s">
        <v>3838</v>
      </c>
      <c r="E809" s="152" t="s">
        <v>3843</v>
      </c>
      <c r="F809" s="152" t="s">
        <v>3870</v>
      </c>
      <c r="G809" s="152" t="s">
        <v>3421</v>
      </c>
      <c r="H809" s="152" t="s">
        <v>3656</v>
      </c>
      <c r="I809" s="152" t="s">
        <v>3657</v>
      </c>
      <c r="J809" s="152" t="s">
        <v>3668</v>
      </c>
      <c r="K809" s="152" t="s">
        <v>3474</v>
      </c>
      <c r="L809" s="152" t="s">
        <v>3474</v>
      </c>
      <c r="M809" s="152" t="s">
        <v>3230</v>
      </c>
      <c r="N809" s="152" t="s">
        <v>4438</v>
      </c>
      <c r="O809" s="54"/>
    </row>
    <row r="810" spans="1:15" x14ac:dyDescent="0.25">
      <c r="A810" s="168">
        <v>1971</v>
      </c>
      <c r="B810" s="152" t="s">
        <v>3382</v>
      </c>
      <c r="C810" s="152" t="s">
        <v>3857</v>
      </c>
      <c r="D810" s="152" t="s">
        <v>3838</v>
      </c>
      <c r="E810" s="152" t="s">
        <v>3843</v>
      </c>
      <c r="F810" s="152" t="s">
        <v>3924</v>
      </c>
      <c r="G810" s="152" t="s">
        <v>3434</v>
      </c>
      <c r="H810" s="152" t="s">
        <v>3656</v>
      </c>
      <c r="I810" s="152" t="s">
        <v>3669</v>
      </c>
      <c r="J810" s="152" t="s">
        <v>3679</v>
      </c>
      <c r="K810" s="152" t="s">
        <v>3474</v>
      </c>
      <c r="L810" s="152" t="s">
        <v>3474</v>
      </c>
      <c r="M810" s="152" t="s">
        <v>3383</v>
      </c>
      <c r="N810" s="152" t="s">
        <v>7043</v>
      </c>
      <c r="O810" s="54"/>
    </row>
    <row r="811" spans="1:15" x14ac:dyDescent="0.25">
      <c r="A811" s="168">
        <v>1972</v>
      </c>
      <c r="B811" s="152" t="s">
        <v>2783</v>
      </c>
      <c r="C811" s="152" t="s">
        <v>3959</v>
      </c>
      <c r="D811" s="152" t="s">
        <v>3838</v>
      </c>
      <c r="E811" s="152" t="s">
        <v>3843</v>
      </c>
      <c r="F811" s="152" t="s">
        <v>3844</v>
      </c>
      <c r="G811" s="152" t="s">
        <v>3434</v>
      </c>
      <c r="H811" s="152" t="s">
        <v>3585</v>
      </c>
      <c r="I811" s="152" t="s">
        <v>3604</v>
      </c>
      <c r="J811" s="152" t="s">
        <v>3626</v>
      </c>
      <c r="K811" s="152" t="s">
        <v>3628</v>
      </c>
      <c r="L811" s="152" t="s">
        <v>3919</v>
      </c>
      <c r="M811" s="152" t="s">
        <v>2639</v>
      </c>
      <c r="N811" s="152" t="s">
        <v>5232</v>
      </c>
      <c r="O811" s="54"/>
    </row>
    <row r="812" spans="1:15" x14ac:dyDescent="0.25">
      <c r="A812" s="168">
        <v>1973</v>
      </c>
      <c r="B812" s="152" t="s">
        <v>2076</v>
      </c>
      <c r="C812" s="152" t="s">
        <v>3969</v>
      </c>
      <c r="D812" s="152" t="s">
        <v>3838</v>
      </c>
      <c r="E812" s="152" t="s">
        <v>3843</v>
      </c>
      <c r="F812" s="152" t="s">
        <v>3844</v>
      </c>
      <c r="G812" s="152" t="s">
        <v>3434</v>
      </c>
      <c r="H812" s="152" t="s">
        <v>3565</v>
      </c>
      <c r="I812" s="152" t="s">
        <v>3566</v>
      </c>
      <c r="J812" s="152" t="s">
        <v>3566</v>
      </c>
      <c r="K812" s="152" t="s">
        <v>3572</v>
      </c>
      <c r="L812" s="152" t="s">
        <v>3659</v>
      </c>
      <c r="M812" s="152" t="s">
        <v>1839</v>
      </c>
      <c r="N812" s="152" t="s">
        <v>4427</v>
      </c>
      <c r="O812" s="54"/>
    </row>
    <row r="813" spans="1:15" x14ac:dyDescent="0.25">
      <c r="A813" s="168">
        <v>1974</v>
      </c>
      <c r="B813" s="152" t="s">
        <v>1124</v>
      </c>
      <c r="C813" s="152" t="s">
        <v>5233</v>
      </c>
      <c r="D813" s="152" t="s">
        <v>3838</v>
      </c>
      <c r="E813" s="152" t="s">
        <v>3843</v>
      </c>
      <c r="F813" s="152" t="s">
        <v>3867</v>
      </c>
      <c r="G813" s="152" t="s">
        <v>3422</v>
      </c>
      <c r="H813" s="152" t="s">
        <v>3466</v>
      </c>
      <c r="I813" s="152" t="s">
        <v>3498</v>
      </c>
      <c r="J813" s="152" t="s">
        <v>3516</v>
      </c>
      <c r="K813" s="152" t="s">
        <v>3546</v>
      </c>
      <c r="L813" s="152" t="s">
        <v>3474</v>
      </c>
      <c r="M813" s="152" t="s">
        <v>1044</v>
      </c>
      <c r="N813" s="152" t="s">
        <v>5234</v>
      </c>
      <c r="O813" s="54"/>
    </row>
    <row r="814" spans="1:15" x14ac:dyDescent="0.25">
      <c r="A814" s="168">
        <v>1977</v>
      </c>
      <c r="B814" s="152" t="s">
        <v>4158</v>
      </c>
      <c r="C814" s="152" t="s">
        <v>4159</v>
      </c>
      <c r="D814" s="152" t="s">
        <v>3838</v>
      </c>
      <c r="E814" s="152" t="s">
        <v>3843</v>
      </c>
      <c r="F814" s="152" t="s">
        <v>3870</v>
      </c>
      <c r="G814" s="152" t="s">
        <v>3421</v>
      </c>
      <c r="H814" s="152" t="s">
        <v>3925</v>
      </c>
      <c r="I814" s="152" t="s">
        <v>4043</v>
      </c>
      <c r="J814" s="152" t="s">
        <v>4044</v>
      </c>
      <c r="K814" s="152" t="s">
        <v>3474</v>
      </c>
      <c r="L814" s="152" t="s">
        <v>3474</v>
      </c>
      <c r="M814" s="152" t="s">
        <v>4393</v>
      </c>
      <c r="N814" s="152" t="s">
        <v>4394</v>
      </c>
      <c r="O814" s="54"/>
    </row>
    <row r="815" spans="1:15" x14ac:dyDescent="0.25">
      <c r="A815" s="168">
        <v>1978</v>
      </c>
      <c r="B815" s="152" t="s">
        <v>5235</v>
      </c>
      <c r="C815" s="152" t="s">
        <v>5236</v>
      </c>
      <c r="D815" s="152" t="s">
        <v>3838</v>
      </c>
      <c r="E815" s="152" t="s">
        <v>3843</v>
      </c>
      <c r="F815" s="152" t="s">
        <v>3844</v>
      </c>
      <c r="G815" s="152" t="s">
        <v>4026</v>
      </c>
      <c r="H815" s="152" t="s">
        <v>3849</v>
      </c>
      <c r="I815" s="152" t="s">
        <v>4027</v>
      </c>
      <c r="J815" s="152" t="s">
        <v>4028</v>
      </c>
      <c r="K815" s="152" t="s">
        <v>3474</v>
      </c>
      <c r="L815" s="152" t="s">
        <v>3474</v>
      </c>
      <c r="M815" s="152" t="s">
        <v>4029</v>
      </c>
      <c r="N815" s="152" t="s">
        <v>4031</v>
      </c>
      <c r="O815" s="54"/>
    </row>
    <row r="816" spans="1:15" x14ac:dyDescent="0.25">
      <c r="A816" s="168">
        <v>1979</v>
      </c>
      <c r="B816" s="152" t="s">
        <v>5237</v>
      </c>
      <c r="C816" s="152" t="s">
        <v>5238</v>
      </c>
      <c r="D816" s="152" t="s">
        <v>3838</v>
      </c>
      <c r="E816" s="152" t="s">
        <v>3859</v>
      </c>
      <c r="F816" s="152" t="s">
        <v>4774</v>
      </c>
      <c r="G816" s="152" t="s">
        <v>3426</v>
      </c>
      <c r="H816" s="152" t="s">
        <v>3942</v>
      </c>
      <c r="I816" s="152" t="s">
        <v>3943</v>
      </c>
      <c r="J816" s="152" t="s">
        <v>4461</v>
      </c>
      <c r="K816" s="152" t="s">
        <v>3474</v>
      </c>
      <c r="L816" s="152" t="s">
        <v>3474</v>
      </c>
      <c r="M816" s="152" t="s">
        <v>4459</v>
      </c>
      <c r="N816" s="152" t="s">
        <v>4460</v>
      </c>
      <c r="O816" s="54"/>
    </row>
    <row r="817" spans="1:15" x14ac:dyDescent="0.25">
      <c r="A817" s="168">
        <v>1980</v>
      </c>
      <c r="B817" s="152" t="s">
        <v>3260</v>
      </c>
      <c r="C817" s="152" t="s">
        <v>5241</v>
      </c>
      <c r="D817" s="152" t="s">
        <v>3838</v>
      </c>
      <c r="E817" s="152" t="s">
        <v>4424</v>
      </c>
      <c r="F817" s="152" t="s">
        <v>3870</v>
      </c>
      <c r="G817" s="152" t="s">
        <v>3421</v>
      </c>
      <c r="H817" s="152" t="s">
        <v>3656</v>
      </c>
      <c r="I817" s="152" t="s">
        <v>3657</v>
      </c>
      <c r="J817" s="152" t="s">
        <v>3668</v>
      </c>
      <c r="K817" s="152" t="s">
        <v>3474</v>
      </c>
      <c r="L817" s="152" t="s">
        <v>3474</v>
      </c>
      <c r="M817" s="152" t="s">
        <v>3073</v>
      </c>
      <c r="N817" s="152" t="s">
        <v>4818</v>
      </c>
      <c r="O817" s="54"/>
    </row>
    <row r="818" spans="1:15" x14ac:dyDescent="0.25">
      <c r="A818" s="168">
        <v>1981</v>
      </c>
      <c r="B818" s="152" t="s">
        <v>2538</v>
      </c>
      <c r="C818" s="152" t="s">
        <v>4813</v>
      </c>
      <c r="D818" s="152" t="s">
        <v>3838</v>
      </c>
      <c r="E818" s="152" t="s">
        <v>3843</v>
      </c>
      <c r="F818" s="152" t="s">
        <v>3870</v>
      </c>
      <c r="G818" s="152" t="s">
        <v>3421</v>
      </c>
      <c r="H818" s="152" t="s">
        <v>3585</v>
      </c>
      <c r="I818" s="152" t="s">
        <v>3594</v>
      </c>
      <c r="J818" s="152" t="s">
        <v>3623</v>
      </c>
      <c r="K818" s="152" t="s">
        <v>3640</v>
      </c>
      <c r="L818" s="152" t="s">
        <v>3919</v>
      </c>
      <c r="M818" s="152" t="s">
        <v>2645</v>
      </c>
      <c r="N818" s="152" t="s">
        <v>5242</v>
      </c>
      <c r="O818" s="54"/>
    </row>
    <row r="819" spans="1:15" x14ac:dyDescent="0.25">
      <c r="A819" s="168">
        <v>1982</v>
      </c>
      <c r="B819" s="152" t="s">
        <v>1942</v>
      </c>
      <c r="C819" s="152" t="s">
        <v>5243</v>
      </c>
      <c r="D819" s="152" t="s">
        <v>3838</v>
      </c>
      <c r="E819" s="152" t="s">
        <v>3859</v>
      </c>
      <c r="F819" s="152" t="s">
        <v>3860</v>
      </c>
      <c r="G819" s="152" t="s">
        <v>3412</v>
      </c>
      <c r="H819" s="152" t="s">
        <v>3565</v>
      </c>
      <c r="I819" s="152" t="s">
        <v>3566</v>
      </c>
      <c r="J819" s="152" t="s">
        <v>3566</v>
      </c>
      <c r="K819" s="152" t="s">
        <v>3567</v>
      </c>
      <c r="L819" s="152" t="s">
        <v>4553</v>
      </c>
      <c r="M819" s="152" t="s">
        <v>2091</v>
      </c>
      <c r="N819" s="152" t="s">
        <v>4066</v>
      </c>
      <c r="O819" s="54"/>
    </row>
    <row r="820" spans="1:15" x14ac:dyDescent="0.25">
      <c r="A820" s="168">
        <v>1984</v>
      </c>
      <c r="B820" s="152" t="s">
        <v>1826</v>
      </c>
      <c r="C820" s="152" t="s">
        <v>5244</v>
      </c>
      <c r="D820" s="152" t="s">
        <v>3838</v>
      </c>
      <c r="E820" s="152" t="s">
        <v>3859</v>
      </c>
      <c r="F820" s="152" t="s">
        <v>3932</v>
      </c>
      <c r="G820" s="152" t="s">
        <v>3413</v>
      </c>
      <c r="H820" s="152" t="s">
        <v>3565</v>
      </c>
      <c r="I820" s="152" t="s">
        <v>3566</v>
      </c>
      <c r="J820" s="152" t="s">
        <v>3566</v>
      </c>
      <c r="K820" s="152" t="s">
        <v>3572</v>
      </c>
      <c r="L820" s="152" t="s">
        <v>4588</v>
      </c>
      <c r="M820" s="152" t="s">
        <v>2122</v>
      </c>
      <c r="N820" s="152" t="s">
        <v>4589</v>
      </c>
      <c r="O820" s="54"/>
    </row>
    <row r="821" spans="1:15" x14ac:dyDescent="0.25">
      <c r="A821" s="168">
        <v>1985</v>
      </c>
      <c r="B821" s="152" t="s">
        <v>2716</v>
      </c>
      <c r="C821" s="152" t="s">
        <v>5245</v>
      </c>
      <c r="D821" s="152" t="s">
        <v>3838</v>
      </c>
      <c r="E821" s="152" t="s">
        <v>3855</v>
      </c>
      <c r="F821" s="152" t="s">
        <v>3856</v>
      </c>
      <c r="G821" s="152" t="s">
        <v>3411</v>
      </c>
      <c r="H821" s="152" t="s">
        <v>3585</v>
      </c>
      <c r="I821" s="152" t="s">
        <v>3642</v>
      </c>
      <c r="J821" s="152" t="s">
        <v>3643</v>
      </c>
      <c r="K821" s="169" t="s">
        <v>8449</v>
      </c>
      <c r="L821" s="152" t="s">
        <v>3919</v>
      </c>
      <c r="M821" s="152" t="s">
        <v>2546</v>
      </c>
      <c r="N821" s="152" t="s">
        <v>3920</v>
      </c>
      <c r="O821" s="54"/>
    </row>
    <row r="822" spans="1:15" x14ac:dyDescent="0.25">
      <c r="A822" s="168">
        <v>1986</v>
      </c>
      <c r="B822" s="152" t="s">
        <v>2189</v>
      </c>
      <c r="C822" s="152" t="s">
        <v>5246</v>
      </c>
      <c r="D822" s="152" t="s">
        <v>3838</v>
      </c>
      <c r="E822" s="152" t="s">
        <v>3863</v>
      </c>
      <c r="F822" s="152" t="s">
        <v>3918</v>
      </c>
      <c r="G822" s="152" t="s">
        <v>3411</v>
      </c>
      <c r="H822" s="152" t="s">
        <v>3585</v>
      </c>
      <c r="I822" s="152" t="s">
        <v>3604</v>
      </c>
      <c r="J822" s="152" t="s">
        <v>3605</v>
      </c>
      <c r="K822" s="152" t="s">
        <v>3606</v>
      </c>
      <c r="L822" s="152" t="s">
        <v>4437</v>
      </c>
      <c r="M822" s="152" t="s">
        <v>2469</v>
      </c>
      <c r="N822" s="152" t="s">
        <v>4436</v>
      </c>
      <c r="O822" s="54"/>
    </row>
    <row r="823" spans="1:15" x14ac:dyDescent="0.25">
      <c r="A823" s="168">
        <v>1987</v>
      </c>
      <c r="B823" s="152" t="s">
        <v>5247</v>
      </c>
      <c r="C823" s="152" t="s">
        <v>5248</v>
      </c>
      <c r="D823" s="152" t="s">
        <v>3838</v>
      </c>
      <c r="E823" s="152" t="s">
        <v>3863</v>
      </c>
      <c r="F823" s="152" t="s">
        <v>3918</v>
      </c>
      <c r="G823" s="152" t="s">
        <v>5249</v>
      </c>
      <c r="H823" s="152" t="s">
        <v>3894</v>
      </c>
      <c r="I823" s="152" t="s">
        <v>4758</v>
      </c>
      <c r="J823" s="152" t="s">
        <v>4759</v>
      </c>
      <c r="K823" s="152" t="s">
        <v>3474</v>
      </c>
      <c r="L823" s="152" t="s">
        <v>3474</v>
      </c>
      <c r="M823" s="152" t="s">
        <v>4760</v>
      </c>
      <c r="N823" s="152" t="s">
        <v>4762</v>
      </c>
      <c r="O823" s="54"/>
    </row>
    <row r="824" spans="1:15" x14ac:dyDescent="0.25">
      <c r="A824" s="168">
        <v>1991</v>
      </c>
      <c r="B824" s="152" t="s">
        <v>2803</v>
      </c>
      <c r="C824" s="152" t="s">
        <v>5250</v>
      </c>
      <c r="D824" s="152" t="s">
        <v>3838</v>
      </c>
      <c r="E824" s="152" t="s">
        <v>3843</v>
      </c>
      <c r="F824" s="152" t="s">
        <v>3924</v>
      </c>
      <c r="G824" s="152" t="s">
        <v>3434</v>
      </c>
      <c r="H824" s="152" t="s">
        <v>3585</v>
      </c>
      <c r="I824" s="152" t="s">
        <v>3591</v>
      </c>
      <c r="J824" s="152" t="s">
        <v>3641</v>
      </c>
      <c r="K824" s="169" t="s">
        <v>8449</v>
      </c>
      <c r="L824" s="152" t="s">
        <v>3919</v>
      </c>
      <c r="M824" s="152" t="s">
        <v>2800</v>
      </c>
      <c r="N824" s="152" t="s">
        <v>4297</v>
      </c>
      <c r="O824" s="54"/>
    </row>
    <row r="825" spans="1:15" x14ac:dyDescent="0.25">
      <c r="A825" s="168">
        <v>1993</v>
      </c>
      <c r="B825" s="152" t="s">
        <v>3266</v>
      </c>
      <c r="C825" s="152" t="s">
        <v>5251</v>
      </c>
      <c r="D825" s="152" t="s">
        <v>3838</v>
      </c>
      <c r="E825" s="152" t="s">
        <v>4424</v>
      </c>
      <c r="F825" s="152" t="s">
        <v>3867</v>
      </c>
      <c r="G825" s="152" t="s">
        <v>3422</v>
      </c>
      <c r="H825" s="152" t="s">
        <v>3656</v>
      </c>
      <c r="I825" s="152" t="s">
        <v>3669</v>
      </c>
      <c r="J825" s="152" t="s">
        <v>3670</v>
      </c>
      <c r="K825" s="152" t="s">
        <v>3474</v>
      </c>
      <c r="L825" s="152" t="s">
        <v>3474</v>
      </c>
      <c r="M825" s="152" t="s">
        <v>3074</v>
      </c>
      <c r="N825" s="152" t="s">
        <v>4656</v>
      </c>
      <c r="O825" s="54"/>
    </row>
    <row r="826" spans="1:15" x14ac:dyDescent="0.25">
      <c r="A826" s="168">
        <v>1994</v>
      </c>
      <c r="B826" s="152" t="s">
        <v>1893</v>
      </c>
      <c r="C826" s="152" t="s">
        <v>5252</v>
      </c>
      <c r="D826" s="152" t="s">
        <v>3838</v>
      </c>
      <c r="E826" s="152" t="s">
        <v>3843</v>
      </c>
      <c r="F826" s="152" t="s">
        <v>3870</v>
      </c>
      <c r="G826" s="152" t="s">
        <v>3421</v>
      </c>
      <c r="H826" s="152" t="s">
        <v>3565</v>
      </c>
      <c r="I826" s="152" t="s">
        <v>3568</v>
      </c>
      <c r="J826" s="152" t="s">
        <v>3571</v>
      </c>
      <c r="K826" s="152" t="s">
        <v>3474</v>
      </c>
      <c r="L826" s="152" t="s">
        <v>3474</v>
      </c>
      <c r="M826" s="152" t="s">
        <v>2082</v>
      </c>
      <c r="N826" s="152" t="s">
        <v>4277</v>
      </c>
      <c r="O826" s="54"/>
    </row>
    <row r="827" spans="1:15" x14ac:dyDescent="0.25">
      <c r="A827" s="168">
        <v>1996</v>
      </c>
      <c r="B827" s="152" t="s">
        <v>2268</v>
      </c>
      <c r="C827" s="152" t="s">
        <v>5253</v>
      </c>
      <c r="D827" s="152" t="s">
        <v>3838</v>
      </c>
      <c r="E827" s="152" t="s">
        <v>3863</v>
      </c>
      <c r="F827" s="152" t="s">
        <v>3856</v>
      </c>
      <c r="G827" s="152" t="s">
        <v>3411</v>
      </c>
      <c r="H827" s="152" t="s">
        <v>3585</v>
      </c>
      <c r="I827" s="152" t="s">
        <v>3586</v>
      </c>
      <c r="J827" s="152" t="s">
        <v>3609</v>
      </c>
      <c r="K827" s="152" t="s">
        <v>3615</v>
      </c>
      <c r="L827" s="152" t="s">
        <v>3889</v>
      </c>
      <c r="M827" s="152" t="s">
        <v>2751</v>
      </c>
      <c r="N827" s="152" t="s">
        <v>3890</v>
      </c>
      <c r="O827" s="54"/>
    </row>
    <row r="828" spans="1:15" x14ac:dyDescent="0.25">
      <c r="A828" s="168">
        <v>1997</v>
      </c>
      <c r="B828" s="152" t="s">
        <v>5254</v>
      </c>
      <c r="C828" s="152" t="s">
        <v>5255</v>
      </c>
      <c r="D828" s="152" t="s">
        <v>3838</v>
      </c>
      <c r="E828" s="152" t="s">
        <v>3843</v>
      </c>
      <c r="F828" s="152" t="s">
        <v>4415</v>
      </c>
      <c r="G828" s="152" t="s">
        <v>3457</v>
      </c>
      <c r="H828" s="152" t="s">
        <v>3911</v>
      </c>
      <c r="I828" s="152" t="s">
        <v>4120</v>
      </c>
      <c r="J828" s="152" t="s">
        <v>4416</v>
      </c>
      <c r="K828" s="152" t="s">
        <v>3474</v>
      </c>
      <c r="L828" s="152" t="s">
        <v>3474</v>
      </c>
      <c r="M828" s="152" t="s">
        <v>4417</v>
      </c>
      <c r="N828" s="152" t="s">
        <v>4418</v>
      </c>
      <c r="O828" s="54"/>
    </row>
    <row r="829" spans="1:15" x14ac:dyDescent="0.25">
      <c r="A829" s="168">
        <v>1998</v>
      </c>
      <c r="B829" s="152" t="s">
        <v>3370</v>
      </c>
      <c r="C829" s="152" t="s">
        <v>4425</v>
      </c>
      <c r="D829" s="152" t="s">
        <v>3838</v>
      </c>
      <c r="E829" s="152" t="s">
        <v>3843</v>
      </c>
      <c r="F829" s="152" t="s">
        <v>3924</v>
      </c>
      <c r="G829" s="152" t="s">
        <v>3434</v>
      </c>
      <c r="H829" s="152" t="s">
        <v>3656</v>
      </c>
      <c r="I829" s="152" t="s">
        <v>3657</v>
      </c>
      <c r="J829" s="152" t="s">
        <v>3674</v>
      </c>
      <c r="K829" s="152" t="s">
        <v>3675</v>
      </c>
      <c r="L829" s="152" t="s">
        <v>3474</v>
      </c>
      <c r="M829" s="152" t="s">
        <v>3236</v>
      </c>
      <c r="N829" s="152" t="s">
        <v>5256</v>
      </c>
      <c r="O829" s="54"/>
    </row>
    <row r="830" spans="1:15" x14ac:dyDescent="0.25">
      <c r="A830" s="168">
        <v>1999</v>
      </c>
      <c r="B830" s="152" t="s">
        <v>1047</v>
      </c>
      <c r="C830" s="152" t="s">
        <v>5257</v>
      </c>
      <c r="D830" s="152" t="s">
        <v>3838</v>
      </c>
      <c r="E830" s="152" t="s">
        <v>3843</v>
      </c>
      <c r="F830" s="152" t="s">
        <v>3870</v>
      </c>
      <c r="G830" s="152" t="s">
        <v>3421</v>
      </c>
      <c r="H830" s="152" t="s">
        <v>3466</v>
      </c>
      <c r="I830" s="152" t="s">
        <v>3498</v>
      </c>
      <c r="J830" s="152" t="s">
        <v>3499</v>
      </c>
      <c r="K830" s="152" t="s">
        <v>3523</v>
      </c>
      <c r="L830" s="152" t="s">
        <v>3474</v>
      </c>
      <c r="M830" s="152" t="s">
        <v>1221</v>
      </c>
      <c r="N830" s="152" t="s">
        <v>5258</v>
      </c>
      <c r="O830" s="54"/>
    </row>
    <row r="831" spans="1:15" x14ac:dyDescent="0.25">
      <c r="A831" s="168">
        <v>2000</v>
      </c>
      <c r="B831" s="152" t="s">
        <v>2542</v>
      </c>
      <c r="C831" s="152" t="s">
        <v>5259</v>
      </c>
      <c r="D831" s="152" t="s">
        <v>3838</v>
      </c>
      <c r="E831" s="152" t="s">
        <v>4424</v>
      </c>
      <c r="F831" s="152" t="s">
        <v>3870</v>
      </c>
      <c r="G831" s="152" t="s">
        <v>3421</v>
      </c>
      <c r="H831" s="152" t="s">
        <v>3585</v>
      </c>
      <c r="I831" s="152" t="s">
        <v>3591</v>
      </c>
      <c r="J831" s="152" t="s">
        <v>3641</v>
      </c>
      <c r="K831" s="169" t="s">
        <v>8449</v>
      </c>
      <c r="L831" s="152" t="s">
        <v>3919</v>
      </c>
      <c r="M831" s="152" t="s">
        <v>2801</v>
      </c>
      <c r="N831" s="152" t="s">
        <v>4296</v>
      </c>
      <c r="O831" s="54"/>
    </row>
    <row r="832" spans="1:15" x14ac:dyDescent="0.25">
      <c r="A832" s="168">
        <v>2001</v>
      </c>
      <c r="B832" s="152" t="s">
        <v>1344</v>
      </c>
      <c r="C832" s="152" t="s">
        <v>5260</v>
      </c>
      <c r="D832" s="152" t="s">
        <v>3838</v>
      </c>
      <c r="E832" s="152" t="s">
        <v>3863</v>
      </c>
      <c r="F832" s="152" t="s">
        <v>3918</v>
      </c>
      <c r="G832" s="152" t="s">
        <v>3411</v>
      </c>
      <c r="H832" s="152" t="s">
        <v>3558</v>
      </c>
      <c r="I832" s="152" t="s">
        <v>3561</v>
      </c>
      <c r="J832" s="152" t="s">
        <v>3562</v>
      </c>
      <c r="K832" s="152" t="s">
        <v>3474</v>
      </c>
      <c r="L832" s="152" t="s">
        <v>3474</v>
      </c>
      <c r="M832" s="152" t="s">
        <v>1576</v>
      </c>
      <c r="N832" s="152" t="s">
        <v>4285</v>
      </c>
      <c r="O832" s="54"/>
    </row>
    <row r="833" spans="1:15" x14ac:dyDescent="0.25">
      <c r="A833" s="168">
        <v>2002</v>
      </c>
      <c r="B833" s="152" t="s">
        <v>5261</v>
      </c>
      <c r="C833" s="152" t="s">
        <v>5262</v>
      </c>
      <c r="D833" s="152" t="s">
        <v>3838</v>
      </c>
      <c r="E833" s="152" t="s">
        <v>3863</v>
      </c>
      <c r="F833" s="152" t="s">
        <v>4166</v>
      </c>
      <c r="G833" s="152" t="s">
        <v>3941</v>
      </c>
      <c r="H833" s="152" t="s">
        <v>3942</v>
      </c>
      <c r="I833" s="152" t="s">
        <v>3943</v>
      </c>
      <c r="J833" s="152" t="s">
        <v>3944</v>
      </c>
      <c r="K833" s="152" t="s">
        <v>3474</v>
      </c>
      <c r="L833" s="152" t="s">
        <v>3474</v>
      </c>
      <c r="M833" s="152" t="s">
        <v>3945</v>
      </c>
      <c r="N833" s="152" t="s">
        <v>3947</v>
      </c>
      <c r="O833" s="54"/>
    </row>
    <row r="834" spans="1:15" x14ac:dyDescent="0.25">
      <c r="A834" s="168">
        <v>2003</v>
      </c>
      <c r="B834" s="152" t="s">
        <v>3118</v>
      </c>
      <c r="C834" s="152" t="s">
        <v>5263</v>
      </c>
      <c r="D834" s="152" t="s">
        <v>3838</v>
      </c>
      <c r="E834" s="152" t="s">
        <v>3843</v>
      </c>
      <c r="F834" s="152" t="s">
        <v>3870</v>
      </c>
      <c r="G834" s="152" t="s">
        <v>3421</v>
      </c>
      <c r="H834" s="152" t="s">
        <v>3656</v>
      </c>
      <c r="I834" s="152" t="s">
        <v>3657</v>
      </c>
      <c r="J834" s="152" t="s">
        <v>3674</v>
      </c>
      <c r="K834" s="152" t="s">
        <v>3675</v>
      </c>
      <c r="L834" s="152" t="s">
        <v>3474</v>
      </c>
      <c r="M834" s="152" t="s">
        <v>3354</v>
      </c>
      <c r="N834" s="152" t="s">
        <v>5229</v>
      </c>
      <c r="O834" s="54"/>
    </row>
    <row r="835" spans="1:15" x14ac:dyDescent="0.25">
      <c r="A835" s="168">
        <v>2004</v>
      </c>
      <c r="B835" s="152" t="s">
        <v>1546</v>
      </c>
      <c r="C835" s="152" t="s">
        <v>5264</v>
      </c>
      <c r="D835" s="152" t="s">
        <v>3838</v>
      </c>
      <c r="E835" s="152" t="s">
        <v>3859</v>
      </c>
      <c r="F835" s="152" t="s">
        <v>3860</v>
      </c>
      <c r="G835" s="152" t="s">
        <v>3412</v>
      </c>
      <c r="H835" s="152" t="s">
        <v>3558</v>
      </c>
      <c r="I835" s="152" t="s">
        <v>3561</v>
      </c>
      <c r="J835" s="152" t="s">
        <v>3564</v>
      </c>
      <c r="K835" s="152" t="s">
        <v>3474</v>
      </c>
      <c r="L835" s="152" t="s">
        <v>3474</v>
      </c>
      <c r="M835" s="152" t="s">
        <v>1490</v>
      </c>
      <c r="N835" s="152" t="s">
        <v>4263</v>
      </c>
      <c r="O835" s="54"/>
    </row>
    <row r="836" spans="1:15" x14ac:dyDescent="0.25">
      <c r="A836" s="168">
        <v>2005</v>
      </c>
      <c r="B836" s="152" t="s">
        <v>2107</v>
      </c>
      <c r="C836" s="152" t="s">
        <v>4918</v>
      </c>
      <c r="D836" s="152" t="s">
        <v>3838</v>
      </c>
      <c r="E836" s="152" t="s">
        <v>3843</v>
      </c>
      <c r="F836" s="152" t="s">
        <v>3844</v>
      </c>
      <c r="G836" s="152" t="s">
        <v>3434</v>
      </c>
      <c r="H836" s="152" t="s">
        <v>3565</v>
      </c>
      <c r="I836" s="152" t="s">
        <v>3568</v>
      </c>
      <c r="J836" s="152" t="s">
        <v>3570</v>
      </c>
      <c r="K836" s="152" t="s">
        <v>3474</v>
      </c>
      <c r="L836" s="152" t="s">
        <v>3474</v>
      </c>
      <c r="M836" s="152" t="s">
        <v>1845</v>
      </c>
      <c r="N836" s="152" t="s">
        <v>5265</v>
      </c>
      <c r="O836" s="54"/>
    </row>
    <row r="837" spans="1:15" x14ac:dyDescent="0.25">
      <c r="A837" s="168">
        <v>2006</v>
      </c>
      <c r="B837" s="152" t="s">
        <v>2603</v>
      </c>
      <c r="C837" s="152" t="s">
        <v>5266</v>
      </c>
      <c r="D837" s="152" t="s">
        <v>3838</v>
      </c>
      <c r="E837" s="152" t="s">
        <v>4015</v>
      </c>
      <c r="F837" s="152" t="s">
        <v>3860</v>
      </c>
      <c r="G837" s="152" t="s">
        <v>3412</v>
      </c>
      <c r="H837" s="152" t="s">
        <v>3585</v>
      </c>
      <c r="I837" s="152" t="s">
        <v>3591</v>
      </c>
      <c r="J837" s="152" t="s">
        <v>3641</v>
      </c>
      <c r="K837" s="169" t="s">
        <v>8449</v>
      </c>
      <c r="L837" s="152" t="s">
        <v>3919</v>
      </c>
      <c r="M837" s="152" t="s">
        <v>2801</v>
      </c>
      <c r="N837" s="152" t="s">
        <v>4296</v>
      </c>
      <c r="O837" s="54"/>
    </row>
    <row r="838" spans="1:15" x14ac:dyDescent="0.25">
      <c r="A838" s="168">
        <v>2007</v>
      </c>
      <c r="B838" s="152" t="s">
        <v>2244</v>
      </c>
      <c r="C838" s="152" t="s">
        <v>5267</v>
      </c>
      <c r="D838" s="152" t="s">
        <v>3838</v>
      </c>
      <c r="E838" s="152" t="s">
        <v>3863</v>
      </c>
      <c r="F838" s="152" t="s">
        <v>3918</v>
      </c>
      <c r="G838" s="152" t="s">
        <v>3411</v>
      </c>
      <c r="H838" s="152" t="s">
        <v>3585</v>
      </c>
      <c r="I838" s="152" t="s">
        <v>3586</v>
      </c>
      <c r="J838" s="152" t="s">
        <v>3609</v>
      </c>
      <c r="K838" s="152" t="s">
        <v>3612</v>
      </c>
      <c r="L838" s="152" t="s">
        <v>3919</v>
      </c>
      <c r="M838" s="152" t="s">
        <v>2478</v>
      </c>
      <c r="N838" s="152" t="s">
        <v>4595</v>
      </c>
      <c r="O838" s="54"/>
    </row>
    <row r="839" spans="1:15" x14ac:dyDescent="0.25">
      <c r="A839" s="168">
        <v>2009</v>
      </c>
      <c r="B839" s="152" t="s">
        <v>1042</v>
      </c>
      <c r="C839" s="152" t="s">
        <v>4614</v>
      </c>
      <c r="D839" s="152" t="s">
        <v>3838</v>
      </c>
      <c r="E839" s="152" t="s">
        <v>3843</v>
      </c>
      <c r="F839" s="152" t="s">
        <v>3870</v>
      </c>
      <c r="G839" s="152" t="s">
        <v>3421</v>
      </c>
      <c r="H839" s="152" t="s">
        <v>3466</v>
      </c>
      <c r="I839" s="152" t="s">
        <v>3496</v>
      </c>
      <c r="J839" s="152" t="s">
        <v>3506</v>
      </c>
      <c r="K839" s="152" t="s">
        <v>3510</v>
      </c>
      <c r="L839" s="152" t="s">
        <v>3474</v>
      </c>
      <c r="M839" s="152" t="s">
        <v>1220</v>
      </c>
      <c r="N839" s="152" t="s">
        <v>5334</v>
      </c>
      <c r="O839" s="54"/>
    </row>
    <row r="840" spans="1:15" x14ac:dyDescent="0.25">
      <c r="A840" s="168">
        <v>2010</v>
      </c>
      <c r="B840" s="152" t="s">
        <v>2693</v>
      </c>
      <c r="C840" s="152" t="s">
        <v>5269</v>
      </c>
      <c r="D840" s="152" t="s">
        <v>3838</v>
      </c>
      <c r="E840" s="152" t="s">
        <v>3843</v>
      </c>
      <c r="F840" s="152" t="s">
        <v>3867</v>
      </c>
      <c r="G840" s="152" t="s">
        <v>3422</v>
      </c>
      <c r="H840" s="152" t="s">
        <v>3585</v>
      </c>
      <c r="I840" s="152" t="s">
        <v>3604</v>
      </c>
      <c r="J840" s="152" t="s">
        <v>3626</v>
      </c>
      <c r="K840" s="152" t="s">
        <v>3628</v>
      </c>
      <c r="L840" s="152" t="s">
        <v>3919</v>
      </c>
      <c r="M840" s="152" t="s">
        <v>2783</v>
      </c>
      <c r="N840" s="152" t="s">
        <v>3959</v>
      </c>
      <c r="O840" s="54"/>
    </row>
    <row r="841" spans="1:15" x14ac:dyDescent="0.25">
      <c r="A841" s="168">
        <v>2012</v>
      </c>
      <c r="B841" s="152" t="s">
        <v>1861</v>
      </c>
      <c r="C841" s="152" t="s">
        <v>5270</v>
      </c>
      <c r="D841" s="152" t="s">
        <v>3838</v>
      </c>
      <c r="E841" s="152" t="s">
        <v>3843</v>
      </c>
      <c r="F841" s="152" t="s">
        <v>3870</v>
      </c>
      <c r="G841" s="152" t="s">
        <v>3421</v>
      </c>
      <c r="H841" s="152" t="s">
        <v>3565</v>
      </c>
      <c r="I841" s="152" t="s">
        <v>3568</v>
      </c>
      <c r="J841" s="152" t="s">
        <v>3569</v>
      </c>
      <c r="K841" s="152" t="s">
        <v>3474</v>
      </c>
      <c r="L841" s="152" t="s">
        <v>3474</v>
      </c>
      <c r="M841" s="152" t="s">
        <v>2067</v>
      </c>
      <c r="N841" s="152" t="s">
        <v>4734</v>
      </c>
      <c r="O841" s="54"/>
    </row>
    <row r="842" spans="1:15" x14ac:dyDescent="0.25">
      <c r="A842" s="168">
        <v>2013</v>
      </c>
      <c r="B842" s="152" t="s">
        <v>2734</v>
      </c>
      <c r="C842" s="152" t="s">
        <v>5271</v>
      </c>
      <c r="D842" s="152" t="s">
        <v>3838</v>
      </c>
      <c r="E842" s="152" t="s">
        <v>3843</v>
      </c>
      <c r="F842" s="152" t="s">
        <v>3844</v>
      </c>
      <c r="G842" s="152" t="s">
        <v>3434</v>
      </c>
      <c r="H842" s="152" t="s">
        <v>3585</v>
      </c>
      <c r="I842" s="152" t="s">
        <v>3594</v>
      </c>
      <c r="J842" s="152" t="s">
        <v>3595</v>
      </c>
      <c r="K842" s="152" t="s">
        <v>3596</v>
      </c>
      <c r="L842" s="152" t="s">
        <v>3889</v>
      </c>
      <c r="M842" s="152" t="s">
        <v>2625</v>
      </c>
      <c r="N842" s="152" t="s">
        <v>7468</v>
      </c>
      <c r="O842" s="54"/>
    </row>
    <row r="843" spans="1:15" x14ac:dyDescent="0.25">
      <c r="A843" s="168">
        <v>2015</v>
      </c>
      <c r="B843" s="152" t="s">
        <v>2015</v>
      </c>
      <c r="C843" s="152" t="s">
        <v>5272</v>
      </c>
      <c r="D843" s="152" t="s">
        <v>3838</v>
      </c>
      <c r="E843" s="152" t="s">
        <v>3843</v>
      </c>
      <c r="F843" s="152" t="s">
        <v>3870</v>
      </c>
      <c r="G843" s="152" t="s">
        <v>3421</v>
      </c>
      <c r="H843" s="152" t="s">
        <v>3565</v>
      </c>
      <c r="I843" s="152" t="s">
        <v>3566</v>
      </c>
      <c r="J843" s="152" t="s">
        <v>3566</v>
      </c>
      <c r="K843" s="152" t="s">
        <v>3572</v>
      </c>
      <c r="L843" s="152" t="s">
        <v>3659</v>
      </c>
      <c r="M843" s="152" t="s">
        <v>2076</v>
      </c>
      <c r="N843" s="152" t="s">
        <v>3969</v>
      </c>
      <c r="O843" s="54"/>
    </row>
    <row r="844" spans="1:15" x14ac:dyDescent="0.25">
      <c r="A844" s="168">
        <v>2016</v>
      </c>
      <c r="B844" s="152" t="s">
        <v>815</v>
      </c>
      <c r="C844" s="152" t="s">
        <v>5273</v>
      </c>
      <c r="D844" s="152" t="s">
        <v>3838</v>
      </c>
      <c r="E844" s="152" t="s">
        <v>3863</v>
      </c>
      <c r="F844" s="152" t="s">
        <v>3918</v>
      </c>
      <c r="G844" s="152" t="s">
        <v>3411</v>
      </c>
      <c r="H844" s="152" t="s">
        <v>3466</v>
      </c>
      <c r="I844" s="152" t="s">
        <v>3470</v>
      </c>
      <c r="J844" s="152" t="s">
        <v>3501</v>
      </c>
      <c r="K844" s="152" t="s">
        <v>3502</v>
      </c>
      <c r="L844" s="152" t="s">
        <v>3474</v>
      </c>
      <c r="M844" s="152" t="s">
        <v>1024</v>
      </c>
      <c r="N844" s="152" t="s">
        <v>4400</v>
      </c>
      <c r="O844" s="54"/>
    </row>
    <row r="845" spans="1:15" x14ac:dyDescent="0.25">
      <c r="A845" s="168">
        <v>2017</v>
      </c>
      <c r="B845" s="152" t="s">
        <v>2060</v>
      </c>
      <c r="C845" s="152" t="s">
        <v>5274</v>
      </c>
      <c r="D845" s="152" t="s">
        <v>3838</v>
      </c>
      <c r="E845" s="152" t="s">
        <v>4424</v>
      </c>
      <c r="F845" s="152" t="s">
        <v>3867</v>
      </c>
      <c r="G845" s="152" t="s">
        <v>3422</v>
      </c>
      <c r="H845" s="152" t="s">
        <v>3565</v>
      </c>
      <c r="I845" s="152" t="s">
        <v>3566</v>
      </c>
      <c r="J845" s="152" t="s">
        <v>3566</v>
      </c>
      <c r="K845" s="152" t="s">
        <v>3572</v>
      </c>
      <c r="L845" s="152" t="s">
        <v>3568</v>
      </c>
      <c r="M845" s="152" t="s">
        <v>2050</v>
      </c>
      <c r="N845" s="152" t="s">
        <v>4840</v>
      </c>
      <c r="O845" s="54"/>
    </row>
    <row r="846" spans="1:15" x14ac:dyDescent="0.25">
      <c r="A846" s="168">
        <v>2018</v>
      </c>
      <c r="B846" s="152" t="s">
        <v>2399</v>
      </c>
      <c r="C846" s="152" t="s">
        <v>5275</v>
      </c>
      <c r="D846" s="152" t="s">
        <v>3838</v>
      </c>
      <c r="E846" s="152" t="s">
        <v>3855</v>
      </c>
      <c r="F846" s="152" t="s">
        <v>3856</v>
      </c>
      <c r="G846" s="152" t="s">
        <v>3411</v>
      </c>
      <c r="H846" s="152" t="s">
        <v>3585</v>
      </c>
      <c r="I846" s="152" t="s">
        <v>3591</v>
      </c>
      <c r="J846" s="152" t="s">
        <v>3641</v>
      </c>
      <c r="K846" s="169" t="s">
        <v>8449</v>
      </c>
      <c r="L846" s="152" t="s">
        <v>3919</v>
      </c>
      <c r="M846" s="152" t="s">
        <v>2801</v>
      </c>
      <c r="N846" s="152" t="s">
        <v>4296</v>
      </c>
      <c r="O846" s="54"/>
    </row>
    <row r="847" spans="1:15" x14ac:dyDescent="0.25">
      <c r="A847" s="168">
        <v>2019</v>
      </c>
      <c r="B847" s="152" t="s">
        <v>3377</v>
      </c>
      <c r="C847" s="152" t="s">
        <v>4708</v>
      </c>
      <c r="D847" s="152" t="s">
        <v>3838</v>
      </c>
      <c r="E847" s="152" t="s">
        <v>3843</v>
      </c>
      <c r="F847" s="152" t="s">
        <v>3924</v>
      </c>
      <c r="G847" s="152" t="s">
        <v>3434</v>
      </c>
      <c r="H847" s="152" t="s">
        <v>3656</v>
      </c>
      <c r="I847" s="152" t="s">
        <v>3672</v>
      </c>
      <c r="J847" s="152" t="s">
        <v>3673</v>
      </c>
      <c r="K847" s="152" t="s">
        <v>3568</v>
      </c>
      <c r="L847" s="152" t="s">
        <v>3474</v>
      </c>
      <c r="M847" s="152" t="s">
        <v>3234</v>
      </c>
      <c r="N847" s="152" t="s">
        <v>6753</v>
      </c>
      <c r="O847" s="54"/>
    </row>
    <row r="848" spans="1:15" x14ac:dyDescent="0.25">
      <c r="A848" s="168">
        <v>2021</v>
      </c>
      <c r="B848" s="152" t="s">
        <v>2732</v>
      </c>
      <c r="C848" s="152" t="s">
        <v>5276</v>
      </c>
      <c r="D848" s="152" t="s">
        <v>3838</v>
      </c>
      <c r="E848" s="152" t="s">
        <v>3843</v>
      </c>
      <c r="F848" s="152" t="s">
        <v>3844</v>
      </c>
      <c r="G848" s="152" t="s">
        <v>3434</v>
      </c>
      <c r="H848" s="152" t="s">
        <v>3585</v>
      </c>
      <c r="I848" s="152" t="s">
        <v>3591</v>
      </c>
      <c r="J848" s="152" t="s">
        <v>3592</v>
      </c>
      <c r="K848" s="152" t="s">
        <v>3593</v>
      </c>
      <c r="L848" s="152" t="s">
        <v>3919</v>
      </c>
      <c r="M848" s="152" t="s">
        <v>2730</v>
      </c>
      <c r="N848" s="152" t="s">
        <v>7146</v>
      </c>
      <c r="O848" s="54"/>
    </row>
    <row r="849" spans="1:15" x14ac:dyDescent="0.25">
      <c r="A849" s="168">
        <v>2022</v>
      </c>
      <c r="B849" s="152" t="s">
        <v>2671</v>
      </c>
      <c r="C849" s="152" t="s">
        <v>5277</v>
      </c>
      <c r="D849" s="152" t="s">
        <v>3838</v>
      </c>
      <c r="E849" s="152" t="s">
        <v>3843</v>
      </c>
      <c r="F849" s="152" t="s">
        <v>3867</v>
      </c>
      <c r="G849" s="152" t="s">
        <v>3422</v>
      </c>
      <c r="H849" s="152" t="s">
        <v>3585</v>
      </c>
      <c r="I849" s="152" t="s">
        <v>3586</v>
      </c>
      <c r="J849" s="152" t="s">
        <v>3609</v>
      </c>
      <c r="K849" s="152" t="s">
        <v>3613</v>
      </c>
      <c r="L849" s="152" t="s">
        <v>3919</v>
      </c>
      <c r="M849" s="152" t="s">
        <v>2747</v>
      </c>
      <c r="N849" s="152" t="s">
        <v>3986</v>
      </c>
      <c r="O849" s="54"/>
    </row>
    <row r="850" spans="1:15" x14ac:dyDescent="0.25">
      <c r="A850" s="168">
        <v>2023</v>
      </c>
      <c r="B850" s="152" t="s">
        <v>1522</v>
      </c>
      <c r="C850" s="152" t="s">
        <v>5278</v>
      </c>
      <c r="D850" s="152" t="s">
        <v>3838</v>
      </c>
      <c r="E850" s="152" t="s">
        <v>3843</v>
      </c>
      <c r="F850" s="152" t="s">
        <v>3870</v>
      </c>
      <c r="G850" s="152" t="s">
        <v>3421</v>
      </c>
      <c r="H850" s="152" t="s">
        <v>3558</v>
      </c>
      <c r="I850" s="152" t="s">
        <v>3560</v>
      </c>
      <c r="J850" s="152" t="s">
        <v>3474</v>
      </c>
      <c r="K850" s="152" t="s">
        <v>3474</v>
      </c>
      <c r="L850" s="152" t="s">
        <v>3474</v>
      </c>
      <c r="M850" s="152" t="s">
        <v>1642</v>
      </c>
      <c r="N850" s="152" t="s">
        <v>4949</v>
      </c>
      <c r="O850" s="54"/>
    </row>
    <row r="851" spans="1:15" x14ac:dyDescent="0.25">
      <c r="A851" s="168">
        <v>2024</v>
      </c>
      <c r="B851" s="152" t="s">
        <v>2051</v>
      </c>
      <c r="C851" s="152" t="s">
        <v>5026</v>
      </c>
      <c r="D851" s="152" t="s">
        <v>3838</v>
      </c>
      <c r="E851" s="152" t="s">
        <v>4424</v>
      </c>
      <c r="F851" s="152" t="s">
        <v>3870</v>
      </c>
      <c r="G851" s="152" t="s">
        <v>3421</v>
      </c>
      <c r="H851" s="152" t="s">
        <v>3565</v>
      </c>
      <c r="I851" s="152" t="s">
        <v>3566</v>
      </c>
      <c r="J851" s="152" t="s">
        <v>3566</v>
      </c>
      <c r="K851" s="152" t="s">
        <v>3572</v>
      </c>
      <c r="L851" s="152" t="s">
        <v>3568</v>
      </c>
      <c r="M851" s="152" t="s">
        <v>2114</v>
      </c>
      <c r="N851" s="152" t="s">
        <v>4989</v>
      </c>
      <c r="O851" s="54"/>
    </row>
    <row r="852" spans="1:15" x14ac:dyDescent="0.25">
      <c r="A852" s="168">
        <v>2025</v>
      </c>
      <c r="B852" s="152" t="s">
        <v>883</v>
      </c>
      <c r="C852" s="152" t="s">
        <v>5279</v>
      </c>
      <c r="D852" s="152" t="s">
        <v>3838</v>
      </c>
      <c r="E852" s="152" t="s">
        <v>3863</v>
      </c>
      <c r="F852" s="152" t="s">
        <v>3918</v>
      </c>
      <c r="G852" s="152" t="s">
        <v>3411</v>
      </c>
      <c r="H852" s="152" t="s">
        <v>3466</v>
      </c>
      <c r="I852" s="152" t="s">
        <v>3467</v>
      </c>
      <c r="J852" s="152" t="s">
        <v>3519</v>
      </c>
      <c r="K852" s="152" t="s">
        <v>3521</v>
      </c>
      <c r="L852" s="152" t="s">
        <v>4054</v>
      </c>
      <c r="M852" s="152" t="s">
        <v>1217</v>
      </c>
      <c r="N852" s="152" t="s">
        <v>4052</v>
      </c>
      <c r="O852" s="54"/>
    </row>
    <row r="853" spans="1:15" x14ac:dyDescent="0.25">
      <c r="A853" s="168">
        <v>2026</v>
      </c>
      <c r="B853" s="152" t="s">
        <v>3262</v>
      </c>
      <c r="C853" s="152" t="s">
        <v>5280</v>
      </c>
      <c r="D853" s="152" t="s">
        <v>3838</v>
      </c>
      <c r="E853" s="152" t="s">
        <v>4424</v>
      </c>
      <c r="F853" s="152" t="s">
        <v>3867</v>
      </c>
      <c r="G853" s="152" t="s">
        <v>3422</v>
      </c>
      <c r="H853" s="152" t="s">
        <v>3656</v>
      </c>
      <c r="I853" s="152" t="s">
        <v>3657</v>
      </c>
      <c r="J853" s="152" t="s">
        <v>3668</v>
      </c>
      <c r="K853" s="152" t="s">
        <v>3474</v>
      </c>
      <c r="L853" s="152" t="s">
        <v>3474</v>
      </c>
      <c r="M853" s="152" t="s">
        <v>3073</v>
      </c>
      <c r="N853" s="152" t="s">
        <v>4818</v>
      </c>
      <c r="O853" s="54"/>
    </row>
    <row r="854" spans="1:15" x14ac:dyDescent="0.25">
      <c r="A854" s="168">
        <v>2027</v>
      </c>
      <c r="B854" s="152" t="s">
        <v>3113</v>
      </c>
      <c r="C854" s="152" t="s">
        <v>5281</v>
      </c>
      <c r="D854" s="152" t="s">
        <v>3838</v>
      </c>
      <c r="E854" s="152" t="s">
        <v>3843</v>
      </c>
      <c r="F854" s="152" t="s">
        <v>3870</v>
      </c>
      <c r="G854" s="152" t="s">
        <v>3421</v>
      </c>
      <c r="H854" s="152" t="s">
        <v>3656</v>
      </c>
      <c r="I854" s="152" t="s">
        <v>3657</v>
      </c>
      <c r="J854" s="152" t="s">
        <v>3674</v>
      </c>
      <c r="K854" s="152" t="s">
        <v>3675</v>
      </c>
      <c r="L854" s="152" t="s">
        <v>3474</v>
      </c>
      <c r="M854" s="152" t="s">
        <v>3354</v>
      </c>
      <c r="N854" s="152" t="s">
        <v>5229</v>
      </c>
      <c r="O854" s="54"/>
    </row>
    <row r="855" spans="1:15" x14ac:dyDescent="0.25">
      <c r="A855" s="168">
        <v>2029</v>
      </c>
      <c r="B855" s="152" t="s">
        <v>1537</v>
      </c>
      <c r="C855" s="152" t="s">
        <v>5282</v>
      </c>
      <c r="D855" s="152" t="s">
        <v>3838</v>
      </c>
      <c r="E855" s="152" t="s">
        <v>4015</v>
      </c>
      <c r="F855" s="152" t="s">
        <v>3860</v>
      </c>
      <c r="G855" s="152" t="s">
        <v>3412</v>
      </c>
      <c r="H855" s="152" t="s">
        <v>3558</v>
      </c>
      <c r="I855" s="152" t="s">
        <v>3561</v>
      </c>
      <c r="J855" s="152" t="s">
        <v>3562</v>
      </c>
      <c r="K855" s="152" t="s">
        <v>3474</v>
      </c>
      <c r="L855" s="152" t="s">
        <v>3474</v>
      </c>
      <c r="M855" s="152" t="s">
        <v>1610</v>
      </c>
      <c r="N855" s="152" t="s">
        <v>4102</v>
      </c>
      <c r="O855" s="54"/>
    </row>
    <row r="856" spans="1:15" x14ac:dyDescent="0.25">
      <c r="A856" s="168">
        <v>2030</v>
      </c>
      <c r="B856" s="152" t="s">
        <v>1886</v>
      </c>
      <c r="C856" s="152" t="s">
        <v>5283</v>
      </c>
      <c r="D856" s="152" t="s">
        <v>3838</v>
      </c>
      <c r="E856" s="152" t="s">
        <v>3843</v>
      </c>
      <c r="F856" s="152" t="s">
        <v>3870</v>
      </c>
      <c r="G856" s="152" t="s">
        <v>3421</v>
      </c>
      <c r="H856" s="152" t="s">
        <v>3565</v>
      </c>
      <c r="I856" s="152" t="s">
        <v>3568</v>
      </c>
      <c r="J856" s="152" t="s">
        <v>3569</v>
      </c>
      <c r="K856" s="152" t="s">
        <v>3474</v>
      </c>
      <c r="L856" s="152" t="s">
        <v>3474</v>
      </c>
      <c r="M856" s="152" t="s">
        <v>2084</v>
      </c>
      <c r="N856" s="152" t="s">
        <v>3938</v>
      </c>
      <c r="O856" s="54"/>
    </row>
    <row r="857" spans="1:15" x14ac:dyDescent="0.25">
      <c r="A857" s="168">
        <v>2031</v>
      </c>
      <c r="B857" s="152" t="s">
        <v>3247</v>
      </c>
      <c r="C857" s="152" t="s">
        <v>5284</v>
      </c>
      <c r="D857" s="152" t="s">
        <v>3838</v>
      </c>
      <c r="E857" s="152" t="s">
        <v>3843</v>
      </c>
      <c r="F857" s="152" t="s">
        <v>3844</v>
      </c>
      <c r="G857" s="152" t="s">
        <v>5285</v>
      </c>
      <c r="H857" s="152" t="s">
        <v>3656</v>
      </c>
      <c r="I857" s="152" t="s">
        <v>3474</v>
      </c>
      <c r="J857" s="152" t="s">
        <v>3474</v>
      </c>
      <c r="K857" s="152" t="s">
        <v>3474</v>
      </c>
      <c r="L857" s="152" t="s">
        <v>3474</v>
      </c>
      <c r="M857" s="152" t="s">
        <v>3140</v>
      </c>
      <c r="N857" s="152" t="s">
        <v>6886</v>
      </c>
      <c r="O857" s="54"/>
    </row>
    <row r="858" spans="1:15" x14ac:dyDescent="0.25">
      <c r="A858" s="168">
        <v>2032</v>
      </c>
      <c r="B858" s="152" t="s">
        <v>2281</v>
      </c>
      <c r="C858" s="152" t="s">
        <v>5287</v>
      </c>
      <c r="D858" s="152" t="s">
        <v>3838</v>
      </c>
      <c r="E858" s="152" t="s">
        <v>3863</v>
      </c>
      <c r="F858" s="152" t="s">
        <v>3856</v>
      </c>
      <c r="G858" s="152" t="s">
        <v>3411</v>
      </c>
      <c r="H858" s="152" t="s">
        <v>3585</v>
      </c>
      <c r="I858" s="152" t="s">
        <v>3600</v>
      </c>
      <c r="J858" s="152" t="s">
        <v>3619</v>
      </c>
      <c r="K858" s="152" t="s">
        <v>3474</v>
      </c>
      <c r="L858" s="152" t="s">
        <v>3474</v>
      </c>
      <c r="M858" s="152" t="s">
        <v>2466</v>
      </c>
      <c r="N858" s="152" t="s">
        <v>4959</v>
      </c>
      <c r="O858" s="54"/>
    </row>
    <row r="859" spans="1:15" x14ac:dyDescent="0.25">
      <c r="A859" s="168">
        <v>2033</v>
      </c>
      <c r="B859" s="152" t="s">
        <v>3259</v>
      </c>
      <c r="C859" s="152" t="s">
        <v>5288</v>
      </c>
      <c r="D859" s="152" t="s">
        <v>3838</v>
      </c>
      <c r="E859" s="152" t="s">
        <v>3843</v>
      </c>
      <c r="F859" s="152" t="s">
        <v>3867</v>
      </c>
      <c r="G859" s="152" t="s">
        <v>3422</v>
      </c>
      <c r="H859" s="152" t="s">
        <v>3656</v>
      </c>
      <c r="I859" s="152" t="s">
        <v>3669</v>
      </c>
      <c r="J859" s="152" t="s">
        <v>3670</v>
      </c>
      <c r="K859" s="152" t="s">
        <v>3474</v>
      </c>
      <c r="L859" s="152" t="s">
        <v>3474</v>
      </c>
      <c r="M859" s="152" t="s">
        <v>3334</v>
      </c>
      <c r="N859" s="152" t="s">
        <v>5078</v>
      </c>
      <c r="O859" s="54"/>
    </row>
    <row r="860" spans="1:15" x14ac:dyDescent="0.25">
      <c r="A860" s="168">
        <v>2034</v>
      </c>
      <c r="B860" s="152" t="s">
        <v>2549</v>
      </c>
      <c r="C860" s="152" t="s">
        <v>5190</v>
      </c>
      <c r="D860" s="152" t="s">
        <v>3838</v>
      </c>
      <c r="E860" s="152" t="s">
        <v>3843</v>
      </c>
      <c r="F860" s="152" t="s">
        <v>3877</v>
      </c>
      <c r="G860" s="152" t="s">
        <v>3423</v>
      </c>
      <c r="H860" s="152" t="s">
        <v>3585</v>
      </c>
      <c r="I860" s="152" t="s">
        <v>3586</v>
      </c>
      <c r="J860" s="152" t="s">
        <v>3587</v>
      </c>
      <c r="K860" s="152" t="s">
        <v>3474</v>
      </c>
      <c r="L860" s="152" t="s">
        <v>3474</v>
      </c>
      <c r="M860" s="152" t="s">
        <v>2643</v>
      </c>
      <c r="N860" s="152" t="s">
        <v>5039</v>
      </c>
      <c r="O860" s="54"/>
    </row>
    <row r="861" spans="1:15" x14ac:dyDescent="0.25">
      <c r="A861" s="168">
        <v>2035</v>
      </c>
      <c r="B861" s="152" t="s">
        <v>2200</v>
      </c>
      <c r="C861" s="152" t="s">
        <v>5289</v>
      </c>
      <c r="D861" s="152" t="s">
        <v>3838</v>
      </c>
      <c r="E861" s="152" t="s">
        <v>3863</v>
      </c>
      <c r="F861" s="152" t="s">
        <v>3856</v>
      </c>
      <c r="G861" s="152" t="s">
        <v>3411</v>
      </c>
      <c r="H861" s="152" t="s">
        <v>3585</v>
      </c>
      <c r="I861" s="152" t="s">
        <v>3586</v>
      </c>
      <c r="J861" s="152" t="s">
        <v>3587</v>
      </c>
      <c r="K861" s="152" t="s">
        <v>3607</v>
      </c>
      <c r="L861" s="152" t="s">
        <v>4224</v>
      </c>
      <c r="M861" s="152" t="s">
        <v>2740</v>
      </c>
      <c r="N861" s="152" t="s">
        <v>4225</v>
      </c>
      <c r="O861" s="54"/>
    </row>
    <row r="862" spans="1:15" x14ac:dyDescent="0.25">
      <c r="A862" s="168">
        <v>2036</v>
      </c>
      <c r="B862" s="152" t="s">
        <v>1937</v>
      </c>
      <c r="C862" s="152" t="s">
        <v>5290</v>
      </c>
      <c r="D862" s="152" t="s">
        <v>3838</v>
      </c>
      <c r="E862" s="152" t="s">
        <v>3859</v>
      </c>
      <c r="F862" s="152" t="s">
        <v>3860</v>
      </c>
      <c r="G862" s="152" t="s">
        <v>3412</v>
      </c>
      <c r="H862" s="152" t="s">
        <v>3565</v>
      </c>
      <c r="I862" s="152" t="s">
        <v>3568</v>
      </c>
      <c r="J862" s="152" t="s">
        <v>3569</v>
      </c>
      <c r="K862" s="152" t="s">
        <v>3474</v>
      </c>
      <c r="L862" s="152" t="s">
        <v>3474</v>
      </c>
      <c r="M862" s="152" t="s">
        <v>1848</v>
      </c>
      <c r="N862" s="152" t="s">
        <v>5149</v>
      </c>
      <c r="O862" s="54"/>
    </row>
    <row r="863" spans="1:15" x14ac:dyDescent="0.25">
      <c r="A863" s="168">
        <v>2037</v>
      </c>
      <c r="B863" s="152" t="s">
        <v>1554</v>
      </c>
      <c r="C863" s="152" t="s">
        <v>5291</v>
      </c>
      <c r="D863" s="152" t="s">
        <v>3838</v>
      </c>
      <c r="E863" s="152" t="s">
        <v>4015</v>
      </c>
      <c r="F863" s="152" t="s">
        <v>3860</v>
      </c>
      <c r="G863" s="152" t="s">
        <v>3412</v>
      </c>
      <c r="H863" s="152" t="s">
        <v>3558</v>
      </c>
      <c r="I863" s="152" t="s">
        <v>3561</v>
      </c>
      <c r="J863" s="152" t="s">
        <v>3564</v>
      </c>
      <c r="K863" s="152" t="s">
        <v>3474</v>
      </c>
      <c r="L863" s="152" t="s">
        <v>3474</v>
      </c>
      <c r="M863" s="152" t="s">
        <v>1531</v>
      </c>
      <c r="N863" s="152" t="s">
        <v>4322</v>
      </c>
      <c r="O863" s="54"/>
    </row>
    <row r="864" spans="1:15" x14ac:dyDescent="0.25">
      <c r="A864" s="168">
        <v>2039</v>
      </c>
      <c r="B864" s="152" t="s">
        <v>2817</v>
      </c>
      <c r="C864" s="152" t="s">
        <v>5292</v>
      </c>
      <c r="D864" s="152" t="s">
        <v>3838</v>
      </c>
      <c r="E864" s="152" t="s">
        <v>3843</v>
      </c>
      <c r="F864" s="152" t="s">
        <v>3873</v>
      </c>
      <c r="G864" s="152" t="s">
        <v>3437</v>
      </c>
      <c r="H864" s="152" t="s">
        <v>3585</v>
      </c>
      <c r="I864" s="152" t="s">
        <v>3591</v>
      </c>
      <c r="J864" s="152" t="s">
        <v>3633</v>
      </c>
      <c r="K864" s="152" t="s">
        <v>3474</v>
      </c>
      <c r="L864" s="152" t="s">
        <v>3474</v>
      </c>
      <c r="M864" s="152" t="s">
        <v>2443</v>
      </c>
      <c r="N864" s="152" t="s">
        <v>5293</v>
      </c>
      <c r="O864" s="54"/>
    </row>
    <row r="865" spans="1:15" x14ac:dyDescent="0.25">
      <c r="A865" s="168">
        <v>2040</v>
      </c>
      <c r="B865" s="152" t="s">
        <v>945</v>
      </c>
      <c r="C865" s="152" t="s">
        <v>5294</v>
      </c>
      <c r="D865" s="152" t="s">
        <v>3838</v>
      </c>
      <c r="E865" s="152" t="s">
        <v>3863</v>
      </c>
      <c r="F865" s="152" t="s">
        <v>3918</v>
      </c>
      <c r="G865" s="152" t="s">
        <v>3411</v>
      </c>
      <c r="H865" s="152" t="s">
        <v>3466</v>
      </c>
      <c r="I865" s="152" t="s">
        <v>3498</v>
      </c>
      <c r="J865" s="152" t="s">
        <v>3499</v>
      </c>
      <c r="K865" s="152" t="s">
        <v>3525</v>
      </c>
      <c r="L865" s="152" t="s">
        <v>5295</v>
      </c>
      <c r="M865" s="152" t="s">
        <v>1147</v>
      </c>
      <c r="N865" s="152" t="s">
        <v>5296</v>
      </c>
      <c r="O865" s="54"/>
    </row>
    <row r="866" spans="1:15" x14ac:dyDescent="0.25">
      <c r="A866" s="168">
        <v>2041</v>
      </c>
      <c r="B866" s="152" t="s">
        <v>2680</v>
      </c>
      <c r="C866" s="152" t="s">
        <v>5297</v>
      </c>
      <c r="D866" s="152" t="s">
        <v>3838</v>
      </c>
      <c r="E866" s="152" t="s">
        <v>3843</v>
      </c>
      <c r="F866" s="152" t="s">
        <v>3867</v>
      </c>
      <c r="G866" s="152" t="s">
        <v>3422</v>
      </c>
      <c r="H866" s="152" t="s">
        <v>3585</v>
      </c>
      <c r="I866" s="152" t="s">
        <v>3600</v>
      </c>
      <c r="J866" s="152" t="s">
        <v>3619</v>
      </c>
      <c r="K866" s="152" t="s">
        <v>3474</v>
      </c>
      <c r="L866" s="152" t="s">
        <v>3474</v>
      </c>
      <c r="M866" s="152" t="s">
        <v>2486</v>
      </c>
      <c r="N866" s="152" t="s">
        <v>4667</v>
      </c>
      <c r="O866" s="54"/>
    </row>
    <row r="867" spans="1:15" x14ac:dyDescent="0.25">
      <c r="A867" s="168">
        <v>2042</v>
      </c>
      <c r="B867" s="152" t="s">
        <v>1617</v>
      </c>
      <c r="C867" s="152" t="s">
        <v>4932</v>
      </c>
      <c r="D867" s="152" t="s">
        <v>3838</v>
      </c>
      <c r="E867" s="152" t="s">
        <v>3843</v>
      </c>
      <c r="F867" s="152" t="s">
        <v>3924</v>
      </c>
      <c r="G867" s="152" t="s">
        <v>3434</v>
      </c>
      <c r="H867" s="152" t="s">
        <v>3558</v>
      </c>
      <c r="I867" s="152" t="s">
        <v>3559</v>
      </c>
      <c r="J867" s="152" t="s">
        <v>3474</v>
      </c>
      <c r="K867" s="152" t="s">
        <v>3474</v>
      </c>
      <c r="L867" s="152" t="s">
        <v>3474</v>
      </c>
      <c r="M867" s="152" t="s">
        <v>1571</v>
      </c>
      <c r="N867" s="152" t="s">
        <v>5298</v>
      </c>
      <c r="O867" s="54"/>
    </row>
    <row r="868" spans="1:15" x14ac:dyDescent="0.25">
      <c r="A868" s="168">
        <v>2043</v>
      </c>
      <c r="B868" s="152" t="s">
        <v>5299</v>
      </c>
      <c r="C868" s="152" t="s">
        <v>5300</v>
      </c>
      <c r="D868" s="152" t="s">
        <v>3838</v>
      </c>
      <c r="E868" s="152" t="s">
        <v>3843</v>
      </c>
      <c r="F868" s="152" t="s">
        <v>3877</v>
      </c>
      <c r="G868" s="152" t="s">
        <v>5103</v>
      </c>
      <c r="H868" s="152" t="s">
        <v>3548</v>
      </c>
      <c r="I868" s="152" t="s">
        <v>4601</v>
      </c>
      <c r="J868" s="152" t="s">
        <v>4602</v>
      </c>
      <c r="K868" s="152" t="s">
        <v>3474</v>
      </c>
      <c r="L868" s="152" t="s">
        <v>3474</v>
      </c>
      <c r="M868" s="152" t="s">
        <v>4603</v>
      </c>
      <c r="N868" s="152" t="s">
        <v>4605</v>
      </c>
      <c r="O868" s="54"/>
    </row>
    <row r="869" spans="1:15" x14ac:dyDescent="0.25">
      <c r="A869" s="168">
        <v>2044</v>
      </c>
      <c r="B869" s="152" t="s">
        <v>1989</v>
      </c>
      <c r="C869" s="152" t="s">
        <v>4422</v>
      </c>
      <c r="D869" s="152" t="s">
        <v>3838</v>
      </c>
      <c r="E869" s="152" t="s">
        <v>3843</v>
      </c>
      <c r="F869" s="152" t="s">
        <v>3873</v>
      </c>
      <c r="G869" s="152" t="s">
        <v>3428</v>
      </c>
      <c r="H869" s="152" t="s">
        <v>3565</v>
      </c>
      <c r="I869" s="152" t="s">
        <v>3573</v>
      </c>
      <c r="J869" s="152" t="s">
        <v>3574</v>
      </c>
      <c r="K869" s="152" t="s">
        <v>3474</v>
      </c>
      <c r="L869" s="152" t="s">
        <v>3474</v>
      </c>
      <c r="M869" s="152" t="s">
        <v>1834</v>
      </c>
      <c r="N869" s="152" t="s">
        <v>5301</v>
      </c>
      <c r="O869" s="54"/>
    </row>
    <row r="870" spans="1:15" x14ac:dyDescent="0.25">
      <c r="A870" s="168">
        <v>2046</v>
      </c>
      <c r="B870" s="152" t="s">
        <v>1647</v>
      </c>
      <c r="C870" s="152" t="s">
        <v>5144</v>
      </c>
      <c r="D870" s="152" t="s">
        <v>3838</v>
      </c>
      <c r="E870" s="152" t="s">
        <v>3843</v>
      </c>
      <c r="F870" s="152" t="s">
        <v>3924</v>
      </c>
      <c r="G870" s="152" t="s">
        <v>3434</v>
      </c>
      <c r="H870" s="152" t="s">
        <v>3558</v>
      </c>
      <c r="I870" s="152" t="s">
        <v>3561</v>
      </c>
      <c r="J870" s="152" t="s">
        <v>3562</v>
      </c>
      <c r="K870" s="152" t="s">
        <v>3474</v>
      </c>
      <c r="L870" s="152" t="s">
        <v>3474</v>
      </c>
      <c r="M870" s="152" t="s">
        <v>1646</v>
      </c>
      <c r="N870" s="152" t="s">
        <v>5302</v>
      </c>
      <c r="O870" s="54"/>
    </row>
    <row r="871" spans="1:15" x14ac:dyDescent="0.25">
      <c r="A871" s="168">
        <v>2047</v>
      </c>
      <c r="B871" s="152" t="s">
        <v>1394</v>
      </c>
      <c r="C871" s="152" t="s">
        <v>5303</v>
      </c>
      <c r="D871" s="152" t="s">
        <v>3838</v>
      </c>
      <c r="E871" s="152" t="s">
        <v>3863</v>
      </c>
      <c r="F871" s="152" t="s">
        <v>3856</v>
      </c>
      <c r="G871" s="152" t="s">
        <v>3411</v>
      </c>
      <c r="H871" s="152" t="s">
        <v>3558</v>
      </c>
      <c r="I871" s="152" t="s">
        <v>3561</v>
      </c>
      <c r="J871" s="152" t="s">
        <v>3564</v>
      </c>
      <c r="K871" s="152" t="s">
        <v>3474</v>
      </c>
      <c r="L871" s="152" t="s">
        <v>3474</v>
      </c>
      <c r="M871" s="152" t="s">
        <v>1491</v>
      </c>
      <c r="N871" s="152" t="s">
        <v>8031</v>
      </c>
      <c r="O871" s="54"/>
    </row>
    <row r="872" spans="1:15" x14ac:dyDescent="0.25">
      <c r="A872" s="168">
        <v>2049</v>
      </c>
      <c r="B872" s="152" t="s">
        <v>851</v>
      </c>
      <c r="C872" s="152" t="s">
        <v>5304</v>
      </c>
      <c r="D872" s="152" t="s">
        <v>3838</v>
      </c>
      <c r="E872" s="152" t="s">
        <v>3863</v>
      </c>
      <c r="F872" s="152" t="s">
        <v>3918</v>
      </c>
      <c r="G872" s="152" t="s">
        <v>3411</v>
      </c>
      <c r="H872" s="152" t="s">
        <v>3466</v>
      </c>
      <c r="I872" s="152" t="s">
        <v>3496</v>
      </c>
      <c r="J872" s="152" t="s">
        <v>3506</v>
      </c>
      <c r="K872" s="152" t="s">
        <v>3510</v>
      </c>
      <c r="L872" s="152" t="s">
        <v>3474</v>
      </c>
      <c r="M872" s="152" t="s">
        <v>1032</v>
      </c>
      <c r="N872" s="152" t="s">
        <v>4567</v>
      </c>
      <c r="O872" s="54"/>
    </row>
    <row r="873" spans="1:15" x14ac:dyDescent="0.25">
      <c r="A873" s="168">
        <v>2050</v>
      </c>
      <c r="B873" s="152" t="s">
        <v>1864</v>
      </c>
      <c r="C873" s="152" t="s">
        <v>5305</v>
      </c>
      <c r="D873" s="152" t="s">
        <v>3838</v>
      </c>
      <c r="E873" s="152" t="s">
        <v>3843</v>
      </c>
      <c r="F873" s="152" t="s">
        <v>3870</v>
      </c>
      <c r="G873" s="152" t="s">
        <v>3421</v>
      </c>
      <c r="H873" s="152" t="s">
        <v>3565</v>
      </c>
      <c r="I873" s="152" t="s">
        <v>3568</v>
      </c>
      <c r="J873" s="152" t="s">
        <v>3569</v>
      </c>
      <c r="K873" s="152" t="s">
        <v>3474</v>
      </c>
      <c r="L873" s="152" t="s">
        <v>3474</v>
      </c>
      <c r="M873" s="152" t="s">
        <v>2067</v>
      </c>
      <c r="N873" s="152" t="s">
        <v>4734</v>
      </c>
      <c r="O873" s="54"/>
    </row>
    <row r="874" spans="1:15" x14ac:dyDescent="0.25">
      <c r="A874" s="168">
        <v>2051</v>
      </c>
      <c r="B874" s="152" t="s">
        <v>1891</v>
      </c>
      <c r="C874" s="152" t="s">
        <v>5306</v>
      </c>
      <c r="D874" s="152" t="s">
        <v>3838</v>
      </c>
      <c r="E874" s="152" t="s">
        <v>3843</v>
      </c>
      <c r="F874" s="152" t="s">
        <v>3870</v>
      </c>
      <c r="G874" s="152" t="s">
        <v>3421</v>
      </c>
      <c r="H874" s="152" t="s">
        <v>3565</v>
      </c>
      <c r="I874" s="152" t="s">
        <v>3568</v>
      </c>
      <c r="J874" s="152" t="s">
        <v>3570</v>
      </c>
      <c r="K874" s="152" t="s">
        <v>3474</v>
      </c>
      <c r="L874" s="152" t="s">
        <v>3474</v>
      </c>
      <c r="M874" s="152" t="s">
        <v>2086</v>
      </c>
      <c r="N874" s="152" t="s">
        <v>4819</v>
      </c>
      <c r="O874" s="54"/>
    </row>
    <row r="875" spans="1:15" x14ac:dyDescent="0.25">
      <c r="A875" s="168">
        <v>2052</v>
      </c>
      <c r="B875" s="152" t="s">
        <v>2701</v>
      </c>
      <c r="C875" s="152" t="s">
        <v>5307</v>
      </c>
      <c r="D875" s="152" t="s">
        <v>3838</v>
      </c>
      <c r="E875" s="152" t="s">
        <v>3843</v>
      </c>
      <c r="F875" s="152" t="s">
        <v>3867</v>
      </c>
      <c r="G875" s="152" t="s">
        <v>3422</v>
      </c>
      <c r="H875" s="152" t="s">
        <v>3585</v>
      </c>
      <c r="I875" s="152" t="s">
        <v>3616</v>
      </c>
      <c r="J875" s="152" t="s">
        <v>3617</v>
      </c>
      <c r="K875" s="152" t="s">
        <v>3648</v>
      </c>
      <c r="L875" s="152" t="s">
        <v>3474</v>
      </c>
      <c r="M875" s="152" t="s">
        <v>2789</v>
      </c>
      <c r="N875" s="152" t="s">
        <v>5308</v>
      </c>
      <c r="O875" s="54"/>
    </row>
    <row r="876" spans="1:15" x14ac:dyDescent="0.25">
      <c r="A876" s="168">
        <v>2054</v>
      </c>
      <c r="B876" s="152" t="s">
        <v>2121</v>
      </c>
      <c r="C876" s="152" t="s">
        <v>3905</v>
      </c>
      <c r="D876" s="152" t="s">
        <v>3838</v>
      </c>
      <c r="E876" s="152" t="s">
        <v>3843</v>
      </c>
      <c r="F876" s="152" t="s">
        <v>3844</v>
      </c>
      <c r="G876" s="152" t="s">
        <v>3434</v>
      </c>
      <c r="H876" s="152" t="s">
        <v>3565</v>
      </c>
      <c r="I876" s="152" t="s">
        <v>3568</v>
      </c>
      <c r="J876" s="152" t="s">
        <v>3571</v>
      </c>
      <c r="K876" s="152" t="s">
        <v>3474</v>
      </c>
      <c r="L876" s="152" t="s">
        <v>3474</v>
      </c>
      <c r="M876" s="152" t="s">
        <v>1846</v>
      </c>
      <c r="N876" s="152" t="s">
        <v>5309</v>
      </c>
      <c r="O876" s="54"/>
    </row>
    <row r="877" spans="1:15" x14ac:dyDescent="0.25">
      <c r="A877" s="168">
        <v>2055</v>
      </c>
      <c r="B877" s="152" t="s">
        <v>1854</v>
      </c>
      <c r="C877" s="152" t="s">
        <v>4180</v>
      </c>
      <c r="D877" s="152" t="s">
        <v>3838</v>
      </c>
      <c r="E877" s="152" t="s">
        <v>3843</v>
      </c>
      <c r="F877" s="152" t="s">
        <v>3870</v>
      </c>
      <c r="G877" s="152" t="s">
        <v>3421</v>
      </c>
      <c r="H877" s="152" t="s">
        <v>3565</v>
      </c>
      <c r="I877" s="152" t="s">
        <v>3568</v>
      </c>
      <c r="J877" s="152" t="s">
        <v>3571</v>
      </c>
      <c r="K877" s="152" t="s">
        <v>3474</v>
      </c>
      <c r="L877" s="152" t="s">
        <v>3474</v>
      </c>
      <c r="M877" s="152" t="s">
        <v>1846</v>
      </c>
      <c r="N877" s="152" t="s">
        <v>5309</v>
      </c>
      <c r="O877" s="54"/>
    </row>
    <row r="878" spans="1:15" x14ac:dyDescent="0.25">
      <c r="A878" s="168">
        <v>2056</v>
      </c>
      <c r="B878" s="152" t="s">
        <v>1599</v>
      </c>
      <c r="C878" s="152" t="s">
        <v>5310</v>
      </c>
      <c r="D878" s="152" t="s">
        <v>3838</v>
      </c>
      <c r="E878" s="152" t="s">
        <v>3843</v>
      </c>
      <c r="F878" s="152" t="s">
        <v>3867</v>
      </c>
      <c r="G878" s="152" t="s">
        <v>3422</v>
      </c>
      <c r="H878" s="152" t="s">
        <v>3558</v>
      </c>
      <c r="I878" s="152" t="s">
        <v>3561</v>
      </c>
      <c r="J878" s="152" t="s">
        <v>3562</v>
      </c>
      <c r="K878" s="152" t="s">
        <v>3474</v>
      </c>
      <c r="L878" s="152" t="s">
        <v>3474</v>
      </c>
      <c r="M878" s="152" t="s">
        <v>1647</v>
      </c>
      <c r="N878" s="152" t="s">
        <v>5144</v>
      </c>
      <c r="O878" s="54"/>
    </row>
    <row r="879" spans="1:15" x14ac:dyDescent="0.25">
      <c r="A879" s="168">
        <v>2057</v>
      </c>
      <c r="B879" s="152" t="s">
        <v>1534</v>
      </c>
      <c r="C879" s="152" t="s">
        <v>5311</v>
      </c>
      <c r="D879" s="152" t="s">
        <v>3838</v>
      </c>
      <c r="E879" s="152" t="s">
        <v>3859</v>
      </c>
      <c r="F879" s="152" t="s">
        <v>3860</v>
      </c>
      <c r="G879" s="152" t="s">
        <v>3412</v>
      </c>
      <c r="H879" s="152" t="s">
        <v>3558</v>
      </c>
      <c r="I879" s="152" t="s">
        <v>3561</v>
      </c>
      <c r="J879" s="152" t="s">
        <v>3562</v>
      </c>
      <c r="K879" s="152" t="s">
        <v>3474</v>
      </c>
      <c r="L879" s="152" t="s">
        <v>3474</v>
      </c>
      <c r="M879" s="152" t="s">
        <v>1610</v>
      </c>
      <c r="N879" s="152" t="s">
        <v>4102</v>
      </c>
      <c r="O879" s="54"/>
    </row>
    <row r="880" spans="1:15" x14ac:dyDescent="0.25">
      <c r="A880" s="168">
        <v>2058</v>
      </c>
      <c r="B880" s="152" t="s">
        <v>2813</v>
      </c>
      <c r="C880" s="152" t="s">
        <v>4327</v>
      </c>
      <c r="D880" s="152" t="s">
        <v>3838</v>
      </c>
      <c r="E880" s="152" t="s">
        <v>3839</v>
      </c>
      <c r="F880" s="152" t="s">
        <v>3848</v>
      </c>
      <c r="G880" s="152" t="s">
        <v>3437</v>
      </c>
      <c r="H880" s="152" t="s">
        <v>3585</v>
      </c>
      <c r="I880" s="152" t="s">
        <v>3591</v>
      </c>
      <c r="J880" s="152" t="s">
        <v>3592</v>
      </c>
      <c r="K880" s="152" t="s">
        <v>3474</v>
      </c>
      <c r="L880" s="152" t="s">
        <v>3474</v>
      </c>
      <c r="M880" s="152" t="s">
        <v>2443</v>
      </c>
      <c r="N880" s="152" t="s">
        <v>5293</v>
      </c>
      <c r="O880" s="54"/>
    </row>
    <row r="881" spans="1:15" x14ac:dyDescent="0.25">
      <c r="A881" s="168">
        <v>2059</v>
      </c>
      <c r="B881" s="152" t="s">
        <v>2279</v>
      </c>
      <c r="C881" s="152" t="s">
        <v>5312</v>
      </c>
      <c r="D881" s="152" t="s">
        <v>3838</v>
      </c>
      <c r="E881" s="152" t="s">
        <v>3863</v>
      </c>
      <c r="F881" s="152" t="s">
        <v>3918</v>
      </c>
      <c r="G881" s="152" t="s">
        <v>3411</v>
      </c>
      <c r="H881" s="152" t="s">
        <v>3585</v>
      </c>
      <c r="I881" s="152" t="s">
        <v>3600</v>
      </c>
      <c r="J881" s="152" t="s">
        <v>3619</v>
      </c>
      <c r="K881" s="152" t="s">
        <v>3474</v>
      </c>
      <c r="L881" s="152" t="s">
        <v>3474</v>
      </c>
      <c r="M881" s="152" t="s">
        <v>2486</v>
      </c>
      <c r="N881" s="152" t="s">
        <v>4667</v>
      </c>
      <c r="O881" s="54"/>
    </row>
    <row r="882" spans="1:15" x14ac:dyDescent="0.25">
      <c r="A882" s="168">
        <v>2060</v>
      </c>
      <c r="B882" s="152" t="s">
        <v>2920</v>
      </c>
      <c r="C882" s="152" t="s">
        <v>5313</v>
      </c>
      <c r="D882" s="152" t="s">
        <v>3838</v>
      </c>
      <c r="E882" s="152" t="s">
        <v>3863</v>
      </c>
      <c r="F882" s="152" t="s">
        <v>3918</v>
      </c>
      <c r="G882" s="152" t="s">
        <v>3411</v>
      </c>
      <c r="H882" s="152" t="s">
        <v>3656</v>
      </c>
      <c r="I882" s="152" t="s">
        <v>3672</v>
      </c>
      <c r="J882" s="152" t="s">
        <v>3676</v>
      </c>
      <c r="K882" s="152" t="s">
        <v>3568</v>
      </c>
      <c r="L882" s="152" t="s">
        <v>3474</v>
      </c>
      <c r="M882" s="152" t="s">
        <v>3371</v>
      </c>
      <c r="N882" s="152" t="s">
        <v>4455</v>
      </c>
      <c r="O882" s="54"/>
    </row>
    <row r="883" spans="1:15" x14ac:dyDescent="0.25">
      <c r="A883" s="168">
        <v>2061</v>
      </c>
      <c r="B883" s="152" t="s">
        <v>1241</v>
      </c>
      <c r="C883" s="152" t="s">
        <v>4048</v>
      </c>
      <c r="D883" s="152" t="s">
        <v>3838</v>
      </c>
      <c r="E883" s="152" t="s">
        <v>3839</v>
      </c>
      <c r="F883" s="152" t="s">
        <v>3848</v>
      </c>
      <c r="G883" s="152" t="s">
        <v>3437</v>
      </c>
      <c r="H883" s="152" t="s">
        <v>3466</v>
      </c>
      <c r="I883" s="152" t="s">
        <v>3490</v>
      </c>
      <c r="J883" s="152" t="s">
        <v>3491</v>
      </c>
      <c r="K883" s="152" t="s">
        <v>3492</v>
      </c>
      <c r="L883" s="152" t="s">
        <v>3474</v>
      </c>
      <c r="M883" s="152" t="s">
        <v>972</v>
      </c>
      <c r="N883" s="152" t="s">
        <v>4389</v>
      </c>
      <c r="O883" s="54"/>
    </row>
    <row r="884" spans="1:15" x14ac:dyDescent="0.25">
      <c r="A884" s="168">
        <v>2062</v>
      </c>
      <c r="B884" s="152" t="s">
        <v>2072</v>
      </c>
      <c r="C884" s="152" t="s">
        <v>5314</v>
      </c>
      <c r="D884" s="152" t="s">
        <v>3838</v>
      </c>
      <c r="E884" s="152" t="s">
        <v>3843</v>
      </c>
      <c r="F884" s="152" t="s">
        <v>3924</v>
      </c>
      <c r="G884" s="152" t="s">
        <v>3434</v>
      </c>
      <c r="H884" s="152" t="s">
        <v>3565</v>
      </c>
      <c r="I884" s="152" t="s">
        <v>3568</v>
      </c>
      <c r="J884" s="152" t="s">
        <v>3571</v>
      </c>
      <c r="K884" s="152" t="s">
        <v>3474</v>
      </c>
      <c r="L884" s="152" t="s">
        <v>3474</v>
      </c>
      <c r="M884" s="152" t="s">
        <v>2071</v>
      </c>
      <c r="N884" s="152" t="s">
        <v>4744</v>
      </c>
      <c r="O884" s="54"/>
    </row>
    <row r="885" spans="1:15" x14ac:dyDescent="0.25">
      <c r="A885" s="168">
        <v>2063</v>
      </c>
      <c r="B885" s="152" t="s">
        <v>994</v>
      </c>
      <c r="C885" s="152" t="s">
        <v>5315</v>
      </c>
      <c r="D885" s="152" t="s">
        <v>3838</v>
      </c>
      <c r="E885" s="152" t="s">
        <v>3843</v>
      </c>
      <c r="F885" s="152" t="s">
        <v>3870</v>
      </c>
      <c r="G885" s="152" t="s">
        <v>3421</v>
      </c>
      <c r="H885" s="152" t="s">
        <v>3466</v>
      </c>
      <c r="I885" s="152" t="s">
        <v>3467</v>
      </c>
      <c r="J885" s="152" t="s">
        <v>3476</v>
      </c>
      <c r="K885" s="152" t="s">
        <v>3487</v>
      </c>
      <c r="L885" s="152" t="s">
        <v>3474</v>
      </c>
      <c r="M885" s="152" t="s">
        <v>991</v>
      </c>
      <c r="N885" s="152" t="s">
        <v>5316</v>
      </c>
      <c r="O885" s="54"/>
    </row>
    <row r="886" spans="1:15" x14ac:dyDescent="0.25">
      <c r="A886" s="168">
        <v>2066</v>
      </c>
      <c r="B886" s="152" t="s">
        <v>2929</v>
      </c>
      <c r="C886" s="152" t="s">
        <v>5317</v>
      </c>
      <c r="D886" s="152" t="s">
        <v>3838</v>
      </c>
      <c r="E886" s="152" t="s">
        <v>3855</v>
      </c>
      <c r="F886" s="152" t="s">
        <v>3918</v>
      </c>
      <c r="G886" s="152" t="s">
        <v>3411</v>
      </c>
      <c r="H886" s="152" t="s">
        <v>3656</v>
      </c>
      <c r="I886" s="152" t="s">
        <v>3672</v>
      </c>
      <c r="J886" s="152" t="s">
        <v>3677</v>
      </c>
      <c r="K886" s="152" t="s">
        <v>3568</v>
      </c>
      <c r="L886" s="152" t="s">
        <v>3474</v>
      </c>
      <c r="M886" s="152" t="s">
        <v>3378</v>
      </c>
      <c r="N886" s="152" t="s">
        <v>4148</v>
      </c>
      <c r="O886" s="54"/>
    </row>
    <row r="887" spans="1:15" x14ac:dyDescent="0.25">
      <c r="A887" s="168">
        <v>2068</v>
      </c>
      <c r="B887" s="152" t="s">
        <v>1977</v>
      </c>
      <c r="C887" s="152" t="s">
        <v>5318</v>
      </c>
      <c r="D887" s="152" t="s">
        <v>3838</v>
      </c>
      <c r="E887" s="152" t="s">
        <v>4015</v>
      </c>
      <c r="F887" s="152" t="s">
        <v>3860</v>
      </c>
      <c r="G887" s="152" t="s">
        <v>3412</v>
      </c>
      <c r="H887" s="152" t="s">
        <v>3565</v>
      </c>
      <c r="I887" s="152" t="s">
        <v>3566</v>
      </c>
      <c r="J887" s="152" t="s">
        <v>3566</v>
      </c>
      <c r="K887" s="152" t="s">
        <v>3572</v>
      </c>
      <c r="L887" s="152" t="s">
        <v>3568</v>
      </c>
      <c r="M887" s="152" t="s">
        <v>2051</v>
      </c>
      <c r="N887" s="152" t="s">
        <v>5026</v>
      </c>
      <c r="O887" s="54"/>
    </row>
    <row r="888" spans="1:15" x14ac:dyDescent="0.25">
      <c r="A888" s="168">
        <v>2069</v>
      </c>
      <c r="B888" s="152" t="s">
        <v>2490</v>
      </c>
      <c r="C888" s="152" t="s">
        <v>5319</v>
      </c>
      <c r="D888" s="152" t="s">
        <v>3838</v>
      </c>
      <c r="E888" s="152" t="s">
        <v>3843</v>
      </c>
      <c r="F888" s="152" t="s">
        <v>3870</v>
      </c>
      <c r="G888" s="152" t="s">
        <v>3421</v>
      </c>
      <c r="H888" s="152" t="s">
        <v>3585</v>
      </c>
      <c r="I888" s="152" t="s">
        <v>3589</v>
      </c>
      <c r="J888" s="152" t="s">
        <v>3646</v>
      </c>
      <c r="K888" s="152" t="s">
        <v>3532</v>
      </c>
      <c r="L888" s="152" t="s">
        <v>3474</v>
      </c>
      <c r="M888" s="152" t="s">
        <v>2814</v>
      </c>
      <c r="N888" s="152" t="s">
        <v>5320</v>
      </c>
      <c r="O888" s="54"/>
    </row>
    <row r="889" spans="1:15" x14ac:dyDescent="0.25">
      <c r="A889" s="168">
        <v>2071</v>
      </c>
      <c r="B889" s="152" t="s">
        <v>2012</v>
      </c>
      <c r="C889" s="152" t="s">
        <v>5321</v>
      </c>
      <c r="D889" s="152" t="s">
        <v>3838</v>
      </c>
      <c r="E889" s="152" t="s">
        <v>3843</v>
      </c>
      <c r="F889" s="152" t="s">
        <v>3867</v>
      </c>
      <c r="G889" s="152" t="s">
        <v>3422</v>
      </c>
      <c r="H889" s="152" t="s">
        <v>3565</v>
      </c>
      <c r="I889" s="152" t="s">
        <v>3566</v>
      </c>
      <c r="J889" s="152" t="s">
        <v>3566</v>
      </c>
      <c r="K889" s="152" t="s">
        <v>3567</v>
      </c>
      <c r="L889" s="152" t="s">
        <v>3659</v>
      </c>
      <c r="M889" s="152" t="s">
        <v>2073</v>
      </c>
      <c r="N889" s="152" t="s">
        <v>4678</v>
      </c>
      <c r="O889" s="54"/>
    </row>
    <row r="890" spans="1:15" x14ac:dyDescent="0.25">
      <c r="A890" s="168">
        <v>2072</v>
      </c>
      <c r="B890" s="152" t="s">
        <v>2201</v>
      </c>
      <c r="C890" s="152" t="s">
        <v>5322</v>
      </c>
      <c r="D890" s="152" t="s">
        <v>3838</v>
      </c>
      <c r="E890" s="152" t="s">
        <v>3863</v>
      </c>
      <c r="F890" s="152" t="s">
        <v>3856</v>
      </c>
      <c r="G890" s="152" t="s">
        <v>3411</v>
      </c>
      <c r="H890" s="152" t="s">
        <v>3585</v>
      </c>
      <c r="I890" s="152" t="s">
        <v>3586</v>
      </c>
      <c r="J890" s="152" t="s">
        <v>3587</v>
      </c>
      <c r="K890" s="152" t="s">
        <v>3607</v>
      </c>
      <c r="L890" s="152" t="s">
        <v>4224</v>
      </c>
      <c r="M890" s="152" t="s">
        <v>2740</v>
      </c>
      <c r="N890" s="152" t="s">
        <v>4225</v>
      </c>
      <c r="O890" s="54"/>
    </row>
    <row r="891" spans="1:15" x14ac:dyDescent="0.25">
      <c r="A891" s="168">
        <v>2073</v>
      </c>
      <c r="B891" s="152" t="s">
        <v>1570</v>
      </c>
      <c r="C891" s="152" t="s">
        <v>5323</v>
      </c>
      <c r="D891" s="152" t="s">
        <v>3838</v>
      </c>
      <c r="E891" s="152" t="s">
        <v>3843</v>
      </c>
      <c r="F891" s="152" t="s">
        <v>3873</v>
      </c>
      <c r="G891" s="152" t="s">
        <v>3428</v>
      </c>
      <c r="H891" s="152" t="s">
        <v>3558</v>
      </c>
      <c r="I891" s="152" t="s">
        <v>3559</v>
      </c>
      <c r="J891" s="152" t="s">
        <v>3474</v>
      </c>
      <c r="K891" s="152" t="s">
        <v>3474</v>
      </c>
      <c r="L891" s="152" t="s">
        <v>3474</v>
      </c>
      <c r="M891" s="152" t="s">
        <v>1324</v>
      </c>
      <c r="N891" s="152" t="s">
        <v>5324</v>
      </c>
      <c r="O891" s="54"/>
    </row>
    <row r="892" spans="1:15" x14ac:dyDescent="0.25">
      <c r="A892" s="168">
        <v>2074</v>
      </c>
      <c r="B892" s="152" t="s">
        <v>2612</v>
      </c>
      <c r="C892" s="152" t="s">
        <v>5325</v>
      </c>
      <c r="D892" s="152" t="s">
        <v>3838</v>
      </c>
      <c r="E892" s="152" t="s">
        <v>3859</v>
      </c>
      <c r="F892" s="152" t="s">
        <v>4900</v>
      </c>
      <c r="G892" s="152" t="s">
        <v>3426</v>
      </c>
      <c r="H892" s="152" t="s">
        <v>3585</v>
      </c>
      <c r="I892" s="152" t="s">
        <v>3604</v>
      </c>
      <c r="J892" s="152" t="s">
        <v>3605</v>
      </c>
      <c r="K892" s="152" t="s">
        <v>3606</v>
      </c>
      <c r="L892" s="152" t="s">
        <v>4280</v>
      </c>
      <c r="M892" s="152" t="s">
        <v>2660</v>
      </c>
      <c r="N892" s="152" t="s">
        <v>4619</v>
      </c>
      <c r="O892" s="54"/>
    </row>
    <row r="893" spans="1:15" x14ac:dyDescent="0.25">
      <c r="A893" s="168">
        <v>2077</v>
      </c>
      <c r="B893" s="152" t="s">
        <v>4603</v>
      </c>
      <c r="C893" s="152" t="s">
        <v>4605</v>
      </c>
      <c r="D893" s="152" t="s">
        <v>3838</v>
      </c>
      <c r="E893" s="152" t="s">
        <v>3843</v>
      </c>
      <c r="F893" s="152" t="s">
        <v>4752</v>
      </c>
      <c r="G893" s="152" t="s">
        <v>4604</v>
      </c>
      <c r="H893" s="152" t="s">
        <v>3548</v>
      </c>
      <c r="I893" s="152" t="s">
        <v>4601</v>
      </c>
      <c r="J893" s="152" t="s">
        <v>4602</v>
      </c>
      <c r="K893" s="152" t="s">
        <v>3474</v>
      </c>
      <c r="L893" s="152" t="s">
        <v>3474</v>
      </c>
      <c r="M893" s="152" t="s">
        <v>5551</v>
      </c>
      <c r="N893" s="152" t="s">
        <v>5552</v>
      </c>
      <c r="O893" s="54"/>
    </row>
    <row r="894" spans="1:15" x14ac:dyDescent="0.25">
      <c r="A894" s="168">
        <v>2078</v>
      </c>
      <c r="B894" s="152" t="s">
        <v>1101</v>
      </c>
      <c r="C894" s="152" t="s">
        <v>4821</v>
      </c>
      <c r="D894" s="152" t="s">
        <v>3838</v>
      </c>
      <c r="E894" s="152" t="s">
        <v>3843</v>
      </c>
      <c r="F894" s="152" t="s">
        <v>3873</v>
      </c>
      <c r="G894" s="152" t="s">
        <v>3428</v>
      </c>
      <c r="H894" s="152" t="s">
        <v>3466</v>
      </c>
      <c r="I894" s="152" t="s">
        <v>3467</v>
      </c>
      <c r="J894" s="152" t="s">
        <v>3519</v>
      </c>
      <c r="K894" s="152" t="s">
        <v>3474</v>
      </c>
      <c r="L894" s="152" t="s">
        <v>3474</v>
      </c>
      <c r="M894" s="152" t="s">
        <v>973</v>
      </c>
      <c r="N894" s="152" t="s">
        <v>5124</v>
      </c>
      <c r="O894" s="54"/>
    </row>
    <row r="895" spans="1:15" x14ac:dyDescent="0.25">
      <c r="A895" s="168">
        <v>2079</v>
      </c>
      <c r="B895" s="152" t="s">
        <v>1571</v>
      </c>
      <c r="C895" s="152" t="s">
        <v>5298</v>
      </c>
      <c r="D895" s="152" t="s">
        <v>3838</v>
      </c>
      <c r="E895" s="152" t="s">
        <v>3843</v>
      </c>
      <c r="F895" s="152" t="s">
        <v>3873</v>
      </c>
      <c r="G895" s="152" t="s">
        <v>3428</v>
      </c>
      <c r="H895" s="152" t="s">
        <v>3558</v>
      </c>
      <c r="I895" s="152" t="s">
        <v>3559</v>
      </c>
      <c r="J895" s="152" t="s">
        <v>3474</v>
      </c>
      <c r="K895" s="152" t="s">
        <v>3474</v>
      </c>
      <c r="L895" s="152" t="s">
        <v>3474</v>
      </c>
      <c r="M895" s="152" t="s">
        <v>1324</v>
      </c>
      <c r="N895" s="152" t="s">
        <v>5324</v>
      </c>
      <c r="O895" s="54"/>
    </row>
    <row r="896" spans="1:15" x14ac:dyDescent="0.25">
      <c r="A896" s="168">
        <v>2080</v>
      </c>
      <c r="B896" s="152" t="s">
        <v>1466</v>
      </c>
      <c r="C896" s="152" t="s">
        <v>5326</v>
      </c>
      <c r="D896" s="152" t="s">
        <v>3838</v>
      </c>
      <c r="E896" s="152" t="s">
        <v>3839</v>
      </c>
      <c r="F896" s="152" t="s">
        <v>3848</v>
      </c>
      <c r="G896" s="152" t="s">
        <v>3417</v>
      </c>
      <c r="H896" s="152" t="s">
        <v>3558</v>
      </c>
      <c r="I896" s="152" t="s">
        <v>3561</v>
      </c>
      <c r="J896" s="152" t="s">
        <v>3474</v>
      </c>
      <c r="K896" s="152" t="s">
        <v>3474</v>
      </c>
      <c r="L896" s="152" t="s">
        <v>3474</v>
      </c>
      <c r="M896" s="152" t="s">
        <v>1469</v>
      </c>
      <c r="N896" s="152" t="s">
        <v>5196</v>
      </c>
      <c r="O896" s="54"/>
    </row>
    <row r="897" spans="1:15" x14ac:dyDescent="0.25">
      <c r="A897" s="168">
        <v>2081</v>
      </c>
      <c r="B897" s="152" t="s">
        <v>2024</v>
      </c>
      <c r="C897" s="152" t="s">
        <v>5327</v>
      </c>
      <c r="D897" s="152" t="s">
        <v>3838</v>
      </c>
      <c r="E897" s="152" t="s">
        <v>3843</v>
      </c>
      <c r="F897" s="152" t="s">
        <v>3867</v>
      </c>
      <c r="G897" s="152" t="s">
        <v>3422</v>
      </c>
      <c r="H897" s="152" t="s">
        <v>3565</v>
      </c>
      <c r="I897" s="152" t="s">
        <v>3566</v>
      </c>
      <c r="J897" s="152" t="s">
        <v>3566</v>
      </c>
      <c r="K897" s="152" t="s">
        <v>3567</v>
      </c>
      <c r="L897" s="152" t="s">
        <v>3661</v>
      </c>
      <c r="M897" s="152" t="s">
        <v>2091</v>
      </c>
      <c r="N897" s="152" t="s">
        <v>4066</v>
      </c>
      <c r="O897" s="54"/>
    </row>
    <row r="898" spans="1:15" x14ac:dyDescent="0.25">
      <c r="A898" s="168">
        <v>2082</v>
      </c>
      <c r="B898" s="152" t="s">
        <v>2523</v>
      </c>
      <c r="C898" s="152" t="s">
        <v>3954</v>
      </c>
      <c r="D898" s="152" t="s">
        <v>3838</v>
      </c>
      <c r="E898" s="152" t="s">
        <v>3843</v>
      </c>
      <c r="F898" s="152" t="s">
        <v>3870</v>
      </c>
      <c r="G898" s="152" t="s">
        <v>3421</v>
      </c>
      <c r="H898" s="152" t="s">
        <v>3585</v>
      </c>
      <c r="I898" s="152" t="s">
        <v>3591</v>
      </c>
      <c r="J898" s="152" t="s">
        <v>3633</v>
      </c>
      <c r="K898" s="152" t="s">
        <v>3634</v>
      </c>
      <c r="L898" s="152" t="s">
        <v>3889</v>
      </c>
      <c r="M898" s="152" t="s">
        <v>2641</v>
      </c>
      <c r="N898" s="152" t="s">
        <v>4129</v>
      </c>
      <c r="O898" s="54"/>
    </row>
    <row r="899" spans="1:15" x14ac:dyDescent="0.25">
      <c r="A899" s="168">
        <v>2083</v>
      </c>
      <c r="B899" s="152" t="s">
        <v>2447</v>
      </c>
      <c r="C899" s="152" t="s">
        <v>5328</v>
      </c>
      <c r="D899" s="152" t="s">
        <v>3838</v>
      </c>
      <c r="E899" s="152" t="s">
        <v>3855</v>
      </c>
      <c r="F899" s="152" t="s">
        <v>4166</v>
      </c>
      <c r="G899" s="152" t="s">
        <v>3453</v>
      </c>
      <c r="H899" s="152" t="s">
        <v>3585</v>
      </c>
      <c r="I899" s="152" t="s">
        <v>3642</v>
      </c>
      <c r="J899" s="152" t="s">
        <v>3644</v>
      </c>
      <c r="K899" s="169" t="s">
        <v>8449</v>
      </c>
      <c r="L899" s="152" t="s">
        <v>3919</v>
      </c>
      <c r="M899" s="152" t="s">
        <v>2810</v>
      </c>
      <c r="N899" s="152" t="s">
        <v>4598</v>
      </c>
      <c r="O899" s="54"/>
    </row>
    <row r="900" spans="1:15" x14ac:dyDescent="0.25">
      <c r="A900" s="168">
        <v>2086</v>
      </c>
      <c r="B900" s="152" t="s">
        <v>1978</v>
      </c>
      <c r="C900" s="152" t="s">
        <v>5329</v>
      </c>
      <c r="D900" s="152" t="s">
        <v>3838</v>
      </c>
      <c r="E900" s="152" t="s">
        <v>4015</v>
      </c>
      <c r="F900" s="152" t="s">
        <v>3860</v>
      </c>
      <c r="G900" s="152" t="s">
        <v>3412</v>
      </c>
      <c r="H900" s="152" t="s">
        <v>3565</v>
      </c>
      <c r="I900" s="152" t="s">
        <v>3566</v>
      </c>
      <c r="J900" s="152" t="s">
        <v>3566</v>
      </c>
      <c r="K900" s="152" t="s">
        <v>3572</v>
      </c>
      <c r="L900" s="152" t="s">
        <v>3568</v>
      </c>
      <c r="M900" s="152" t="s">
        <v>2053</v>
      </c>
      <c r="N900" s="152" t="s">
        <v>5330</v>
      </c>
      <c r="O900" s="54"/>
    </row>
    <row r="901" spans="1:15" x14ac:dyDescent="0.25">
      <c r="A901" s="168">
        <v>2087</v>
      </c>
      <c r="B901" s="152" t="s">
        <v>1759</v>
      </c>
      <c r="C901" s="152" t="s">
        <v>5331</v>
      </c>
      <c r="D901" s="152" t="s">
        <v>3838</v>
      </c>
      <c r="E901" s="152" t="s">
        <v>3863</v>
      </c>
      <c r="F901" s="152" t="s">
        <v>3856</v>
      </c>
      <c r="G901" s="152" t="s">
        <v>3411</v>
      </c>
      <c r="H901" s="152" t="s">
        <v>3565</v>
      </c>
      <c r="I901" s="152" t="s">
        <v>3568</v>
      </c>
      <c r="J901" s="152" t="s">
        <v>3570</v>
      </c>
      <c r="K901" s="152" t="s">
        <v>3474</v>
      </c>
      <c r="L901" s="152" t="s">
        <v>3474</v>
      </c>
      <c r="M901" s="152" t="s">
        <v>1901</v>
      </c>
      <c r="N901" s="152" t="s">
        <v>5332</v>
      </c>
      <c r="O901" s="54"/>
    </row>
    <row r="902" spans="1:15" x14ac:dyDescent="0.25">
      <c r="A902" s="168">
        <v>2088</v>
      </c>
      <c r="B902" s="152" t="s">
        <v>1146</v>
      </c>
      <c r="C902" s="152" t="s">
        <v>4105</v>
      </c>
      <c r="D902" s="152" t="s">
        <v>3838</v>
      </c>
      <c r="E902" s="152" t="s">
        <v>3843</v>
      </c>
      <c r="F902" s="152" t="s">
        <v>3867</v>
      </c>
      <c r="G902" s="152" t="s">
        <v>3422</v>
      </c>
      <c r="H902" s="152" t="s">
        <v>3466</v>
      </c>
      <c r="I902" s="152" t="s">
        <v>3498</v>
      </c>
      <c r="J902" s="152" t="s">
        <v>3499</v>
      </c>
      <c r="K902" s="152" t="s">
        <v>3524</v>
      </c>
      <c r="L902" s="152" t="s">
        <v>4071</v>
      </c>
      <c r="M902" s="152" t="s">
        <v>1045</v>
      </c>
      <c r="N902" s="152" t="s">
        <v>8215</v>
      </c>
      <c r="O902" s="54"/>
    </row>
    <row r="903" spans="1:15" x14ac:dyDescent="0.25">
      <c r="A903" s="168">
        <v>2089</v>
      </c>
      <c r="B903" s="152" t="s">
        <v>1220</v>
      </c>
      <c r="C903" s="152" t="s">
        <v>5334</v>
      </c>
      <c r="D903" s="152" t="s">
        <v>3838</v>
      </c>
      <c r="E903" s="152" t="s">
        <v>3843</v>
      </c>
      <c r="F903" s="152" t="s">
        <v>3924</v>
      </c>
      <c r="G903" s="152" t="s">
        <v>3434</v>
      </c>
      <c r="H903" s="152" t="s">
        <v>3466</v>
      </c>
      <c r="I903" s="152" t="s">
        <v>3498</v>
      </c>
      <c r="J903" s="152" t="s">
        <v>3499</v>
      </c>
      <c r="K903" s="152" t="s">
        <v>3525</v>
      </c>
      <c r="L903" s="152" t="s">
        <v>3474</v>
      </c>
      <c r="M903" s="152" t="s">
        <v>1246</v>
      </c>
      <c r="N903" s="152" t="s">
        <v>4922</v>
      </c>
      <c r="O903" s="54"/>
    </row>
    <row r="904" spans="1:15" x14ac:dyDescent="0.25">
      <c r="A904" s="168">
        <v>2090</v>
      </c>
      <c r="B904" s="152" t="s">
        <v>2141</v>
      </c>
      <c r="C904" s="152" t="s">
        <v>5336</v>
      </c>
      <c r="D904" s="152" t="s">
        <v>3838</v>
      </c>
      <c r="E904" s="152" t="s">
        <v>3859</v>
      </c>
      <c r="F904" s="152" t="s">
        <v>3952</v>
      </c>
      <c r="G904" s="152" t="s">
        <v>3415</v>
      </c>
      <c r="H904" s="152" t="s">
        <v>3565</v>
      </c>
      <c r="I904" s="152" t="s">
        <v>3568</v>
      </c>
      <c r="J904" s="152" t="s">
        <v>3570</v>
      </c>
      <c r="K904" s="152" t="s">
        <v>3474</v>
      </c>
      <c r="L904" s="152" t="s">
        <v>3474</v>
      </c>
      <c r="M904" s="152" t="s">
        <v>2086</v>
      </c>
      <c r="N904" s="152" t="s">
        <v>4819</v>
      </c>
      <c r="O904" s="54"/>
    </row>
    <row r="905" spans="1:15" x14ac:dyDescent="0.25">
      <c r="A905" s="168">
        <v>2091</v>
      </c>
      <c r="B905" s="152" t="s">
        <v>2721</v>
      </c>
      <c r="C905" s="152" t="s">
        <v>5046</v>
      </c>
      <c r="D905" s="152" t="s">
        <v>3838</v>
      </c>
      <c r="E905" s="152" t="s">
        <v>3843</v>
      </c>
      <c r="F905" s="152" t="s">
        <v>3844</v>
      </c>
      <c r="G905" s="152" t="s">
        <v>3434</v>
      </c>
      <c r="H905" s="152" t="s">
        <v>3585</v>
      </c>
      <c r="I905" s="152" t="s">
        <v>3586</v>
      </c>
      <c r="J905" s="152" t="s">
        <v>3587</v>
      </c>
      <c r="K905" s="152" t="s">
        <v>3588</v>
      </c>
      <c r="L905" s="152" t="s">
        <v>3474</v>
      </c>
      <c r="M905" s="152" t="s">
        <v>2722</v>
      </c>
      <c r="N905" s="152" t="s">
        <v>5337</v>
      </c>
      <c r="O905" s="54"/>
    </row>
    <row r="906" spans="1:15" x14ac:dyDescent="0.25">
      <c r="A906" s="168">
        <v>2092</v>
      </c>
      <c r="B906" s="152" t="s">
        <v>953</v>
      </c>
      <c r="C906" s="152" t="s">
        <v>5338</v>
      </c>
      <c r="D906" s="152" t="s">
        <v>3838</v>
      </c>
      <c r="E906" s="152" t="s">
        <v>3863</v>
      </c>
      <c r="F906" s="152" t="s">
        <v>3918</v>
      </c>
      <c r="G906" s="152" t="s">
        <v>3411</v>
      </c>
      <c r="H906" s="152" t="s">
        <v>3466</v>
      </c>
      <c r="I906" s="152" t="s">
        <v>3498</v>
      </c>
      <c r="J906" s="152" t="s">
        <v>3499</v>
      </c>
      <c r="K906" s="152" t="s">
        <v>3524</v>
      </c>
      <c r="L906" s="152" t="s">
        <v>4010</v>
      </c>
      <c r="M906" s="152" t="s">
        <v>1216</v>
      </c>
      <c r="N906" s="152" t="s">
        <v>5268</v>
      </c>
      <c r="O906" s="54"/>
    </row>
    <row r="907" spans="1:15" x14ac:dyDescent="0.25">
      <c r="A907" s="168">
        <v>2093</v>
      </c>
      <c r="B907" s="152" t="s">
        <v>2470</v>
      </c>
      <c r="C907" s="152" t="s">
        <v>5339</v>
      </c>
      <c r="D907" s="152" t="s">
        <v>3838</v>
      </c>
      <c r="E907" s="152" t="s">
        <v>3843</v>
      </c>
      <c r="F907" s="152" t="s">
        <v>3870</v>
      </c>
      <c r="G907" s="152" t="s">
        <v>3421</v>
      </c>
      <c r="H907" s="152" t="s">
        <v>3585</v>
      </c>
      <c r="I907" s="152" t="s">
        <v>3586</v>
      </c>
      <c r="J907" s="152" t="s">
        <v>3587</v>
      </c>
      <c r="K907" s="152" t="s">
        <v>3607</v>
      </c>
      <c r="L907" s="152" t="s">
        <v>4224</v>
      </c>
      <c r="M907" s="152" t="s">
        <v>2740</v>
      </c>
      <c r="N907" s="152" t="s">
        <v>4225</v>
      </c>
      <c r="O907" s="54"/>
    </row>
    <row r="908" spans="1:15" x14ac:dyDescent="0.25">
      <c r="A908" s="168">
        <v>2094</v>
      </c>
      <c r="B908" s="152" t="s">
        <v>1125</v>
      </c>
      <c r="C908" s="152" t="s">
        <v>5340</v>
      </c>
      <c r="D908" s="152" t="s">
        <v>3838</v>
      </c>
      <c r="E908" s="152" t="s">
        <v>3843</v>
      </c>
      <c r="F908" s="152" t="s">
        <v>3870</v>
      </c>
      <c r="G908" s="152" t="s">
        <v>3421</v>
      </c>
      <c r="H908" s="152" t="s">
        <v>3466</v>
      </c>
      <c r="I908" s="152" t="s">
        <v>3470</v>
      </c>
      <c r="J908" s="152" t="s">
        <v>3501</v>
      </c>
      <c r="K908" s="152" t="s">
        <v>3547</v>
      </c>
      <c r="L908" s="152" t="s">
        <v>3474</v>
      </c>
      <c r="M908" s="152" t="s">
        <v>1193</v>
      </c>
      <c r="N908" s="152" t="s">
        <v>4716</v>
      </c>
      <c r="O908" s="54"/>
    </row>
    <row r="909" spans="1:15" x14ac:dyDescent="0.25">
      <c r="A909" s="168">
        <v>2095</v>
      </c>
      <c r="B909" s="152" t="s">
        <v>1665</v>
      </c>
      <c r="C909" s="152" t="s">
        <v>5341</v>
      </c>
      <c r="D909" s="152" t="s">
        <v>3838</v>
      </c>
      <c r="E909" s="152" t="s">
        <v>3859</v>
      </c>
      <c r="F909" s="152" t="s">
        <v>3952</v>
      </c>
      <c r="G909" s="152" t="s">
        <v>3415</v>
      </c>
      <c r="H909" s="152" t="s">
        <v>3558</v>
      </c>
      <c r="I909" s="152" t="s">
        <v>3561</v>
      </c>
      <c r="J909" s="152" t="s">
        <v>3562</v>
      </c>
      <c r="K909" s="152" t="s">
        <v>3474</v>
      </c>
      <c r="L909" s="152" t="s">
        <v>3474</v>
      </c>
      <c r="M909" s="152" t="s">
        <v>1351</v>
      </c>
      <c r="N909" s="152" t="s">
        <v>4355</v>
      </c>
      <c r="O909" s="54"/>
    </row>
    <row r="910" spans="1:15" x14ac:dyDescent="0.25">
      <c r="A910" s="168">
        <v>2096</v>
      </c>
      <c r="B910" s="152" t="s">
        <v>5342</v>
      </c>
      <c r="C910" s="152" t="s">
        <v>5343</v>
      </c>
      <c r="D910" s="152" t="s">
        <v>3838</v>
      </c>
      <c r="E910" s="152" t="s">
        <v>3843</v>
      </c>
      <c r="F910" s="152" t="s">
        <v>3877</v>
      </c>
      <c r="G910" s="152" t="s">
        <v>3946</v>
      </c>
      <c r="H910" s="152" t="s">
        <v>3942</v>
      </c>
      <c r="I910" s="152" t="s">
        <v>5344</v>
      </c>
      <c r="J910" s="152" t="s">
        <v>3474</v>
      </c>
      <c r="K910" s="152" t="s">
        <v>3474</v>
      </c>
      <c r="L910" s="152" t="s">
        <v>3474</v>
      </c>
      <c r="M910" s="152" t="s">
        <v>5345</v>
      </c>
      <c r="N910" s="152" t="s">
        <v>5346</v>
      </c>
      <c r="O910" s="54"/>
    </row>
    <row r="911" spans="1:15" x14ac:dyDescent="0.25">
      <c r="A911" s="168">
        <v>2097</v>
      </c>
      <c r="B911" s="152" t="s">
        <v>1577</v>
      </c>
      <c r="C911" s="152" t="s">
        <v>5347</v>
      </c>
      <c r="D911" s="152" t="s">
        <v>3838</v>
      </c>
      <c r="E911" s="152" t="s">
        <v>3843</v>
      </c>
      <c r="F911" s="152" t="s">
        <v>3867</v>
      </c>
      <c r="G911" s="152" t="s">
        <v>3422</v>
      </c>
      <c r="H911" s="152" t="s">
        <v>3558</v>
      </c>
      <c r="I911" s="152" t="s">
        <v>3561</v>
      </c>
      <c r="J911" s="152" t="s">
        <v>3564</v>
      </c>
      <c r="K911" s="152" t="s">
        <v>3474</v>
      </c>
      <c r="L911" s="152" t="s">
        <v>3474</v>
      </c>
      <c r="M911" s="152" t="s">
        <v>1611</v>
      </c>
      <c r="N911" s="152" t="s">
        <v>4514</v>
      </c>
      <c r="O911" s="54"/>
    </row>
    <row r="912" spans="1:15" x14ac:dyDescent="0.25">
      <c r="A912" s="168">
        <v>2098</v>
      </c>
      <c r="B912" s="152" t="s">
        <v>1270</v>
      </c>
      <c r="C912" s="152" t="s">
        <v>5348</v>
      </c>
      <c r="D912" s="152" t="s">
        <v>3838</v>
      </c>
      <c r="E912" s="152" t="s">
        <v>3843</v>
      </c>
      <c r="F912" s="152" t="s">
        <v>3870</v>
      </c>
      <c r="G912" s="152" t="s">
        <v>3421</v>
      </c>
      <c r="H912" s="152" t="s">
        <v>3656</v>
      </c>
      <c r="I912" s="152" t="s">
        <v>3551</v>
      </c>
      <c r="J912" s="152" t="s">
        <v>3474</v>
      </c>
      <c r="K912" s="152" t="s">
        <v>3474</v>
      </c>
      <c r="L912" s="152" t="s">
        <v>3474</v>
      </c>
      <c r="M912" s="152" t="s">
        <v>1295</v>
      </c>
      <c r="N912" s="152" t="s">
        <v>4203</v>
      </c>
      <c r="O912" s="54"/>
    </row>
    <row r="913" spans="1:15" x14ac:dyDescent="0.25">
      <c r="A913" s="168">
        <v>2099</v>
      </c>
      <c r="B913" s="152" t="s">
        <v>2245</v>
      </c>
      <c r="C913" s="152" t="s">
        <v>5349</v>
      </c>
      <c r="D913" s="152" t="s">
        <v>3838</v>
      </c>
      <c r="E913" s="152" t="s">
        <v>3843</v>
      </c>
      <c r="F913" s="152" t="s">
        <v>3867</v>
      </c>
      <c r="G913" s="152" t="s">
        <v>3422</v>
      </c>
      <c r="H913" s="152" t="s">
        <v>3585</v>
      </c>
      <c r="I913" s="152" t="s">
        <v>3586</v>
      </c>
      <c r="J913" s="152" t="s">
        <v>3609</v>
      </c>
      <c r="K913" s="152" t="s">
        <v>3612</v>
      </c>
      <c r="L913" s="152" t="s">
        <v>3919</v>
      </c>
      <c r="M913" s="152" t="s">
        <v>2746</v>
      </c>
      <c r="N913" s="152" t="s">
        <v>4526</v>
      </c>
      <c r="O913" s="54"/>
    </row>
    <row r="914" spans="1:15" x14ac:dyDescent="0.25">
      <c r="A914" s="168">
        <v>2100</v>
      </c>
      <c r="B914" s="152" t="s">
        <v>2516</v>
      </c>
      <c r="C914" s="152" t="s">
        <v>4284</v>
      </c>
      <c r="D914" s="152" t="s">
        <v>3838</v>
      </c>
      <c r="E914" s="152" t="s">
        <v>3843</v>
      </c>
      <c r="F914" s="152" t="s">
        <v>3870</v>
      </c>
      <c r="G914" s="152" t="s">
        <v>3421</v>
      </c>
      <c r="H914" s="152" t="s">
        <v>3585</v>
      </c>
      <c r="I914" s="152" t="s">
        <v>3604</v>
      </c>
      <c r="J914" s="152" t="s">
        <v>3626</v>
      </c>
      <c r="K914" s="152" t="s">
        <v>3628</v>
      </c>
      <c r="L914" s="152" t="s">
        <v>3919</v>
      </c>
      <c r="M914" s="152" t="s">
        <v>9546</v>
      </c>
      <c r="N914" s="152" t="s">
        <v>9547</v>
      </c>
      <c r="O914" s="54"/>
    </row>
    <row r="915" spans="1:15" x14ac:dyDescent="0.25">
      <c r="A915" s="168">
        <v>2101</v>
      </c>
      <c r="B915" s="152" t="s">
        <v>1496</v>
      </c>
      <c r="C915" s="152" t="s">
        <v>5350</v>
      </c>
      <c r="D915" s="152" t="s">
        <v>3838</v>
      </c>
      <c r="E915" s="152" t="s">
        <v>3843</v>
      </c>
      <c r="F915" s="152" t="s">
        <v>3870</v>
      </c>
      <c r="G915" s="152" t="s">
        <v>3421</v>
      </c>
      <c r="H915" s="152" t="s">
        <v>3558</v>
      </c>
      <c r="I915" s="152" t="s">
        <v>3563</v>
      </c>
      <c r="J915" s="152" t="s">
        <v>3474</v>
      </c>
      <c r="K915" s="152" t="s">
        <v>3474</v>
      </c>
      <c r="L915" s="152" t="s">
        <v>3474</v>
      </c>
      <c r="M915" s="152" t="s">
        <v>1564</v>
      </c>
      <c r="N915" s="152" t="s">
        <v>5118</v>
      </c>
      <c r="O915" s="54"/>
    </row>
    <row r="916" spans="1:15" x14ac:dyDescent="0.25">
      <c r="A916" s="168">
        <v>2102</v>
      </c>
      <c r="B916" s="152" t="s">
        <v>1904</v>
      </c>
      <c r="C916" s="152" t="s">
        <v>5351</v>
      </c>
      <c r="D916" s="152" t="s">
        <v>3838</v>
      </c>
      <c r="E916" s="152" t="s">
        <v>3843</v>
      </c>
      <c r="F916" s="152" t="s">
        <v>3870</v>
      </c>
      <c r="G916" s="152" t="s">
        <v>3421</v>
      </c>
      <c r="H916" s="152" t="s">
        <v>3565</v>
      </c>
      <c r="I916" s="152" t="s">
        <v>3568</v>
      </c>
      <c r="J916" s="152" t="s">
        <v>3569</v>
      </c>
      <c r="K916" s="152" t="s">
        <v>3474</v>
      </c>
      <c r="L916" s="152" t="s">
        <v>3474</v>
      </c>
      <c r="M916" s="152" t="s">
        <v>7151</v>
      </c>
      <c r="N916" s="152" t="s">
        <v>7152</v>
      </c>
      <c r="O916" s="54"/>
    </row>
    <row r="917" spans="1:15" x14ac:dyDescent="0.25">
      <c r="A917" s="168">
        <v>2103</v>
      </c>
      <c r="B917" s="152" t="s">
        <v>1064</v>
      </c>
      <c r="C917" s="152" t="s">
        <v>5352</v>
      </c>
      <c r="D917" s="152" t="s">
        <v>3838</v>
      </c>
      <c r="E917" s="152" t="s">
        <v>4015</v>
      </c>
      <c r="F917" s="152" t="s">
        <v>3860</v>
      </c>
      <c r="G917" s="152" t="s">
        <v>3412</v>
      </c>
      <c r="H917" s="152" t="s">
        <v>3466</v>
      </c>
      <c r="I917" s="152" t="s">
        <v>3498</v>
      </c>
      <c r="J917" s="152" t="s">
        <v>3499</v>
      </c>
      <c r="K917" s="152" t="s">
        <v>3523</v>
      </c>
      <c r="L917" s="152" t="s">
        <v>4249</v>
      </c>
      <c r="M917" s="152" t="s">
        <v>1046</v>
      </c>
      <c r="N917" s="152" t="s">
        <v>4011</v>
      </c>
      <c r="O917" s="54"/>
    </row>
    <row r="918" spans="1:15" x14ac:dyDescent="0.25">
      <c r="A918" s="168">
        <v>2104</v>
      </c>
      <c r="B918" s="152" t="s">
        <v>2011</v>
      </c>
      <c r="C918" s="152" t="s">
        <v>5353</v>
      </c>
      <c r="D918" s="152" t="s">
        <v>3838</v>
      </c>
      <c r="E918" s="152" t="s">
        <v>3843</v>
      </c>
      <c r="F918" s="152" t="s">
        <v>3870</v>
      </c>
      <c r="G918" s="152" t="s">
        <v>3421</v>
      </c>
      <c r="H918" s="152" t="s">
        <v>3565</v>
      </c>
      <c r="I918" s="152" t="s">
        <v>3568</v>
      </c>
      <c r="J918" s="152" t="s">
        <v>3571</v>
      </c>
      <c r="K918" s="152" t="s">
        <v>3474</v>
      </c>
      <c r="L918" s="152" t="s">
        <v>3474</v>
      </c>
      <c r="M918" s="152" t="s">
        <v>2071</v>
      </c>
      <c r="N918" s="152" t="s">
        <v>4744</v>
      </c>
      <c r="O918" s="54"/>
    </row>
    <row r="919" spans="1:15" x14ac:dyDescent="0.25">
      <c r="A919" s="168">
        <v>2106</v>
      </c>
      <c r="B919" s="152" t="s">
        <v>1460</v>
      </c>
      <c r="C919" s="152" t="s">
        <v>5354</v>
      </c>
      <c r="D919" s="152" t="s">
        <v>3838</v>
      </c>
      <c r="E919" s="152" t="s">
        <v>4193</v>
      </c>
      <c r="F919" s="152" t="s">
        <v>4194</v>
      </c>
      <c r="G919" s="152" t="s">
        <v>3413</v>
      </c>
      <c r="H919" s="152" t="s">
        <v>3558</v>
      </c>
      <c r="I919" s="152" t="s">
        <v>3561</v>
      </c>
      <c r="J919" s="152" t="s">
        <v>3562</v>
      </c>
      <c r="K919" s="152" t="s">
        <v>3474</v>
      </c>
      <c r="L919" s="152" t="s">
        <v>3474</v>
      </c>
      <c r="M919" s="152" t="s">
        <v>1610</v>
      </c>
      <c r="N919" s="152" t="s">
        <v>4102</v>
      </c>
      <c r="O919" s="54"/>
    </row>
    <row r="920" spans="1:15" x14ac:dyDescent="0.25">
      <c r="A920" s="168">
        <v>2108</v>
      </c>
      <c r="B920" s="152" t="s">
        <v>2113</v>
      </c>
      <c r="C920" s="152" t="s">
        <v>4860</v>
      </c>
      <c r="D920" s="152" t="s">
        <v>3838</v>
      </c>
      <c r="E920" s="152" t="s">
        <v>3843</v>
      </c>
      <c r="F920" s="152" t="s">
        <v>3924</v>
      </c>
      <c r="G920" s="152" t="s">
        <v>3434</v>
      </c>
      <c r="H920" s="152" t="s">
        <v>3565</v>
      </c>
      <c r="I920" s="152" t="s">
        <v>3566</v>
      </c>
      <c r="J920" s="152" t="s">
        <v>3566</v>
      </c>
      <c r="K920" s="152" t="s">
        <v>3572</v>
      </c>
      <c r="L920" s="152" t="s">
        <v>3568</v>
      </c>
      <c r="M920" s="152" t="s">
        <v>1841</v>
      </c>
      <c r="N920" s="152" t="s">
        <v>5355</v>
      </c>
      <c r="O920" s="54"/>
    </row>
    <row r="921" spans="1:15" x14ac:dyDescent="0.25">
      <c r="A921" s="168">
        <v>2110</v>
      </c>
      <c r="B921" s="152" t="s">
        <v>5183</v>
      </c>
      <c r="C921" s="152" t="s">
        <v>5184</v>
      </c>
      <c r="D921" s="152" t="s">
        <v>3838</v>
      </c>
      <c r="E921" s="152" t="s">
        <v>3839</v>
      </c>
      <c r="F921" s="152" t="s">
        <v>3848</v>
      </c>
      <c r="G921" s="152" t="s">
        <v>3418</v>
      </c>
      <c r="H921" s="152" t="s">
        <v>5356</v>
      </c>
      <c r="I921" s="152" t="s">
        <v>3474</v>
      </c>
      <c r="J921" s="152" t="s">
        <v>3474</v>
      </c>
      <c r="K921" s="152" t="s">
        <v>3474</v>
      </c>
      <c r="L921" s="152" t="s">
        <v>3474</v>
      </c>
      <c r="M921" s="152" t="s">
        <v>5560</v>
      </c>
      <c r="N921" s="152" t="s">
        <v>5561</v>
      </c>
      <c r="O921" s="54"/>
    </row>
    <row r="922" spans="1:15" x14ac:dyDescent="0.25">
      <c r="A922" s="168">
        <v>2112</v>
      </c>
      <c r="B922" s="152" t="s">
        <v>4767</v>
      </c>
      <c r="C922" s="152" t="s">
        <v>4768</v>
      </c>
      <c r="D922" s="152" t="s">
        <v>3838</v>
      </c>
      <c r="E922" s="152" t="s">
        <v>3843</v>
      </c>
      <c r="F922" s="152" t="s">
        <v>4430</v>
      </c>
      <c r="G922" s="152" t="s">
        <v>3430</v>
      </c>
      <c r="H922" s="152" t="s">
        <v>3942</v>
      </c>
      <c r="I922" s="152" t="s">
        <v>3943</v>
      </c>
      <c r="J922" s="152" t="s">
        <v>3474</v>
      </c>
      <c r="K922" s="152" t="s">
        <v>3474</v>
      </c>
      <c r="L922" s="152" t="s">
        <v>3474</v>
      </c>
      <c r="M922" s="152" t="s">
        <v>4791</v>
      </c>
      <c r="N922" s="152" t="s">
        <v>4792</v>
      </c>
      <c r="O922" s="54"/>
    </row>
    <row r="923" spans="1:15" x14ac:dyDescent="0.25">
      <c r="A923" s="168">
        <v>2113</v>
      </c>
      <c r="B923" s="152" t="s">
        <v>5360</v>
      </c>
      <c r="C923" s="152" t="s">
        <v>5361</v>
      </c>
      <c r="D923" s="152" t="s">
        <v>3838</v>
      </c>
      <c r="E923" s="152" t="s">
        <v>3843</v>
      </c>
      <c r="F923" s="152" t="s">
        <v>4430</v>
      </c>
      <c r="G923" s="152" t="s">
        <v>5362</v>
      </c>
      <c r="H923" s="152" t="s">
        <v>3879</v>
      </c>
      <c r="I923" s="152" t="s">
        <v>5363</v>
      </c>
      <c r="J923" s="152" t="s">
        <v>5364</v>
      </c>
      <c r="K923" s="152" t="s">
        <v>3474</v>
      </c>
      <c r="L923" s="152" t="s">
        <v>3474</v>
      </c>
      <c r="M923" s="152">
        <v>0</v>
      </c>
      <c r="N923" s="152">
        <v>0</v>
      </c>
      <c r="O923" s="54"/>
    </row>
    <row r="924" spans="1:15" x14ac:dyDescent="0.25">
      <c r="A924" s="168">
        <v>2114</v>
      </c>
      <c r="B924" s="152" t="s">
        <v>5365</v>
      </c>
      <c r="C924" s="152" t="s">
        <v>5366</v>
      </c>
      <c r="D924" s="152" t="s">
        <v>3838</v>
      </c>
      <c r="E924" s="152" t="s">
        <v>3843</v>
      </c>
      <c r="F924" s="152" t="s">
        <v>4108</v>
      </c>
      <c r="G924" s="152" t="s">
        <v>4754</v>
      </c>
      <c r="H924" s="152" t="s">
        <v>4144</v>
      </c>
      <c r="I924" s="152" t="s">
        <v>6839</v>
      </c>
      <c r="J924" s="152" t="s">
        <v>9542</v>
      </c>
      <c r="K924" s="152" t="s">
        <v>9548</v>
      </c>
      <c r="L924" s="152" t="s">
        <v>9549</v>
      </c>
      <c r="M924" s="152" t="s">
        <v>5565</v>
      </c>
      <c r="N924" s="152" t="s">
        <v>5566</v>
      </c>
      <c r="O924" s="54"/>
    </row>
    <row r="925" spans="1:15" x14ac:dyDescent="0.25">
      <c r="A925" s="168">
        <v>2115</v>
      </c>
      <c r="B925" s="152" t="s">
        <v>2031</v>
      </c>
      <c r="C925" s="152" t="s">
        <v>4851</v>
      </c>
      <c r="D925" s="152" t="s">
        <v>3838</v>
      </c>
      <c r="E925" s="152" t="s">
        <v>3843</v>
      </c>
      <c r="F925" s="152" t="s">
        <v>3867</v>
      </c>
      <c r="G925" s="152" t="s">
        <v>3422</v>
      </c>
      <c r="H925" s="152" t="s">
        <v>3565</v>
      </c>
      <c r="I925" s="152" t="s">
        <v>3566</v>
      </c>
      <c r="J925" s="152" t="s">
        <v>3566</v>
      </c>
      <c r="K925" s="152" t="s">
        <v>3572</v>
      </c>
      <c r="L925" s="152" t="s">
        <v>3568</v>
      </c>
      <c r="M925" s="152" t="s">
        <v>2112</v>
      </c>
      <c r="N925" s="152" t="s">
        <v>4859</v>
      </c>
      <c r="O925" s="54"/>
    </row>
    <row r="926" spans="1:15" x14ac:dyDescent="0.25">
      <c r="A926" s="168">
        <v>2117</v>
      </c>
      <c r="B926" s="152" t="s">
        <v>2223</v>
      </c>
      <c r="C926" s="152" t="s">
        <v>5367</v>
      </c>
      <c r="D926" s="152" t="s">
        <v>3838</v>
      </c>
      <c r="E926" s="152" t="s">
        <v>3863</v>
      </c>
      <c r="F926" s="152" t="s">
        <v>3918</v>
      </c>
      <c r="G926" s="152" t="s">
        <v>3411</v>
      </c>
      <c r="H926" s="152" t="s">
        <v>3585</v>
      </c>
      <c r="I926" s="152" t="s">
        <v>3586</v>
      </c>
      <c r="J926" s="152" t="s">
        <v>3609</v>
      </c>
      <c r="K926" s="152" t="s">
        <v>3610</v>
      </c>
      <c r="L926" s="152" t="s">
        <v>3919</v>
      </c>
      <c r="M926" s="152" t="s">
        <v>2475</v>
      </c>
      <c r="N926" s="152" t="s">
        <v>4507</v>
      </c>
      <c r="O926" s="54"/>
    </row>
    <row r="927" spans="1:15" x14ac:dyDescent="0.25">
      <c r="A927" s="168">
        <v>2118</v>
      </c>
      <c r="B927" s="152" t="s">
        <v>2717</v>
      </c>
      <c r="C927" s="152" t="s">
        <v>5368</v>
      </c>
      <c r="D927" s="152" t="s">
        <v>3838</v>
      </c>
      <c r="E927" s="152" t="s">
        <v>3843</v>
      </c>
      <c r="F927" s="152" t="s">
        <v>3867</v>
      </c>
      <c r="G927" s="152" t="s">
        <v>3422</v>
      </c>
      <c r="H927" s="152" t="s">
        <v>3585</v>
      </c>
      <c r="I927" s="152" t="s">
        <v>3642</v>
      </c>
      <c r="J927" s="152" t="s">
        <v>3643</v>
      </c>
      <c r="K927" s="169" t="s">
        <v>8449</v>
      </c>
      <c r="L927" s="152" t="s">
        <v>3919</v>
      </c>
      <c r="M927" s="152" t="s">
        <v>2546</v>
      </c>
      <c r="N927" s="152" t="s">
        <v>3920</v>
      </c>
      <c r="O927" s="54"/>
    </row>
    <row r="928" spans="1:15" x14ac:dyDescent="0.25">
      <c r="A928" s="168">
        <v>2120</v>
      </c>
      <c r="B928" s="152" t="s">
        <v>2307</v>
      </c>
      <c r="C928" s="152" t="s">
        <v>5369</v>
      </c>
      <c r="D928" s="152" t="s">
        <v>3838</v>
      </c>
      <c r="E928" s="152" t="s">
        <v>3863</v>
      </c>
      <c r="F928" s="152" t="s">
        <v>3918</v>
      </c>
      <c r="G928" s="152" t="s">
        <v>3411</v>
      </c>
      <c r="H928" s="152" t="s">
        <v>3585</v>
      </c>
      <c r="I928" s="152" t="s">
        <v>3604</v>
      </c>
      <c r="J928" s="152" t="s">
        <v>3629</v>
      </c>
      <c r="K928" s="152" t="s">
        <v>3630</v>
      </c>
      <c r="L928" s="152" t="s">
        <v>3864</v>
      </c>
      <c r="M928" s="152" t="s">
        <v>2780</v>
      </c>
      <c r="N928" s="152" t="s">
        <v>4451</v>
      </c>
      <c r="O928" s="54"/>
    </row>
    <row r="929" spans="1:15" x14ac:dyDescent="0.25">
      <c r="A929" s="168">
        <v>2122</v>
      </c>
      <c r="B929" s="152" t="s">
        <v>5370</v>
      </c>
      <c r="C929" s="152" t="s">
        <v>5371</v>
      </c>
      <c r="D929" s="152" t="s">
        <v>3838</v>
      </c>
      <c r="E929" s="152" t="s">
        <v>3863</v>
      </c>
      <c r="F929" s="152" t="s">
        <v>4143</v>
      </c>
      <c r="G929" s="152" t="s">
        <v>3426</v>
      </c>
      <c r="H929" s="152" t="s">
        <v>3879</v>
      </c>
      <c r="I929" s="152" t="s">
        <v>3880</v>
      </c>
      <c r="J929" s="152" t="s">
        <v>3881</v>
      </c>
      <c r="K929" s="152" t="s">
        <v>3474</v>
      </c>
      <c r="L929" s="152" t="s">
        <v>3474</v>
      </c>
      <c r="M929" s="152" t="s">
        <v>3882</v>
      </c>
      <c r="N929" s="152" t="s">
        <v>3883</v>
      </c>
      <c r="O929" s="54"/>
    </row>
    <row r="930" spans="1:15" x14ac:dyDescent="0.25">
      <c r="A930" s="168">
        <v>2123</v>
      </c>
      <c r="B930" s="152" t="s">
        <v>1838</v>
      </c>
      <c r="C930" s="152" t="s">
        <v>4372</v>
      </c>
      <c r="D930" s="152" t="s">
        <v>3838</v>
      </c>
      <c r="E930" s="152" t="s">
        <v>3843</v>
      </c>
      <c r="F930" s="152" t="s">
        <v>3873</v>
      </c>
      <c r="G930" s="152" t="s">
        <v>3428</v>
      </c>
      <c r="H930" s="152" t="s">
        <v>3565</v>
      </c>
      <c r="I930" s="152" t="s">
        <v>3566</v>
      </c>
      <c r="J930" s="152" t="s">
        <v>3566</v>
      </c>
      <c r="K930" s="152" t="s">
        <v>3540</v>
      </c>
      <c r="L930" s="152" t="s">
        <v>3661</v>
      </c>
      <c r="M930" s="152" t="s">
        <v>1987</v>
      </c>
      <c r="N930" s="152" t="s">
        <v>4709</v>
      </c>
      <c r="O930" s="54"/>
    </row>
    <row r="931" spans="1:15" x14ac:dyDescent="0.25">
      <c r="A931" s="168">
        <v>2124</v>
      </c>
      <c r="B931" s="152" t="s">
        <v>3138</v>
      </c>
      <c r="C931" s="152" t="s">
        <v>5372</v>
      </c>
      <c r="D931" s="152" t="s">
        <v>3838</v>
      </c>
      <c r="E931" s="152" t="s">
        <v>3843</v>
      </c>
      <c r="F931" s="152" t="s">
        <v>3870</v>
      </c>
      <c r="G931" s="152" t="s">
        <v>3421</v>
      </c>
      <c r="H931" s="152" t="s">
        <v>3656</v>
      </c>
      <c r="I931" s="152" t="s">
        <v>3669</v>
      </c>
      <c r="J931" s="152" t="s">
        <v>3679</v>
      </c>
      <c r="K931" s="152" t="s">
        <v>3474</v>
      </c>
      <c r="L931" s="152" t="s">
        <v>3474</v>
      </c>
      <c r="M931" s="152" t="s">
        <v>3382</v>
      </c>
      <c r="N931" s="152" t="s">
        <v>3857</v>
      </c>
      <c r="O931" s="54"/>
    </row>
    <row r="932" spans="1:15" x14ac:dyDescent="0.25">
      <c r="A932" s="168">
        <v>2125</v>
      </c>
      <c r="B932" s="152" t="s">
        <v>1797</v>
      </c>
      <c r="C932" s="152" t="s">
        <v>5373</v>
      </c>
      <c r="D932" s="152" t="s">
        <v>3838</v>
      </c>
      <c r="E932" s="152" t="s">
        <v>3855</v>
      </c>
      <c r="F932" s="152" t="s">
        <v>3918</v>
      </c>
      <c r="G932" s="152" t="s">
        <v>3411</v>
      </c>
      <c r="H932" s="152" t="s">
        <v>3565</v>
      </c>
      <c r="I932" s="152" t="s">
        <v>3568</v>
      </c>
      <c r="J932" s="152" t="s">
        <v>3570</v>
      </c>
      <c r="K932" s="152" t="s">
        <v>3474</v>
      </c>
      <c r="L932" s="152" t="s">
        <v>3474</v>
      </c>
      <c r="M932" s="152" t="s">
        <v>2040</v>
      </c>
      <c r="N932" s="152" t="s">
        <v>4254</v>
      </c>
      <c r="O932" s="54"/>
    </row>
    <row r="933" spans="1:15" x14ac:dyDescent="0.25">
      <c r="A933" s="168">
        <v>2126</v>
      </c>
      <c r="B933" s="152" t="s">
        <v>1196</v>
      </c>
      <c r="C933" s="152" t="s">
        <v>4401</v>
      </c>
      <c r="D933" s="152" t="s">
        <v>3838</v>
      </c>
      <c r="E933" s="152" t="s">
        <v>3843</v>
      </c>
      <c r="F933" s="152" t="s">
        <v>3844</v>
      </c>
      <c r="G933" s="152" t="s">
        <v>3434</v>
      </c>
      <c r="H933" s="152" t="s">
        <v>3466</v>
      </c>
      <c r="I933" s="152" t="s">
        <v>3470</v>
      </c>
      <c r="J933" s="152" t="s">
        <v>3501</v>
      </c>
      <c r="K933" s="152" t="s">
        <v>3502</v>
      </c>
      <c r="L933" s="152" t="s">
        <v>3474</v>
      </c>
      <c r="M933" s="152" t="s">
        <v>9138</v>
      </c>
      <c r="N933" s="152" t="s">
        <v>9139</v>
      </c>
      <c r="O933" s="54"/>
    </row>
    <row r="934" spans="1:15" x14ac:dyDescent="0.25">
      <c r="A934" s="168">
        <v>2127</v>
      </c>
      <c r="B934" s="152" t="s">
        <v>3171</v>
      </c>
      <c r="C934" s="152" t="s">
        <v>5374</v>
      </c>
      <c r="D934" s="152" t="s">
        <v>3838</v>
      </c>
      <c r="E934" s="152" t="s">
        <v>4015</v>
      </c>
      <c r="F934" s="152" t="s">
        <v>3860</v>
      </c>
      <c r="G934" s="152" t="s">
        <v>3412</v>
      </c>
      <c r="H934" s="152" t="s">
        <v>3656</v>
      </c>
      <c r="I934" s="152" t="s">
        <v>3672</v>
      </c>
      <c r="J934" s="152" t="s">
        <v>3673</v>
      </c>
      <c r="K934" s="152" t="s">
        <v>3568</v>
      </c>
      <c r="L934" s="152" t="s">
        <v>3474</v>
      </c>
      <c r="M934" s="152" t="s">
        <v>3377</v>
      </c>
      <c r="N934" s="152" t="s">
        <v>4708</v>
      </c>
      <c r="O934" s="54"/>
    </row>
    <row r="935" spans="1:15" x14ac:dyDescent="0.25">
      <c r="A935" s="168">
        <v>2128</v>
      </c>
      <c r="B935" s="152" t="s">
        <v>2475</v>
      </c>
      <c r="C935" s="152" t="s">
        <v>4507</v>
      </c>
      <c r="D935" s="152" t="s">
        <v>3838</v>
      </c>
      <c r="E935" s="152" t="s">
        <v>3843</v>
      </c>
      <c r="F935" s="152" t="s">
        <v>3870</v>
      </c>
      <c r="G935" s="152" t="s">
        <v>3421</v>
      </c>
      <c r="H935" s="152" t="s">
        <v>3585</v>
      </c>
      <c r="I935" s="152" t="s">
        <v>3586</v>
      </c>
      <c r="J935" s="152" t="s">
        <v>3609</v>
      </c>
      <c r="K935" s="152" t="s">
        <v>3610</v>
      </c>
      <c r="L935" s="152" t="s">
        <v>3919</v>
      </c>
      <c r="M935" s="152" t="s">
        <v>2745</v>
      </c>
      <c r="N935" s="152" t="s">
        <v>3950</v>
      </c>
      <c r="O935" s="54"/>
    </row>
    <row r="936" spans="1:15" x14ac:dyDescent="0.25">
      <c r="A936" s="168">
        <v>2129</v>
      </c>
      <c r="B936" s="152" t="s">
        <v>1126</v>
      </c>
      <c r="C936" s="152" t="s">
        <v>5375</v>
      </c>
      <c r="D936" s="152" t="s">
        <v>3838</v>
      </c>
      <c r="E936" s="152" t="s">
        <v>3843</v>
      </c>
      <c r="F936" s="152" t="s">
        <v>3867</v>
      </c>
      <c r="G936" s="152" t="s">
        <v>3422</v>
      </c>
      <c r="H936" s="152" t="s">
        <v>3466</v>
      </c>
      <c r="I936" s="152" t="s">
        <v>3493</v>
      </c>
      <c r="J936" s="152" t="s">
        <v>3494</v>
      </c>
      <c r="K936" s="152" t="s">
        <v>3495</v>
      </c>
      <c r="L936" s="152" t="s">
        <v>3521</v>
      </c>
      <c r="M936" s="152" t="s">
        <v>1097</v>
      </c>
      <c r="N936" s="152" t="s">
        <v>4294</v>
      </c>
      <c r="O936" s="54"/>
    </row>
    <row r="937" spans="1:15" x14ac:dyDescent="0.25">
      <c r="A937" s="168">
        <v>2130</v>
      </c>
      <c r="B937" s="152" t="s">
        <v>2367</v>
      </c>
      <c r="C937" s="152" t="s">
        <v>5376</v>
      </c>
      <c r="D937" s="152" t="s">
        <v>3838</v>
      </c>
      <c r="E937" s="152" t="s">
        <v>3863</v>
      </c>
      <c r="F937" s="152" t="s">
        <v>3856</v>
      </c>
      <c r="G937" s="152" t="s">
        <v>3411</v>
      </c>
      <c r="H937" s="152" t="s">
        <v>3585</v>
      </c>
      <c r="I937" s="152" t="s">
        <v>3591</v>
      </c>
      <c r="J937" s="152" t="s">
        <v>3633</v>
      </c>
      <c r="K937" s="152" t="s">
        <v>3634</v>
      </c>
      <c r="L937" s="152" t="s">
        <v>3889</v>
      </c>
      <c r="M937" s="152" t="s">
        <v>2524</v>
      </c>
      <c r="N937" s="152" t="s">
        <v>4565</v>
      </c>
      <c r="O937" s="54"/>
    </row>
    <row r="938" spans="1:15" x14ac:dyDescent="0.25">
      <c r="A938" s="168">
        <v>2131</v>
      </c>
      <c r="B938" s="152" t="s">
        <v>3386</v>
      </c>
      <c r="C938" s="152" t="s">
        <v>5377</v>
      </c>
      <c r="D938" s="152" t="s">
        <v>3838</v>
      </c>
      <c r="E938" s="152" t="s">
        <v>3863</v>
      </c>
      <c r="F938" s="152" t="s">
        <v>3856</v>
      </c>
      <c r="G938" s="152" t="s">
        <v>3411</v>
      </c>
      <c r="H938" s="152" t="s">
        <v>3656</v>
      </c>
      <c r="I938" s="152" t="s">
        <v>3657</v>
      </c>
      <c r="J938" s="152" t="s">
        <v>3674</v>
      </c>
      <c r="K938" s="152" t="s">
        <v>3675</v>
      </c>
      <c r="L938" s="152" t="s">
        <v>3474</v>
      </c>
      <c r="M938" s="152" t="s">
        <v>3370</v>
      </c>
      <c r="N938" s="152" t="s">
        <v>4425</v>
      </c>
      <c r="O938" s="54"/>
    </row>
    <row r="939" spans="1:15" x14ac:dyDescent="0.25">
      <c r="A939" s="168">
        <v>2132</v>
      </c>
      <c r="B939" s="152" t="s">
        <v>2092</v>
      </c>
      <c r="C939" s="152" t="s">
        <v>5378</v>
      </c>
      <c r="D939" s="152" t="s">
        <v>3838</v>
      </c>
      <c r="E939" s="152" t="s">
        <v>3843</v>
      </c>
      <c r="F939" s="152" t="s">
        <v>3924</v>
      </c>
      <c r="G939" s="152" t="s">
        <v>3434</v>
      </c>
      <c r="H939" s="152" t="s">
        <v>5089</v>
      </c>
      <c r="I939" s="152" t="s">
        <v>5090</v>
      </c>
      <c r="J939" s="152" t="s">
        <v>3661</v>
      </c>
      <c r="K939" s="152" t="s">
        <v>3474</v>
      </c>
      <c r="L939" s="152" t="s">
        <v>3474</v>
      </c>
      <c r="M939" s="152" t="s">
        <v>5087</v>
      </c>
      <c r="N939" s="152" t="s">
        <v>5088</v>
      </c>
      <c r="O939" s="54"/>
    </row>
    <row r="940" spans="1:15" x14ac:dyDescent="0.25">
      <c r="A940" s="168">
        <v>2134</v>
      </c>
      <c r="B940" s="152" t="s">
        <v>2053</v>
      </c>
      <c r="C940" s="152" t="s">
        <v>5330</v>
      </c>
      <c r="D940" s="152" t="s">
        <v>3838</v>
      </c>
      <c r="E940" s="152" t="s">
        <v>4424</v>
      </c>
      <c r="F940" s="152" t="s">
        <v>3867</v>
      </c>
      <c r="G940" s="152" t="s">
        <v>3422</v>
      </c>
      <c r="H940" s="152" t="s">
        <v>3565</v>
      </c>
      <c r="I940" s="152" t="s">
        <v>3566</v>
      </c>
      <c r="J940" s="152" t="s">
        <v>3566</v>
      </c>
      <c r="K940" s="152" t="s">
        <v>3572</v>
      </c>
      <c r="L940" s="152" t="s">
        <v>3568</v>
      </c>
      <c r="M940" s="152" t="s">
        <v>2114</v>
      </c>
      <c r="N940" s="152" t="s">
        <v>4989</v>
      </c>
      <c r="O940" s="54"/>
    </row>
    <row r="941" spans="1:15" x14ac:dyDescent="0.25">
      <c r="A941" s="168">
        <v>2135</v>
      </c>
      <c r="B941" s="152" t="s">
        <v>1674</v>
      </c>
      <c r="C941" s="152" t="s">
        <v>5379</v>
      </c>
      <c r="D941" s="152" t="s">
        <v>3838</v>
      </c>
      <c r="E941" s="152" t="s">
        <v>3859</v>
      </c>
      <c r="F941" s="152" t="s">
        <v>3952</v>
      </c>
      <c r="G941" s="152" t="s">
        <v>3415</v>
      </c>
      <c r="H941" s="152" t="s">
        <v>3558</v>
      </c>
      <c r="I941" s="152" t="s">
        <v>3561</v>
      </c>
      <c r="J941" s="152" t="s">
        <v>3564</v>
      </c>
      <c r="K941" s="152" t="s">
        <v>3474</v>
      </c>
      <c r="L941" s="152" t="s">
        <v>3474</v>
      </c>
      <c r="M941" s="152" t="s">
        <v>1490</v>
      </c>
      <c r="N941" s="152" t="s">
        <v>4263</v>
      </c>
      <c r="O941" s="54"/>
    </row>
    <row r="942" spans="1:15" x14ac:dyDescent="0.25">
      <c r="A942" s="168">
        <v>2137</v>
      </c>
      <c r="B942" s="152" t="s">
        <v>1470</v>
      </c>
      <c r="C942" s="152" t="s">
        <v>5380</v>
      </c>
      <c r="D942" s="152" t="s">
        <v>3838</v>
      </c>
      <c r="E942" s="152" t="s">
        <v>3843</v>
      </c>
      <c r="F942" s="152" t="s">
        <v>3870</v>
      </c>
      <c r="G942" s="152" t="s">
        <v>3421</v>
      </c>
      <c r="H942" s="152" t="s">
        <v>3558</v>
      </c>
      <c r="I942" s="152" t="s">
        <v>3560</v>
      </c>
      <c r="J942" s="152" t="s">
        <v>3474</v>
      </c>
      <c r="K942" s="152" t="s">
        <v>3474</v>
      </c>
      <c r="L942" s="152" t="s">
        <v>3474</v>
      </c>
      <c r="M942" s="152" t="s">
        <v>1608</v>
      </c>
      <c r="N942" s="152" t="s">
        <v>5381</v>
      </c>
      <c r="O942" s="54"/>
    </row>
    <row r="943" spans="1:15" x14ac:dyDescent="0.25">
      <c r="A943" s="168">
        <v>2139</v>
      </c>
      <c r="B943" s="152" t="s">
        <v>3119</v>
      </c>
      <c r="C943" s="152" t="s">
        <v>5382</v>
      </c>
      <c r="D943" s="152" t="s">
        <v>3838</v>
      </c>
      <c r="E943" s="152" t="s">
        <v>3843</v>
      </c>
      <c r="F943" s="152" t="s">
        <v>3870</v>
      </c>
      <c r="G943" s="152" t="s">
        <v>3421</v>
      </c>
      <c r="H943" s="152" t="s">
        <v>3656</v>
      </c>
      <c r="I943" s="152" t="s">
        <v>3672</v>
      </c>
      <c r="J943" s="152" t="s">
        <v>3677</v>
      </c>
      <c r="K943" s="152" t="s">
        <v>3680</v>
      </c>
      <c r="L943" s="152" t="s">
        <v>3474</v>
      </c>
      <c r="M943" s="152" t="s">
        <v>3244</v>
      </c>
      <c r="N943" s="152" t="s">
        <v>5165</v>
      </c>
      <c r="O943" s="54"/>
    </row>
    <row r="944" spans="1:15" x14ac:dyDescent="0.25">
      <c r="A944" s="168">
        <v>2140</v>
      </c>
      <c r="B944" s="152" t="s">
        <v>1538</v>
      </c>
      <c r="C944" s="152" t="s">
        <v>5383</v>
      </c>
      <c r="D944" s="152" t="s">
        <v>3838</v>
      </c>
      <c r="E944" s="152" t="s">
        <v>3859</v>
      </c>
      <c r="F944" s="152" t="s">
        <v>3860</v>
      </c>
      <c r="G944" s="152" t="s">
        <v>3412</v>
      </c>
      <c r="H944" s="152" t="s">
        <v>3558</v>
      </c>
      <c r="I944" s="152" t="s">
        <v>3561</v>
      </c>
      <c r="J944" s="152" t="s">
        <v>3562</v>
      </c>
      <c r="K944" s="152" t="s">
        <v>3474</v>
      </c>
      <c r="L944" s="152" t="s">
        <v>3474</v>
      </c>
      <c r="M944" s="152" t="s">
        <v>1610</v>
      </c>
      <c r="N944" s="152" t="s">
        <v>4102</v>
      </c>
      <c r="O944" s="54"/>
    </row>
    <row r="945" spans="1:15" x14ac:dyDescent="0.25">
      <c r="A945" s="168">
        <v>2142</v>
      </c>
      <c r="B945" s="152" t="s">
        <v>2123</v>
      </c>
      <c r="C945" s="152" t="s">
        <v>5384</v>
      </c>
      <c r="D945" s="152" t="s">
        <v>3838</v>
      </c>
      <c r="E945" s="152" t="s">
        <v>3843</v>
      </c>
      <c r="F945" s="152" t="s">
        <v>3844</v>
      </c>
      <c r="G945" s="152" t="s">
        <v>3434</v>
      </c>
      <c r="H945" s="152" t="s">
        <v>3565</v>
      </c>
      <c r="I945" s="152" t="s">
        <v>3566</v>
      </c>
      <c r="J945" s="152" t="s">
        <v>3566</v>
      </c>
      <c r="K945" s="152" t="s">
        <v>3567</v>
      </c>
      <c r="L945" s="152" t="s">
        <v>3474</v>
      </c>
      <c r="M945" s="152" t="s">
        <v>2094</v>
      </c>
      <c r="N945" s="152" t="s">
        <v>4956</v>
      </c>
      <c r="O945" s="54"/>
    </row>
    <row r="946" spans="1:15" x14ac:dyDescent="0.25">
      <c r="A946" s="168">
        <v>2143</v>
      </c>
      <c r="B946" s="152" t="s">
        <v>2543</v>
      </c>
      <c r="C946" s="152" t="s">
        <v>5386</v>
      </c>
      <c r="D946" s="152" t="s">
        <v>3838</v>
      </c>
      <c r="E946" s="152" t="s">
        <v>4424</v>
      </c>
      <c r="F946" s="152" t="s">
        <v>3870</v>
      </c>
      <c r="G946" s="152" t="s">
        <v>3421</v>
      </c>
      <c r="H946" s="152" t="s">
        <v>3585</v>
      </c>
      <c r="I946" s="152" t="s">
        <v>3591</v>
      </c>
      <c r="J946" s="152" t="s">
        <v>3641</v>
      </c>
      <c r="K946" s="169" t="s">
        <v>8449</v>
      </c>
      <c r="L946" s="152" t="s">
        <v>3919</v>
      </c>
      <c r="M946" s="152" t="s">
        <v>2801</v>
      </c>
      <c r="N946" s="152" t="s">
        <v>4296</v>
      </c>
      <c r="O946" s="54"/>
    </row>
    <row r="947" spans="1:15" x14ac:dyDescent="0.25">
      <c r="A947" s="168">
        <v>2144</v>
      </c>
      <c r="B947" s="152" t="s">
        <v>1753</v>
      </c>
      <c r="C947" s="152" t="s">
        <v>5387</v>
      </c>
      <c r="D947" s="152" t="s">
        <v>3838</v>
      </c>
      <c r="E947" s="152" t="s">
        <v>3863</v>
      </c>
      <c r="F947" s="152" t="s">
        <v>3856</v>
      </c>
      <c r="G947" s="152" t="s">
        <v>3411</v>
      </c>
      <c r="H947" s="152" t="s">
        <v>3565</v>
      </c>
      <c r="I947" s="152" t="s">
        <v>3566</v>
      </c>
      <c r="J947" s="152" t="s">
        <v>3566</v>
      </c>
      <c r="K947" s="152" t="s">
        <v>3572</v>
      </c>
      <c r="L947" s="152" t="s">
        <v>3661</v>
      </c>
      <c r="M947" s="152" t="s">
        <v>2097</v>
      </c>
      <c r="N947" s="152" t="s">
        <v>4426</v>
      </c>
      <c r="O947" s="54"/>
    </row>
    <row r="948" spans="1:15" x14ac:dyDescent="0.25">
      <c r="A948" s="168">
        <v>2145</v>
      </c>
      <c r="B948" s="152" t="s">
        <v>2942</v>
      </c>
      <c r="C948" s="152" t="s">
        <v>5388</v>
      </c>
      <c r="D948" s="152" t="s">
        <v>3838</v>
      </c>
      <c r="E948" s="152" t="s">
        <v>3855</v>
      </c>
      <c r="F948" s="152" t="s">
        <v>3856</v>
      </c>
      <c r="G948" s="152" t="s">
        <v>3411</v>
      </c>
      <c r="H948" s="152" t="s">
        <v>3656</v>
      </c>
      <c r="I948" s="152" t="s">
        <v>3669</v>
      </c>
      <c r="J948" s="152" t="s">
        <v>3679</v>
      </c>
      <c r="K948" s="152" t="s">
        <v>3474</v>
      </c>
      <c r="L948" s="152" t="s">
        <v>3474</v>
      </c>
      <c r="M948" s="152" t="s">
        <v>3382</v>
      </c>
      <c r="N948" s="152" t="s">
        <v>3857</v>
      </c>
      <c r="O948" s="54"/>
    </row>
    <row r="949" spans="1:15" x14ac:dyDescent="0.25">
      <c r="A949" s="168">
        <v>2146</v>
      </c>
      <c r="B949" s="152" t="s">
        <v>2005</v>
      </c>
      <c r="C949" s="152" t="s">
        <v>5389</v>
      </c>
      <c r="D949" s="152" t="s">
        <v>3838</v>
      </c>
      <c r="E949" s="152" t="s">
        <v>3843</v>
      </c>
      <c r="F949" s="152" t="s">
        <v>3867</v>
      </c>
      <c r="G949" s="152" t="s">
        <v>3422</v>
      </c>
      <c r="H949" s="152" t="s">
        <v>3565</v>
      </c>
      <c r="I949" s="152" t="s">
        <v>3566</v>
      </c>
      <c r="J949" s="152" t="s">
        <v>3566</v>
      </c>
      <c r="K949" s="152" t="s">
        <v>3572</v>
      </c>
      <c r="L949" s="152" t="s">
        <v>4553</v>
      </c>
      <c r="M949" s="152" t="s">
        <v>1856</v>
      </c>
      <c r="N949" s="152" t="s">
        <v>7816</v>
      </c>
      <c r="O949" s="54"/>
    </row>
    <row r="950" spans="1:15" x14ac:dyDescent="0.25">
      <c r="A950" s="168">
        <v>2148</v>
      </c>
      <c r="B950" s="152" t="s">
        <v>2026</v>
      </c>
      <c r="C950" s="152" t="s">
        <v>5390</v>
      </c>
      <c r="D950" s="152" t="s">
        <v>3838</v>
      </c>
      <c r="E950" s="152" t="s">
        <v>3843</v>
      </c>
      <c r="F950" s="152" t="s">
        <v>3867</v>
      </c>
      <c r="G950" s="152" t="s">
        <v>3422</v>
      </c>
      <c r="H950" s="152" t="s">
        <v>3565</v>
      </c>
      <c r="I950" s="152" t="s">
        <v>3566</v>
      </c>
      <c r="J950" s="152" t="s">
        <v>3566</v>
      </c>
      <c r="K950" s="152" t="s">
        <v>3572</v>
      </c>
      <c r="L950" s="152" t="s">
        <v>3661</v>
      </c>
      <c r="M950" s="152" t="s">
        <v>2098</v>
      </c>
      <c r="N950" s="152" t="s">
        <v>4795</v>
      </c>
      <c r="O950" s="54"/>
    </row>
    <row r="951" spans="1:15" x14ac:dyDescent="0.25">
      <c r="A951" s="168">
        <v>2149</v>
      </c>
      <c r="B951" s="152" t="s">
        <v>1023</v>
      </c>
      <c r="C951" s="152" t="s">
        <v>5391</v>
      </c>
      <c r="D951" s="152" t="s">
        <v>3838</v>
      </c>
      <c r="E951" s="152" t="s">
        <v>3843</v>
      </c>
      <c r="F951" s="152" t="s">
        <v>3870</v>
      </c>
      <c r="G951" s="152" t="s">
        <v>3421</v>
      </c>
      <c r="H951" s="152" t="s">
        <v>3466</v>
      </c>
      <c r="I951" s="152" t="s">
        <v>3470</v>
      </c>
      <c r="J951" s="152" t="s">
        <v>3501</v>
      </c>
      <c r="K951" s="152" t="s">
        <v>3502</v>
      </c>
      <c r="L951" s="152" t="s">
        <v>3474</v>
      </c>
      <c r="M951" s="152" t="s">
        <v>1196</v>
      </c>
      <c r="N951" s="152" t="s">
        <v>4401</v>
      </c>
      <c r="O951" s="54"/>
    </row>
    <row r="952" spans="1:15" x14ac:dyDescent="0.25">
      <c r="A952" s="168">
        <v>2150</v>
      </c>
      <c r="B952" s="152" t="s">
        <v>855</v>
      </c>
      <c r="C952" s="152" t="s">
        <v>5392</v>
      </c>
      <c r="D952" s="152" t="s">
        <v>3838</v>
      </c>
      <c r="E952" s="152" t="s">
        <v>3859</v>
      </c>
      <c r="F952" s="152" t="s">
        <v>5393</v>
      </c>
      <c r="G952" s="152" t="s">
        <v>3414</v>
      </c>
      <c r="H952" s="152" t="s">
        <v>3466</v>
      </c>
      <c r="I952" s="152" t="s">
        <v>3496</v>
      </c>
      <c r="J952" s="152" t="s">
        <v>3506</v>
      </c>
      <c r="K952" s="152" t="s">
        <v>3510</v>
      </c>
      <c r="L952" s="152" t="s">
        <v>3474</v>
      </c>
      <c r="M952" s="152" t="s">
        <v>1031</v>
      </c>
      <c r="N952" s="152" t="s">
        <v>5206</v>
      </c>
      <c r="O952" s="54"/>
    </row>
    <row r="953" spans="1:15" x14ac:dyDescent="0.25">
      <c r="A953" s="168">
        <v>2151</v>
      </c>
      <c r="B953" s="152" t="s">
        <v>2211</v>
      </c>
      <c r="C953" s="152" t="s">
        <v>5394</v>
      </c>
      <c r="D953" s="152" t="s">
        <v>3838</v>
      </c>
      <c r="E953" s="152" t="s">
        <v>3863</v>
      </c>
      <c r="F953" s="152" t="s">
        <v>3918</v>
      </c>
      <c r="G953" s="152" t="s">
        <v>3411</v>
      </c>
      <c r="H953" s="152" t="s">
        <v>3585</v>
      </c>
      <c r="I953" s="152" t="s">
        <v>3591</v>
      </c>
      <c r="J953" s="152" t="s">
        <v>3592</v>
      </c>
      <c r="K953" s="152" t="s">
        <v>3509</v>
      </c>
      <c r="L953" s="152" t="s">
        <v>3919</v>
      </c>
      <c r="M953" s="152" t="s">
        <v>2742</v>
      </c>
      <c r="N953" s="152" t="s">
        <v>5962</v>
      </c>
      <c r="O953" s="54"/>
    </row>
    <row r="954" spans="1:15" x14ac:dyDescent="0.25">
      <c r="A954" s="168">
        <v>2152</v>
      </c>
      <c r="B954" s="152" t="s">
        <v>1813</v>
      </c>
      <c r="C954" s="152" t="s">
        <v>5396</v>
      </c>
      <c r="D954" s="152" t="s">
        <v>3838</v>
      </c>
      <c r="E954" s="152" t="s">
        <v>3855</v>
      </c>
      <c r="F954" s="152" t="s">
        <v>3856</v>
      </c>
      <c r="G954" s="152" t="s">
        <v>3411</v>
      </c>
      <c r="H954" s="152" t="s">
        <v>3565</v>
      </c>
      <c r="I954" s="152" t="s">
        <v>3566</v>
      </c>
      <c r="J954" s="152" t="s">
        <v>3566</v>
      </c>
      <c r="K954" s="152" t="s">
        <v>3567</v>
      </c>
      <c r="L954" s="152" t="s">
        <v>3568</v>
      </c>
      <c r="M954" s="152" t="s">
        <v>2109</v>
      </c>
      <c r="N954" s="152" t="s">
        <v>4093</v>
      </c>
      <c r="O954" s="54"/>
    </row>
    <row r="955" spans="1:15" x14ac:dyDescent="0.25">
      <c r="A955" s="168">
        <v>2153</v>
      </c>
      <c r="B955" s="152" t="s">
        <v>2037</v>
      </c>
      <c r="C955" s="152" t="s">
        <v>5397</v>
      </c>
      <c r="D955" s="152" t="s">
        <v>3838</v>
      </c>
      <c r="E955" s="152" t="s">
        <v>4424</v>
      </c>
      <c r="F955" s="152" t="s">
        <v>3867</v>
      </c>
      <c r="G955" s="152" t="s">
        <v>3422</v>
      </c>
      <c r="H955" s="152" t="s">
        <v>3565</v>
      </c>
      <c r="I955" s="152" t="s">
        <v>3568</v>
      </c>
      <c r="J955" s="152" t="s">
        <v>3569</v>
      </c>
      <c r="K955" s="152" t="s">
        <v>3474</v>
      </c>
      <c r="L955" s="152" t="s">
        <v>3474</v>
      </c>
      <c r="M955" s="152" t="s">
        <v>1904</v>
      </c>
      <c r="N955" s="152" t="s">
        <v>5351</v>
      </c>
      <c r="O955" s="54"/>
    </row>
    <row r="956" spans="1:15" x14ac:dyDescent="0.25">
      <c r="A956" s="168">
        <v>2154</v>
      </c>
      <c r="B956" s="152" t="s">
        <v>2154</v>
      </c>
      <c r="C956" s="152" t="s">
        <v>5398</v>
      </c>
      <c r="D956" s="152" t="s">
        <v>3838</v>
      </c>
      <c r="E956" s="152" t="s">
        <v>4015</v>
      </c>
      <c r="F956" s="152" t="s">
        <v>3860</v>
      </c>
      <c r="G956" s="152" t="s">
        <v>3412</v>
      </c>
      <c r="H956" s="152" t="s">
        <v>3565</v>
      </c>
      <c r="I956" s="152" t="s">
        <v>3566</v>
      </c>
      <c r="J956" s="152" t="s">
        <v>3566</v>
      </c>
      <c r="K956" s="152" t="s">
        <v>3572</v>
      </c>
      <c r="L956" s="152" t="s">
        <v>3568</v>
      </c>
      <c r="M956" s="152" t="s">
        <v>2050</v>
      </c>
      <c r="N956" s="152" t="s">
        <v>4840</v>
      </c>
      <c r="O956" s="54"/>
    </row>
    <row r="957" spans="1:15" x14ac:dyDescent="0.25">
      <c r="A957" s="168">
        <v>2155</v>
      </c>
      <c r="B957" s="152" t="s">
        <v>3209</v>
      </c>
      <c r="C957" s="152" t="s">
        <v>5399</v>
      </c>
      <c r="D957" s="152" t="s">
        <v>3838</v>
      </c>
      <c r="E957" s="152" t="s">
        <v>4193</v>
      </c>
      <c r="F957" s="152" t="s">
        <v>5400</v>
      </c>
      <c r="G957" s="152" t="s">
        <v>3458</v>
      </c>
      <c r="H957" s="152" t="s">
        <v>3656</v>
      </c>
      <c r="I957" s="152" t="s">
        <v>3683</v>
      </c>
      <c r="J957" s="152" t="s">
        <v>3577</v>
      </c>
      <c r="K957" s="152" t="s">
        <v>3474</v>
      </c>
      <c r="L957" s="152" t="s">
        <v>3474</v>
      </c>
      <c r="M957" s="152" t="s">
        <v>3208</v>
      </c>
      <c r="N957" s="152" t="s">
        <v>5401</v>
      </c>
      <c r="O957" s="54"/>
    </row>
    <row r="958" spans="1:15" x14ac:dyDescent="0.25">
      <c r="A958" s="168">
        <v>2158</v>
      </c>
      <c r="B958" s="152" t="s">
        <v>1539</v>
      </c>
      <c r="C958" s="152" t="s">
        <v>5402</v>
      </c>
      <c r="D958" s="152" t="s">
        <v>3838</v>
      </c>
      <c r="E958" s="152" t="s">
        <v>4015</v>
      </c>
      <c r="F958" s="152" t="s">
        <v>3860</v>
      </c>
      <c r="G958" s="152" t="s">
        <v>3412</v>
      </c>
      <c r="H958" s="152" t="s">
        <v>3558</v>
      </c>
      <c r="I958" s="152" t="s">
        <v>3561</v>
      </c>
      <c r="J958" s="152" t="s">
        <v>3562</v>
      </c>
      <c r="K958" s="152" t="s">
        <v>3474</v>
      </c>
      <c r="L958" s="152" t="s">
        <v>3474</v>
      </c>
      <c r="M958" s="152" t="s">
        <v>1610</v>
      </c>
      <c r="N958" s="152" t="s">
        <v>4102</v>
      </c>
      <c r="O958" s="54"/>
    </row>
    <row r="959" spans="1:15" x14ac:dyDescent="0.25">
      <c r="A959" s="168">
        <v>2159</v>
      </c>
      <c r="B959" s="152" t="s">
        <v>1974</v>
      </c>
      <c r="C959" s="152" t="s">
        <v>5403</v>
      </c>
      <c r="D959" s="152" t="s">
        <v>3838</v>
      </c>
      <c r="E959" s="152" t="s">
        <v>4015</v>
      </c>
      <c r="F959" s="152" t="s">
        <v>3860</v>
      </c>
      <c r="G959" s="152" t="s">
        <v>3412</v>
      </c>
      <c r="H959" s="152" t="s">
        <v>3565</v>
      </c>
      <c r="I959" s="152" t="s">
        <v>3568</v>
      </c>
      <c r="J959" s="152" t="s">
        <v>3571</v>
      </c>
      <c r="K959" s="152" t="s">
        <v>3474</v>
      </c>
      <c r="L959" s="152" t="s">
        <v>3474</v>
      </c>
      <c r="M959" s="152" t="s">
        <v>2030</v>
      </c>
      <c r="N959" s="152" t="s">
        <v>6360</v>
      </c>
      <c r="O959" s="54"/>
    </row>
    <row r="960" spans="1:15" x14ac:dyDescent="0.25">
      <c r="A960" s="168">
        <v>2160</v>
      </c>
      <c r="B960" s="152" t="s">
        <v>1240</v>
      </c>
      <c r="C960" s="152" t="s">
        <v>4650</v>
      </c>
      <c r="D960" s="152" t="s">
        <v>3838</v>
      </c>
      <c r="E960" s="152" t="s">
        <v>3839</v>
      </c>
      <c r="F960" s="152" t="s">
        <v>3848</v>
      </c>
      <c r="G960" s="152" t="s">
        <v>3437</v>
      </c>
      <c r="H960" s="152" t="s">
        <v>3466</v>
      </c>
      <c r="I960" s="152" t="s">
        <v>3490</v>
      </c>
      <c r="J960" s="152" t="s">
        <v>3529</v>
      </c>
      <c r="K960" s="152" t="s">
        <v>3531</v>
      </c>
      <c r="L960" s="152" t="s">
        <v>3474</v>
      </c>
      <c r="M960" s="152" t="s">
        <v>972</v>
      </c>
      <c r="N960" s="152" t="s">
        <v>4389</v>
      </c>
      <c r="O960" s="54"/>
    </row>
    <row r="961" spans="1:15" x14ac:dyDescent="0.25">
      <c r="A961" s="168">
        <v>2161</v>
      </c>
      <c r="B961" s="152" t="s">
        <v>973</v>
      </c>
      <c r="C961" s="152" t="s">
        <v>5124</v>
      </c>
      <c r="D961" s="152" t="s">
        <v>3838</v>
      </c>
      <c r="E961" s="152" t="s">
        <v>3839</v>
      </c>
      <c r="F961" s="152" t="s">
        <v>3848</v>
      </c>
      <c r="G961" s="152" t="s">
        <v>3417</v>
      </c>
      <c r="H961" s="152" t="s">
        <v>3466</v>
      </c>
      <c r="I961" s="152" t="s">
        <v>3467</v>
      </c>
      <c r="J961" s="152" t="s">
        <v>3474</v>
      </c>
      <c r="K961" s="152" t="s">
        <v>3474</v>
      </c>
      <c r="L961" s="152" t="s">
        <v>3474</v>
      </c>
      <c r="M961" s="152" t="s">
        <v>976</v>
      </c>
      <c r="N961" s="152" t="s">
        <v>4794</v>
      </c>
      <c r="O961" s="54"/>
    </row>
    <row r="962" spans="1:15" x14ac:dyDescent="0.25">
      <c r="A962" s="168">
        <v>2162</v>
      </c>
      <c r="B962" s="152" t="s">
        <v>1364</v>
      </c>
      <c r="C962" s="152" t="s">
        <v>5404</v>
      </c>
      <c r="D962" s="152" t="s">
        <v>3838</v>
      </c>
      <c r="E962" s="152" t="s">
        <v>3863</v>
      </c>
      <c r="F962" s="152" t="s">
        <v>3918</v>
      </c>
      <c r="G962" s="152" t="s">
        <v>3411</v>
      </c>
      <c r="H962" s="152" t="s">
        <v>3558</v>
      </c>
      <c r="I962" s="152" t="s">
        <v>3559</v>
      </c>
      <c r="J962" s="152" t="s">
        <v>3474</v>
      </c>
      <c r="K962" s="152" t="s">
        <v>3474</v>
      </c>
      <c r="L962" s="152" t="s">
        <v>3474</v>
      </c>
      <c r="M962" s="152" t="s">
        <v>1620</v>
      </c>
      <c r="N962" s="152" t="s">
        <v>4216</v>
      </c>
      <c r="O962" s="54"/>
    </row>
    <row r="963" spans="1:15" x14ac:dyDescent="0.25">
      <c r="A963" s="168">
        <v>2164</v>
      </c>
      <c r="B963" s="152" t="s">
        <v>1217</v>
      </c>
      <c r="C963" s="152" t="s">
        <v>4052</v>
      </c>
      <c r="D963" s="152" t="s">
        <v>3838</v>
      </c>
      <c r="E963" s="152" t="s">
        <v>3843</v>
      </c>
      <c r="F963" s="152" t="s">
        <v>3924</v>
      </c>
      <c r="G963" s="152" t="s">
        <v>3434</v>
      </c>
      <c r="H963" s="152" t="s">
        <v>3466</v>
      </c>
      <c r="I963" s="152" t="s">
        <v>3467</v>
      </c>
      <c r="J963" s="152" t="s">
        <v>3519</v>
      </c>
      <c r="K963" s="152" t="s">
        <v>3521</v>
      </c>
      <c r="L963" s="152" t="s">
        <v>3474</v>
      </c>
      <c r="M963" s="152" t="s">
        <v>1101</v>
      </c>
      <c r="N963" s="152" t="s">
        <v>4821</v>
      </c>
      <c r="O963" s="54"/>
    </row>
    <row r="964" spans="1:15" x14ac:dyDescent="0.25">
      <c r="A964" s="168">
        <v>2165</v>
      </c>
      <c r="B964" s="152" t="s">
        <v>5405</v>
      </c>
      <c r="C964" s="152" t="s">
        <v>5406</v>
      </c>
      <c r="D964" s="152" t="s">
        <v>3838</v>
      </c>
      <c r="E964" s="152" t="s">
        <v>3843</v>
      </c>
      <c r="F964" s="152" t="s">
        <v>3877</v>
      </c>
      <c r="G964" s="152" t="s">
        <v>5407</v>
      </c>
      <c r="H964" s="152" t="s">
        <v>3548</v>
      </c>
      <c r="I964" s="152" t="s">
        <v>4601</v>
      </c>
      <c r="J964" s="152" t="s">
        <v>5408</v>
      </c>
      <c r="K964" s="152" t="s">
        <v>3474</v>
      </c>
      <c r="L964" s="152" t="s">
        <v>3474</v>
      </c>
      <c r="M964" s="152" t="s">
        <v>5409</v>
      </c>
      <c r="N964" s="152" t="s">
        <v>5410</v>
      </c>
      <c r="O964" s="54"/>
    </row>
    <row r="965" spans="1:15" x14ac:dyDescent="0.25">
      <c r="A965" s="168">
        <v>2166</v>
      </c>
      <c r="B965" s="152" t="s">
        <v>2419</v>
      </c>
      <c r="C965" s="152" t="s">
        <v>5411</v>
      </c>
      <c r="D965" s="152" t="s">
        <v>3838</v>
      </c>
      <c r="E965" s="152" t="s">
        <v>3855</v>
      </c>
      <c r="F965" s="152" t="s">
        <v>3918</v>
      </c>
      <c r="G965" s="152" t="s">
        <v>3411</v>
      </c>
      <c r="H965" s="152" t="s">
        <v>3585</v>
      </c>
      <c r="I965" s="152" t="s">
        <v>3642</v>
      </c>
      <c r="J965" s="152" t="s">
        <v>3643</v>
      </c>
      <c r="K965" s="169" t="s">
        <v>8449</v>
      </c>
      <c r="L965" s="152" t="s">
        <v>3919</v>
      </c>
      <c r="M965" s="152" t="s">
        <v>2546</v>
      </c>
      <c r="N965" s="152" t="s">
        <v>3920</v>
      </c>
      <c r="O965" s="54"/>
    </row>
    <row r="966" spans="1:15" x14ac:dyDescent="0.25">
      <c r="A966" s="168">
        <v>2167</v>
      </c>
      <c r="B966" s="152" t="s">
        <v>1950</v>
      </c>
      <c r="C966" s="152" t="s">
        <v>5412</v>
      </c>
      <c r="D966" s="152" t="s">
        <v>3838</v>
      </c>
      <c r="E966" s="152" t="s">
        <v>3859</v>
      </c>
      <c r="F966" s="152" t="s">
        <v>3860</v>
      </c>
      <c r="G966" s="152" t="s">
        <v>3412</v>
      </c>
      <c r="H966" s="152" t="s">
        <v>3565</v>
      </c>
      <c r="I966" s="152" t="s">
        <v>3568</v>
      </c>
      <c r="J966" s="152" t="s">
        <v>3570</v>
      </c>
      <c r="K966" s="152" t="s">
        <v>3474</v>
      </c>
      <c r="L966" s="152" t="s">
        <v>3474</v>
      </c>
      <c r="M966" s="152" t="s">
        <v>2086</v>
      </c>
      <c r="N966" s="152" t="s">
        <v>4819</v>
      </c>
      <c r="O966" s="54"/>
    </row>
    <row r="967" spans="1:15" x14ac:dyDescent="0.25">
      <c r="A967" s="168">
        <v>2169</v>
      </c>
      <c r="B967" s="152" t="s">
        <v>1249</v>
      </c>
      <c r="C967" s="152" t="s">
        <v>5413</v>
      </c>
      <c r="D967" s="152" t="s">
        <v>3838</v>
      </c>
      <c r="E967" s="152" t="s">
        <v>3863</v>
      </c>
      <c r="F967" s="152" t="s">
        <v>5414</v>
      </c>
      <c r="G967" s="152" t="s">
        <v>3440</v>
      </c>
      <c r="H967" s="152" t="s">
        <v>3466</v>
      </c>
      <c r="I967" s="152" t="s">
        <v>3467</v>
      </c>
      <c r="J967" s="152" t="s">
        <v>3468</v>
      </c>
      <c r="K967" s="152" t="s">
        <v>3489</v>
      </c>
      <c r="L967" s="152" t="s">
        <v>5212</v>
      </c>
      <c r="M967" s="152" t="s">
        <v>1226</v>
      </c>
      <c r="N967" s="152" t="s">
        <v>5211</v>
      </c>
      <c r="O967" s="54"/>
    </row>
    <row r="968" spans="1:15" x14ac:dyDescent="0.25">
      <c r="A968" s="168">
        <v>2170</v>
      </c>
      <c r="B968" s="152" t="s">
        <v>937</v>
      </c>
      <c r="C968" s="152" t="s">
        <v>5415</v>
      </c>
      <c r="D968" s="152" t="s">
        <v>3838</v>
      </c>
      <c r="E968" s="152" t="s">
        <v>3863</v>
      </c>
      <c r="F968" s="152" t="s">
        <v>3918</v>
      </c>
      <c r="G968" s="152" t="s">
        <v>3411</v>
      </c>
      <c r="H968" s="152" t="s">
        <v>3466</v>
      </c>
      <c r="I968" s="152" t="s">
        <v>3498</v>
      </c>
      <c r="J968" s="152" t="s">
        <v>3499</v>
      </c>
      <c r="K968" s="152" t="s">
        <v>3525</v>
      </c>
      <c r="L968" s="152" t="s">
        <v>4221</v>
      </c>
      <c r="M968" s="152" t="s">
        <v>1043</v>
      </c>
      <c r="N968" s="152" t="s">
        <v>5333</v>
      </c>
      <c r="O968" s="54"/>
    </row>
    <row r="969" spans="1:15" x14ac:dyDescent="0.25">
      <c r="A969" s="168">
        <v>2171</v>
      </c>
      <c r="B969" s="152" t="s">
        <v>2269</v>
      </c>
      <c r="C969" s="152" t="s">
        <v>5416</v>
      </c>
      <c r="D969" s="152" t="s">
        <v>3838</v>
      </c>
      <c r="E969" s="152" t="s">
        <v>3863</v>
      </c>
      <c r="F969" s="152" t="s">
        <v>3918</v>
      </c>
      <c r="G969" s="152" t="s">
        <v>3411</v>
      </c>
      <c r="H969" s="152" t="s">
        <v>3585</v>
      </c>
      <c r="I969" s="152" t="s">
        <v>3586</v>
      </c>
      <c r="J969" s="152" t="s">
        <v>3609</v>
      </c>
      <c r="K969" s="152" t="s">
        <v>3615</v>
      </c>
      <c r="L969" s="152" t="s">
        <v>3889</v>
      </c>
      <c r="M969" s="152" t="s">
        <v>2751</v>
      </c>
      <c r="N969" s="152" t="s">
        <v>3890</v>
      </c>
      <c r="O969" s="54"/>
    </row>
    <row r="970" spans="1:15" x14ac:dyDescent="0.25">
      <c r="A970" s="168">
        <v>2173</v>
      </c>
      <c r="B970" s="152" t="s">
        <v>1846</v>
      </c>
      <c r="C970" s="152" t="s">
        <v>5309</v>
      </c>
      <c r="D970" s="152" t="s">
        <v>3838</v>
      </c>
      <c r="E970" s="152" t="s">
        <v>3843</v>
      </c>
      <c r="F970" s="152" t="s">
        <v>3873</v>
      </c>
      <c r="G970" s="152" t="s">
        <v>3420</v>
      </c>
      <c r="H970" s="152" t="s">
        <v>3565</v>
      </c>
      <c r="I970" s="152" t="s">
        <v>3568</v>
      </c>
      <c r="J970" s="152" t="s">
        <v>3571</v>
      </c>
      <c r="K970" s="152" t="s">
        <v>3474</v>
      </c>
      <c r="L970" s="152" t="s">
        <v>3474</v>
      </c>
      <c r="M970" s="152" t="s">
        <v>1933</v>
      </c>
      <c r="N970" s="152" t="s">
        <v>5095</v>
      </c>
      <c r="O970" s="54"/>
    </row>
    <row r="971" spans="1:15" x14ac:dyDescent="0.25">
      <c r="A971" s="168">
        <v>2174</v>
      </c>
      <c r="B971" s="152" t="s">
        <v>1437</v>
      </c>
      <c r="C971" s="152" t="s">
        <v>5417</v>
      </c>
      <c r="D971" s="152" t="s">
        <v>3838</v>
      </c>
      <c r="E971" s="152" t="s">
        <v>3863</v>
      </c>
      <c r="F971" s="152" t="s">
        <v>3918</v>
      </c>
      <c r="G971" s="152" t="s">
        <v>3411</v>
      </c>
      <c r="H971" s="152" t="s">
        <v>3558</v>
      </c>
      <c r="I971" s="152" t="s">
        <v>3561</v>
      </c>
      <c r="J971" s="152" t="s">
        <v>3562</v>
      </c>
      <c r="K971" s="152" t="s">
        <v>3474</v>
      </c>
      <c r="L971" s="152" t="s">
        <v>3474</v>
      </c>
      <c r="M971" s="152" t="s">
        <v>1528</v>
      </c>
      <c r="N971" s="152" t="s">
        <v>4001</v>
      </c>
      <c r="O971" s="54"/>
    </row>
    <row r="972" spans="1:15" x14ac:dyDescent="0.25">
      <c r="A972" s="168">
        <v>2175</v>
      </c>
      <c r="B972" s="152" t="s">
        <v>5418</v>
      </c>
      <c r="C972" s="152" t="s">
        <v>5419</v>
      </c>
      <c r="D972" s="152" t="s">
        <v>3838</v>
      </c>
      <c r="E972" s="152" t="s">
        <v>3843</v>
      </c>
      <c r="F972" s="152" t="s">
        <v>4430</v>
      </c>
      <c r="G972" s="152" t="s">
        <v>3430</v>
      </c>
      <c r="H972" s="152" t="s">
        <v>3879</v>
      </c>
      <c r="I972" s="152" t="s">
        <v>3880</v>
      </c>
      <c r="J972" s="152" t="s">
        <v>4406</v>
      </c>
      <c r="K972" s="152" t="s">
        <v>3474</v>
      </c>
      <c r="L972" s="152" t="s">
        <v>3474</v>
      </c>
      <c r="M972" s="152" t="s">
        <v>4428</v>
      </c>
      <c r="N972" s="152" t="s">
        <v>4429</v>
      </c>
      <c r="O972" s="54"/>
    </row>
    <row r="973" spans="1:15" x14ac:dyDescent="0.25">
      <c r="A973" s="168">
        <v>2177</v>
      </c>
      <c r="B973" s="152" t="s">
        <v>1286</v>
      </c>
      <c r="C973" s="152" t="s">
        <v>5420</v>
      </c>
      <c r="D973" s="152" t="s">
        <v>3838</v>
      </c>
      <c r="E973" s="152" t="s">
        <v>3843</v>
      </c>
      <c r="F973" s="152" t="s">
        <v>3870</v>
      </c>
      <c r="G973" s="152" t="s">
        <v>3421</v>
      </c>
      <c r="H973" s="152" t="s">
        <v>3656</v>
      </c>
      <c r="I973" s="152" t="s">
        <v>3551</v>
      </c>
      <c r="J973" s="152" t="s">
        <v>3474</v>
      </c>
      <c r="K973" s="152" t="s">
        <v>3474</v>
      </c>
      <c r="L973" s="152" t="s">
        <v>3474</v>
      </c>
      <c r="M973" s="152" t="s">
        <v>1296</v>
      </c>
      <c r="N973" s="152" t="s">
        <v>5217</v>
      </c>
      <c r="O973" s="54"/>
    </row>
    <row r="974" spans="1:15" x14ac:dyDescent="0.25">
      <c r="A974" s="168">
        <v>2178</v>
      </c>
      <c r="B974" s="152" t="s">
        <v>5421</v>
      </c>
      <c r="C974" s="152" t="s">
        <v>5422</v>
      </c>
      <c r="D974" s="152" t="s">
        <v>3838</v>
      </c>
      <c r="E974" s="152" t="s">
        <v>3863</v>
      </c>
      <c r="F974" s="152" t="s">
        <v>4095</v>
      </c>
      <c r="G974" s="152" t="s">
        <v>3941</v>
      </c>
      <c r="H974" s="152" t="s">
        <v>3942</v>
      </c>
      <c r="I974" s="152" t="s">
        <v>3943</v>
      </c>
      <c r="J974" s="152" t="s">
        <v>4229</v>
      </c>
      <c r="K974" s="152" t="s">
        <v>3474</v>
      </c>
      <c r="L974" s="152" t="s">
        <v>3474</v>
      </c>
      <c r="M974" s="152" t="s">
        <v>4230</v>
      </c>
      <c r="N974" s="152" t="s">
        <v>4231</v>
      </c>
      <c r="O974" s="54"/>
    </row>
    <row r="975" spans="1:15" x14ac:dyDescent="0.25">
      <c r="A975" s="168">
        <v>2179</v>
      </c>
      <c r="B975" s="152" t="s">
        <v>3315</v>
      </c>
      <c r="C975" s="152" t="s">
        <v>5423</v>
      </c>
      <c r="D975" s="152" t="s">
        <v>3838</v>
      </c>
      <c r="E975" s="152" t="s">
        <v>3855</v>
      </c>
      <c r="F975" s="152" t="s">
        <v>3918</v>
      </c>
      <c r="G975" s="152" t="s">
        <v>3411</v>
      </c>
      <c r="H975" s="152" t="s">
        <v>3656</v>
      </c>
      <c r="I975" s="152" t="s">
        <v>3672</v>
      </c>
      <c r="J975" s="152" t="s">
        <v>3673</v>
      </c>
      <c r="K975" s="152" t="s">
        <v>3568</v>
      </c>
      <c r="L975" s="152" t="s">
        <v>3474</v>
      </c>
      <c r="M975" s="152" t="s">
        <v>3377</v>
      </c>
      <c r="N975" s="152" t="s">
        <v>4708</v>
      </c>
      <c r="O975" s="54"/>
    </row>
    <row r="976" spans="1:15" x14ac:dyDescent="0.25">
      <c r="A976" s="168">
        <v>2180</v>
      </c>
      <c r="B976" s="152" t="s">
        <v>3011</v>
      </c>
      <c r="C976" s="152" t="s">
        <v>5424</v>
      </c>
      <c r="D976" s="152" t="s">
        <v>3838</v>
      </c>
      <c r="E976" s="152" t="s">
        <v>3863</v>
      </c>
      <c r="F976" s="152" t="s">
        <v>3918</v>
      </c>
      <c r="G976" s="152" t="s">
        <v>3411</v>
      </c>
      <c r="H976" s="152" t="s">
        <v>3656</v>
      </c>
      <c r="I976" s="152" t="s">
        <v>3672</v>
      </c>
      <c r="J976" s="152" t="s">
        <v>3677</v>
      </c>
      <c r="K976" s="152" t="s">
        <v>3661</v>
      </c>
      <c r="L976" s="152" t="s">
        <v>3474</v>
      </c>
      <c r="M976" s="152" t="s">
        <v>3358</v>
      </c>
      <c r="N976" s="152" t="s">
        <v>4343</v>
      </c>
      <c r="O976" s="54"/>
    </row>
    <row r="977" spans="1:15" x14ac:dyDescent="0.25">
      <c r="A977" s="168">
        <v>2181</v>
      </c>
      <c r="B977" s="152" t="s">
        <v>1743</v>
      </c>
      <c r="C977" s="152" t="s">
        <v>5425</v>
      </c>
      <c r="D977" s="152" t="s">
        <v>3838</v>
      </c>
      <c r="E977" s="152" t="s">
        <v>3863</v>
      </c>
      <c r="F977" s="152" t="s">
        <v>3918</v>
      </c>
      <c r="G977" s="152" t="s">
        <v>3411</v>
      </c>
      <c r="H977" s="152" t="s">
        <v>3565</v>
      </c>
      <c r="I977" s="152" t="s">
        <v>3568</v>
      </c>
      <c r="J977" s="152" t="s">
        <v>3571</v>
      </c>
      <c r="K977" s="152" t="s">
        <v>3474</v>
      </c>
      <c r="L977" s="152" t="s">
        <v>3474</v>
      </c>
      <c r="M977" s="152" t="s">
        <v>2088</v>
      </c>
      <c r="N977" s="152" t="s">
        <v>4320</v>
      </c>
      <c r="O977" s="54"/>
    </row>
    <row r="978" spans="1:15" x14ac:dyDescent="0.25">
      <c r="A978" s="168">
        <v>2182</v>
      </c>
      <c r="B978" s="152" t="s">
        <v>5426</v>
      </c>
      <c r="C978" s="152" t="s">
        <v>5427</v>
      </c>
      <c r="D978" s="152" t="s">
        <v>3838</v>
      </c>
      <c r="E978" s="152" t="s">
        <v>3843</v>
      </c>
      <c r="F978" s="152" t="s">
        <v>4430</v>
      </c>
      <c r="G978" s="152" t="s">
        <v>3429</v>
      </c>
      <c r="H978" s="152" t="s">
        <v>4110</v>
      </c>
      <c r="I978" s="152" t="s">
        <v>4111</v>
      </c>
      <c r="J978" s="152" t="s">
        <v>4559</v>
      </c>
      <c r="K978" s="152" t="s">
        <v>3474</v>
      </c>
      <c r="L978" s="152" t="s">
        <v>3474</v>
      </c>
      <c r="M978" s="152" t="s">
        <v>5428</v>
      </c>
      <c r="N978" s="152" t="s">
        <v>5429</v>
      </c>
      <c r="O978" s="54"/>
    </row>
    <row r="979" spans="1:15" x14ac:dyDescent="0.25">
      <c r="A979" s="168">
        <v>2183</v>
      </c>
      <c r="B979" s="152" t="s">
        <v>2212</v>
      </c>
      <c r="C979" s="152" t="s">
        <v>5430</v>
      </c>
      <c r="D979" s="152" t="s">
        <v>3838</v>
      </c>
      <c r="E979" s="152" t="s">
        <v>3863</v>
      </c>
      <c r="F979" s="152" t="s">
        <v>3856</v>
      </c>
      <c r="G979" s="152" t="s">
        <v>3411</v>
      </c>
      <c r="H979" s="152" t="s">
        <v>3585</v>
      </c>
      <c r="I979" s="152" t="s">
        <v>3591</v>
      </c>
      <c r="J979" s="152" t="s">
        <v>3592</v>
      </c>
      <c r="K979" s="152" t="s">
        <v>3509</v>
      </c>
      <c r="L979" s="152" t="s">
        <v>3919</v>
      </c>
      <c r="M979" s="152" t="s">
        <v>2214</v>
      </c>
      <c r="N979" s="152" t="s">
        <v>4287</v>
      </c>
      <c r="O979" s="54"/>
    </row>
    <row r="980" spans="1:15" x14ac:dyDescent="0.25">
      <c r="A980" s="168">
        <v>2184</v>
      </c>
      <c r="B980" s="152" t="s">
        <v>3147</v>
      </c>
      <c r="C980" s="152" t="s">
        <v>5431</v>
      </c>
      <c r="D980" s="152" t="s">
        <v>3838</v>
      </c>
      <c r="E980" s="152" t="s">
        <v>3843</v>
      </c>
      <c r="F980" s="152" t="s">
        <v>3870</v>
      </c>
      <c r="G980" s="152" t="s">
        <v>3421</v>
      </c>
      <c r="H980" s="152" t="s">
        <v>3656</v>
      </c>
      <c r="I980" s="152" t="s">
        <v>3669</v>
      </c>
      <c r="J980" s="152" t="s">
        <v>3679</v>
      </c>
      <c r="K980" s="152" t="s">
        <v>3474</v>
      </c>
      <c r="L980" s="152" t="s">
        <v>3474</v>
      </c>
      <c r="M980" s="152" t="s">
        <v>3382</v>
      </c>
      <c r="N980" s="152" t="s">
        <v>3857</v>
      </c>
      <c r="O980" s="54"/>
    </row>
    <row r="981" spans="1:15" x14ac:dyDescent="0.25">
      <c r="A981" s="168">
        <v>2185</v>
      </c>
      <c r="B981" s="152" t="s">
        <v>1020</v>
      </c>
      <c r="C981" s="152" t="s">
        <v>5432</v>
      </c>
      <c r="D981" s="152" t="s">
        <v>3838</v>
      </c>
      <c r="E981" s="152" t="s">
        <v>3843</v>
      </c>
      <c r="F981" s="152" t="s">
        <v>3867</v>
      </c>
      <c r="G981" s="152" t="s">
        <v>3422</v>
      </c>
      <c r="H981" s="152" t="s">
        <v>3466</v>
      </c>
      <c r="I981" s="152" t="s">
        <v>3490</v>
      </c>
      <c r="J981" s="152" t="s">
        <v>3491</v>
      </c>
      <c r="K981" s="152" t="s">
        <v>3532</v>
      </c>
      <c r="L981" s="152" t="s">
        <v>3474</v>
      </c>
      <c r="M981" s="152" t="s">
        <v>1095</v>
      </c>
      <c r="N981" s="152" t="s">
        <v>5961</v>
      </c>
      <c r="O981" s="54"/>
    </row>
    <row r="982" spans="1:15" x14ac:dyDescent="0.25">
      <c r="A982" s="168">
        <v>2186</v>
      </c>
      <c r="B982" s="152" t="s">
        <v>1402</v>
      </c>
      <c r="C982" s="152" t="s">
        <v>5434</v>
      </c>
      <c r="D982" s="152" t="s">
        <v>3838</v>
      </c>
      <c r="E982" s="152" t="s">
        <v>3843</v>
      </c>
      <c r="F982" s="152" t="s">
        <v>3867</v>
      </c>
      <c r="G982" s="152" t="s">
        <v>3422</v>
      </c>
      <c r="H982" s="152" t="s">
        <v>3558</v>
      </c>
      <c r="I982" s="152" t="s">
        <v>3560</v>
      </c>
      <c r="J982" s="152" t="s">
        <v>3474</v>
      </c>
      <c r="K982" s="152" t="s">
        <v>3474</v>
      </c>
      <c r="L982" s="152" t="s">
        <v>3474</v>
      </c>
      <c r="M982" s="152" t="s">
        <v>1635</v>
      </c>
      <c r="N982" s="152" t="s">
        <v>4174</v>
      </c>
      <c r="O982" s="54"/>
    </row>
    <row r="983" spans="1:15" x14ac:dyDescent="0.25">
      <c r="A983" s="168">
        <v>2187</v>
      </c>
      <c r="B983" s="152" t="s">
        <v>2008</v>
      </c>
      <c r="C983" s="152" t="s">
        <v>5435</v>
      </c>
      <c r="D983" s="152" t="s">
        <v>3838</v>
      </c>
      <c r="E983" s="152" t="s">
        <v>3843</v>
      </c>
      <c r="F983" s="152" t="s">
        <v>3867</v>
      </c>
      <c r="G983" s="152" t="s">
        <v>3422</v>
      </c>
      <c r="H983" s="152" t="s">
        <v>3565</v>
      </c>
      <c r="I983" s="152" t="s">
        <v>3568</v>
      </c>
      <c r="J983" s="152" t="s">
        <v>3569</v>
      </c>
      <c r="K983" s="152" t="s">
        <v>3474</v>
      </c>
      <c r="L983" s="152" t="s">
        <v>3474</v>
      </c>
      <c r="M983" s="152" t="s">
        <v>2067</v>
      </c>
      <c r="N983" s="152" t="s">
        <v>4734</v>
      </c>
      <c r="O983" s="54"/>
    </row>
    <row r="984" spans="1:15" x14ac:dyDescent="0.25">
      <c r="A984" s="168">
        <v>2189</v>
      </c>
      <c r="B984" s="152" t="s">
        <v>888</v>
      </c>
      <c r="C984" s="152" t="s">
        <v>5436</v>
      </c>
      <c r="D984" s="152" t="s">
        <v>3838</v>
      </c>
      <c r="E984" s="152" t="s">
        <v>3863</v>
      </c>
      <c r="F984" s="152" t="s">
        <v>3856</v>
      </c>
      <c r="G984" s="152" t="s">
        <v>3411</v>
      </c>
      <c r="H984" s="152" t="s">
        <v>3466</v>
      </c>
      <c r="I984" s="152" t="s">
        <v>3467</v>
      </c>
      <c r="J984" s="152" t="s">
        <v>3519</v>
      </c>
      <c r="K984" s="152" t="s">
        <v>3522</v>
      </c>
      <c r="L984" s="152" t="s">
        <v>4054</v>
      </c>
      <c r="M984" s="152" t="s">
        <v>1218</v>
      </c>
      <c r="N984" s="152" t="s">
        <v>4040</v>
      </c>
      <c r="O984" s="54"/>
    </row>
    <row r="985" spans="1:15" x14ac:dyDescent="0.25">
      <c r="A985" s="168">
        <v>2190</v>
      </c>
      <c r="B985" s="152" t="s">
        <v>1666</v>
      </c>
      <c r="C985" s="152" t="s">
        <v>5437</v>
      </c>
      <c r="D985" s="152" t="s">
        <v>3838</v>
      </c>
      <c r="E985" s="152" t="s">
        <v>3859</v>
      </c>
      <c r="F985" s="152" t="s">
        <v>3860</v>
      </c>
      <c r="G985" s="152" t="s">
        <v>3412</v>
      </c>
      <c r="H985" s="152" t="s">
        <v>3558</v>
      </c>
      <c r="I985" s="152" t="s">
        <v>3561</v>
      </c>
      <c r="J985" s="152" t="s">
        <v>3564</v>
      </c>
      <c r="K985" s="152" t="s">
        <v>3474</v>
      </c>
      <c r="L985" s="152" t="s">
        <v>3474</v>
      </c>
      <c r="M985" s="152" t="s">
        <v>1523</v>
      </c>
      <c r="N985" s="152" t="s">
        <v>4765</v>
      </c>
      <c r="O985" s="54"/>
    </row>
    <row r="986" spans="1:15" x14ac:dyDescent="0.25">
      <c r="A986" s="168">
        <v>2191</v>
      </c>
      <c r="B986" s="152" t="s">
        <v>5438</v>
      </c>
      <c r="C986" s="152" t="s">
        <v>5439</v>
      </c>
      <c r="D986" s="152" t="s">
        <v>3838</v>
      </c>
      <c r="E986" s="152" t="s">
        <v>3843</v>
      </c>
      <c r="F986" s="152" t="s">
        <v>3877</v>
      </c>
      <c r="G986" s="152" t="s">
        <v>3433</v>
      </c>
      <c r="H986" s="152" t="s">
        <v>3548</v>
      </c>
      <c r="I986" s="152" t="s">
        <v>3474</v>
      </c>
      <c r="J986" s="152" t="s">
        <v>3474</v>
      </c>
      <c r="K986" s="152" t="s">
        <v>3474</v>
      </c>
      <c r="L986" s="152" t="s">
        <v>3474</v>
      </c>
      <c r="M986" s="152" t="s">
        <v>5505</v>
      </c>
      <c r="N986" s="152" t="s">
        <v>5506</v>
      </c>
      <c r="O986" s="54"/>
    </row>
    <row r="987" spans="1:15" x14ac:dyDescent="0.25">
      <c r="A987" s="168">
        <v>2192</v>
      </c>
      <c r="B987" s="152" t="s">
        <v>1161</v>
      </c>
      <c r="C987" s="152" t="s">
        <v>3922</v>
      </c>
      <c r="D987" s="152" t="s">
        <v>3838</v>
      </c>
      <c r="E987" s="152" t="s">
        <v>3843</v>
      </c>
      <c r="F987" s="152" t="s">
        <v>3924</v>
      </c>
      <c r="G987" s="152" t="s">
        <v>3434</v>
      </c>
      <c r="H987" s="152" t="s">
        <v>3466</v>
      </c>
      <c r="I987" s="152" t="s">
        <v>3467</v>
      </c>
      <c r="J987" s="152" t="s">
        <v>3478</v>
      </c>
      <c r="K987" s="152" t="s">
        <v>3479</v>
      </c>
      <c r="L987" s="152" t="s">
        <v>3474</v>
      </c>
      <c r="M987" s="152" t="s">
        <v>1168</v>
      </c>
      <c r="N987" s="152" t="s">
        <v>4271</v>
      </c>
      <c r="O987" s="54"/>
    </row>
    <row r="988" spans="1:15" x14ac:dyDescent="0.25">
      <c r="A988" s="168">
        <v>2193</v>
      </c>
      <c r="B988" s="152" t="s">
        <v>1845</v>
      </c>
      <c r="C988" s="152" t="s">
        <v>5265</v>
      </c>
      <c r="D988" s="152" t="s">
        <v>3838</v>
      </c>
      <c r="E988" s="152" t="s">
        <v>3843</v>
      </c>
      <c r="F988" s="152" t="s">
        <v>3873</v>
      </c>
      <c r="G988" s="152" t="s">
        <v>3420</v>
      </c>
      <c r="H988" s="152" t="s">
        <v>3565</v>
      </c>
      <c r="I988" s="152" t="s">
        <v>3568</v>
      </c>
      <c r="J988" s="152" t="s">
        <v>3570</v>
      </c>
      <c r="K988" s="152" t="s">
        <v>3474</v>
      </c>
      <c r="L988" s="152" t="s">
        <v>3474</v>
      </c>
      <c r="M988" s="152" t="s">
        <v>1932</v>
      </c>
      <c r="N988" s="152" t="s">
        <v>5441</v>
      </c>
      <c r="O988" s="54"/>
    </row>
    <row r="989" spans="1:15" x14ac:dyDescent="0.25">
      <c r="A989" s="168">
        <v>2194</v>
      </c>
      <c r="B989" s="152" t="s">
        <v>2662</v>
      </c>
      <c r="C989" s="152" t="s">
        <v>5442</v>
      </c>
      <c r="D989" s="152" t="s">
        <v>3838</v>
      </c>
      <c r="E989" s="152" t="s">
        <v>3843</v>
      </c>
      <c r="F989" s="152" t="s">
        <v>3870</v>
      </c>
      <c r="G989" s="152" t="s">
        <v>3421</v>
      </c>
      <c r="H989" s="152" t="s">
        <v>3585</v>
      </c>
      <c r="I989" s="152" t="s">
        <v>3586</v>
      </c>
      <c r="J989" s="152" t="s">
        <v>3587</v>
      </c>
      <c r="K989" s="152" t="s">
        <v>3608</v>
      </c>
      <c r="L989" s="152" t="s">
        <v>3965</v>
      </c>
      <c r="M989" s="152" t="s">
        <v>2739</v>
      </c>
      <c r="N989" s="152" t="s">
        <v>3966</v>
      </c>
      <c r="O989" s="54"/>
    </row>
    <row r="990" spans="1:15" x14ac:dyDescent="0.25">
      <c r="A990" s="168">
        <v>2195</v>
      </c>
      <c r="B990" s="152" t="s">
        <v>1144</v>
      </c>
      <c r="C990" s="152" t="s">
        <v>4222</v>
      </c>
      <c r="D990" s="152" t="s">
        <v>3838</v>
      </c>
      <c r="E990" s="152" t="s">
        <v>3843</v>
      </c>
      <c r="F990" s="152" t="s">
        <v>3867</v>
      </c>
      <c r="G990" s="152" t="s">
        <v>3422</v>
      </c>
      <c r="H990" s="152" t="s">
        <v>3466</v>
      </c>
      <c r="I990" s="152" t="s">
        <v>3498</v>
      </c>
      <c r="J990" s="152" t="s">
        <v>3499</v>
      </c>
      <c r="K990" s="152" t="s">
        <v>3525</v>
      </c>
      <c r="L990" s="152" t="s">
        <v>4221</v>
      </c>
      <c r="M990" s="152" t="s">
        <v>1043</v>
      </c>
      <c r="N990" s="152" t="s">
        <v>5333</v>
      </c>
      <c r="O990" s="54"/>
    </row>
    <row r="991" spans="1:15" x14ac:dyDescent="0.25">
      <c r="A991" s="168">
        <v>2196</v>
      </c>
      <c r="B991" s="152" t="s">
        <v>5443</v>
      </c>
      <c r="C991" s="152" t="s">
        <v>5444</v>
      </c>
      <c r="D991" s="152" t="s">
        <v>3838</v>
      </c>
      <c r="E991" s="152" t="s">
        <v>3843</v>
      </c>
      <c r="F991" s="152" t="s">
        <v>3873</v>
      </c>
      <c r="G991" s="152" t="s">
        <v>3428</v>
      </c>
      <c r="H991" s="152" t="s">
        <v>5089</v>
      </c>
      <c r="I991" s="152" t="s">
        <v>5445</v>
      </c>
      <c r="J991" s="152" t="s">
        <v>5446</v>
      </c>
      <c r="K991" s="152" t="s">
        <v>3474</v>
      </c>
      <c r="L991" s="152" t="s">
        <v>3474</v>
      </c>
      <c r="M991" s="152" t="s">
        <v>5447</v>
      </c>
      <c r="N991" s="152" t="s">
        <v>5448</v>
      </c>
      <c r="O991" s="54"/>
    </row>
    <row r="992" spans="1:15" x14ac:dyDescent="0.25">
      <c r="A992" s="168">
        <v>2197</v>
      </c>
      <c r="B992" s="152" t="s">
        <v>1875</v>
      </c>
      <c r="C992" s="152" t="s">
        <v>5449</v>
      </c>
      <c r="D992" s="152" t="s">
        <v>3838</v>
      </c>
      <c r="E992" s="152" t="s">
        <v>3843</v>
      </c>
      <c r="F992" s="152" t="s">
        <v>3870</v>
      </c>
      <c r="G992" s="152" t="s">
        <v>3421</v>
      </c>
      <c r="H992" s="152" t="s">
        <v>3565</v>
      </c>
      <c r="I992" s="152" t="s">
        <v>3566</v>
      </c>
      <c r="J992" s="152" t="s">
        <v>3566</v>
      </c>
      <c r="K992" s="152" t="s">
        <v>3572</v>
      </c>
      <c r="L992" s="152" t="s">
        <v>4585</v>
      </c>
      <c r="M992" s="152" t="s">
        <v>2079</v>
      </c>
      <c r="N992" s="152" t="s">
        <v>4681</v>
      </c>
      <c r="O992" s="54"/>
    </row>
    <row r="993" spans="1:15" x14ac:dyDescent="0.25">
      <c r="A993" s="168">
        <v>2199</v>
      </c>
      <c r="B993" s="152" t="s">
        <v>5450</v>
      </c>
      <c r="C993" s="152" t="s">
        <v>5451</v>
      </c>
      <c r="D993" s="152" t="s">
        <v>3838</v>
      </c>
      <c r="E993" s="152" t="s">
        <v>3863</v>
      </c>
      <c r="F993" s="152" t="s">
        <v>4095</v>
      </c>
      <c r="G993" s="152" t="s">
        <v>3941</v>
      </c>
      <c r="H993" s="152" t="s">
        <v>3942</v>
      </c>
      <c r="I993" s="152" t="s">
        <v>3943</v>
      </c>
      <c r="J993" s="152" t="s">
        <v>4229</v>
      </c>
      <c r="K993" s="152" t="s">
        <v>3474</v>
      </c>
      <c r="L993" s="152" t="s">
        <v>3474</v>
      </c>
      <c r="M993" s="152" t="s">
        <v>4230</v>
      </c>
      <c r="N993" s="152" t="s">
        <v>4231</v>
      </c>
      <c r="O993" s="54"/>
    </row>
    <row r="994" spans="1:15" x14ac:dyDescent="0.25">
      <c r="A994" s="168">
        <v>2200</v>
      </c>
      <c r="B994" s="152" t="s">
        <v>1098</v>
      </c>
      <c r="C994" s="152" t="s">
        <v>5122</v>
      </c>
      <c r="D994" s="152" t="s">
        <v>3838</v>
      </c>
      <c r="E994" s="152" t="s">
        <v>3843</v>
      </c>
      <c r="F994" s="152" t="s">
        <v>3873</v>
      </c>
      <c r="G994" s="152" t="s">
        <v>3428</v>
      </c>
      <c r="H994" s="152" t="s">
        <v>3466</v>
      </c>
      <c r="I994" s="152" t="s">
        <v>3493</v>
      </c>
      <c r="J994" s="152" t="s">
        <v>3494</v>
      </c>
      <c r="K994" s="152" t="s">
        <v>3505</v>
      </c>
      <c r="L994" s="152" t="s">
        <v>3474</v>
      </c>
      <c r="M994" s="152" t="s">
        <v>1243</v>
      </c>
      <c r="N994" s="152" t="s">
        <v>4240</v>
      </c>
      <c r="O994" s="54"/>
    </row>
    <row r="995" spans="1:15" x14ac:dyDescent="0.25">
      <c r="A995" s="168">
        <v>2201</v>
      </c>
      <c r="B995" s="152" t="s">
        <v>1097</v>
      </c>
      <c r="C995" s="152" t="s">
        <v>4294</v>
      </c>
      <c r="D995" s="152" t="s">
        <v>3838</v>
      </c>
      <c r="E995" s="152" t="s">
        <v>3843</v>
      </c>
      <c r="F995" s="152" t="s">
        <v>3873</v>
      </c>
      <c r="G995" s="152" t="s">
        <v>3428</v>
      </c>
      <c r="H995" s="152" t="s">
        <v>3466</v>
      </c>
      <c r="I995" s="152" t="s">
        <v>3493</v>
      </c>
      <c r="J995" s="152" t="s">
        <v>3494</v>
      </c>
      <c r="K995" s="152" t="s">
        <v>3495</v>
      </c>
      <c r="L995" s="152" t="s">
        <v>3474</v>
      </c>
      <c r="M995" s="152" t="s">
        <v>1243</v>
      </c>
      <c r="N995" s="152" t="s">
        <v>4240</v>
      </c>
      <c r="O995" s="54"/>
    </row>
    <row r="996" spans="1:15" x14ac:dyDescent="0.25">
      <c r="A996" s="168">
        <v>2202</v>
      </c>
      <c r="B996" s="152" t="s">
        <v>2624</v>
      </c>
      <c r="C996" s="152" t="s">
        <v>5452</v>
      </c>
      <c r="D996" s="152" t="s">
        <v>3838</v>
      </c>
      <c r="E996" s="152" t="s">
        <v>3859</v>
      </c>
      <c r="F996" s="152" t="s">
        <v>3979</v>
      </c>
      <c r="G996" s="152" t="s">
        <v>3426</v>
      </c>
      <c r="H996" s="152" t="s">
        <v>3585</v>
      </c>
      <c r="I996" s="152" t="s">
        <v>3594</v>
      </c>
      <c r="J996" s="152" t="s">
        <v>3595</v>
      </c>
      <c r="K996" s="152" t="s">
        <v>3599</v>
      </c>
      <c r="L996" s="152" t="s">
        <v>3889</v>
      </c>
      <c r="M996" s="152" t="s">
        <v>2462</v>
      </c>
      <c r="N996" s="152" t="s">
        <v>4021</v>
      </c>
      <c r="O996" s="54"/>
    </row>
    <row r="997" spans="1:15" x14ac:dyDescent="0.25">
      <c r="A997" s="168">
        <v>2203</v>
      </c>
      <c r="B997" s="152" t="s">
        <v>2943</v>
      </c>
      <c r="C997" s="152" t="s">
        <v>5453</v>
      </c>
      <c r="D997" s="152" t="s">
        <v>3838</v>
      </c>
      <c r="E997" s="152" t="s">
        <v>3855</v>
      </c>
      <c r="F997" s="152" t="s">
        <v>3918</v>
      </c>
      <c r="G997" s="152" t="s">
        <v>3411</v>
      </c>
      <c r="H997" s="152" t="s">
        <v>3656</v>
      </c>
      <c r="I997" s="152" t="s">
        <v>3669</v>
      </c>
      <c r="J997" s="152" t="s">
        <v>3679</v>
      </c>
      <c r="K997" s="152" t="s">
        <v>3474</v>
      </c>
      <c r="L997" s="152" t="s">
        <v>3474</v>
      </c>
      <c r="M997" s="152" t="s">
        <v>3382</v>
      </c>
      <c r="N997" s="152" t="s">
        <v>3857</v>
      </c>
      <c r="O997" s="54"/>
    </row>
    <row r="998" spans="1:15" x14ac:dyDescent="0.25">
      <c r="A998" s="168">
        <v>2204</v>
      </c>
      <c r="B998" s="152" t="s">
        <v>3126</v>
      </c>
      <c r="C998" s="152" t="s">
        <v>3957</v>
      </c>
      <c r="D998" s="152" t="s">
        <v>3838</v>
      </c>
      <c r="E998" s="152" t="s">
        <v>3843</v>
      </c>
      <c r="F998" s="152" t="s">
        <v>3870</v>
      </c>
      <c r="G998" s="152" t="s">
        <v>3421</v>
      </c>
      <c r="H998" s="152" t="s">
        <v>3656</v>
      </c>
      <c r="I998" s="152" t="s">
        <v>3657</v>
      </c>
      <c r="J998" s="152" t="s">
        <v>3674</v>
      </c>
      <c r="K998" s="152" t="s">
        <v>3675</v>
      </c>
      <c r="L998" s="152" t="s">
        <v>3474</v>
      </c>
      <c r="M998" s="152" t="s">
        <v>3364</v>
      </c>
      <c r="N998" s="152" t="s">
        <v>5454</v>
      </c>
      <c r="O998" s="54"/>
    </row>
    <row r="999" spans="1:15" x14ac:dyDescent="0.25">
      <c r="A999" s="168">
        <v>2206</v>
      </c>
      <c r="B999" s="152" t="s">
        <v>3356</v>
      </c>
      <c r="C999" s="152" t="s">
        <v>5455</v>
      </c>
      <c r="D999" s="152" t="s">
        <v>3838</v>
      </c>
      <c r="E999" s="152" t="s">
        <v>3843</v>
      </c>
      <c r="F999" s="152" t="s">
        <v>3867</v>
      </c>
      <c r="G999" s="152" t="s">
        <v>3422</v>
      </c>
      <c r="H999" s="152" t="s">
        <v>3656</v>
      </c>
      <c r="I999" s="152" t="s">
        <v>3672</v>
      </c>
      <c r="J999" s="152" t="s">
        <v>3676</v>
      </c>
      <c r="K999" s="152" t="s">
        <v>3680</v>
      </c>
      <c r="L999" s="152" t="s">
        <v>3474</v>
      </c>
      <c r="M999" s="152" t="s">
        <v>3114</v>
      </c>
      <c r="N999" s="152" t="s">
        <v>5456</v>
      </c>
      <c r="O999" s="54"/>
    </row>
    <row r="1000" spans="1:15" x14ac:dyDescent="0.25">
      <c r="A1000" s="168">
        <v>2207</v>
      </c>
      <c r="B1000" s="152" t="s">
        <v>1073</v>
      </c>
      <c r="C1000" s="152" t="s">
        <v>5457</v>
      </c>
      <c r="D1000" s="152" t="s">
        <v>3838</v>
      </c>
      <c r="E1000" s="152" t="s">
        <v>3863</v>
      </c>
      <c r="F1000" s="152" t="s">
        <v>3856</v>
      </c>
      <c r="G1000" s="152" t="s">
        <v>3411</v>
      </c>
      <c r="H1000" s="152" t="s">
        <v>3466</v>
      </c>
      <c r="I1000" s="152" t="s">
        <v>3498</v>
      </c>
      <c r="J1000" s="152" t="s">
        <v>3499</v>
      </c>
      <c r="K1000" s="152" t="s">
        <v>3523</v>
      </c>
      <c r="L1000" s="152" t="s">
        <v>4361</v>
      </c>
      <c r="M1000" s="152" t="s">
        <v>1145</v>
      </c>
      <c r="N1000" s="152" t="s">
        <v>4362</v>
      </c>
      <c r="O1000" s="54"/>
    </row>
    <row r="1001" spans="1:15" x14ac:dyDescent="0.25">
      <c r="A1001" s="168">
        <v>2208</v>
      </c>
      <c r="B1001" s="152" t="s">
        <v>5458</v>
      </c>
      <c r="C1001" s="152" t="s">
        <v>5459</v>
      </c>
      <c r="D1001" s="152" t="s">
        <v>3838</v>
      </c>
      <c r="E1001" s="152" t="s">
        <v>3843</v>
      </c>
      <c r="F1001" s="152" t="s">
        <v>3877</v>
      </c>
      <c r="G1001" s="152" t="s">
        <v>3946</v>
      </c>
      <c r="H1001" s="152" t="s">
        <v>3942</v>
      </c>
      <c r="I1001" s="152" t="s">
        <v>5460</v>
      </c>
      <c r="J1001" s="152" t="s">
        <v>3474</v>
      </c>
      <c r="K1001" s="152" t="s">
        <v>3474</v>
      </c>
      <c r="L1001" s="152" t="s">
        <v>3474</v>
      </c>
      <c r="M1001" s="152" t="s">
        <v>5461</v>
      </c>
      <c r="N1001" s="152" t="s">
        <v>5462</v>
      </c>
      <c r="O1001" s="54"/>
    </row>
    <row r="1002" spans="1:15" x14ac:dyDescent="0.25">
      <c r="A1002" s="168">
        <v>2210</v>
      </c>
      <c r="B1002" s="152" t="s">
        <v>2061</v>
      </c>
      <c r="C1002" s="152" t="s">
        <v>5463</v>
      </c>
      <c r="D1002" s="152" t="s">
        <v>3838</v>
      </c>
      <c r="E1002" s="152" t="s">
        <v>3843</v>
      </c>
      <c r="F1002" s="152" t="s">
        <v>3924</v>
      </c>
      <c r="G1002" s="152" t="s">
        <v>3434</v>
      </c>
      <c r="H1002" s="152" t="s">
        <v>3565</v>
      </c>
      <c r="I1002" s="152" t="s">
        <v>3568</v>
      </c>
      <c r="J1002" s="152" t="s">
        <v>3569</v>
      </c>
      <c r="K1002" s="152" t="s">
        <v>3474</v>
      </c>
      <c r="L1002" s="152" t="s">
        <v>3474</v>
      </c>
      <c r="M1002" s="152" t="s">
        <v>1848</v>
      </c>
      <c r="N1002" s="152" t="s">
        <v>5149</v>
      </c>
      <c r="O1002" s="54"/>
    </row>
    <row r="1003" spans="1:15" x14ac:dyDescent="0.25">
      <c r="A1003" s="168">
        <v>2211</v>
      </c>
      <c r="B1003" s="152" t="s">
        <v>2025</v>
      </c>
      <c r="C1003" s="152" t="s">
        <v>5464</v>
      </c>
      <c r="D1003" s="152" t="s">
        <v>3838</v>
      </c>
      <c r="E1003" s="152" t="s">
        <v>3843</v>
      </c>
      <c r="F1003" s="152" t="s">
        <v>3867</v>
      </c>
      <c r="G1003" s="152" t="s">
        <v>3422</v>
      </c>
      <c r="H1003" s="152" t="s">
        <v>3565</v>
      </c>
      <c r="I1003" s="152" t="s">
        <v>3566</v>
      </c>
      <c r="J1003" s="152" t="s">
        <v>3566</v>
      </c>
      <c r="K1003" s="152" t="s">
        <v>3567</v>
      </c>
      <c r="L1003" s="152" t="s">
        <v>3661</v>
      </c>
      <c r="M1003" s="152" t="s">
        <v>2091</v>
      </c>
      <c r="N1003" s="152" t="s">
        <v>4066</v>
      </c>
      <c r="O1003" s="54"/>
    </row>
    <row r="1004" spans="1:15" x14ac:dyDescent="0.25">
      <c r="A1004" s="168">
        <v>2212</v>
      </c>
      <c r="B1004" s="152" t="s">
        <v>2707</v>
      </c>
      <c r="C1004" s="152" t="s">
        <v>5465</v>
      </c>
      <c r="D1004" s="152" t="s">
        <v>3838</v>
      </c>
      <c r="E1004" s="152" t="s">
        <v>3843</v>
      </c>
      <c r="F1004" s="152" t="s">
        <v>3867</v>
      </c>
      <c r="G1004" s="152" t="s">
        <v>3422</v>
      </c>
      <c r="H1004" s="152" t="s">
        <v>3585</v>
      </c>
      <c r="I1004" s="152" t="s">
        <v>3586</v>
      </c>
      <c r="J1004" s="152" t="s">
        <v>3587</v>
      </c>
      <c r="K1004" s="152" t="s">
        <v>3607</v>
      </c>
      <c r="L1004" s="152" t="s">
        <v>4197</v>
      </c>
      <c r="M1004" s="152" t="s">
        <v>2528</v>
      </c>
      <c r="N1004" s="152" t="s">
        <v>4456</v>
      </c>
      <c r="O1004" s="54"/>
    </row>
    <row r="1005" spans="1:15" x14ac:dyDescent="0.25">
      <c r="A1005" s="168">
        <v>2213</v>
      </c>
      <c r="B1005" s="152" t="s">
        <v>2196</v>
      </c>
      <c r="C1005" s="152" t="s">
        <v>5466</v>
      </c>
      <c r="D1005" s="152" t="s">
        <v>3838</v>
      </c>
      <c r="E1005" s="152" t="s">
        <v>3863</v>
      </c>
      <c r="F1005" s="152" t="s">
        <v>3918</v>
      </c>
      <c r="G1005" s="152" t="s">
        <v>3411</v>
      </c>
      <c r="H1005" s="152" t="s">
        <v>3585</v>
      </c>
      <c r="I1005" s="152" t="s">
        <v>3586</v>
      </c>
      <c r="J1005" s="152" t="s">
        <v>3587</v>
      </c>
      <c r="K1005" s="152" t="s">
        <v>3608</v>
      </c>
      <c r="L1005" s="152" t="s">
        <v>3965</v>
      </c>
      <c r="M1005" s="152" t="s">
        <v>2739</v>
      </c>
      <c r="N1005" s="152" t="s">
        <v>3966</v>
      </c>
      <c r="O1005" s="54"/>
    </row>
    <row r="1006" spans="1:15" x14ac:dyDescent="0.25">
      <c r="A1006" s="168">
        <v>2214</v>
      </c>
      <c r="B1006" s="152" t="s">
        <v>2224</v>
      </c>
      <c r="C1006" s="152" t="s">
        <v>5467</v>
      </c>
      <c r="D1006" s="152" t="s">
        <v>3838</v>
      </c>
      <c r="E1006" s="152" t="s">
        <v>3863</v>
      </c>
      <c r="F1006" s="152" t="s">
        <v>3918</v>
      </c>
      <c r="G1006" s="152" t="s">
        <v>3411</v>
      </c>
      <c r="H1006" s="152" t="s">
        <v>3585</v>
      </c>
      <c r="I1006" s="152" t="s">
        <v>3586</v>
      </c>
      <c r="J1006" s="152" t="s">
        <v>3609</v>
      </c>
      <c r="K1006" s="152" t="s">
        <v>3610</v>
      </c>
      <c r="L1006" s="152" t="s">
        <v>3919</v>
      </c>
      <c r="M1006" s="152" t="s">
        <v>2475</v>
      </c>
      <c r="N1006" s="152" t="s">
        <v>4507</v>
      </c>
      <c r="O1006" s="54"/>
    </row>
    <row r="1007" spans="1:15" x14ac:dyDescent="0.25">
      <c r="A1007" s="168">
        <v>2215</v>
      </c>
      <c r="B1007" s="152" t="s">
        <v>1593</v>
      </c>
      <c r="C1007" s="152" t="s">
        <v>4970</v>
      </c>
      <c r="D1007" s="152" t="s">
        <v>3838</v>
      </c>
      <c r="E1007" s="152" t="s">
        <v>3843</v>
      </c>
      <c r="F1007" s="152" t="s">
        <v>3867</v>
      </c>
      <c r="G1007" s="152" t="s">
        <v>3422</v>
      </c>
      <c r="H1007" s="152" t="s">
        <v>3558</v>
      </c>
      <c r="I1007" s="152" t="s">
        <v>3561</v>
      </c>
      <c r="J1007" s="152" t="s">
        <v>3562</v>
      </c>
      <c r="K1007" s="152" t="s">
        <v>3474</v>
      </c>
      <c r="L1007" s="152" t="s">
        <v>3474</v>
      </c>
      <c r="M1007" s="152" t="s">
        <v>1520</v>
      </c>
      <c r="N1007" s="152" t="s">
        <v>5468</v>
      </c>
      <c r="O1007" s="54"/>
    </row>
    <row r="1008" spans="1:15" x14ac:dyDescent="0.25">
      <c r="A1008" s="168">
        <v>2216</v>
      </c>
      <c r="B1008" s="152" t="s">
        <v>1947</v>
      </c>
      <c r="C1008" s="152" t="s">
        <v>5469</v>
      </c>
      <c r="D1008" s="152" t="s">
        <v>3838</v>
      </c>
      <c r="E1008" s="152" t="s">
        <v>3859</v>
      </c>
      <c r="F1008" s="152" t="s">
        <v>3860</v>
      </c>
      <c r="G1008" s="152" t="s">
        <v>3412</v>
      </c>
      <c r="H1008" s="152" t="s">
        <v>3565</v>
      </c>
      <c r="I1008" s="152" t="s">
        <v>3566</v>
      </c>
      <c r="J1008" s="152" t="s">
        <v>3566</v>
      </c>
      <c r="K1008" s="152" t="s">
        <v>3567</v>
      </c>
      <c r="L1008" s="152" t="s">
        <v>3659</v>
      </c>
      <c r="M1008" s="152" t="s">
        <v>2012</v>
      </c>
      <c r="N1008" s="152" t="s">
        <v>5321</v>
      </c>
      <c r="O1008" s="54"/>
    </row>
    <row r="1009" spans="1:15" x14ac:dyDescent="0.25">
      <c r="A1009" s="168">
        <v>2217</v>
      </c>
      <c r="B1009" s="152" t="s">
        <v>1805</v>
      </c>
      <c r="C1009" s="152" t="s">
        <v>5470</v>
      </c>
      <c r="D1009" s="152" t="s">
        <v>3838</v>
      </c>
      <c r="E1009" s="152" t="s">
        <v>3855</v>
      </c>
      <c r="F1009" s="152" t="s">
        <v>3918</v>
      </c>
      <c r="G1009" s="152" t="s">
        <v>3411</v>
      </c>
      <c r="H1009" s="152" t="s">
        <v>3565</v>
      </c>
      <c r="I1009" s="152" t="s">
        <v>3568</v>
      </c>
      <c r="J1009" s="152" t="s">
        <v>3571</v>
      </c>
      <c r="K1009" s="152" t="s">
        <v>3474</v>
      </c>
      <c r="L1009" s="152" t="s">
        <v>3474</v>
      </c>
      <c r="M1009" s="152" t="s">
        <v>2108</v>
      </c>
      <c r="N1009" s="152" t="s">
        <v>4677</v>
      </c>
      <c r="O1009" s="54"/>
    </row>
    <row r="1010" spans="1:15" x14ac:dyDescent="0.25">
      <c r="A1010" s="168">
        <v>2219</v>
      </c>
      <c r="B1010" s="152" t="s">
        <v>2880</v>
      </c>
      <c r="C1010" s="152" t="s">
        <v>5471</v>
      </c>
      <c r="D1010" s="152" t="s">
        <v>3838</v>
      </c>
      <c r="E1010" s="152" t="s">
        <v>3855</v>
      </c>
      <c r="F1010" s="152" t="s">
        <v>3918</v>
      </c>
      <c r="G1010" s="152" t="s">
        <v>3411</v>
      </c>
      <c r="H1010" s="152" t="s">
        <v>3656</v>
      </c>
      <c r="I1010" s="152" t="s">
        <v>3669</v>
      </c>
      <c r="J1010" s="152" t="s">
        <v>3670</v>
      </c>
      <c r="K1010" s="152" t="s">
        <v>3474</v>
      </c>
      <c r="L1010" s="152" t="s">
        <v>3474</v>
      </c>
      <c r="M1010" s="152" t="s">
        <v>3091</v>
      </c>
      <c r="N1010" s="152" t="s">
        <v>4883</v>
      </c>
      <c r="O1010" s="54"/>
    </row>
    <row r="1011" spans="1:15" x14ac:dyDescent="0.25">
      <c r="A1011" s="168">
        <v>2220</v>
      </c>
      <c r="B1011" s="152" t="s">
        <v>2615</v>
      </c>
      <c r="C1011" s="152" t="s">
        <v>5472</v>
      </c>
      <c r="D1011" s="152" t="s">
        <v>3838</v>
      </c>
      <c r="E1011" s="152" t="s">
        <v>3859</v>
      </c>
      <c r="F1011" s="152" t="s">
        <v>4774</v>
      </c>
      <c r="G1011" s="152" t="s">
        <v>3426</v>
      </c>
      <c r="H1011" s="152" t="s">
        <v>3585</v>
      </c>
      <c r="I1011" s="152" t="s">
        <v>3586</v>
      </c>
      <c r="J1011" s="152" t="s">
        <v>3609</v>
      </c>
      <c r="K1011" s="152" t="s">
        <v>3610</v>
      </c>
      <c r="L1011" s="152" t="s">
        <v>3919</v>
      </c>
      <c r="M1011" s="152" t="s">
        <v>2550</v>
      </c>
      <c r="N1011" s="152" t="s">
        <v>5517</v>
      </c>
      <c r="O1011" s="54"/>
    </row>
    <row r="1012" spans="1:15" x14ac:dyDescent="0.25">
      <c r="A1012" s="168">
        <v>2221</v>
      </c>
      <c r="B1012" s="152" t="s">
        <v>1455</v>
      </c>
      <c r="C1012" s="152" t="s">
        <v>5473</v>
      </c>
      <c r="D1012" s="152" t="s">
        <v>3838</v>
      </c>
      <c r="E1012" s="152" t="s">
        <v>3855</v>
      </c>
      <c r="F1012" s="152" t="s">
        <v>3918</v>
      </c>
      <c r="G1012" s="152" t="s">
        <v>3411</v>
      </c>
      <c r="H1012" s="152" t="s">
        <v>3558</v>
      </c>
      <c r="I1012" s="152" t="s">
        <v>3561</v>
      </c>
      <c r="J1012" s="152" t="s">
        <v>3564</v>
      </c>
      <c r="K1012" s="152" t="s">
        <v>3474</v>
      </c>
      <c r="L1012" s="152" t="s">
        <v>3474</v>
      </c>
      <c r="M1012" s="152" t="s">
        <v>1531</v>
      </c>
      <c r="N1012" s="152" t="s">
        <v>4322</v>
      </c>
      <c r="O1012" s="54"/>
    </row>
    <row r="1013" spans="1:15" x14ac:dyDescent="0.25">
      <c r="A1013" s="168">
        <v>2222</v>
      </c>
      <c r="B1013" s="152" t="s">
        <v>1130</v>
      </c>
      <c r="C1013" s="152" t="s">
        <v>5474</v>
      </c>
      <c r="D1013" s="152" t="s">
        <v>3838</v>
      </c>
      <c r="E1013" s="152" t="s">
        <v>3843</v>
      </c>
      <c r="F1013" s="152" t="s">
        <v>3867</v>
      </c>
      <c r="G1013" s="152" t="s">
        <v>3422</v>
      </c>
      <c r="H1013" s="152" t="s">
        <v>3466</v>
      </c>
      <c r="I1013" s="152" t="s">
        <v>3493</v>
      </c>
      <c r="J1013" s="152" t="s">
        <v>3494</v>
      </c>
      <c r="K1013" s="152" t="s">
        <v>3505</v>
      </c>
      <c r="L1013" s="152" t="s">
        <v>3474</v>
      </c>
      <c r="M1013" s="152" t="s">
        <v>1201</v>
      </c>
      <c r="N1013" s="152" t="s">
        <v>5475</v>
      </c>
      <c r="O1013" s="54"/>
    </row>
    <row r="1014" spans="1:15" x14ac:dyDescent="0.25">
      <c r="A1014" s="168">
        <v>2223</v>
      </c>
      <c r="B1014" s="152" t="s">
        <v>1353</v>
      </c>
      <c r="C1014" s="152" t="s">
        <v>5476</v>
      </c>
      <c r="D1014" s="152" t="s">
        <v>3838</v>
      </c>
      <c r="E1014" s="152" t="s">
        <v>3863</v>
      </c>
      <c r="F1014" s="152" t="s">
        <v>3918</v>
      </c>
      <c r="G1014" s="152" t="s">
        <v>3411</v>
      </c>
      <c r="H1014" s="152" t="s">
        <v>3558</v>
      </c>
      <c r="I1014" s="152" t="s">
        <v>3561</v>
      </c>
      <c r="J1014" s="152" t="s">
        <v>3562</v>
      </c>
      <c r="K1014" s="152" t="s">
        <v>3474</v>
      </c>
      <c r="L1014" s="152" t="s">
        <v>3474</v>
      </c>
      <c r="M1014" s="152" t="s">
        <v>1530</v>
      </c>
      <c r="N1014" s="152" t="s">
        <v>8182</v>
      </c>
      <c r="O1014" s="54"/>
    </row>
    <row r="1015" spans="1:15" x14ac:dyDescent="0.25">
      <c r="A1015" s="168">
        <v>2224</v>
      </c>
      <c r="B1015" s="152" t="s">
        <v>1594</v>
      </c>
      <c r="C1015" s="152" t="s">
        <v>5477</v>
      </c>
      <c r="D1015" s="152" t="s">
        <v>3838</v>
      </c>
      <c r="E1015" s="152" t="s">
        <v>3843</v>
      </c>
      <c r="F1015" s="152" t="s">
        <v>3867</v>
      </c>
      <c r="G1015" s="152" t="s">
        <v>3422</v>
      </c>
      <c r="H1015" s="152" t="s">
        <v>3558</v>
      </c>
      <c r="I1015" s="152" t="s">
        <v>3561</v>
      </c>
      <c r="J1015" s="152" t="s">
        <v>3562</v>
      </c>
      <c r="K1015" s="152" t="s">
        <v>3474</v>
      </c>
      <c r="L1015" s="152" t="s">
        <v>3474</v>
      </c>
      <c r="M1015" s="152" t="s">
        <v>1530</v>
      </c>
      <c r="N1015" s="152" t="s">
        <v>8182</v>
      </c>
      <c r="O1015" s="54"/>
    </row>
    <row r="1016" spans="1:15" x14ac:dyDescent="0.25">
      <c r="A1016" s="168">
        <v>2225</v>
      </c>
      <c r="B1016" s="152" t="s">
        <v>2709</v>
      </c>
      <c r="C1016" s="152" t="s">
        <v>5478</v>
      </c>
      <c r="D1016" s="152" t="s">
        <v>3838</v>
      </c>
      <c r="E1016" s="152" t="s">
        <v>3843</v>
      </c>
      <c r="F1016" s="152" t="s">
        <v>3867</v>
      </c>
      <c r="G1016" s="152" t="s">
        <v>3422</v>
      </c>
      <c r="H1016" s="152" t="s">
        <v>3585</v>
      </c>
      <c r="I1016" s="152" t="s">
        <v>3586</v>
      </c>
      <c r="J1016" s="152" t="s">
        <v>3587</v>
      </c>
      <c r="K1016" s="152" t="s">
        <v>3608</v>
      </c>
      <c r="L1016" s="152" t="s">
        <v>3933</v>
      </c>
      <c r="M1016" s="152" t="s">
        <v>2530</v>
      </c>
      <c r="N1016" s="152" t="s">
        <v>3934</v>
      </c>
      <c r="O1016" s="54"/>
    </row>
    <row r="1017" spans="1:15" x14ac:dyDescent="0.25">
      <c r="A1017" s="168">
        <v>2226</v>
      </c>
      <c r="B1017" s="152" t="s">
        <v>1883</v>
      </c>
      <c r="C1017" s="152" t="s">
        <v>5479</v>
      </c>
      <c r="D1017" s="152" t="s">
        <v>3838</v>
      </c>
      <c r="E1017" s="152" t="s">
        <v>3843</v>
      </c>
      <c r="F1017" s="152" t="s">
        <v>3870</v>
      </c>
      <c r="G1017" s="152" t="s">
        <v>3421</v>
      </c>
      <c r="H1017" s="152" t="s">
        <v>3565</v>
      </c>
      <c r="I1017" s="152" t="s">
        <v>3568</v>
      </c>
      <c r="J1017" s="152" t="s">
        <v>3570</v>
      </c>
      <c r="K1017" s="152" t="s">
        <v>3474</v>
      </c>
      <c r="L1017" s="152" t="s">
        <v>3474</v>
      </c>
      <c r="M1017" s="152" t="s">
        <v>2085</v>
      </c>
      <c r="N1017" s="152" t="s">
        <v>4313</v>
      </c>
      <c r="O1017" s="54"/>
    </row>
    <row r="1018" spans="1:15" x14ac:dyDescent="0.25">
      <c r="A1018" s="168">
        <v>2227</v>
      </c>
      <c r="B1018" s="152" t="s">
        <v>918</v>
      </c>
      <c r="C1018" s="152" t="s">
        <v>5480</v>
      </c>
      <c r="D1018" s="152" t="s">
        <v>3838</v>
      </c>
      <c r="E1018" s="152" t="s">
        <v>3855</v>
      </c>
      <c r="F1018" s="152" t="s">
        <v>3856</v>
      </c>
      <c r="G1018" s="152" t="s">
        <v>3411</v>
      </c>
      <c r="H1018" s="152" t="s">
        <v>3466</v>
      </c>
      <c r="I1018" s="152" t="s">
        <v>3498</v>
      </c>
      <c r="J1018" s="152" t="s">
        <v>3499</v>
      </c>
      <c r="K1018" s="152" t="s">
        <v>3523</v>
      </c>
      <c r="L1018" s="152" t="s">
        <v>4361</v>
      </c>
      <c r="M1018" s="152" t="s">
        <v>1145</v>
      </c>
      <c r="N1018" s="152" t="s">
        <v>4362</v>
      </c>
      <c r="O1018" s="54"/>
    </row>
    <row r="1019" spans="1:15" x14ac:dyDescent="0.25">
      <c r="A1019" s="168">
        <v>2228</v>
      </c>
      <c r="B1019" s="152" t="s">
        <v>2608</v>
      </c>
      <c r="C1019" s="152" t="s">
        <v>5481</v>
      </c>
      <c r="D1019" s="152" t="s">
        <v>3838</v>
      </c>
      <c r="E1019" s="152" t="s">
        <v>4015</v>
      </c>
      <c r="F1019" s="152" t="s">
        <v>3860</v>
      </c>
      <c r="G1019" s="152" t="s">
        <v>3412</v>
      </c>
      <c r="H1019" s="152" t="s">
        <v>3585</v>
      </c>
      <c r="I1019" s="152" t="s">
        <v>3642</v>
      </c>
      <c r="J1019" s="152" t="s">
        <v>3643</v>
      </c>
      <c r="K1019" s="169" t="s">
        <v>8449</v>
      </c>
      <c r="L1019" s="152" t="s">
        <v>3919</v>
      </c>
      <c r="M1019" s="152" t="s">
        <v>2546</v>
      </c>
      <c r="N1019" s="152" t="s">
        <v>3920</v>
      </c>
      <c r="O1019" s="54"/>
    </row>
    <row r="1020" spans="1:15" x14ac:dyDescent="0.25">
      <c r="A1020" s="168">
        <v>2232</v>
      </c>
      <c r="B1020" s="152" t="s">
        <v>1517</v>
      </c>
      <c r="C1020" s="152" t="s">
        <v>4091</v>
      </c>
      <c r="D1020" s="152" t="s">
        <v>3838</v>
      </c>
      <c r="E1020" s="152" t="s">
        <v>3843</v>
      </c>
      <c r="F1020" s="152" t="s">
        <v>3870</v>
      </c>
      <c r="G1020" s="152" t="s">
        <v>3421</v>
      </c>
      <c r="H1020" s="152" t="s">
        <v>3558</v>
      </c>
      <c r="I1020" s="152" t="s">
        <v>3561</v>
      </c>
      <c r="J1020" s="152" t="s">
        <v>3564</v>
      </c>
      <c r="K1020" s="152" t="s">
        <v>3474</v>
      </c>
      <c r="L1020" s="152" t="s">
        <v>3474</v>
      </c>
      <c r="M1020" s="152" t="s">
        <v>1611</v>
      </c>
      <c r="N1020" s="152" t="s">
        <v>4514</v>
      </c>
      <c r="O1020" s="54"/>
    </row>
    <row r="1021" spans="1:15" x14ac:dyDescent="0.25">
      <c r="A1021" s="168">
        <v>2233</v>
      </c>
      <c r="B1021" s="152" t="s">
        <v>2921</v>
      </c>
      <c r="C1021" s="152" t="s">
        <v>5482</v>
      </c>
      <c r="D1021" s="152" t="s">
        <v>3838</v>
      </c>
      <c r="E1021" s="152" t="s">
        <v>3855</v>
      </c>
      <c r="F1021" s="152" t="s">
        <v>3856</v>
      </c>
      <c r="G1021" s="152" t="s">
        <v>3411</v>
      </c>
      <c r="H1021" s="152" t="s">
        <v>3656</v>
      </c>
      <c r="I1021" s="152" t="s">
        <v>3672</v>
      </c>
      <c r="J1021" s="152" t="s">
        <v>3676</v>
      </c>
      <c r="K1021" s="152" t="s">
        <v>3568</v>
      </c>
      <c r="L1021" s="152" t="s">
        <v>3474</v>
      </c>
      <c r="M1021" s="152" t="s">
        <v>3371</v>
      </c>
      <c r="N1021" s="152" t="s">
        <v>4455</v>
      </c>
      <c r="O1021" s="54"/>
    </row>
    <row r="1022" spans="1:15" x14ac:dyDescent="0.25">
      <c r="A1022" s="168">
        <v>2234</v>
      </c>
      <c r="B1022" s="152" t="s">
        <v>1395</v>
      </c>
      <c r="C1022" s="152" t="s">
        <v>5483</v>
      </c>
      <c r="D1022" s="152" t="s">
        <v>3838</v>
      </c>
      <c r="E1022" s="152" t="s">
        <v>3863</v>
      </c>
      <c r="F1022" s="152" t="s">
        <v>3918</v>
      </c>
      <c r="G1022" s="152" t="s">
        <v>3411</v>
      </c>
      <c r="H1022" s="152" t="s">
        <v>3558</v>
      </c>
      <c r="I1022" s="152" t="s">
        <v>3561</v>
      </c>
      <c r="J1022" s="152" t="s">
        <v>3564</v>
      </c>
      <c r="K1022" s="152" t="s">
        <v>3474</v>
      </c>
      <c r="L1022" s="152" t="s">
        <v>3474</v>
      </c>
      <c r="M1022" s="152" t="s">
        <v>1634</v>
      </c>
      <c r="N1022" s="152" t="s">
        <v>4289</v>
      </c>
      <c r="O1022" s="54"/>
    </row>
    <row r="1023" spans="1:15" x14ac:dyDescent="0.25">
      <c r="A1023" s="168">
        <v>2235</v>
      </c>
      <c r="B1023" s="152" t="s">
        <v>4266</v>
      </c>
      <c r="C1023" s="152" t="s">
        <v>4267</v>
      </c>
      <c r="D1023" s="152" t="s">
        <v>3838</v>
      </c>
      <c r="E1023" s="152" t="s">
        <v>3843</v>
      </c>
      <c r="F1023" s="152" t="s">
        <v>3867</v>
      </c>
      <c r="G1023" s="152" t="s">
        <v>3422</v>
      </c>
      <c r="H1023" s="152" t="s">
        <v>3925</v>
      </c>
      <c r="I1023" s="152" t="s">
        <v>4043</v>
      </c>
      <c r="J1023" s="152" t="s">
        <v>4044</v>
      </c>
      <c r="K1023" s="152" t="s">
        <v>3474</v>
      </c>
      <c r="L1023" s="152" t="s">
        <v>3474</v>
      </c>
      <c r="M1023" s="152" t="s">
        <v>5484</v>
      </c>
      <c r="N1023" s="152" t="s">
        <v>5485</v>
      </c>
      <c r="O1023" s="54"/>
    </row>
    <row r="1024" spans="1:15" x14ac:dyDescent="0.25">
      <c r="A1024" s="168">
        <v>2237</v>
      </c>
      <c r="B1024" s="152" t="s">
        <v>1287</v>
      </c>
      <c r="C1024" s="152" t="s">
        <v>5486</v>
      </c>
      <c r="D1024" s="152" t="s">
        <v>3838</v>
      </c>
      <c r="E1024" s="152" t="s">
        <v>3843</v>
      </c>
      <c r="F1024" s="152" t="s">
        <v>3924</v>
      </c>
      <c r="G1024" s="152" t="s">
        <v>3434</v>
      </c>
      <c r="H1024" s="152" t="s">
        <v>3656</v>
      </c>
      <c r="I1024" s="152" t="s">
        <v>3550</v>
      </c>
      <c r="J1024" s="152" t="s">
        <v>3474</v>
      </c>
      <c r="K1024" s="152" t="s">
        <v>3474</v>
      </c>
      <c r="L1024" s="152" t="s">
        <v>3474</v>
      </c>
      <c r="M1024" s="152" t="s">
        <v>1295</v>
      </c>
      <c r="N1024" s="152" t="s">
        <v>4203</v>
      </c>
      <c r="O1024" s="54"/>
    </row>
    <row r="1025" spans="1:15" x14ac:dyDescent="0.25">
      <c r="A1025" s="168">
        <v>2238</v>
      </c>
      <c r="B1025" s="152" t="s">
        <v>2068</v>
      </c>
      <c r="C1025" s="152" t="s">
        <v>4864</v>
      </c>
      <c r="D1025" s="152" t="s">
        <v>3838</v>
      </c>
      <c r="E1025" s="152" t="s">
        <v>3843</v>
      </c>
      <c r="F1025" s="152" t="s">
        <v>3924</v>
      </c>
      <c r="G1025" s="152" t="s">
        <v>3434</v>
      </c>
      <c r="H1025" s="152" t="s">
        <v>3565</v>
      </c>
      <c r="I1025" s="152" t="s">
        <v>3568</v>
      </c>
      <c r="J1025" s="152" t="s">
        <v>3569</v>
      </c>
      <c r="K1025" s="152" t="s">
        <v>3474</v>
      </c>
      <c r="L1025" s="152" t="s">
        <v>3474</v>
      </c>
      <c r="M1025" s="152" t="s">
        <v>1842</v>
      </c>
      <c r="N1025" s="152" t="s">
        <v>4479</v>
      </c>
      <c r="O1025" s="54"/>
    </row>
    <row r="1026" spans="1:15" x14ac:dyDescent="0.25">
      <c r="A1026" s="168">
        <v>2241</v>
      </c>
      <c r="B1026" s="152" t="s">
        <v>4358</v>
      </c>
      <c r="C1026" s="152" t="s">
        <v>4359</v>
      </c>
      <c r="D1026" s="152" t="s">
        <v>3838</v>
      </c>
      <c r="E1026" s="152" t="s">
        <v>3843</v>
      </c>
      <c r="F1026" s="152" t="s">
        <v>4430</v>
      </c>
      <c r="G1026" s="152" t="s">
        <v>3429</v>
      </c>
      <c r="H1026" s="152" t="s">
        <v>3879</v>
      </c>
      <c r="I1026" s="152" t="s">
        <v>3880</v>
      </c>
      <c r="J1026" s="152" t="s">
        <v>3881</v>
      </c>
      <c r="K1026" s="152" t="s">
        <v>3474</v>
      </c>
      <c r="L1026" s="152" t="s">
        <v>3474</v>
      </c>
      <c r="M1026" s="152" t="s">
        <v>4877</v>
      </c>
      <c r="N1026" s="152" t="s">
        <v>4879</v>
      </c>
      <c r="O1026" s="54"/>
    </row>
    <row r="1027" spans="1:15" x14ac:dyDescent="0.25">
      <c r="A1027" s="168">
        <v>2242</v>
      </c>
      <c r="B1027" s="152" t="s">
        <v>3208</v>
      </c>
      <c r="C1027" s="152" t="s">
        <v>5401</v>
      </c>
      <c r="D1027" s="152" t="s">
        <v>3838</v>
      </c>
      <c r="E1027" s="152" t="s">
        <v>3843</v>
      </c>
      <c r="F1027" s="152" t="s">
        <v>4187</v>
      </c>
      <c r="G1027" s="152" t="s">
        <v>3423</v>
      </c>
      <c r="H1027" s="152" t="s">
        <v>3656</v>
      </c>
      <c r="I1027" s="152" t="s">
        <v>3683</v>
      </c>
      <c r="J1027" s="152" t="s">
        <v>3577</v>
      </c>
      <c r="K1027" s="152" t="s">
        <v>3474</v>
      </c>
      <c r="L1027" s="152" t="s">
        <v>3474</v>
      </c>
      <c r="M1027" s="152" t="s">
        <v>3240</v>
      </c>
      <c r="N1027" s="152" t="s">
        <v>4739</v>
      </c>
      <c r="O1027" s="54"/>
    </row>
    <row r="1028" spans="1:15" x14ac:dyDescent="0.25">
      <c r="A1028" s="168">
        <v>2243</v>
      </c>
      <c r="B1028" s="152" t="s">
        <v>1676</v>
      </c>
      <c r="C1028" s="152" t="s">
        <v>5487</v>
      </c>
      <c r="D1028" s="152" t="s">
        <v>3838</v>
      </c>
      <c r="E1028" s="152" t="s">
        <v>3859</v>
      </c>
      <c r="F1028" s="152" t="s">
        <v>3952</v>
      </c>
      <c r="G1028" s="152" t="s">
        <v>3415</v>
      </c>
      <c r="H1028" s="152" t="s">
        <v>3558</v>
      </c>
      <c r="I1028" s="152" t="s">
        <v>3561</v>
      </c>
      <c r="J1028" s="152" t="s">
        <v>3562</v>
      </c>
      <c r="K1028" s="152" t="s">
        <v>3474</v>
      </c>
      <c r="L1028" s="152" t="s">
        <v>3474</v>
      </c>
      <c r="M1028" s="152" t="s">
        <v>2628</v>
      </c>
      <c r="N1028" s="152" t="s">
        <v>4555</v>
      </c>
      <c r="O1028" s="54"/>
    </row>
    <row r="1029" spans="1:15" x14ac:dyDescent="0.25">
      <c r="A1029" s="168">
        <v>2244</v>
      </c>
      <c r="B1029" s="152" t="s">
        <v>1938</v>
      </c>
      <c r="C1029" s="152" t="s">
        <v>5488</v>
      </c>
      <c r="D1029" s="152" t="s">
        <v>3838</v>
      </c>
      <c r="E1029" s="152" t="s">
        <v>3859</v>
      </c>
      <c r="F1029" s="152" t="s">
        <v>3860</v>
      </c>
      <c r="G1029" s="152" t="s">
        <v>3412</v>
      </c>
      <c r="H1029" s="152" t="s">
        <v>3565</v>
      </c>
      <c r="I1029" s="152" t="s">
        <v>3568</v>
      </c>
      <c r="J1029" s="152" t="s">
        <v>3569</v>
      </c>
      <c r="K1029" s="152" t="s">
        <v>3474</v>
      </c>
      <c r="L1029" s="152" t="s">
        <v>3474</v>
      </c>
      <c r="M1029" s="152" t="s">
        <v>1848</v>
      </c>
      <c r="N1029" s="152" t="s">
        <v>5149</v>
      </c>
      <c r="O1029" s="54"/>
    </row>
    <row r="1030" spans="1:15" x14ac:dyDescent="0.25">
      <c r="A1030" s="168">
        <v>2245</v>
      </c>
      <c r="B1030" s="152" t="s">
        <v>2308</v>
      </c>
      <c r="C1030" s="152" t="s">
        <v>5489</v>
      </c>
      <c r="D1030" s="152" t="s">
        <v>3838</v>
      </c>
      <c r="E1030" s="152" t="s">
        <v>3863</v>
      </c>
      <c r="F1030" s="152" t="s">
        <v>3856</v>
      </c>
      <c r="G1030" s="152" t="s">
        <v>3411</v>
      </c>
      <c r="H1030" s="152" t="s">
        <v>3585</v>
      </c>
      <c r="I1030" s="152" t="s">
        <v>3604</v>
      </c>
      <c r="J1030" s="152" t="s">
        <v>3629</v>
      </c>
      <c r="K1030" s="152" t="s">
        <v>3630</v>
      </c>
      <c r="L1030" s="152" t="s">
        <v>3864</v>
      </c>
      <c r="M1030" s="152" t="s">
        <v>2780</v>
      </c>
      <c r="N1030" s="152" t="s">
        <v>4451</v>
      </c>
      <c r="O1030" s="54"/>
    </row>
    <row r="1031" spans="1:15" x14ac:dyDescent="0.25">
      <c r="A1031" s="168">
        <v>2248</v>
      </c>
      <c r="B1031" s="152" t="s">
        <v>1021</v>
      </c>
      <c r="C1031" s="152" t="s">
        <v>5490</v>
      </c>
      <c r="D1031" s="152" t="s">
        <v>3838</v>
      </c>
      <c r="E1031" s="152" t="s">
        <v>3843</v>
      </c>
      <c r="F1031" s="152" t="s">
        <v>3870</v>
      </c>
      <c r="G1031" s="152" t="s">
        <v>3421</v>
      </c>
      <c r="H1031" s="152" t="s">
        <v>3466</v>
      </c>
      <c r="I1031" s="152" t="s">
        <v>3493</v>
      </c>
      <c r="J1031" s="152" t="s">
        <v>3494</v>
      </c>
      <c r="K1031" s="152" t="s">
        <v>3495</v>
      </c>
      <c r="L1031" s="152" t="s">
        <v>3521</v>
      </c>
      <c r="M1031" s="152" t="s">
        <v>1097</v>
      </c>
      <c r="N1031" s="152" t="s">
        <v>4294</v>
      </c>
      <c r="O1031" s="54"/>
    </row>
    <row r="1032" spans="1:15" x14ac:dyDescent="0.25">
      <c r="A1032" s="168">
        <v>2250</v>
      </c>
      <c r="B1032" s="152" t="s">
        <v>5239</v>
      </c>
      <c r="C1032" s="152" t="s">
        <v>5240</v>
      </c>
      <c r="D1032" s="152" t="s">
        <v>3838</v>
      </c>
      <c r="E1032" s="152" t="s">
        <v>3863</v>
      </c>
      <c r="F1032" s="152" t="s">
        <v>4143</v>
      </c>
      <c r="G1032" s="152" t="s">
        <v>3941</v>
      </c>
      <c r="H1032" s="152" t="s">
        <v>3942</v>
      </c>
      <c r="I1032" s="152" t="s">
        <v>3943</v>
      </c>
      <c r="J1032" s="152" t="s">
        <v>4349</v>
      </c>
      <c r="K1032" s="152" t="s">
        <v>3474</v>
      </c>
      <c r="L1032" s="152" t="s">
        <v>3474</v>
      </c>
      <c r="M1032" s="152" t="s">
        <v>6079</v>
      </c>
      <c r="N1032" s="152" t="s">
        <v>6080</v>
      </c>
      <c r="O1032" s="54"/>
    </row>
    <row r="1033" spans="1:15" x14ac:dyDescent="0.25">
      <c r="A1033" s="168">
        <v>2252</v>
      </c>
      <c r="B1033" s="152" t="s">
        <v>1944</v>
      </c>
      <c r="C1033" s="152" t="s">
        <v>5491</v>
      </c>
      <c r="D1033" s="152" t="s">
        <v>3838</v>
      </c>
      <c r="E1033" s="152" t="s">
        <v>3859</v>
      </c>
      <c r="F1033" s="152" t="s">
        <v>3860</v>
      </c>
      <c r="G1033" s="152" t="s">
        <v>3412</v>
      </c>
      <c r="H1033" s="152" t="s">
        <v>3565</v>
      </c>
      <c r="I1033" s="152" t="s">
        <v>3566</v>
      </c>
      <c r="J1033" s="152" t="s">
        <v>3566</v>
      </c>
      <c r="K1033" s="152" t="s">
        <v>3572</v>
      </c>
      <c r="L1033" s="152" t="s">
        <v>4553</v>
      </c>
      <c r="M1033" s="152" t="s">
        <v>1856</v>
      </c>
      <c r="N1033" s="152" t="s">
        <v>7816</v>
      </c>
      <c r="O1033" s="54"/>
    </row>
    <row r="1034" spans="1:15" x14ac:dyDescent="0.25">
      <c r="A1034" s="168">
        <v>2255</v>
      </c>
      <c r="B1034" s="152" t="s">
        <v>5492</v>
      </c>
      <c r="C1034" s="152" t="s">
        <v>5493</v>
      </c>
      <c r="D1034" s="152" t="s">
        <v>3838</v>
      </c>
      <c r="E1034" s="152" t="s">
        <v>3863</v>
      </c>
      <c r="F1034" s="152" t="s">
        <v>3856</v>
      </c>
      <c r="G1034" s="152" t="s">
        <v>3411</v>
      </c>
      <c r="H1034" s="152" t="s">
        <v>3849</v>
      </c>
      <c r="I1034" s="152" t="s">
        <v>3992</v>
      </c>
      <c r="J1034" s="152" t="s">
        <v>3993</v>
      </c>
      <c r="K1034" s="152" t="s">
        <v>3994</v>
      </c>
      <c r="L1034" s="152" t="s">
        <v>3474</v>
      </c>
      <c r="M1034" s="152" t="s">
        <v>3995</v>
      </c>
      <c r="N1034" s="152" t="s">
        <v>3996</v>
      </c>
      <c r="O1034" s="54"/>
    </row>
    <row r="1035" spans="1:15" x14ac:dyDescent="0.25">
      <c r="A1035" s="168">
        <v>2259</v>
      </c>
      <c r="B1035" s="152" t="s">
        <v>2579</v>
      </c>
      <c r="C1035" s="152" t="s">
        <v>5494</v>
      </c>
      <c r="D1035" s="152" t="s">
        <v>3838</v>
      </c>
      <c r="E1035" s="152" t="s">
        <v>3859</v>
      </c>
      <c r="F1035" s="152" t="s">
        <v>3860</v>
      </c>
      <c r="G1035" s="152" t="s">
        <v>3412</v>
      </c>
      <c r="H1035" s="152" t="s">
        <v>3585</v>
      </c>
      <c r="I1035" s="152" t="s">
        <v>3604</v>
      </c>
      <c r="J1035" s="152" t="s">
        <v>3626</v>
      </c>
      <c r="K1035" s="152" t="s">
        <v>3627</v>
      </c>
      <c r="L1035" s="152" t="s">
        <v>3919</v>
      </c>
      <c r="M1035" s="152" t="s">
        <v>2514</v>
      </c>
      <c r="N1035" s="152" t="s">
        <v>3983</v>
      </c>
      <c r="O1035" s="54"/>
    </row>
    <row r="1036" spans="1:15" x14ac:dyDescent="0.25">
      <c r="A1036" s="168">
        <v>2262</v>
      </c>
      <c r="B1036" s="152" t="s">
        <v>2309</v>
      </c>
      <c r="C1036" s="152" t="s">
        <v>5495</v>
      </c>
      <c r="D1036" s="152" t="s">
        <v>3838</v>
      </c>
      <c r="E1036" s="152" t="s">
        <v>3863</v>
      </c>
      <c r="F1036" s="152" t="s">
        <v>3856</v>
      </c>
      <c r="G1036" s="152" t="s">
        <v>3411</v>
      </c>
      <c r="H1036" s="152" t="s">
        <v>3585</v>
      </c>
      <c r="I1036" s="152" t="s">
        <v>3604</v>
      </c>
      <c r="J1036" s="152" t="s">
        <v>3629</v>
      </c>
      <c r="K1036" s="152" t="s">
        <v>3630</v>
      </c>
      <c r="L1036" s="152" t="s">
        <v>3864</v>
      </c>
      <c r="M1036" s="152" t="s">
        <v>2780</v>
      </c>
      <c r="N1036" s="152" t="s">
        <v>4451</v>
      </c>
      <c r="O1036" s="54"/>
    </row>
    <row r="1037" spans="1:15" x14ac:dyDescent="0.25">
      <c r="A1037" s="168">
        <v>2264</v>
      </c>
      <c r="B1037" s="152" t="s">
        <v>5496</v>
      </c>
      <c r="C1037" s="152" t="s">
        <v>5497</v>
      </c>
      <c r="D1037" s="152" t="s">
        <v>3838</v>
      </c>
      <c r="E1037" s="152" t="s">
        <v>3843</v>
      </c>
      <c r="F1037" s="152" t="s">
        <v>4108</v>
      </c>
      <c r="G1037" s="152" t="s">
        <v>3435</v>
      </c>
      <c r="H1037" s="152" t="s">
        <v>4057</v>
      </c>
      <c r="I1037" s="152" t="s">
        <v>5007</v>
      </c>
      <c r="J1037" s="152" t="s">
        <v>3474</v>
      </c>
      <c r="K1037" s="152" t="s">
        <v>3474</v>
      </c>
      <c r="L1037" s="152" t="s">
        <v>3474</v>
      </c>
      <c r="M1037" s="152" t="s">
        <v>5498</v>
      </c>
      <c r="N1037" s="152" t="s">
        <v>5499</v>
      </c>
      <c r="O1037" s="54"/>
    </row>
    <row r="1038" spans="1:15" x14ac:dyDescent="0.25">
      <c r="A1038" s="168">
        <v>2271</v>
      </c>
      <c r="B1038" s="152" t="s">
        <v>1936</v>
      </c>
      <c r="C1038" s="152" t="s">
        <v>5500</v>
      </c>
      <c r="D1038" s="152" t="s">
        <v>3838</v>
      </c>
      <c r="E1038" s="152" t="s">
        <v>3863</v>
      </c>
      <c r="F1038" s="152" t="s">
        <v>3910</v>
      </c>
      <c r="G1038" s="152" t="s">
        <v>3449</v>
      </c>
      <c r="H1038" s="152" t="s">
        <v>3925</v>
      </c>
      <c r="I1038" s="152" t="s">
        <v>3926</v>
      </c>
      <c r="J1038" s="152" t="s">
        <v>3474</v>
      </c>
      <c r="K1038" s="152" t="s">
        <v>3474</v>
      </c>
      <c r="L1038" s="152" t="s">
        <v>3474</v>
      </c>
      <c r="M1038" s="152" t="s">
        <v>2062</v>
      </c>
      <c r="N1038" s="152" t="s">
        <v>3923</v>
      </c>
      <c r="O1038" s="54"/>
    </row>
    <row r="1039" spans="1:15" x14ac:dyDescent="0.25">
      <c r="A1039" s="168">
        <v>2274</v>
      </c>
      <c r="B1039" s="152" t="s">
        <v>1798</v>
      </c>
      <c r="C1039" s="152" t="s">
        <v>5501</v>
      </c>
      <c r="D1039" s="152" t="s">
        <v>3838</v>
      </c>
      <c r="E1039" s="152" t="s">
        <v>3855</v>
      </c>
      <c r="F1039" s="152" t="s">
        <v>3918</v>
      </c>
      <c r="G1039" s="152" t="s">
        <v>3411</v>
      </c>
      <c r="H1039" s="152" t="s">
        <v>3565</v>
      </c>
      <c r="I1039" s="152" t="s">
        <v>3568</v>
      </c>
      <c r="J1039" s="152" t="s">
        <v>3570</v>
      </c>
      <c r="K1039" s="152" t="s">
        <v>3474</v>
      </c>
      <c r="L1039" s="152" t="s">
        <v>3474</v>
      </c>
      <c r="M1039" s="152" t="s">
        <v>1780</v>
      </c>
      <c r="N1039" s="152" t="s">
        <v>5052</v>
      </c>
      <c r="O1039" s="54"/>
    </row>
    <row r="1040" spans="1:15" x14ac:dyDescent="0.25">
      <c r="A1040" s="168">
        <v>2276</v>
      </c>
      <c r="B1040" s="152" t="s">
        <v>5502</v>
      </c>
      <c r="C1040" s="152" t="s">
        <v>5503</v>
      </c>
      <c r="D1040" s="152" t="s">
        <v>3838</v>
      </c>
      <c r="E1040" s="152" t="s">
        <v>3843</v>
      </c>
      <c r="F1040" s="152" t="s">
        <v>4752</v>
      </c>
      <c r="G1040" s="152" t="s">
        <v>3435</v>
      </c>
      <c r="H1040" s="152" t="s">
        <v>3548</v>
      </c>
      <c r="I1040" s="152" t="s">
        <v>4601</v>
      </c>
      <c r="J1040" s="152" t="s">
        <v>5504</v>
      </c>
      <c r="K1040" s="152" t="s">
        <v>3474</v>
      </c>
      <c r="L1040" s="152" t="s">
        <v>3474</v>
      </c>
      <c r="M1040" s="152" t="s">
        <v>5505</v>
      </c>
      <c r="N1040" s="152" t="s">
        <v>5506</v>
      </c>
      <c r="O1040" s="54"/>
    </row>
    <row r="1041" spans="1:15" x14ac:dyDescent="0.25">
      <c r="A1041" s="168">
        <v>2277</v>
      </c>
      <c r="B1041" s="152" t="s">
        <v>2678</v>
      </c>
      <c r="C1041" s="152" t="s">
        <v>5507</v>
      </c>
      <c r="D1041" s="152" t="s">
        <v>3838</v>
      </c>
      <c r="E1041" s="152" t="s">
        <v>3843</v>
      </c>
      <c r="F1041" s="152" t="s">
        <v>3867</v>
      </c>
      <c r="G1041" s="152" t="s">
        <v>3422</v>
      </c>
      <c r="H1041" s="152" t="s">
        <v>3585</v>
      </c>
      <c r="I1041" s="152" t="s">
        <v>3616</v>
      </c>
      <c r="J1041" s="152" t="s">
        <v>3617</v>
      </c>
      <c r="K1041" s="152" t="s">
        <v>3618</v>
      </c>
      <c r="L1041" s="152" t="s">
        <v>3474</v>
      </c>
      <c r="M1041" s="152" t="s">
        <v>2485</v>
      </c>
      <c r="N1041" s="152" t="s">
        <v>4176</v>
      </c>
      <c r="O1041" s="54"/>
    </row>
    <row r="1042" spans="1:15" x14ac:dyDescent="0.25">
      <c r="A1042" s="168">
        <v>2283</v>
      </c>
      <c r="B1042" s="152" t="s">
        <v>2132</v>
      </c>
      <c r="C1042" s="152" t="s">
        <v>5508</v>
      </c>
      <c r="D1042" s="152" t="s">
        <v>3838</v>
      </c>
      <c r="E1042" s="152" t="s">
        <v>3859</v>
      </c>
      <c r="F1042" s="152" t="s">
        <v>4004</v>
      </c>
      <c r="G1042" s="152" t="s">
        <v>3452</v>
      </c>
      <c r="H1042" s="152" t="s">
        <v>3565</v>
      </c>
      <c r="I1042" s="152" t="s">
        <v>3568</v>
      </c>
      <c r="J1042" s="152" t="s">
        <v>3570</v>
      </c>
      <c r="K1042" s="152" t="s">
        <v>3474</v>
      </c>
      <c r="L1042" s="152" t="s">
        <v>3474</v>
      </c>
      <c r="M1042" s="152" t="s">
        <v>1852</v>
      </c>
      <c r="N1042" s="152" t="s">
        <v>4443</v>
      </c>
      <c r="O1042" s="54"/>
    </row>
    <row r="1043" spans="1:15" x14ac:dyDescent="0.25">
      <c r="A1043" s="168">
        <v>2284</v>
      </c>
      <c r="B1043" s="152" t="s">
        <v>2573</v>
      </c>
      <c r="C1043" s="152" t="s">
        <v>5509</v>
      </c>
      <c r="D1043" s="152" t="s">
        <v>3838</v>
      </c>
      <c r="E1043" s="152" t="s">
        <v>3859</v>
      </c>
      <c r="F1043" s="152" t="s">
        <v>3860</v>
      </c>
      <c r="G1043" s="152" t="s">
        <v>3412</v>
      </c>
      <c r="H1043" s="152" t="s">
        <v>3585</v>
      </c>
      <c r="I1043" s="152" t="s">
        <v>3586</v>
      </c>
      <c r="J1043" s="152" t="s">
        <v>3609</v>
      </c>
      <c r="K1043" s="152" t="s">
        <v>3615</v>
      </c>
      <c r="L1043" s="152" t="s">
        <v>3889</v>
      </c>
      <c r="M1043" s="152" t="s">
        <v>2751</v>
      </c>
      <c r="N1043" s="152" t="s">
        <v>3890</v>
      </c>
      <c r="O1043" s="54"/>
    </row>
    <row r="1044" spans="1:15" x14ac:dyDescent="0.25">
      <c r="A1044" s="168">
        <v>2302</v>
      </c>
      <c r="B1044" s="152" t="s">
        <v>2589</v>
      </c>
      <c r="C1044" s="152" t="s">
        <v>5510</v>
      </c>
      <c r="D1044" s="152" t="s">
        <v>3838</v>
      </c>
      <c r="E1044" s="152" t="s">
        <v>3859</v>
      </c>
      <c r="F1044" s="152" t="s">
        <v>3860</v>
      </c>
      <c r="G1044" s="152" t="s">
        <v>3412</v>
      </c>
      <c r="H1044" s="152" t="s">
        <v>3585</v>
      </c>
      <c r="I1044" s="152" t="s">
        <v>3604</v>
      </c>
      <c r="J1044" s="152" t="s">
        <v>3629</v>
      </c>
      <c r="K1044" s="152" t="s">
        <v>3631</v>
      </c>
      <c r="L1044" s="152" t="s">
        <v>3864</v>
      </c>
      <c r="M1044" s="152" t="s">
        <v>2785</v>
      </c>
      <c r="N1044" s="152" t="s">
        <v>3901</v>
      </c>
      <c r="O1044" s="54"/>
    </row>
    <row r="1045" spans="1:15" x14ac:dyDescent="0.25">
      <c r="A1045" s="168">
        <v>2311</v>
      </c>
      <c r="B1045" s="152" t="s">
        <v>5511</v>
      </c>
      <c r="C1045" s="152" t="s">
        <v>5512</v>
      </c>
      <c r="D1045" s="152" t="s">
        <v>3838</v>
      </c>
      <c r="E1045" s="152" t="s">
        <v>3843</v>
      </c>
      <c r="F1045" s="152" t="s">
        <v>3867</v>
      </c>
      <c r="G1045" s="152" t="s">
        <v>3422</v>
      </c>
      <c r="H1045" s="152" t="s">
        <v>3925</v>
      </c>
      <c r="I1045" s="152" t="s">
        <v>4043</v>
      </c>
      <c r="J1045" s="152" t="s">
        <v>4044</v>
      </c>
      <c r="K1045" s="152" t="s">
        <v>3474</v>
      </c>
      <c r="L1045" s="152" t="s">
        <v>3474</v>
      </c>
      <c r="M1045" s="152" t="s">
        <v>4266</v>
      </c>
      <c r="N1045" s="152" t="s">
        <v>4267</v>
      </c>
      <c r="O1045" s="54"/>
    </row>
    <row r="1046" spans="1:15" x14ac:dyDescent="0.25">
      <c r="A1046" s="168">
        <v>2326</v>
      </c>
      <c r="B1046" s="152" t="s">
        <v>1259</v>
      </c>
      <c r="C1046" s="152" t="s">
        <v>5513</v>
      </c>
      <c r="D1046" s="152" t="s">
        <v>3838</v>
      </c>
      <c r="E1046" s="152" t="s">
        <v>3859</v>
      </c>
      <c r="F1046" s="152" t="s">
        <v>3952</v>
      </c>
      <c r="G1046" s="152" t="s">
        <v>3415</v>
      </c>
      <c r="H1046" s="152" t="s">
        <v>3466</v>
      </c>
      <c r="I1046" s="152" t="s">
        <v>3498</v>
      </c>
      <c r="J1046" s="152" t="s">
        <v>3499</v>
      </c>
      <c r="K1046" s="152" t="s">
        <v>3525</v>
      </c>
      <c r="L1046" s="152" t="s">
        <v>4221</v>
      </c>
      <c r="M1046" s="152" t="s">
        <v>1144</v>
      </c>
      <c r="N1046" s="152" t="s">
        <v>4222</v>
      </c>
      <c r="O1046" s="54"/>
    </row>
    <row r="1047" spans="1:15" x14ac:dyDescent="0.25">
      <c r="A1047" s="168">
        <v>2333</v>
      </c>
      <c r="B1047" s="152" t="s">
        <v>1737</v>
      </c>
      <c r="C1047" s="152" t="s">
        <v>5514</v>
      </c>
      <c r="D1047" s="152" t="s">
        <v>3838</v>
      </c>
      <c r="E1047" s="152" t="s">
        <v>3863</v>
      </c>
      <c r="F1047" s="152" t="s">
        <v>3918</v>
      </c>
      <c r="G1047" s="152" t="s">
        <v>3411</v>
      </c>
      <c r="H1047" s="152" t="s">
        <v>3565</v>
      </c>
      <c r="I1047" s="152" t="s">
        <v>3568</v>
      </c>
      <c r="J1047" s="152" t="s">
        <v>3569</v>
      </c>
      <c r="K1047" s="152" t="s">
        <v>3474</v>
      </c>
      <c r="L1047" s="152" t="s">
        <v>3474</v>
      </c>
      <c r="M1047" s="152" t="s">
        <v>2061</v>
      </c>
      <c r="N1047" s="152" t="s">
        <v>5463</v>
      </c>
      <c r="O1047" s="54"/>
    </row>
    <row r="1048" spans="1:15" x14ac:dyDescent="0.25">
      <c r="A1048" s="168">
        <v>2355</v>
      </c>
      <c r="B1048" s="152" t="s">
        <v>3196</v>
      </c>
      <c r="C1048" s="152" t="s">
        <v>5516</v>
      </c>
      <c r="D1048" s="152" t="s">
        <v>3838</v>
      </c>
      <c r="E1048" s="152" t="s">
        <v>4015</v>
      </c>
      <c r="F1048" s="152" t="s">
        <v>3860</v>
      </c>
      <c r="G1048" s="152" t="s">
        <v>3412</v>
      </c>
      <c r="H1048" s="152" t="s">
        <v>3656</v>
      </c>
      <c r="I1048" s="152" t="s">
        <v>3672</v>
      </c>
      <c r="J1048" s="152" t="s">
        <v>3676</v>
      </c>
      <c r="K1048" s="152" t="s">
        <v>3568</v>
      </c>
      <c r="L1048" s="152" t="s">
        <v>3474</v>
      </c>
      <c r="M1048" s="152" t="s">
        <v>3371</v>
      </c>
      <c r="N1048" s="152" t="s">
        <v>4455</v>
      </c>
      <c r="O1048" s="54"/>
    </row>
    <row r="1049" spans="1:15" x14ac:dyDescent="0.25">
      <c r="A1049" s="168">
        <v>2356</v>
      </c>
      <c r="B1049" s="152" t="s">
        <v>2550</v>
      </c>
      <c r="C1049" s="152" t="s">
        <v>5517</v>
      </c>
      <c r="D1049" s="152" t="s">
        <v>3838</v>
      </c>
      <c r="E1049" s="152" t="s">
        <v>3843</v>
      </c>
      <c r="F1049" s="152" t="s">
        <v>3877</v>
      </c>
      <c r="G1049" s="152" t="s">
        <v>3423</v>
      </c>
      <c r="H1049" s="152" t="s">
        <v>3585</v>
      </c>
      <c r="I1049" s="152" t="s">
        <v>3586</v>
      </c>
      <c r="J1049" s="152" t="s">
        <v>3609</v>
      </c>
      <c r="K1049" s="152" t="s">
        <v>3610</v>
      </c>
      <c r="L1049" s="152" t="s">
        <v>3919</v>
      </c>
      <c r="M1049" s="152" t="s">
        <v>2745</v>
      </c>
      <c r="N1049" s="152" t="s">
        <v>3950</v>
      </c>
      <c r="O1049" s="54"/>
    </row>
    <row r="1050" spans="1:15" x14ac:dyDescent="0.25">
      <c r="A1050" s="168">
        <v>2357</v>
      </c>
      <c r="B1050" s="152" t="s">
        <v>3048</v>
      </c>
      <c r="C1050" s="152" t="s">
        <v>5518</v>
      </c>
      <c r="D1050" s="152" t="s">
        <v>3838</v>
      </c>
      <c r="E1050" s="152" t="s">
        <v>3843</v>
      </c>
      <c r="F1050" s="152" t="s">
        <v>3867</v>
      </c>
      <c r="G1050" s="152" t="s">
        <v>3422</v>
      </c>
      <c r="H1050" s="152" t="s">
        <v>3656</v>
      </c>
      <c r="I1050" s="152" t="s">
        <v>3672</v>
      </c>
      <c r="J1050" s="152" t="s">
        <v>3677</v>
      </c>
      <c r="K1050" s="152" t="s">
        <v>3568</v>
      </c>
      <c r="L1050" s="152" t="s">
        <v>3474</v>
      </c>
      <c r="M1050" s="152" t="s">
        <v>3369</v>
      </c>
      <c r="N1050" s="152" t="s">
        <v>5698</v>
      </c>
      <c r="O1050" s="54"/>
    </row>
    <row r="1051" spans="1:15" x14ac:dyDescent="0.25">
      <c r="A1051" s="168">
        <v>2360</v>
      </c>
      <c r="B1051" s="152" t="s">
        <v>1533</v>
      </c>
      <c r="C1051" s="152" t="s">
        <v>5519</v>
      </c>
      <c r="D1051" s="152" t="s">
        <v>3838</v>
      </c>
      <c r="E1051" s="152" t="s">
        <v>3859</v>
      </c>
      <c r="F1051" s="152" t="s">
        <v>3860</v>
      </c>
      <c r="G1051" s="152" t="s">
        <v>3412</v>
      </c>
      <c r="H1051" s="152" t="s">
        <v>3558</v>
      </c>
      <c r="I1051" s="152" t="s">
        <v>3561</v>
      </c>
      <c r="J1051" s="152" t="s">
        <v>3562</v>
      </c>
      <c r="K1051" s="152" t="s">
        <v>3474</v>
      </c>
      <c r="L1051" s="152" t="s">
        <v>3474</v>
      </c>
      <c r="M1051" s="152" t="s">
        <v>1516</v>
      </c>
      <c r="N1051" s="152" t="s">
        <v>8026</v>
      </c>
      <c r="O1051" s="54"/>
    </row>
    <row r="1052" spans="1:15" x14ac:dyDescent="0.25">
      <c r="A1052" s="168">
        <v>2361</v>
      </c>
      <c r="B1052" s="152" t="s">
        <v>2108</v>
      </c>
      <c r="C1052" s="152" t="s">
        <v>4677</v>
      </c>
      <c r="D1052" s="152" t="s">
        <v>3838</v>
      </c>
      <c r="E1052" s="152" t="s">
        <v>3843</v>
      </c>
      <c r="F1052" s="152" t="s">
        <v>3844</v>
      </c>
      <c r="G1052" s="152" t="s">
        <v>3434</v>
      </c>
      <c r="H1052" s="152" t="s">
        <v>3565</v>
      </c>
      <c r="I1052" s="152" t="s">
        <v>3568</v>
      </c>
      <c r="J1052" s="152" t="s">
        <v>3571</v>
      </c>
      <c r="K1052" s="152" t="s">
        <v>3474</v>
      </c>
      <c r="L1052" s="152" t="s">
        <v>3474</v>
      </c>
      <c r="M1052" s="152" t="s">
        <v>1844</v>
      </c>
      <c r="N1052" s="152" t="s">
        <v>4278</v>
      </c>
      <c r="O1052" s="54"/>
    </row>
    <row r="1053" spans="1:15" x14ac:dyDescent="0.25">
      <c r="A1053" s="168">
        <v>2364</v>
      </c>
      <c r="B1053" s="152" t="s">
        <v>2404</v>
      </c>
      <c r="C1053" s="152" t="s">
        <v>5520</v>
      </c>
      <c r="D1053" s="152" t="s">
        <v>3838</v>
      </c>
      <c r="E1053" s="152" t="s">
        <v>3855</v>
      </c>
      <c r="F1053" s="152" t="s">
        <v>3856</v>
      </c>
      <c r="G1053" s="152" t="s">
        <v>3411</v>
      </c>
      <c r="H1053" s="152" t="s">
        <v>3585</v>
      </c>
      <c r="I1053" s="152" t="s">
        <v>3591</v>
      </c>
      <c r="J1053" s="152" t="s">
        <v>3641</v>
      </c>
      <c r="K1053" s="169" t="s">
        <v>8449</v>
      </c>
      <c r="L1053" s="152" t="s">
        <v>3919</v>
      </c>
      <c r="M1053" s="152" t="s">
        <v>2801</v>
      </c>
      <c r="N1053" s="152" t="s">
        <v>4296</v>
      </c>
      <c r="O1053" s="54"/>
    </row>
    <row r="1054" spans="1:15" x14ac:dyDescent="0.25">
      <c r="A1054" s="168">
        <v>2365</v>
      </c>
      <c r="B1054" s="152" t="s">
        <v>2453</v>
      </c>
      <c r="C1054" s="152" t="s">
        <v>5521</v>
      </c>
      <c r="D1054" s="152" t="s">
        <v>3838</v>
      </c>
      <c r="E1054" s="152" t="s">
        <v>3839</v>
      </c>
      <c r="F1054" s="152" t="s">
        <v>3848</v>
      </c>
      <c r="G1054" s="152" t="s">
        <v>3418</v>
      </c>
      <c r="H1054" s="152" t="s">
        <v>3585</v>
      </c>
      <c r="I1054" s="152" t="s">
        <v>3474</v>
      </c>
      <c r="J1054" s="152" t="s">
        <v>3474</v>
      </c>
      <c r="K1054" s="152" t="s">
        <v>3474</v>
      </c>
      <c r="L1054" s="152" t="s">
        <v>3474</v>
      </c>
      <c r="M1054" s="152" t="s">
        <v>2454</v>
      </c>
      <c r="N1054" s="152" t="s">
        <v>4390</v>
      </c>
      <c r="O1054" s="54"/>
    </row>
    <row r="1055" spans="1:15" x14ac:dyDescent="0.25">
      <c r="A1055" s="168">
        <v>2366</v>
      </c>
      <c r="B1055" s="152" t="s">
        <v>2338</v>
      </c>
      <c r="C1055" s="152" t="s">
        <v>5522</v>
      </c>
      <c r="D1055" s="152" t="s">
        <v>3838</v>
      </c>
      <c r="E1055" s="152" t="s">
        <v>3863</v>
      </c>
      <c r="F1055" s="152" t="s">
        <v>3856</v>
      </c>
      <c r="G1055" s="152" t="s">
        <v>3411</v>
      </c>
      <c r="H1055" s="152" t="s">
        <v>3585</v>
      </c>
      <c r="I1055" s="152" t="s">
        <v>3604</v>
      </c>
      <c r="J1055" s="152" t="s">
        <v>3626</v>
      </c>
      <c r="K1055" s="152" t="s">
        <v>3628</v>
      </c>
      <c r="L1055" s="152" t="s">
        <v>3919</v>
      </c>
      <c r="M1055" s="152" t="s">
        <v>2516</v>
      </c>
      <c r="N1055" s="152" t="s">
        <v>4284</v>
      </c>
      <c r="O1055" s="54"/>
    </row>
    <row r="1056" spans="1:15" x14ac:dyDescent="0.25">
      <c r="A1056" s="168">
        <v>2367</v>
      </c>
      <c r="B1056" s="152" t="s">
        <v>2437</v>
      </c>
      <c r="C1056" s="152" t="s">
        <v>5523</v>
      </c>
      <c r="D1056" s="152" t="s">
        <v>3838</v>
      </c>
      <c r="E1056" s="152" t="s">
        <v>4193</v>
      </c>
      <c r="F1056" s="152" t="s">
        <v>4194</v>
      </c>
      <c r="G1056" s="152" t="s">
        <v>3413</v>
      </c>
      <c r="H1056" s="152" t="s">
        <v>3585</v>
      </c>
      <c r="I1056" s="152" t="s">
        <v>3586</v>
      </c>
      <c r="J1056" s="152" t="s">
        <v>3609</v>
      </c>
      <c r="K1056" s="152" t="s">
        <v>3614</v>
      </c>
      <c r="L1056" s="152" t="s">
        <v>3889</v>
      </c>
      <c r="M1056" s="152" t="s">
        <v>2749</v>
      </c>
      <c r="N1056" s="152" t="s">
        <v>4657</v>
      </c>
      <c r="O1056" s="54"/>
    </row>
    <row r="1057" spans="1:15" x14ac:dyDescent="0.25">
      <c r="A1057" s="168">
        <v>2368</v>
      </c>
      <c r="B1057" s="152" t="s">
        <v>2626</v>
      </c>
      <c r="C1057" s="152" t="s">
        <v>3871</v>
      </c>
      <c r="D1057" s="152" t="s">
        <v>3838</v>
      </c>
      <c r="E1057" s="152" t="s">
        <v>3843</v>
      </c>
      <c r="F1057" s="152" t="s">
        <v>3873</v>
      </c>
      <c r="G1057" s="152" t="s">
        <v>3428</v>
      </c>
      <c r="H1057" s="152" t="s">
        <v>3585</v>
      </c>
      <c r="I1057" s="152" t="s">
        <v>3589</v>
      </c>
      <c r="J1057" s="152" t="s">
        <v>3590</v>
      </c>
      <c r="K1057" s="152" t="s">
        <v>3474</v>
      </c>
      <c r="L1057" s="152" t="s">
        <v>3474</v>
      </c>
      <c r="M1057" s="152" t="s">
        <v>2812</v>
      </c>
      <c r="N1057" s="152" t="s">
        <v>4668</v>
      </c>
      <c r="O1057" s="54"/>
    </row>
    <row r="1058" spans="1:15" x14ac:dyDescent="0.25">
      <c r="A1058" s="168">
        <v>2369</v>
      </c>
      <c r="B1058" s="152" t="s">
        <v>2310</v>
      </c>
      <c r="C1058" s="152" t="s">
        <v>5524</v>
      </c>
      <c r="D1058" s="152" t="s">
        <v>3838</v>
      </c>
      <c r="E1058" s="152" t="s">
        <v>3863</v>
      </c>
      <c r="F1058" s="152" t="s">
        <v>3918</v>
      </c>
      <c r="G1058" s="152" t="s">
        <v>3411</v>
      </c>
      <c r="H1058" s="152" t="s">
        <v>3585</v>
      </c>
      <c r="I1058" s="152" t="s">
        <v>3604</v>
      </c>
      <c r="J1058" s="152" t="s">
        <v>3629</v>
      </c>
      <c r="K1058" s="152" t="s">
        <v>3630</v>
      </c>
      <c r="L1058" s="152" t="s">
        <v>3864</v>
      </c>
      <c r="M1058" s="152" t="s">
        <v>2780</v>
      </c>
      <c r="N1058" s="152" t="s">
        <v>4451</v>
      </c>
      <c r="O1058" s="54"/>
    </row>
    <row r="1059" spans="1:15" x14ac:dyDescent="0.25">
      <c r="A1059" s="168">
        <v>2370</v>
      </c>
      <c r="B1059" s="152" t="s">
        <v>4383</v>
      </c>
      <c r="C1059" s="152" t="s">
        <v>4384</v>
      </c>
      <c r="D1059" s="152" t="s">
        <v>3838</v>
      </c>
      <c r="E1059" s="152" t="s">
        <v>3843</v>
      </c>
      <c r="F1059" s="152" t="s">
        <v>3870</v>
      </c>
      <c r="G1059" s="152" t="s">
        <v>3421</v>
      </c>
      <c r="H1059" s="152" t="s">
        <v>3925</v>
      </c>
      <c r="I1059" s="152" t="s">
        <v>4043</v>
      </c>
      <c r="J1059" s="152" t="s">
        <v>4044</v>
      </c>
      <c r="K1059" s="152" t="s">
        <v>3474</v>
      </c>
      <c r="L1059" s="152" t="s">
        <v>3474</v>
      </c>
      <c r="M1059" s="152" t="s">
        <v>4045</v>
      </c>
      <c r="N1059" s="152" t="s">
        <v>4046</v>
      </c>
      <c r="O1059" s="54"/>
    </row>
    <row r="1060" spans="1:15" x14ac:dyDescent="0.25">
      <c r="A1060" s="168">
        <v>2372</v>
      </c>
      <c r="B1060" s="152" t="s">
        <v>1677</v>
      </c>
      <c r="C1060" s="152" t="s">
        <v>5525</v>
      </c>
      <c r="D1060" s="152" t="s">
        <v>3838</v>
      </c>
      <c r="E1060" s="152" t="s">
        <v>3859</v>
      </c>
      <c r="F1060" s="152" t="s">
        <v>3952</v>
      </c>
      <c r="G1060" s="152" t="s">
        <v>3415</v>
      </c>
      <c r="H1060" s="152" t="s">
        <v>3558</v>
      </c>
      <c r="I1060" s="152" t="s">
        <v>3561</v>
      </c>
      <c r="J1060" s="152" t="s">
        <v>3562</v>
      </c>
      <c r="K1060" s="152" t="s">
        <v>3474</v>
      </c>
      <c r="L1060" s="152" t="s">
        <v>3474</v>
      </c>
      <c r="M1060" s="152" t="s">
        <v>2628</v>
      </c>
      <c r="N1060" s="152" t="s">
        <v>4555</v>
      </c>
      <c r="O1060" s="54"/>
    </row>
    <row r="1061" spans="1:15" x14ac:dyDescent="0.25">
      <c r="A1061" s="168">
        <v>2373</v>
      </c>
      <c r="B1061" s="152" t="s">
        <v>2181</v>
      </c>
      <c r="C1061" s="152" t="s">
        <v>5526</v>
      </c>
      <c r="D1061" s="152" t="s">
        <v>3838</v>
      </c>
      <c r="E1061" s="152" t="s">
        <v>3863</v>
      </c>
      <c r="F1061" s="152" t="s">
        <v>3918</v>
      </c>
      <c r="G1061" s="152" t="s">
        <v>3411</v>
      </c>
      <c r="H1061" s="152" t="s">
        <v>3585</v>
      </c>
      <c r="I1061" s="152" t="s">
        <v>3594</v>
      </c>
      <c r="J1061" s="152" t="s">
        <v>3595</v>
      </c>
      <c r="K1061" s="152" t="s">
        <v>3599</v>
      </c>
      <c r="L1061" s="152" t="s">
        <v>3889</v>
      </c>
      <c r="M1061" s="152" t="s">
        <v>2462</v>
      </c>
      <c r="N1061" s="152" t="s">
        <v>4021</v>
      </c>
      <c r="O1061" s="54"/>
    </row>
    <row r="1062" spans="1:15" x14ac:dyDescent="0.25">
      <c r="A1062" s="168">
        <v>2374</v>
      </c>
      <c r="B1062" s="152" t="s">
        <v>2145</v>
      </c>
      <c r="C1062" s="152" t="s">
        <v>5527</v>
      </c>
      <c r="D1062" s="152" t="s">
        <v>3838</v>
      </c>
      <c r="E1062" s="152" t="s">
        <v>3859</v>
      </c>
      <c r="F1062" s="152" t="s">
        <v>3952</v>
      </c>
      <c r="G1062" s="152" t="s">
        <v>3415</v>
      </c>
      <c r="H1062" s="152" t="s">
        <v>3565</v>
      </c>
      <c r="I1062" s="152" t="s">
        <v>3568</v>
      </c>
      <c r="J1062" s="152" t="s">
        <v>3571</v>
      </c>
      <c r="K1062" s="152" t="s">
        <v>3474</v>
      </c>
      <c r="L1062" s="152" t="s">
        <v>3474</v>
      </c>
      <c r="M1062" s="152" t="s">
        <v>1760</v>
      </c>
      <c r="N1062" s="152" t="s">
        <v>5547</v>
      </c>
      <c r="O1062" s="54"/>
    </row>
    <row r="1063" spans="1:15" x14ac:dyDescent="0.25">
      <c r="A1063" s="168">
        <v>2375</v>
      </c>
      <c r="B1063" s="152" t="s">
        <v>1071</v>
      </c>
      <c r="C1063" s="152" t="s">
        <v>5528</v>
      </c>
      <c r="D1063" s="152" t="s">
        <v>3838</v>
      </c>
      <c r="E1063" s="152" t="s">
        <v>3859</v>
      </c>
      <c r="F1063" s="152" t="s">
        <v>3860</v>
      </c>
      <c r="G1063" s="152" t="s">
        <v>3412</v>
      </c>
      <c r="H1063" s="152" t="s">
        <v>3466</v>
      </c>
      <c r="I1063" s="152" t="s">
        <v>3498</v>
      </c>
      <c r="J1063" s="152" t="s">
        <v>3499</v>
      </c>
      <c r="K1063" s="152" t="s">
        <v>3524</v>
      </c>
      <c r="L1063" s="152" t="s">
        <v>4629</v>
      </c>
      <c r="M1063" s="152" t="s">
        <v>938</v>
      </c>
      <c r="N1063" s="152" t="s">
        <v>4630</v>
      </c>
      <c r="O1063" s="54"/>
    </row>
    <row r="1064" spans="1:15" x14ac:dyDescent="0.25">
      <c r="A1064" s="168">
        <v>2376</v>
      </c>
      <c r="B1064" s="152" t="s">
        <v>2702</v>
      </c>
      <c r="C1064" s="152" t="s">
        <v>5529</v>
      </c>
      <c r="D1064" s="152" t="s">
        <v>3838</v>
      </c>
      <c r="E1064" s="152" t="s">
        <v>3843</v>
      </c>
      <c r="F1064" s="152" t="s">
        <v>3867</v>
      </c>
      <c r="G1064" s="152" t="s">
        <v>3422</v>
      </c>
      <c r="H1064" s="152" t="s">
        <v>3585</v>
      </c>
      <c r="I1064" s="152" t="s">
        <v>3591</v>
      </c>
      <c r="J1064" s="152" t="s">
        <v>3633</v>
      </c>
      <c r="K1064" s="152" t="s">
        <v>3634</v>
      </c>
      <c r="L1064" s="152" t="s">
        <v>3889</v>
      </c>
      <c r="M1064" s="152" t="s">
        <v>2523</v>
      </c>
      <c r="N1064" s="152" t="s">
        <v>3954</v>
      </c>
      <c r="O1064" s="54"/>
    </row>
    <row r="1065" spans="1:15" x14ac:dyDescent="0.25">
      <c r="A1065" s="168">
        <v>2377</v>
      </c>
      <c r="B1065" s="152" t="s">
        <v>968</v>
      </c>
      <c r="C1065" s="152" t="s">
        <v>5530</v>
      </c>
      <c r="D1065" s="152" t="s">
        <v>3838</v>
      </c>
      <c r="E1065" s="152" t="s">
        <v>3859</v>
      </c>
      <c r="F1065" s="152" t="s">
        <v>3932</v>
      </c>
      <c r="G1065" s="152" t="s">
        <v>3413</v>
      </c>
      <c r="H1065" s="152" t="s">
        <v>3466</v>
      </c>
      <c r="I1065" s="152" t="s">
        <v>3498</v>
      </c>
      <c r="J1065" s="152" t="s">
        <v>3499</v>
      </c>
      <c r="K1065" s="152" t="s">
        <v>3525</v>
      </c>
      <c r="L1065" s="152" t="s">
        <v>5295</v>
      </c>
      <c r="M1065" s="152" t="s">
        <v>1147</v>
      </c>
      <c r="N1065" s="152" t="s">
        <v>5296</v>
      </c>
      <c r="O1065" s="54"/>
    </row>
    <row r="1066" spans="1:15" x14ac:dyDescent="0.25">
      <c r="A1066" s="168">
        <v>2378</v>
      </c>
      <c r="B1066" s="152" t="s">
        <v>2420</v>
      </c>
      <c r="C1066" s="152" t="s">
        <v>5531</v>
      </c>
      <c r="D1066" s="152" t="s">
        <v>3838</v>
      </c>
      <c r="E1066" s="152" t="s">
        <v>3855</v>
      </c>
      <c r="F1066" s="152" t="s">
        <v>3918</v>
      </c>
      <c r="G1066" s="152" t="s">
        <v>3411</v>
      </c>
      <c r="H1066" s="152" t="s">
        <v>3585</v>
      </c>
      <c r="I1066" s="152" t="s">
        <v>3642</v>
      </c>
      <c r="J1066" s="152" t="s">
        <v>3643</v>
      </c>
      <c r="K1066" s="169" t="s">
        <v>8449</v>
      </c>
      <c r="L1066" s="152" t="s">
        <v>3919</v>
      </c>
      <c r="M1066" s="152" t="s">
        <v>2546</v>
      </c>
      <c r="N1066" s="152" t="s">
        <v>3920</v>
      </c>
      <c r="O1066" s="54"/>
    </row>
    <row r="1067" spans="1:15" x14ac:dyDescent="0.25">
      <c r="A1067" s="168">
        <v>2379</v>
      </c>
      <c r="B1067" s="152" t="s">
        <v>1184</v>
      </c>
      <c r="C1067" s="152" t="s">
        <v>5532</v>
      </c>
      <c r="D1067" s="152" t="s">
        <v>3838</v>
      </c>
      <c r="E1067" s="152" t="s">
        <v>3843</v>
      </c>
      <c r="F1067" s="152" t="s">
        <v>3924</v>
      </c>
      <c r="G1067" s="152" t="s">
        <v>3434</v>
      </c>
      <c r="H1067" s="152" t="s">
        <v>3466</v>
      </c>
      <c r="I1067" s="152" t="s">
        <v>3490</v>
      </c>
      <c r="J1067" s="152" t="s">
        <v>3529</v>
      </c>
      <c r="K1067" s="152" t="s">
        <v>3512</v>
      </c>
      <c r="L1067" s="152" t="s">
        <v>3474</v>
      </c>
      <c r="M1067" s="152" t="s">
        <v>1093</v>
      </c>
      <c r="N1067" s="152" t="s">
        <v>4388</v>
      </c>
      <c r="O1067" s="54"/>
    </row>
    <row r="1068" spans="1:15" x14ac:dyDescent="0.25">
      <c r="A1068" s="168">
        <v>2381</v>
      </c>
      <c r="B1068" s="152" t="s">
        <v>2873</v>
      </c>
      <c r="C1068" s="152" t="s">
        <v>5533</v>
      </c>
      <c r="D1068" s="152" t="s">
        <v>3838</v>
      </c>
      <c r="E1068" s="152" t="s">
        <v>3855</v>
      </c>
      <c r="F1068" s="152" t="s">
        <v>3856</v>
      </c>
      <c r="G1068" s="152" t="s">
        <v>3411</v>
      </c>
      <c r="H1068" s="152" t="s">
        <v>3656</v>
      </c>
      <c r="I1068" s="152" t="s">
        <v>3657</v>
      </c>
      <c r="J1068" s="152" t="s">
        <v>3668</v>
      </c>
      <c r="K1068" s="152" t="s">
        <v>3474</v>
      </c>
      <c r="L1068" s="152" t="s">
        <v>3474</v>
      </c>
      <c r="M1068" s="152" t="s">
        <v>3073</v>
      </c>
      <c r="N1068" s="152" t="s">
        <v>4818</v>
      </c>
      <c r="O1068" s="54"/>
    </row>
    <row r="1069" spans="1:15" x14ac:dyDescent="0.25">
      <c r="A1069" s="168">
        <v>2382</v>
      </c>
      <c r="B1069" s="152" t="s">
        <v>2517</v>
      </c>
      <c r="C1069" s="152" t="s">
        <v>5534</v>
      </c>
      <c r="D1069" s="152" t="s">
        <v>3838</v>
      </c>
      <c r="E1069" s="152" t="s">
        <v>3843</v>
      </c>
      <c r="F1069" s="152" t="s">
        <v>3870</v>
      </c>
      <c r="G1069" s="152" t="s">
        <v>3421</v>
      </c>
      <c r="H1069" s="152" t="s">
        <v>3585</v>
      </c>
      <c r="I1069" s="152" t="s">
        <v>3604</v>
      </c>
      <c r="J1069" s="152" t="s">
        <v>3626</v>
      </c>
      <c r="K1069" s="152" t="s">
        <v>3628</v>
      </c>
      <c r="L1069" s="152" t="s">
        <v>3919</v>
      </c>
      <c r="M1069" s="152" t="s">
        <v>2516</v>
      </c>
      <c r="N1069" s="152" t="s">
        <v>4284</v>
      </c>
      <c r="O1069" s="54"/>
    </row>
    <row r="1070" spans="1:15" x14ac:dyDescent="0.25">
      <c r="A1070" s="168">
        <v>2383</v>
      </c>
      <c r="B1070" s="152" t="s">
        <v>2539</v>
      </c>
      <c r="C1070" s="152" t="s">
        <v>5535</v>
      </c>
      <c r="D1070" s="152" t="s">
        <v>3838</v>
      </c>
      <c r="E1070" s="152" t="s">
        <v>3843</v>
      </c>
      <c r="F1070" s="152" t="s">
        <v>3870</v>
      </c>
      <c r="G1070" s="152" t="s">
        <v>3421</v>
      </c>
      <c r="H1070" s="152" t="s">
        <v>3585</v>
      </c>
      <c r="I1070" s="152" t="s">
        <v>3594</v>
      </c>
      <c r="J1070" s="152" t="s">
        <v>3623</v>
      </c>
      <c r="K1070" s="152" t="s">
        <v>3640</v>
      </c>
      <c r="L1070" s="152" t="s">
        <v>3919</v>
      </c>
      <c r="M1070" s="152" t="s">
        <v>2772</v>
      </c>
      <c r="N1070" s="152" t="s">
        <v>5081</v>
      </c>
      <c r="O1070" s="54"/>
    </row>
    <row r="1071" spans="1:15" x14ac:dyDescent="0.25">
      <c r="A1071" s="168">
        <v>2384</v>
      </c>
      <c r="B1071" s="152" t="s">
        <v>1405</v>
      </c>
      <c r="C1071" s="152" t="s">
        <v>5536</v>
      </c>
      <c r="D1071" s="152" t="s">
        <v>3838</v>
      </c>
      <c r="E1071" s="152" t="s">
        <v>3863</v>
      </c>
      <c r="F1071" s="152" t="s">
        <v>3856</v>
      </c>
      <c r="G1071" s="152" t="s">
        <v>3411</v>
      </c>
      <c r="H1071" s="152" t="s">
        <v>3558</v>
      </c>
      <c r="I1071" s="152" t="s">
        <v>3561</v>
      </c>
      <c r="J1071" s="152" t="s">
        <v>3564</v>
      </c>
      <c r="K1071" s="152" t="s">
        <v>3474</v>
      </c>
      <c r="L1071" s="152" t="s">
        <v>3474</v>
      </c>
      <c r="M1071" s="152" t="s">
        <v>1611</v>
      </c>
      <c r="N1071" s="152" t="s">
        <v>4514</v>
      </c>
      <c r="O1071" s="54"/>
    </row>
    <row r="1072" spans="1:15" x14ac:dyDescent="0.25">
      <c r="A1072" s="168">
        <v>2385</v>
      </c>
      <c r="B1072" s="152" t="s">
        <v>2718</v>
      </c>
      <c r="C1072" s="152" t="s">
        <v>5537</v>
      </c>
      <c r="D1072" s="152" t="s">
        <v>3838</v>
      </c>
      <c r="E1072" s="152" t="s">
        <v>4424</v>
      </c>
      <c r="F1072" s="152" t="s">
        <v>3867</v>
      </c>
      <c r="G1072" s="152" t="s">
        <v>3422</v>
      </c>
      <c r="H1072" s="152" t="s">
        <v>3585</v>
      </c>
      <c r="I1072" s="152" t="s">
        <v>3642</v>
      </c>
      <c r="J1072" s="152" t="s">
        <v>3643</v>
      </c>
      <c r="K1072" s="169" t="s">
        <v>8449</v>
      </c>
      <c r="L1072" s="152" t="s">
        <v>3919</v>
      </c>
      <c r="M1072" s="152" t="s">
        <v>2546</v>
      </c>
      <c r="N1072" s="152" t="s">
        <v>3920</v>
      </c>
      <c r="O1072" s="54"/>
    </row>
    <row r="1073" spans="1:15" x14ac:dyDescent="0.25">
      <c r="A1073" s="168">
        <v>2386</v>
      </c>
      <c r="B1073" s="152" t="s">
        <v>926</v>
      </c>
      <c r="C1073" s="152" t="s">
        <v>5538</v>
      </c>
      <c r="D1073" s="152" t="s">
        <v>3838</v>
      </c>
      <c r="E1073" s="152" t="s">
        <v>3855</v>
      </c>
      <c r="F1073" s="152" t="s">
        <v>3918</v>
      </c>
      <c r="G1073" s="152" t="s">
        <v>3411</v>
      </c>
      <c r="H1073" s="152" t="s">
        <v>3466</v>
      </c>
      <c r="I1073" s="152" t="s">
        <v>3498</v>
      </c>
      <c r="J1073" s="152" t="s">
        <v>3499</v>
      </c>
      <c r="K1073" s="152" t="s">
        <v>3523</v>
      </c>
      <c r="L1073" s="152" t="s">
        <v>4233</v>
      </c>
      <c r="M1073" s="152" t="s">
        <v>1148</v>
      </c>
      <c r="N1073" s="152" t="s">
        <v>4234</v>
      </c>
      <c r="O1073" s="54"/>
    </row>
    <row r="1074" spans="1:15" x14ac:dyDescent="0.25">
      <c r="A1074" s="168">
        <v>2388</v>
      </c>
      <c r="B1074" s="152" t="s">
        <v>2590</v>
      </c>
      <c r="C1074" s="152" t="s">
        <v>5539</v>
      </c>
      <c r="D1074" s="152" t="s">
        <v>3838</v>
      </c>
      <c r="E1074" s="152" t="s">
        <v>3859</v>
      </c>
      <c r="F1074" s="152" t="s">
        <v>3860</v>
      </c>
      <c r="G1074" s="152" t="s">
        <v>3412</v>
      </c>
      <c r="H1074" s="152" t="s">
        <v>3585</v>
      </c>
      <c r="I1074" s="152" t="s">
        <v>3591</v>
      </c>
      <c r="J1074" s="152" t="s">
        <v>3633</v>
      </c>
      <c r="K1074" s="152" t="s">
        <v>3634</v>
      </c>
      <c r="L1074" s="152" t="s">
        <v>5540</v>
      </c>
      <c r="M1074" s="152" t="s">
        <v>2525</v>
      </c>
      <c r="N1074" s="152" t="s">
        <v>5064</v>
      </c>
      <c r="O1074" s="54"/>
    </row>
    <row r="1075" spans="1:15" x14ac:dyDescent="0.25">
      <c r="A1075" s="168">
        <v>2389</v>
      </c>
      <c r="B1075" s="152" t="s">
        <v>2511</v>
      </c>
      <c r="C1075" s="152" t="s">
        <v>5541</v>
      </c>
      <c r="D1075" s="152" t="s">
        <v>3838</v>
      </c>
      <c r="E1075" s="152" t="s">
        <v>3843</v>
      </c>
      <c r="F1075" s="152" t="s">
        <v>3870</v>
      </c>
      <c r="G1075" s="152" t="s">
        <v>3421</v>
      </c>
      <c r="H1075" s="152" t="s">
        <v>3585</v>
      </c>
      <c r="I1075" s="152" t="s">
        <v>3604</v>
      </c>
      <c r="J1075" s="152" t="s">
        <v>3629</v>
      </c>
      <c r="K1075" s="152" t="s">
        <v>3630</v>
      </c>
      <c r="L1075" s="152" t="s">
        <v>3864</v>
      </c>
      <c r="M1075" s="152" t="s">
        <v>2779</v>
      </c>
      <c r="N1075" s="152" t="s">
        <v>3865</v>
      </c>
      <c r="O1075" s="54"/>
    </row>
    <row r="1076" spans="1:15" x14ac:dyDescent="0.25">
      <c r="A1076" s="168">
        <v>2390</v>
      </c>
      <c r="B1076" s="152" t="s">
        <v>2002</v>
      </c>
      <c r="C1076" s="152" t="s">
        <v>5542</v>
      </c>
      <c r="D1076" s="152" t="s">
        <v>3838</v>
      </c>
      <c r="E1076" s="152" t="s">
        <v>3843</v>
      </c>
      <c r="F1076" s="152" t="s">
        <v>3867</v>
      </c>
      <c r="G1076" s="152" t="s">
        <v>3422</v>
      </c>
      <c r="H1076" s="152" t="s">
        <v>3925</v>
      </c>
      <c r="I1076" s="152" t="s">
        <v>3926</v>
      </c>
      <c r="J1076" s="152" t="s">
        <v>3474</v>
      </c>
      <c r="K1076" s="152" t="s">
        <v>3474</v>
      </c>
      <c r="L1076" s="152" t="s">
        <v>3474</v>
      </c>
      <c r="M1076" s="152" t="s">
        <v>2062</v>
      </c>
      <c r="N1076" s="152" t="s">
        <v>3923</v>
      </c>
      <c r="O1076" s="54"/>
    </row>
    <row r="1077" spans="1:15" x14ac:dyDescent="0.25">
      <c r="A1077" s="168">
        <v>2392</v>
      </c>
      <c r="B1077" s="152" t="s">
        <v>1579</v>
      </c>
      <c r="C1077" s="152" t="s">
        <v>4195</v>
      </c>
      <c r="D1077" s="152" t="s">
        <v>3838</v>
      </c>
      <c r="E1077" s="152" t="s">
        <v>3843</v>
      </c>
      <c r="F1077" s="152" t="s">
        <v>3867</v>
      </c>
      <c r="G1077" s="152" t="s">
        <v>3422</v>
      </c>
      <c r="H1077" s="152" t="s">
        <v>3558</v>
      </c>
      <c r="I1077" s="152" t="s">
        <v>3561</v>
      </c>
      <c r="J1077" s="152" t="s">
        <v>3564</v>
      </c>
      <c r="K1077" s="152" t="s">
        <v>3474</v>
      </c>
      <c r="L1077" s="152" t="s">
        <v>3474</v>
      </c>
      <c r="M1077" s="152" t="s">
        <v>1613</v>
      </c>
      <c r="N1077" s="152" t="s">
        <v>4396</v>
      </c>
      <c r="O1077" s="54"/>
    </row>
    <row r="1078" spans="1:15" x14ac:dyDescent="0.25">
      <c r="A1078" s="168">
        <v>2394</v>
      </c>
      <c r="B1078" s="152" t="s">
        <v>1955</v>
      </c>
      <c r="C1078" s="152" t="s">
        <v>5543</v>
      </c>
      <c r="D1078" s="152" t="s">
        <v>3838</v>
      </c>
      <c r="E1078" s="152" t="s">
        <v>3859</v>
      </c>
      <c r="F1078" s="152" t="s">
        <v>3860</v>
      </c>
      <c r="G1078" s="152" t="s">
        <v>3412</v>
      </c>
      <c r="H1078" s="152" t="s">
        <v>3565</v>
      </c>
      <c r="I1078" s="152" t="s">
        <v>3568</v>
      </c>
      <c r="J1078" s="152" t="s">
        <v>3569</v>
      </c>
      <c r="K1078" s="152" t="s">
        <v>3474</v>
      </c>
      <c r="L1078" s="152" t="s">
        <v>3474</v>
      </c>
      <c r="M1078" s="152" t="s">
        <v>7151</v>
      </c>
      <c r="N1078" s="152" t="s">
        <v>7152</v>
      </c>
      <c r="O1078" s="54"/>
    </row>
    <row r="1079" spans="1:15" x14ac:dyDescent="0.25">
      <c r="A1079" s="168">
        <v>2397</v>
      </c>
      <c r="B1079" s="152" t="s">
        <v>2093</v>
      </c>
      <c r="C1079" s="152" t="s">
        <v>5544</v>
      </c>
      <c r="D1079" s="152" t="s">
        <v>3838</v>
      </c>
      <c r="E1079" s="152" t="s">
        <v>3843</v>
      </c>
      <c r="F1079" s="152" t="s">
        <v>3844</v>
      </c>
      <c r="G1079" s="152" t="s">
        <v>3434</v>
      </c>
      <c r="H1079" s="152" t="s">
        <v>3565</v>
      </c>
      <c r="I1079" s="152" t="s">
        <v>3566</v>
      </c>
      <c r="J1079" s="152" t="s">
        <v>3566</v>
      </c>
      <c r="K1079" s="152" t="s">
        <v>3567</v>
      </c>
      <c r="L1079" s="152" t="s">
        <v>3661</v>
      </c>
      <c r="M1079" s="152" t="s">
        <v>2091</v>
      </c>
      <c r="N1079" s="152" t="s">
        <v>4066</v>
      </c>
      <c r="O1079" s="54"/>
    </row>
    <row r="1080" spans="1:15" x14ac:dyDescent="0.25">
      <c r="A1080" s="168">
        <v>2398</v>
      </c>
      <c r="B1080" s="152" t="s">
        <v>2122</v>
      </c>
      <c r="C1080" s="152" t="s">
        <v>4589</v>
      </c>
      <c r="D1080" s="152" t="s">
        <v>3838</v>
      </c>
      <c r="E1080" s="152" t="s">
        <v>3843</v>
      </c>
      <c r="F1080" s="152" t="s">
        <v>3844</v>
      </c>
      <c r="G1080" s="152" t="s">
        <v>3434</v>
      </c>
      <c r="H1080" s="152" t="s">
        <v>3565</v>
      </c>
      <c r="I1080" s="152" t="s">
        <v>3566</v>
      </c>
      <c r="J1080" s="152" t="s">
        <v>3566</v>
      </c>
      <c r="K1080" s="152" t="s">
        <v>3572</v>
      </c>
      <c r="L1080" s="152" t="s">
        <v>4588</v>
      </c>
      <c r="M1080" s="152" t="s">
        <v>1991</v>
      </c>
      <c r="N1080" s="152" t="s">
        <v>4823</v>
      </c>
      <c r="O1080" s="54"/>
    </row>
    <row r="1081" spans="1:15" x14ac:dyDescent="0.25">
      <c r="A1081" s="168">
        <v>2399</v>
      </c>
      <c r="B1081" s="152" t="s">
        <v>1199</v>
      </c>
      <c r="C1081" s="152" t="s">
        <v>5545</v>
      </c>
      <c r="D1081" s="152" t="s">
        <v>3838</v>
      </c>
      <c r="E1081" s="152" t="s">
        <v>3843</v>
      </c>
      <c r="F1081" s="152" t="s">
        <v>3924</v>
      </c>
      <c r="G1081" s="152" t="s">
        <v>3434</v>
      </c>
      <c r="H1081" s="152" t="s">
        <v>3466</v>
      </c>
      <c r="I1081" s="152" t="s">
        <v>3470</v>
      </c>
      <c r="J1081" s="152" t="s">
        <v>3503</v>
      </c>
      <c r="K1081" s="152" t="s">
        <v>3504</v>
      </c>
      <c r="L1081" s="152" t="s">
        <v>5546</v>
      </c>
      <c r="M1081" s="152" t="s">
        <v>1244</v>
      </c>
      <c r="N1081" s="152" t="s">
        <v>4651</v>
      </c>
      <c r="O1081" s="54"/>
    </row>
    <row r="1082" spans="1:15" x14ac:dyDescent="0.25">
      <c r="A1082" s="168">
        <v>2400</v>
      </c>
      <c r="B1082" s="152" t="s">
        <v>1760</v>
      </c>
      <c r="C1082" s="152" t="s">
        <v>5547</v>
      </c>
      <c r="D1082" s="152" t="s">
        <v>3838</v>
      </c>
      <c r="E1082" s="152" t="s">
        <v>3863</v>
      </c>
      <c r="F1082" s="152" t="s">
        <v>3918</v>
      </c>
      <c r="G1082" s="152" t="s">
        <v>3411</v>
      </c>
      <c r="H1082" s="152" t="s">
        <v>3565</v>
      </c>
      <c r="I1082" s="152" t="s">
        <v>3568</v>
      </c>
      <c r="J1082" s="152" t="s">
        <v>3571</v>
      </c>
      <c r="K1082" s="152" t="s">
        <v>3474</v>
      </c>
      <c r="L1082" s="152" t="s">
        <v>3474</v>
      </c>
      <c r="M1082" s="152" t="s">
        <v>2103</v>
      </c>
      <c r="N1082" s="152" t="s">
        <v>5869</v>
      </c>
      <c r="O1082" s="54"/>
    </row>
    <row r="1083" spans="1:15" x14ac:dyDescent="0.25">
      <c r="A1083" s="168">
        <v>2401</v>
      </c>
      <c r="B1083" s="152" t="s">
        <v>3174</v>
      </c>
      <c r="C1083" s="152" t="s">
        <v>5548</v>
      </c>
      <c r="D1083" s="152" t="s">
        <v>3838</v>
      </c>
      <c r="E1083" s="152" t="s">
        <v>4015</v>
      </c>
      <c r="F1083" s="152" t="s">
        <v>3860</v>
      </c>
      <c r="G1083" s="152" t="s">
        <v>3412</v>
      </c>
      <c r="H1083" s="152" t="s">
        <v>3656</v>
      </c>
      <c r="I1083" s="152" t="s">
        <v>3672</v>
      </c>
      <c r="J1083" s="152" t="s">
        <v>3677</v>
      </c>
      <c r="K1083" s="152" t="s">
        <v>3568</v>
      </c>
      <c r="L1083" s="152" t="s">
        <v>3474</v>
      </c>
      <c r="M1083" s="152" t="s">
        <v>3380</v>
      </c>
      <c r="N1083" s="152" t="s">
        <v>5120</v>
      </c>
      <c r="O1083" s="54"/>
    </row>
    <row r="1084" spans="1:15" x14ac:dyDescent="0.25">
      <c r="A1084" s="168">
        <v>2402</v>
      </c>
      <c r="B1084" s="152" t="s">
        <v>1085</v>
      </c>
      <c r="C1084" s="152" t="s">
        <v>4714</v>
      </c>
      <c r="D1084" s="152" t="s">
        <v>3838</v>
      </c>
      <c r="E1084" s="152" t="s">
        <v>3843</v>
      </c>
      <c r="F1084" s="152" t="s">
        <v>3873</v>
      </c>
      <c r="G1084" s="152" t="s">
        <v>3428</v>
      </c>
      <c r="H1084" s="152" t="s">
        <v>3466</v>
      </c>
      <c r="I1084" s="152" t="s">
        <v>3470</v>
      </c>
      <c r="J1084" s="152" t="s">
        <v>3471</v>
      </c>
      <c r="K1084" s="152" t="s">
        <v>3472</v>
      </c>
      <c r="L1084" s="152" t="s">
        <v>3474</v>
      </c>
      <c r="M1084" s="152" t="s">
        <v>1239</v>
      </c>
      <c r="N1084" s="152" t="s">
        <v>4084</v>
      </c>
      <c r="O1084" s="54"/>
    </row>
    <row r="1085" spans="1:15" x14ac:dyDescent="0.25">
      <c r="A1085" s="168">
        <v>2404</v>
      </c>
      <c r="B1085" s="152" t="s">
        <v>1832</v>
      </c>
      <c r="C1085" s="152" t="s">
        <v>4973</v>
      </c>
      <c r="D1085" s="152" t="s">
        <v>3838</v>
      </c>
      <c r="E1085" s="152" t="s">
        <v>3839</v>
      </c>
      <c r="F1085" s="152" t="s">
        <v>3848</v>
      </c>
      <c r="G1085" s="152" t="s">
        <v>3417</v>
      </c>
      <c r="H1085" s="152" t="s">
        <v>3565</v>
      </c>
      <c r="I1085" s="152" t="s">
        <v>3579</v>
      </c>
      <c r="J1085" s="152" t="s">
        <v>3474</v>
      </c>
      <c r="K1085" s="152" t="s">
        <v>3474</v>
      </c>
      <c r="L1085" s="152" t="s">
        <v>3474</v>
      </c>
      <c r="M1085" s="152" t="s">
        <v>1836</v>
      </c>
      <c r="N1085" s="152" t="s">
        <v>4434</v>
      </c>
      <c r="O1085" s="54"/>
    </row>
    <row r="1086" spans="1:15" x14ac:dyDescent="0.25">
      <c r="A1086" s="168">
        <v>2405</v>
      </c>
      <c r="B1086" s="152" t="s">
        <v>1769</v>
      </c>
      <c r="C1086" s="152" t="s">
        <v>5549</v>
      </c>
      <c r="D1086" s="152" t="s">
        <v>3838</v>
      </c>
      <c r="E1086" s="152" t="s">
        <v>3863</v>
      </c>
      <c r="F1086" s="152" t="s">
        <v>3918</v>
      </c>
      <c r="G1086" s="152" t="s">
        <v>3411</v>
      </c>
      <c r="H1086" s="152" t="s">
        <v>3565</v>
      </c>
      <c r="I1086" s="152" t="s">
        <v>3566</v>
      </c>
      <c r="J1086" s="152" t="s">
        <v>3566</v>
      </c>
      <c r="K1086" s="152" t="s">
        <v>3572</v>
      </c>
      <c r="L1086" s="152" t="s">
        <v>3568</v>
      </c>
      <c r="M1086" s="152" t="s">
        <v>2112</v>
      </c>
      <c r="N1086" s="152" t="s">
        <v>4859</v>
      </c>
      <c r="O1086" s="54"/>
    </row>
    <row r="1087" spans="1:15" x14ac:dyDescent="0.25">
      <c r="A1087" s="168">
        <v>2406</v>
      </c>
      <c r="B1087" s="152" t="s">
        <v>2644</v>
      </c>
      <c r="C1087" s="152" t="s">
        <v>5219</v>
      </c>
      <c r="D1087" s="152" t="s">
        <v>3838</v>
      </c>
      <c r="E1087" s="152" t="s">
        <v>3843</v>
      </c>
      <c r="F1087" s="152" t="s">
        <v>3873</v>
      </c>
      <c r="G1087" s="152" t="s">
        <v>3428</v>
      </c>
      <c r="H1087" s="152" t="s">
        <v>3585</v>
      </c>
      <c r="I1087" s="152" t="s">
        <v>3591</v>
      </c>
      <c r="J1087" s="152" t="s">
        <v>3633</v>
      </c>
      <c r="K1087" s="152" t="s">
        <v>3639</v>
      </c>
      <c r="L1087" s="152" t="s">
        <v>3474</v>
      </c>
      <c r="M1087" s="152" t="s">
        <v>2817</v>
      </c>
      <c r="N1087" s="152" t="s">
        <v>5292</v>
      </c>
      <c r="O1087" s="54"/>
    </row>
    <row r="1088" spans="1:15" x14ac:dyDescent="0.25">
      <c r="A1088" s="168">
        <v>2412</v>
      </c>
      <c r="B1088" s="152" t="s">
        <v>3330</v>
      </c>
      <c r="C1088" s="152" t="s">
        <v>4907</v>
      </c>
      <c r="D1088" s="152" t="s">
        <v>3838</v>
      </c>
      <c r="E1088" s="152" t="s">
        <v>3843</v>
      </c>
      <c r="F1088" s="152" t="s">
        <v>3844</v>
      </c>
      <c r="G1088" s="152" t="s">
        <v>3434</v>
      </c>
      <c r="H1088" s="152" t="s">
        <v>3925</v>
      </c>
      <c r="I1088" s="152" t="s">
        <v>3926</v>
      </c>
      <c r="J1088" s="152" t="s">
        <v>4005</v>
      </c>
      <c r="K1088" s="152" t="s">
        <v>4006</v>
      </c>
      <c r="L1088" s="152" t="s">
        <v>3474</v>
      </c>
      <c r="M1088" s="152" t="s">
        <v>8101</v>
      </c>
      <c r="N1088" s="152" t="s">
        <v>8102</v>
      </c>
      <c r="O1088" s="54"/>
    </row>
    <row r="1089" spans="1:15" x14ac:dyDescent="0.25">
      <c r="A1089" s="168">
        <v>2420</v>
      </c>
      <c r="B1089" s="152" t="s">
        <v>3072</v>
      </c>
      <c r="C1089" s="152" t="s">
        <v>4740</v>
      </c>
      <c r="D1089" s="152" t="s">
        <v>3838</v>
      </c>
      <c r="E1089" s="152" t="s">
        <v>3839</v>
      </c>
      <c r="F1089" s="152" t="s">
        <v>3848</v>
      </c>
      <c r="G1089" s="152" t="s">
        <v>3417</v>
      </c>
      <c r="H1089" s="152" t="s">
        <v>3656</v>
      </c>
      <c r="I1089" s="152" t="s">
        <v>3669</v>
      </c>
      <c r="J1089" s="152" t="s">
        <v>3474</v>
      </c>
      <c r="K1089" s="152" t="s">
        <v>3474</v>
      </c>
      <c r="L1089" s="152" t="s">
        <v>3474</v>
      </c>
      <c r="M1089" s="152" t="s">
        <v>3075</v>
      </c>
      <c r="N1089" s="152" t="s">
        <v>4371</v>
      </c>
      <c r="O1089" s="54"/>
    </row>
    <row r="1090" spans="1:15" x14ac:dyDescent="0.25">
      <c r="A1090" s="168">
        <v>2424</v>
      </c>
      <c r="B1090" s="152" t="s">
        <v>1650</v>
      </c>
      <c r="C1090" s="152" t="s">
        <v>5550</v>
      </c>
      <c r="D1090" s="152" t="s">
        <v>3838</v>
      </c>
      <c r="E1090" s="152" t="s">
        <v>3839</v>
      </c>
      <c r="F1090" s="152" t="s">
        <v>3848</v>
      </c>
      <c r="G1090" s="152" t="s">
        <v>3437</v>
      </c>
      <c r="H1090" s="152" t="s">
        <v>3558</v>
      </c>
      <c r="I1090" s="152" t="s">
        <v>3560</v>
      </c>
      <c r="J1090" s="152" t="s">
        <v>3474</v>
      </c>
      <c r="K1090" s="152" t="s">
        <v>3474</v>
      </c>
      <c r="L1090" s="152" t="s">
        <v>3474</v>
      </c>
      <c r="M1090" s="152" t="s">
        <v>1466</v>
      </c>
      <c r="N1090" s="152" t="s">
        <v>5326</v>
      </c>
      <c r="O1090" s="54"/>
    </row>
    <row r="1091" spans="1:15" x14ac:dyDescent="0.25">
      <c r="A1091" s="168">
        <v>2426</v>
      </c>
      <c r="B1091" s="152" t="s">
        <v>5551</v>
      </c>
      <c r="C1091" s="152" t="s">
        <v>5552</v>
      </c>
      <c r="D1091" s="152" t="s">
        <v>3838</v>
      </c>
      <c r="E1091" s="152" t="s">
        <v>3839</v>
      </c>
      <c r="F1091" s="152" t="s">
        <v>4634</v>
      </c>
      <c r="G1091" s="152" t="s">
        <v>3418</v>
      </c>
      <c r="H1091" s="152" t="s">
        <v>3548</v>
      </c>
      <c r="I1091" s="152" t="s">
        <v>4601</v>
      </c>
      <c r="J1091" s="152" t="s">
        <v>3474</v>
      </c>
      <c r="K1091" s="152" t="s">
        <v>3474</v>
      </c>
      <c r="L1091" s="152" t="s">
        <v>3474</v>
      </c>
      <c r="M1091" s="152" t="s">
        <v>4737</v>
      </c>
      <c r="N1091" s="152" t="s">
        <v>4738</v>
      </c>
      <c r="O1091" s="54"/>
    </row>
    <row r="1092" spans="1:15" x14ac:dyDescent="0.25">
      <c r="A1092" s="168">
        <v>2427</v>
      </c>
      <c r="B1092" s="152" t="s">
        <v>5553</v>
      </c>
      <c r="C1092" s="152" t="s">
        <v>5554</v>
      </c>
      <c r="D1092" s="152" t="s">
        <v>3838</v>
      </c>
      <c r="E1092" s="152" t="s">
        <v>3839</v>
      </c>
      <c r="F1092" s="152" t="s">
        <v>3840</v>
      </c>
      <c r="G1092" s="152" t="s">
        <v>5555</v>
      </c>
      <c r="H1092" s="152" t="s">
        <v>3842</v>
      </c>
      <c r="I1092" s="152" t="s">
        <v>3474</v>
      </c>
      <c r="J1092" s="152" t="s">
        <v>3474</v>
      </c>
      <c r="K1092" s="152" t="s">
        <v>3474</v>
      </c>
      <c r="L1092" s="152" t="s">
        <v>3474</v>
      </c>
      <c r="M1092" s="152" t="s">
        <v>3882</v>
      </c>
      <c r="N1092" s="152" t="s">
        <v>3883</v>
      </c>
      <c r="O1092" s="54"/>
    </row>
    <row r="1093" spans="1:15" x14ac:dyDescent="0.25">
      <c r="A1093" s="168">
        <v>2431</v>
      </c>
      <c r="B1093" s="152" t="s">
        <v>4161</v>
      </c>
      <c r="C1093" s="152" t="s">
        <v>4163</v>
      </c>
      <c r="D1093" s="152" t="s">
        <v>3838</v>
      </c>
      <c r="E1093" s="152" t="s">
        <v>3839</v>
      </c>
      <c r="F1093" s="152" t="s">
        <v>5556</v>
      </c>
      <c r="G1093" s="152" t="s">
        <v>4162</v>
      </c>
      <c r="H1093" s="152" t="s">
        <v>3842</v>
      </c>
      <c r="I1093" s="152" t="s">
        <v>3474</v>
      </c>
      <c r="J1093" s="152" t="s">
        <v>3474</v>
      </c>
      <c r="K1093" s="152" t="s">
        <v>3474</v>
      </c>
      <c r="L1093" s="152" t="s">
        <v>3474</v>
      </c>
      <c r="M1093" s="152" t="s">
        <v>3882</v>
      </c>
      <c r="N1093" s="152" t="s">
        <v>3883</v>
      </c>
      <c r="O1093" s="54"/>
    </row>
    <row r="1094" spans="1:15" x14ac:dyDescent="0.25">
      <c r="A1094" s="168">
        <v>2432</v>
      </c>
      <c r="B1094" s="152" t="s">
        <v>5557</v>
      </c>
      <c r="C1094" s="152" t="s">
        <v>5558</v>
      </c>
      <c r="D1094" s="152" t="s">
        <v>3838</v>
      </c>
      <c r="E1094" s="152" t="s">
        <v>3843</v>
      </c>
      <c r="F1094" s="152" t="s">
        <v>3873</v>
      </c>
      <c r="G1094" s="152" t="s">
        <v>5559</v>
      </c>
      <c r="H1094" s="152" t="s">
        <v>4721</v>
      </c>
      <c r="I1094" s="152" t="s">
        <v>3474</v>
      </c>
      <c r="J1094" s="152" t="s">
        <v>3474</v>
      </c>
      <c r="K1094" s="152" t="s">
        <v>3474</v>
      </c>
      <c r="L1094" s="152" t="s">
        <v>3474</v>
      </c>
      <c r="M1094" s="152" t="s">
        <v>4718</v>
      </c>
      <c r="N1094" s="152" t="s">
        <v>4719</v>
      </c>
      <c r="O1094" s="54"/>
    </row>
    <row r="1095" spans="1:15" x14ac:dyDescent="0.25">
      <c r="A1095" s="168">
        <v>2433</v>
      </c>
      <c r="B1095" s="152" t="s">
        <v>5560</v>
      </c>
      <c r="C1095" s="152" t="s">
        <v>5561</v>
      </c>
      <c r="D1095" s="152" t="s">
        <v>3838</v>
      </c>
      <c r="E1095" s="152" t="s">
        <v>3839</v>
      </c>
      <c r="F1095" s="152" t="s">
        <v>3840</v>
      </c>
      <c r="G1095" s="152" t="s">
        <v>5562</v>
      </c>
      <c r="H1095" s="152" t="s">
        <v>5356</v>
      </c>
      <c r="I1095" s="152" t="s">
        <v>3474</v>
      </c>
      <c r="J1095" s="152" t="s">
        <v>3474</v>
      </c>
      <c r="K1095" s="152" t="s">
        <v>3474</v>
      </c>
      <c r="L1095" s="152" t="s">
        <v>3474</v>
      </c>
      <c r="M1095" s="152" t="s">
        <v>3882</v>
      </c>
      <c r="N1095" s="152" t="s">
        <v>3883</v>
      </c>
      <c r="O1095" s="54"/>
    </row>
    <row r="1096" spans="1:15" x14ac:dyDescent="0.25">
      <c r="A1096" s="168">
        <v>2437</v>
      </c>
      <c r="B1096" s="152" t="s">
        <v>4331</v>
      </c>
      <c r="C1096" s="152" t="s">
        <v>4332</v>
      </c>
      <c r="D1096" s="152" t="s">
        <v>3838</v>
      </c>
      <c r="E1096" s="152" t="s">
        <v>3839</v>
      </c>
      <c r="F1096" s="152" t="s">
        <v>3848</v>
      </c>
      <c r="G1096" s="152" t="s">
        <v>3417</v>
      </c>
      <c r="H1096" s="152" t="s">
        <v>4721</v>
      </c>
      <c r="I1096" s="152" t="s">
        <v>3474</v>
      </c>
      <c r="J1096" s="152" t="s">
        <v>3474</v>
      </c>
      <c r="K1096" s="152" t="s">
        <v>3474</v>
      </c>
      <c r="L1096" s="152" t="s">
        <v>3474</v>
      </c>
      <c r="M1096" s="152" t="s">
        <v>4718</v>
      </c>
      <c r="N1096" s="152" t="s">
        <v>4719</v>
      </c>
      <c r="O1096" s="54"/>
    </row>
    <row r="1097" spans="1:15" x14ac:dyDescent="0.25">
      <c r="A1097" s="168">
        <v>2440</v>
      </c>
      <c r="B1097" s="152" t="s">
        <v>4927</v>
      </c>
      <c r="C1097" s="152" t="s">
        <v>4928</v>
      </c>
      <c r="D1097" s="152" t="s">
        <v>3838</v>
      </c>
      <c r="E1097" s="152" t="s">
        <v>3839</v>
      </c>
      <c r="F1097" s="152" t="s">
        <v>3848</v>
      </c>
      <c r="G1097" s="152" t="s">
        <v>5563</v>
      </c>
      <c r="H1097" s="152" t="s">
        <v>3911</v>
      </c>
      <c r="I1097" s="152" t="s">
        <v>3474</v>
      </c>
      <c r="J1097" s="152" t="s">
        <v>3474</v>
      </c>
      <c r="K1097" s="152" t="s">
        <v>3474</v>
      </c>
      <c r="L1097" s="152" t="s">
        <v>3474</v>
      </c>
      <c r="M1097" s="152" t="s">
        <v>4161</v>
      </c>
      <c r="N1097" s="152" t="s">
        <v>4163</v>
      </c>
      <c r="O1097" s="54"/>
    </row>
    <row r="1098" spans="1:15" x14ac:dyDescent="0.25">
      <c r="A1098" s="168">
        <v>2441</v>
      </c>
      <c r="B1098" s="152" t="s">
        <v>3070</v>
      </c>
      <c r="C1098" s="152" t="s">
        <v>5564</v>
      </c>
      <c r="D1098" s="152" t="s">
        <v>3838</v>
      </c>
      <c r="E1098" s="152" t="s">
        <v>3839</v>
      </c>
      <c r="F1098" s="152" t="s">
        <v>3848</v>
      </c>
      <c r="G1098" s="152" t="s">
        <v>3417</v>
      </c>
      <c r="H1098" s="152" t="s">
        <v>3656</v>
      </c>
      <c r="I1098" s="152" t="s">
        <v>3672</v>
      </c>
      <c r="J1098" s="152" t="s">
        <v>3474</v>
      </c>
      <c r="K1098" s="152" t="s">
        <v>3474</v>
      </c>
      <c r="L1098" s="152" t="s">
        <v>3474</v>
      </c>
      <c r="M1098" s="152" t="s">
        <v>3075</v>
      </c>
      <c r="N1098" s="152" t="s">
        <v>4371</v>
      </c>
      <c r="O1098" s="54"/>
    </row>
    <row r="1099" spans="1:15" x14ac:dyDescent="0.25">
      <c r="A1099" s="168">
        <v>2442</v>
      </c>
      <c r="B1099" s="152" t="s">
        <v>3239</v>
      </c>
      <c r="C1099" s="152" t="s">
        <v>5085</v>
      </c>
      <c r="D1099" s="152" t="s">
        <v>3838</v>
      </c>
      <c r="E1099" s="152" t="s">
        <v>3843</v>
      </c>
      <c r="F1099" s="152" t="s">
        <v>3873</v>
      </c>
      <c r="G1099" s="152" t="s">
        <v>3428</v>
      </c>
      <c r="H1099" s="152" t="s">
        <v>3656</v>
      </c>
      <c r="I1099" s="152" t="s">
        <v>3662</v>
      </c>
      <c r="J1099" s="152" t="s">
        <v>3663</v>
      </c>
      <c r="K1099" s="152" t="s">
        <v>3474</v>
      </c>
      <c r="L1099" s="152" t="s">
        <v>3474</v>
      </c>
      <c r="M1099" s="152" t="s">
        <v>3066</v>
      </c>
      <c r="N1099" s="152" t="s">
        <v>4370</v>
      </c>
      <c r="O1099" s="54"/>
    </row>
    <row r="1100" spans="1:15" x14ac:dyDescent="0.25">
      <c r="A1100" s="168">
        <v>2444</v>
      </c>
      <c r="B1100" s="152" t="s">
        <v>5565</v>
      </c>
      <c r="C1100" s="152" t="s">
        <v>5566</v>
      </c>
      <c r="D1100" s="152" t="s">
        <v>3838</v>
      </c>
      <c r="E1100" s="152" t="s">
        <v>3843</v>
      </c>
      <c r="F1100" s="152" t="s">
        <v>4430</v>
      </c>
      <c r="G1100" s="152" t="s">
        <v>5567</v>
      </c>
      <c r="H1100" s="152" t="s">
        <v>4144</v>
      </c>
      <c r="I1100" s="152" t="s">
        <v>6839</v>
      </c>
      <c r="J1100" s="152" t="s">
        <v>9542</v>
      </c>
      <c r="K1100" s="152" t="s">
        <v>9548</v>
      </c>
      <c r="L1100" s="152" t="s">
        <v>9550</v>
      </c>
      <c r="M1100" s="152" t="s">
        <v>5112</v>
      </c>
      <c r="N1100" s="152" t="s">
        <v>5113</v>
      </c>
      <c r="O1100" s="54"/>
    </row>
    <row r="1101" spans="1:15" x14ac:dyDescent="0.25">
      <c r="A1101" s="168">
        <v>2447</v>
      </c>
      <c r="B1101" s="152" t="s">
        <v>1927</v>
      </c>
      <c r="C1101" s="152" t="s">
        <v>5568</v>
      </c>
      <c r="D1101" s="152" t="s">
        <v>3838</v>
      </c>
      <c r="E1101" s="152" t="s">
        <v>3843</v>
      </c>
      <c r="F1101" s="152" t="s">
        <v>3877</v>
      </c>
      <c r="G1101" s="152" t="s">
        <v>3423</v>
      </c>
      <c r="H1101" s="152" t="s">
        <v>3565</v>
      </c>
      <c r="I1101" s="152" t="s">
        <v>3566</v>
      </c>
      <c r="J1101" s="152" t="s">
        <v>3566</v>
      </c>
      <c r="K1101" s="152" t="s">
        <v>3572</v>
      </c>
      <c r="L1101" s="152" t="s">
        <v>4588</v>
      </c>
      <c r="M1101" s="152" t="s">
        <v>2122</v>
      </c>
      <c r="N1101" s="152" t="s">
        <v>4589</v>
      </c>
      <c r="O1101" s="54"/>
    </row>
    <row r="1102" spans="1:15" x14ac:dyDescent="0.25">
      <c r="A1102" s="168">
        <v>2449</v>
      </c>
      <c r="B1102" s="152" t="s">
        <v>1347</v>
      </c>
      <c r="C1102" s="152" t="s">
        <v>5569</v>
      </c>
      <c r="D1102" s="152" t="s">
        <v>3838</v>
      </c>
      <c r="E1102" s="152" t="s">
        <v>3863</v>
      </c>
      <c r="F1102" s="152" t="s">
        <v>3856</v>
      </c>
      <c r="G1102" s="152" t="s">
        <v>3411</v>
      </c>
      <c r="H1102" s="152" t="s">
        <v>3558</v>
      </c>
      <c r="I1102" s="152" t="s">
        <v>3561</v>
      </c>
      <c r="J1102" s="152" t="s">
        <v>3564</v>
      </c>
      <c r="K1102" s="152" t="s">
        <v>3474</v>
      </c>
      <c r="L1102" s="152" t="s">
        <v>3474</v>
      </c>
      <c r="M1102" s="152" t="s">
        <v>1611</v>
      </c>
      <c r="N1102" s="152" t="s">
        <v>4514</v>
      </c>
      <c r="O1102" s="54"/>
    </row>
    <row r="1103" spans="1:15" x14ac:dyDescent="0.25">
      <c r="A1103" s="168">
        <v>2450</v>
      </c>
      <c r="B1103" s="152" t="s">
        <v>895</v>
      </c>
      <c r="C1103" s="152" t="s">
        <v>5570</v>
      </c>
      <c r="D1103" s="152" t="s">
        <v>3838</v>
      </c>
      <c r="E1103" s="152" t="s">
        <v>3863</v>
      </c>
      <c r="F1103" s="152" t="s">
        <v>3856</v>
      </c>
      <c r="G1103" s="152" t="s">
        <v>3411</v>
      </c>
      <c r="H1103" s="152" t="s">
        <v>3466</v>
      </c>
      <c r="I1103" s="152" t="s">
        <v>3467</v>
      </c>
      <c r="J1103" s="152" t="s">
        <v>3519</v>
      </c>
      <c r="K1103" s="152" t="s">
        <v>3520</v>
      </c>
      <c r="L1103" s="152" t="s">
        <v>4054</v>
      </c>
      <c r="M1103" s="152" t="s">
        <v>1219</v>
      </c>
      <c r="N1103" s="152" t="s">
        <v>4209</v>
      </c>
      <c r="O1103" s="54"/>
    </row>
    <row r="1104" spans="1:15" x14ac:dyDescent="0.25">
      <c r="A1104" s="168">
        <v>2451</v>
      </c>
      <c r="B1104" s="152" t="s">
        <v>1449</v>
      </c>
      <c r="C1104" s="152" t="s">
        <v>5571</v>
      </c>
      <c r="D1104" s="152" t="s">
        <v>3838</v>
      </c>
      <c r="E1104" s="152" t="s">
        <v>4424</v>
      </c>
      <c r="F1104" s="152" t="s">
        <v>3867</v>
      </c>
      <c r="G1104" s="152" t="s">
        <v>3422</v>
      </c>
      <c r="H1104" s="152" t="s">
        <v>3558</v>
      </c>
      <c r="I1104" s="152" t="s">
        <v>3561</v>
      </c>
      <c r="J1104" s="152" t="s">
        <v>3564</v>
      </c>
      <c r="K1104" s="152" t="s">
        <v>3474</v>
      </c>
      <c r="L1104" s="152" t="s">
        <v>3474</v>
      </c>
      <c r="M1104" s="152" t="s">
        <v>1531</v>
      </c>
      <c r="N1104" s="152" t="s">
        <v>4322</v>
      </c>
      <c r="O1104" s="54"/>
    </row>
    <row r="1105" spans="1:15" x14ac:dyDescent="0.25">
      <c r="A1105" s="168">
        <v>2452</v>
      </c>
      <c r="B1105" s="152" t="s">
        <v>5572</v>
      </c>
      <c r="C1105" s="152" t="s">
        <v>5573</v>
      </c>
      <c r="D1105" s="152" t="s">
        <v>3838</v>
      </c>
      <c r="E1105" s="152" t="s">
        <v>3843</v>
      </c>
      <c r="F1105" s="152" t="s">
        <v>3877</v>
      </c>
      <c r="G1105" s="152" t="s">
        <v>5574</v>
      </c>
      <c r="H1105" s="152" t="s">
        <v>3911</v>
      </c>
      <c r="I1105" s="152" t="s">
        <v>4120</v>
      </c>
      <c r="J1105" s="152" t="s">
        <v>4519</v>
      </c>
      <c r="K1105" s="152" t="s">
        <v>3474</v>
      </c>
      <c r="L1105" s="152" t="s">
        <v>3474</v>
      </c>
      <c r="M1105" s="152" t="s">
        <v>4516</v>
      </c>
      <c r="N1105" s="152" t="s">
        <v>4517</v>
      </c>
      <c r="O1105" s="54"/>
    </row>
    <row r="1106" spans="1:15" x14ac:dyDescent="0.25">
      <c r="A1106" s="168">
        <v>2453</v>
      </c>
      <c r="B1106" s="152" t="s">
        <v>5575</v>
      </c>
      <c r="C1106" s="152" t="s">
        <v>5576</v>
      </c>
      <c r="D1106" s="152" t="s">
        <v>3838</v>
      </c>
      <c r="E1106" s="152" t="s">
        <v>3843</v>
      </c>
      <c r="F1106" s="152" t="s">
        <v>3867</v>
      </c>
      <c r="G1106" s="152" t="s">
        <v>4244</v>
      </c>
      <c r="H1106" s="152" t="s">
        <v>3849</v>
      </c>
      <c r="I1106" s="152" t="s">
        <v>4027</v>
      </c>
      <c r="J1106" s="152" t="s">
        <v>4471</v>
      </c>
      <c r="K1106" s="152" t="s">
        <v>3474</v>
      </c>
      <c r="L1106" s="152" t="s">
        <v>3474</v>
      </c>
      <c r="M1106" s="152" t="s">
        <v>4472</v>
      </c>
      <c r="N1106" s="152" t="s">
        <v>4473</v>
      </c>
      <c r="O1106" s="54"/>
    </row>
    <row r="1107" spans="1:15" x14ac:dyDescent="0.25">
      <c r="A1107" s="168">
        <v>2454</v>
      </c>
      <c r="B1107" s="152" t="s">
        <v>909</v>
      </c>
      <c r="C1107" s="152" t="s">
        <v>5577</v>
      </c>
      <c r="D1107" s="152" t="s">
        <v>3838</v>
      </c>
      <c r="E1107" s="152" t="s">
        <v>3855</v>
      </c>
      <c r="F1107" s="152" t="s">
        <v>3856</v>
      </c>
      <c r="G1107" s="152" t="s">
        <v>3411</v>
      </c>
      <c r="H1107" s="152" t="s">
        <v>3466</v>
      </c>
      <c r="I1107" s="152" t="s">
        <v>3498</v>
      </c>
      <c r="J1107" s="152" t="s">
        <v>3499</v>
      </c>
      <c r="K1107" s="152" t="s">
        <v>3523</v>
      </c>
      <c r="L1107" s="152" t="s">
        <v>5578</v>
      </c>
      <c r="M1107" s="152" t="s">
        <v>1047</v>
      </c>
      <c r="N1107" s="152" t="s">
        <v>5257</v>
      </c>
      <c r="O1107" s="54"/>
    </row>
    <row r="1108" spans="1:15" x14ac:dyDescent="0.25">
      <c r="A1108" s="168">
        <v>2455</v>
      </c>
      <c r="B1108" s="152" t="s">
        <v>5579</v>
      </c>
      <c r="C1108" s="152" t="s">
        <v>5580</v>
      </c>
      <c r="D1108" s="152" t="s">
        <v>3838</v>
      </c>
      <c r="E1108" s="152" t="s">
        <v>3863</v>
      </c>
      <c r="F1108" s="152" t="s">
        <v>4095</v>
      </c>
      <c r="G1108" s="152" t="s">
        <v>3426</v>
      </c>
      <c r="H1108" s="152" t="s">
        <v>4110</v>
      </c>
      <c r="I1108" s="152" t="s">
        <v>4111</v>
      </c>
      <c r="J1108" s="152" t="s">
        <v>4977</v>
      </c>
      <c r="K1108" s="152" t="s">
        <v>5581</v>
      </c>
      <c r="L1108" s="152" t="s">
        <v>3474</v>
      </c>
      <c r="M1108" s="152" t="s">
        <v>5582</v>
      </c>
      <c r="N1108" s="152" t="s">
        <v>5583</v>
      </c>
      <c r="O1108" s="54"/>
    </row>
    <row r="1109" spans="1:15" x14ac:dyDescent="0.25">
      <c r="A1109" s="168">
        <v>2456</v>
      </c>
      <c r="B1109" s="152" t="s">
        <v>3172</v>
      </c>
      <c r="C1109" s="152" t="s">
        <v>5584</v>
      </c>
      <c r="D1109" s="152" t="s">
        <v>3838</v>
      </c>
      <c r="E1109" s="152" t="s">
        <v>4015</v>
      </c>
      <c r="F1109" s="152" t="s">
        <v>3860</v>
      </c>
      <c r="G1109" s="152" t="s">
        <v>3412</v>
      </c>
      <c r="H1109" s="152" t="s">
        <v>3656</v>
      </c>
      <c r="I1109" s="152" t="s">
        <v>3672</v>
      </c>
      <c r="J1109" s="152" t="s">
        <v>3673</v>
      </c>
      <c r="K1109" s="152" t="s">
        <v>3568</v>
      </c>
      <c r="L1109" s="152" t="s">
        <v>3474</v>
      </c>
      <c r="M1109" s="152" t="s">
        <v>3377</v>
      </c>
      <c r="N1109" s="152" t="s">
        <v>4708</v>
      </c>
      <c r="O1109" s="54"/>
    </row>
    <row r="1110" spans="1:15" x14ac:dyDescent="0.25">
      <c r="A1110" s="168">
        <v>2457</v>
      </c>
      <c r="B1110" s="152" t="s">
        <v>1928</v>
      </c>
      <c r="C1110" s="152" t="s">
        <v>5585</v>
      </c>
      <c r="D1110" s="152" t="s">
        <v>3838</v>
      </c>
      <c r="E1110" s="152" t="s">
        <v>3843</v>
      </c>
      <c r="F1110" s="152" t="s">
        <v>4274</v>
      </c>
      <c r="G1110" s="152" t="s">
        <v>3423</v>
      </c>
      <c r="H1110" s="152" t="s">
        <v>3565</v>
      </c>
      <c r="I1110" s="152" t="s">
        <v>3566</v>
      </c>
      <c r="J1110" s="152" t="s">
        <v>3566</v>
      </c>
      <c r="K1110" s="152" t="s">
        <v>3572</v>
      </c>
      <c r="L1110" s="152" t="s">
        <v>4588</v>
      </c>
      <c r="M1110" s="152" t="s">
        <v>2122</v>
      </c>
      <c r="N1110" s="152" t="s">
        <v>4589</v>
      </c>
      <c r="O1110" s="54"/>
    </row>
    <row r="1111" spans="1:15" x14ac:dyDescent="0.25">
      <c r="A1111" s="168">
        <v>2458</v>
      </c>
      <c r="B1111" s="152" t="s">
        <v>3312</v>
      </c>
      <c r="C1111" s="152" t="s">
        <v>5586</v>
      </c>
      <c r="D1111" s="152" t="s">
        <v>3838</v>
      </c>
      <c r="E1111" s="152" t="s">
        <v>3855</v>
      </c>
      <c r="F1111" s="152" t="s">
        <v>3918</v>
      </c>
      <c r="G1111" s="152" t="s">
        <v>3411</v>
      </c>
      <c r="H1111" s="152" t="s">
        <v>3656</v>
      </c>
      <c r="I1111" s="152" t="s">
        <v>3672</v>
      </c>
      <c r="J1111" s="152" t="s">
        <v>3676</v>
      </c>
      <c r="K1111" s="152" t="s">
        <v>3568</v>
      </c>
      <c r="L1111" s="152" t="s">
        <v>3474</v>
      </c>
      <c r="M1111" s="152" t="s">
        <v>3371</v>
      </c>
      <c r="N1111" s="152" t="s">
        <v>4455</v>
      </c>
      <c r="O1111" s="54"/>
    </row>
    <row r="1112" spans="1:15" x14ac:dyDescent="0.25">
      <c r="A1112" s="168">
        <v>2460</v>
      </c>
      <c r="B1112" s="152" t="s">
        <v>1841</v>
      </c>
      <c r="C1112" s="152" t="s">
        <v>5355</v>
      </c>
      <c r="D1112" s="152" t="s">
        <v>3838</v>
      </c>
      <c r="E1112" s="152" t="s">
        <v>3843</v>
      </c>
      <c r="F1112" s="152" t="s">
        <v>3873</v>
      </c>
      <c r="G1112" s="152" t="s">
        <v>3420</v>
      </c>
      <c r="H1112" s="152" t="s">
        <v>3565</v>
      </c>
      <c r="I1112" s="152" t="s">
        <v>3566</v>
      </c>
      <c r="J1112" s="152" t="s">
        <v>3566</v>
      </c>
      <c r="K1112" s="152" t="s">
        <v>3572</v>
      </c>
      <c r="L1112" s="152" t="s">
        <v>3568</v>
      </c>
      <c r="M1112" s="152" t="s">
        <v>1934</v>
      </c>
      <c r="N1112" s="152" t="s">
        <v>4824</v>
      </c>
      <c r="O1112" s="54"/>
    </row>
    <row r="1113" spans="1:15" x14ac:dyDescent="0.25">
      <c r="A1113" s="168">
        <v>2461</v>
      </c>
      <c r="B1113" s="152" t="s">
        <v>2930</v>
      </c>
      <c r="C1113" s="152" t="s">
        <v>5587</v>
      </c>
      <c r="D1113" s="152" t="s">
        <v>3838</v>
      </c>
      <c r="E1113" s="152" t="s">
        <v>3855</v>
      </c>
      <c r="F1113" s="152" t="s">
        <v>3918</v>
      </c>
      <c r="G1113" s="152" t="s">
        <v>3411</v>
      </c>
      <c r="H1113" s="152" t="s">
        <v>3656</v>
      </c>
      <c r="I1113" s="152" t="s">
        <v>3672</v>
      </c>
      <c r="J1113" s="152" t="s">
        <v>3677</v>
      </c>
      <c r="K1113" s="152" t="s">
        <v>3568</v>
      </c>
      <c r="L1113" s="152" t="s">
        <v>3474</v>
      </c>
      <c r="M1113" s="152" t="s">
        <v>3378</v>
      </c>
      <c r="N1113" s="152" t="s">
        <v>4148</v>
      </c>
      <c r="O1113" s="54"/>
    </row>
    <row r="1114" spans="1:15" x14ac:dyDescent="0.25">
      <c r="A1114" s="168">
        <v>2462</v>
      </c>
      <c r="B1114" s="152" t="s">
        <v>2142</v>
      </c>
      <c r="C1114" s="152" t="s">
        <v>5588</v>
      </c>
      <c r="D1114" s="152" t="s">
        <v>3838</v>
      </c>
      <c r="E1114" s="152" t="s">
        <v>3859</v>
      </c>
      <c r="F1114" s="152" t="s">
        <v>3860</v>
      </c>
      <c r="G1114" s="152" t="s">
        <v>3412</v>
      </c>
      <c r="H1114" s="152" t="s">
        <v>3565</v>
      </c>
      <c r="I1114" s="152" t="s">
        <v>3568</v>
      </c>
      <c r="J1114" s="152" t="s">
        <v>3570</v>
      </c>
      <c r="K1114" s="152" t="s">
        <v>3474</v>
      </c>
      <c r="L1114" s="152" t="s">
        <v>3474</v>
      </c>
      <c r="M1114" s="152" t="s">
        <v>2086</v>
      </c>
      <c r="N1114" s="152" t="s">
        <v>4819</v>
      </c>
      <c r="O1114" s="54"/>
    </row>
    <row r="1115" spans="1:15" x14ac:dyDescent="0.25">
      <c r="A1115" s="168">
        <v>2463</v>
      </c>
      <c r="B1115" s="152" t="s">
        <v>1707</v>
      </c>
      <c r="C1115" s="152" t="s">
        <v>5589</v>
      </c>
      <c r="D1115" s="152" t="s">
        <v>3838</v>
      </c>
      <c r="E1115" s="152" t="s">
        <v>3863</v>
      </c>
      <c r="F1115" s="152" t="s">
        <v>3918</v>
      </c>
      <c r="G1115" s="152" t="s">
        <v>3411</v>
      </c>
      <c r="H1115" s="152" t="s">
        <v>3565</v>
      </c>
      <c r="I1115" s="152" t="s">
        <v>3568</v>
      </c>
      <c r="J1115" s="152" t="s">
        <v>3571</v>
      </c>
      <c r="K1115" s="152" t="s">
        <v>3474</v>
      </c>
      <c r="L1115" s="152" t="s">
        <v>3474</v>
      </c>
      <c r="M1115" s="152" t="s">
        <v>2071</v>
      </c>
      <c r="N1115" s="152" t="s">
        <v>4744</v>
      </c>
      <c r="O1115" s="54"/>
    </row>
    <row r="1116" spans="1:15" x14ac:dyDescent="0.25">
      <c r="A1116" s="168">
        <v>2464</v>
      </c>
      <c r="B1116" s="152" t="s">
        <v>1526</v>
      </c>
      <c r="C1116" s="152" t="s">
        <v>5590</v>
      </c>
      <c r="D1116" s="152" t="s">
        <v>3838</v>
      </c>
      <c r="E1116" s="152" t="s">
        <v>3843</v>
      </c>
      <c r="F1116" s="152" t="s">
        <v>3870</v>
      </c>
      <c r="G1116" s="152" t="s">
        <v>3421</v>
      </c>
      <c r="H1116" s="152" t="s">
        <v>3558</v>
      </c>
      <c r="I1116" s="152" t="s">
        <v>3560</v>
      </c>
      <c r="J1116" s="152" t="s">
        <v>3474</v>
      </c>
      <c r="K1116" s="152" t="s">
        <v>3474</v>
      </c>
      <c r="L1116" s="152" t="s">
        <v>3474</v>
      </c>
      <c r="M1116" s="152" t="s">
        <v>1566</v>
      </c>
      <c r="N1116" s="152" t="s">
        <v>4126</v>
      </c>
      <c r="O1116" s="54"/>
    </row>
    <row r="1117" spans="1:15" x14ac:dyDescent="0.25">
      <c r="A1117" s="168">
        <v>2466</v>
      </c>
      <c r="B1117" s="152" t="s">
        <v>2052</v>
      </c>
      <c r="C1117" s="152" t="s">
        <v>5591</v>
      </c>
      <c r="D1117" s="152" t="s">
        <v>3838</v>
      </c>
      <c r="E1117" s="152" t="s">
        <v>4424</v>
      </c>
      <c r="F1117" s="152" t="s">
        <v>3870</v>
      </c>
      <c r="G1117" s="152" t="s">
        <v>3421</v>
      </c>
      <c r="H1117" s="152" t="s">
        <v>3565</v>
      </c>
      <c r="I1117" s="152" t="s">
        <v>3566</v>
      </c>
      <c r="J1117" s="152" t="s">
        <v>3566</v>
      </c>
      <c r="K1117" s="152" t="s">
        <v>3572</v>
      </c>
      <c r="L1117" s="152" t="s">
        <v>3568</v>
      </c>
      <c r="M1117" s="152" t="s">
        <v>2114</v>
      </c>
      <c r="N1117" s="152" t="s">
        <v>4989</v>
      </c>
      <c r="O1117" s="54"/>
    </row>
    <row r="1118" spans="1:15" x14ac:dyDescent="0.25">
      <c r="A1118" s="168">
        <v>2467</v>
      </c>
      <c r="B1118" s="152" t="s">
        <v>2874</v>
      </c>
      <c r="C1118" s="152" t="s">
        <v>5592</v>
      </c>
      <c r="D1118" s="152" t="s">
        <v>3838</v>
      </c>
      <c r="E1118" s="152" t="s">
        <v>3855</v>
      </c>
      <c r="F1118" s="152" t="s">
        <v>3856</v>
      </c>
      <c r="G1118" s="152" t="s">
        <v>3411</v>
      </c>
      <c r="H1118" s="152" t="s">
        <v>3656</v>
      </c>
      <c r="I1118" s="152" t="s">
        <v>3657</v>
      </c>
      <c r="J1118" s="152" t="s">
        <v>3668</v>
      </c>
      <c r="K1118" s="152" t="s">
        <v>3474</v>
      </c>
      <c r="L1118" s="152" t="s">
        <v>3474</v>
      </c>
      <c r="M1118" s="152" t="s">
        <v>3073</v>
      </c>
      <c r="N1118" s="152" t="s">
        <v>4818</v>
      </c>
      <c r="O1118" s="54"/>
    </row>
    <row r="1119" spans="1:15" x14ac:dyDescent="0.25">
      <c r="A1119" s="168">
        <v>2468</v>
      </c>
      <c r="B1119" s="152" t="s">
        <v>1086</v>
      </c>
      <c r="C1119" s="152" t="s">
        <v>4881</v>
      </c>
      <c r="D1119" s="152" t="s">
        <v>3838</v>
      </c>
      <c r="E1119" s="152" t="s">
        <v>3843</v>
      </c>
      <c r="F1119" s="152" t="s">
        <v>3873</v>
      </c>
      <c r="G1119" s="152" t="s">
        <v>3428</v>
      </c>
      <c r="H1119" s="152" t="s">
        <v>3466</v>
      </c>
      <c r="I1119" s="152" t="s">
        <v>3470</v>
      </c>
      <c r="J1119" s="152" t="s">
        <v>3471</v>
      </c>
      <c r="K1119" s="152" t="s">
        <v>3475</v>
      </c>
      <c r="L1119" s="152" t="s">
        <v>3474</v>
      </c>
      <c r="M1119" s="152" t="s">
        <v>1239</v>
      </c>
      <c r="N1119" s="152" t="s">
        <v>4084</v>
      </c>
      <c r="O1119" s="54"/>
    </row>
    <row r="1120" spans="1:15" x14ac:dyDescent="0.25">
      <c r="A1120" s="168">
        <v>2469</v>
      </c>
      <c r="B1120" s="152" t="s">
        <v>5593</v>
      </c>
      <c r="C1120" s="152" t="s">
        <v>5594</v>
      </c>
      <c r="D1120" s="152" t="s">
        <v>3838</v>
      </c>
      <c r="E1120" s="152" t="s">
        <v>3863</v>
      </c>
      <c r="F1120" s="152" t="s">
        <v>4166</v>
      </c>
      <c r="G1120" s="152" t="s">
        <v>3941</v>
      </c>
      <c r="H1120" s="152" t="s">
        <v>3942</v>
      </c>
      <c r="I1120" s="152" t="s">
        <v>3943</v>
      </c>
      <c r="J1120" s="152" t="s">
        <v>4229</v>
      </c>
      <c r="K1120" s="152" t="s">
        <v>3474</v>
      </c>
      <c r="L1120" s="152" t="s">
        <v>3474</v>
      </c>
      <c r="M1120" s="152" t="s">
        <v>4230</v>
      </c>
      <c r="N1120" s="152" t="s">
        <v>4231</v>
      </c>
      <c r="O1120" s="54"/>
    </row>
    <row r="1121" spans="1:15" x14ac:dyDescent="0.25">
      <c r="A1121" s="168">
        <v>2471</v>
      </c>
      <c r="B1121" s="152" t="s">
        <v>1929</v>
      </c>
      <c r="C1121" s="152" t="s">
        <v>5595</v>
      </c>
      <c r="D1121" s="152" t="s">
        <v>3838</v>
      </c>
      <c r="E1121" s="152" t="s">
        <v>3843</v>
      </c>
      <c r="F1121" s="152" t="s">
        <v>3877</v>
      </c>
      <c r="G1121" s="152" t="s">
        <v>3423</v>
      </c>
      <c r="H1121" s="152" t="s">
        <v>3565</v>
      </c>
      <c r="I1121" s="152" t="s">
        <v>3566</v>
      </c>
      <c r="J1121" s="152" t="s">
        <v>3566</v>
      </c>
      <c r="K1121" s="152" t="s">
        <v>3572</v>
      </c>
      <c r="L1121" s="152" t="s">
        <v>4588</v>
      </c>
      <c r="M1121" s="152" t="s">
        <v>2122</v>
      </c>
      <c r="N1121" s="152" t="s">
        <v>4589</v>
      </c>
      <c r="O1121" s="54"/>
    </row>
    <row r="1122" spans="1:15" x14ac:dyDescent="0.25">
      <c r="A1122" s="168">
        <v>2472</v>
      </c>
      <c r="B1122" s="152" t="s">
        <v>1749</v>
      </c>
      <c r="C1122" s="152" t="s">
        <v>5596</v>
      </c>
      <c r="D1122" s="152" t="s">
        <v>3838</v>
      </c>
      <c r="E1122" s="152" t="s">
        <v>3863</v>
      </c>
      <c r="F1122" s="152" t="s">
        <v>3918</v>
      </c>
      <c r="G1122" s="152" t="s">
        <v>3411</v>
      </c>
      <c r="H1122" s="152" t="s">
        <v>3565</v>
      </c>
      <c r="I1122" s="152" t="s">
        <v>3566</v>
      </c>
      <c r="J1122" s="152" t="s">
        <v>3566</v>
      </c>
      <c r="K1122" s="152" t="s">
        <v>3567</v>
      </c>
      <c r="L1122" s="152" t="s">
        <v>3661</v>
      </c>
      <c r="M1122" s="152" t="s">
        <v>2091</v>
      </c>
      <c r="N1122" s="152" t="s">
        <v>4066</v>
      </c>
      <c r="O1122" s="54"/>
    </row>
    <row r="1123" spans="1:15" x14ac:dyDescent="0.25">
      <c r="A1123" s="168">
        <v>2473</v>
      </c>
      <c r="B1123" s="152" t="s">
        <v>3109</v>
      </c>
      <c r="C1123" s="152" t="s">
        <v>4252</v>
      </c>
      <c r="D1123" s="152" t="s">
        <v>3838</v>
      </c>
      <c r="E1123" s="152" t="s">
        <v>3843</v>
      </c>
      <c r="F1123" s="152" t="s">
        <v>3870</v>
      </c>
      <c r="G1123" s="152" t="s">
        <v>3421</v>
      </c>
      <c r="H1123" s="152" t="s">
        <v>3656</v>
      </c>
      <c r="I1123" s="152" t="s">
        <v>3669</v>
      </c>
      <c r="J1123" s="152" t="s">
        <v>3679</v>
      </c>
      <c r="K1123" s="152" t="s">
        <v>3474</v>
      </c>
      <c r="L1123" s="152" t="s">
        <v>3474</v>
      </c>
      <c r="M1123" s="152" t="s">
        <v>3112</v>
      </c>
      <c r="N1123" s="152" t="s">
        <v>5597</v>
      </c>
      <c r="O1123" s="54"/>
    </row>
    <row r="1124" spans="1:15" x14ac:dyDescent="0.25">
      <c r="A1124" s="168">
        <v>2474</v>
      </c>
      <c r="B1124" s="152" t="s">
        <v>1848</v>
      </c>
      <c r="C1124" s="152" t="s">
        <v>5149</v>
      </c>
      <c r="D1124" s="152" t="s">
        <v>3838</v>
      </c>
      <c r="E1124" s="152" t="s">
        <v>3843</v>
      </c>
      <c r="F1124" s="152" t="s">
        <v>3870</v>
      </c>
      <c r="G1124" s="152" t="s">
        <v>3421</v>
      </c>
      <c r="H1124" s="152" t="s">
        <v>3565</v>
      </c>
      <c r="I1124" s="152" t="s">
        <v>3568</v>
      </c>
      <c r="J1124" s="152" t="s">
        <v>3569</v>
      </c>
      <c r="K1124" s="152" t="s">
        <v>3474</v>
      </c>
      <c r="L1124" s="152" t="s">
        <v>3474</v>
      </c>
      <c r="M1124" s="152" t="s">
        <v>1931</v>
      </c>
      <c r="N1124" s="152" t="s">
        <v>4640</v>
      </c>
      <c r="O1124" s="54"/>
    </row>
    <row r="1125" spans="1:15" x14ac:dyDescent="0.25">
      <c r="A1125" s="168">
        <v>2475</v>
      </c>
      <c r="B1125" s="152" t="s">
        <v>2090</v>
      </c>
      <c r="C1125" s="152" t="s">
        <v>5598</v>
      </c>
      <c r="D1125" s="152" t="s">
        <v>3838</v>
      </c>
      <c r="E1125" s="152" t="s">
        <v>3843</v>
      </c>
      <c r="F1125" s="152" t="s">
        <v>3844</v>
      </c>
      <c r="G1125" s="152" t="s">
        <v>3434</v>
      </c>
      <c r="H1125" s="152" t="s">
        <v>3565</v>
      </c>
      <c r="I1125" s="152" t="s">
        <v>3568</v>
      </c>
      <c r="J1125" s="152" t="s">
        <v>3571</v>
      </c>
      <c r="K1125" s="152" t="s">
        <v>3474</v>
      </c>
      <c r="L1125" s="152" t="s">
        <v>3474</v>
      </c>
      <c r="M1125" s="152" t="s">
        <v>1844</v>
      </c>
      <c r="N1125" s="152" t="s">
        <v>4278</v>
      </c>
      <c r="O1125" s="54"/>
    </row>
    <row r="1126" spans="1:15" x14ac:dyDescent="0.25">
      <c r="A1126" s="168">
        <v>2476</v>
      </c>
      <c r="B1126" s="152" t="s">
        <v>1988</v>
      </c>
      <c r="C1126" s="152" t="s">
        <v>5599</v>
      </c>
      <c r="D1126" s="152" t="s">
        <v>3838</v>
      </c>
      <c r="E1126" s="152" t="s">
        <v>3843</v>
      </c>
      <c r="F1126" s="152" t="s">
        <v>3873</v>
      </c>
      <c r="G1126" s="152" t="s">
        <v>3428</v>
      </c>
      <c r="H1126" s="152" t="s">
        <v>3565</v>
      </c>
      <c r="I1126" s="152" t="s">
        <v>3578</v>
      </c>
      <c r="J1126" s="152" t="s">
        <v>3474</v>
      </c>
      <c r="K1126" s="152" t="s">
        <v>3474</v>
      </c>
      <c r="L1126" s="152" t="s">
        <v>3474</v>
      </c>
      <c r="M1126" s="152" t="s">
        <v>1830</v>
      </c>
      <c r="N1126" s="152" t="s">
        <v>4433</v>
      </c>
      <c r="O1126" s="54"/>
    </row>
    <row r="1127" spans="1:15" x14ac:dyDescent="0.25">
      <c r="A1127" s="168">
        <v>2477</v>
      </c>
      <c r="B1127" s="152" t="s">
        <v>1894</v>
      </c>
      <c r="C1127" s="152" t="s">
        <v>5600</v>
      </c>
      <c r="D1127" s="152" t="s">
        <v>3838</v>
      </c>
      <c r="E1127" s="152" t="s">
        <v>3843</v>
      </c>
      <c r="F1127" s="152" t="s">
        <v>3870</v>
      </c>
      <c r="G1127" s="152" t="s">
        <v>3421</v>
      </c>
      <c r="H1127" s="152" t="s">
        <v>3565</v>
      </c>
      <c r="I1127" s="152" t="s">
        <v>3566</v>
      </c>
      <c r="J1127" s="152" t="s">
        <v>3566</v>
      </c>
      <c r="K1127" s="152" t="s">
        <v>3540</v>
      </c>
      <c r="L1127" s="152" t="s">
        <v>3661</v>
      </c>
      <c r="M1127" s="152" t="s">
        <v>2096</v>
      </c>
      <c r="N1127" s="152" t="s">
        <v>4033</v>
      </c>
      <c r="O1127" s="54"/>
    </row>
    <row r="1128" spans="1:15" x14ac:dyDescent="0.25">
      <c r="A1128" s="168">
        <v>2478</v>
      </c>
      <c r="B1128" s="152" t="s">
        <v>911</v>
      </c>
      <c r="C1128" s="152" t="s">
        <v>5601</v>
      </c>
      <c r="D1128" s="152" t="s">
        <v>3838</v>
      </c>
      <c r="E1128" s="152" t="s">
        <v>3855</v>
      </c>
      <c r="F1128" s="152" t="s">
        <v>3856</v>
      </c>
      <c r="G1128" s="152" t="s">
        <v>3411</v>
      </c>
      <c r="H1128" s="152" t="s">
        <v>3466</v>
      </c>
      <c r="I1128" s="152" t="s">
        <v>3498</v>
      </c>
      <c r="J1128" s="152" t="s">
        <v>3499</v>
      </c>
      <c r="K1128" s="152" t="s">
        <v>3523</v>
      </c>
      <c r="L1128" s="152" t="s">
        <v>4233</v>
      </c>
      <c r="M1128" s="152" t="s">
        <v>1148</v>
      </c>
      <c r="N1128" s="152" t="s">
        <v>4234</v>
      </c>
      <c r="O1128" s="54"/>
    </row>
    <row r="1129" spans="1:15" x14ac:dyDescent="0.25">
      <c r="A1129" s="168">
        <v>2480</v>
      </c>
      <c r="B1129" s="152" t="s">
        <v>1288</v>
      </c>
      <c r="C1129" s="152" t="s">
        <v>5602</v>
      </c>
      <c r="D1129" s="152" t="s">
        <v>3838</v>
      </c>
      <c r="E1129" s="152" t="s">
        <v>3843</v>
      </c>
      <c r="F1129" s="152" t="s">
        <v>3873</v>
      </c>
      <c r="G1129" s="152" t="s">
        <v>3428</v>
      </c>
      <c r="H1129" s="152" t="s">
        <v>3656</v>
      </c>
      <c r="I1129" s="152" t="s">
        <v>3551</v>
      </c>
      <c r="J1129" s="152" t="s">
        <v>3474</v>
      </c>
      <c r="K1129" s="152" t="s">
        <v>3474</v>
      </c>
      <c r="L1129" s="152" t="s">
        <v>3474</v>
      </c>
      <c r="M1129" s="152" t="s">
        <v>1283</v>
      </c>
      <c r="N1129" s="152" t="s">
        <v>4830</v>
      </c>
      <c r="O1129" s="54"/>
    </row>
    <row r="1130" spans="1:15" x14ac:dyDescent="0.25">
      <c r="A1130" s="168">
        <v>2481</v>
      </c>
      <c r="B1130" s="152" t="s">
        <v>5603</v>
      </c>
      <c r="C1130" s="152" t="s">
        <v>5604</v>
      </c>
      <c r="D1130" s="152" t="s">
        <v>3838</v>
      </c>
      <c r="E1130" s="152" t="s">
        <v>3859</v>
      </c>
      <c r="F1130" s="152" t="s">
        <v>3979</v>
      </c>
      <c r="G1130" s="152" t="s">
        <v>3426</v>
      </c>
      <c r="H1130" s="152" t="s">
        <v>4110</v>
      </c>
      <c r="I1130" s="152" t="s">
        <v>4111</v>
      </c>
      <c r="J1130" s="152" t="s">
        <v>4977</v>
      </c>
      <c r="K1130" s="152" t="s">
        <v>4978</v>
      </c>
      <c r="L1130" s="152" t="s">
        <v>3474</v>
      </c>
      <c r="M1130" s="152" t="s">
        <v>4979</v>
      </c>
      <c r="N1130" s="152" t="s">
        <v>4980</v>
      </c>
      <c r="O1130" s="54"/>
    </row>
    <row r="1131" spans="1:15" x14ac:dyDescent="0.25">
      <c r="A1131" s="168">
        <v>2482</v>
      </c>
      <c r="B1131" s="152" t="s">
        <v>3115</v>
      </c>
      <c r="C1131" s="152" t="s">
        <v>5605</v>
      </c>
      <c r="D1131" s="152" t="s">
        <v>3838</v>
      </c>
      <c r="E1131" s="152" t="s">
        <v>3843</v>
      </c>
      <c r="F1131" s="152" t="s">
        <v>3870</v>
      </c>
      <c r="G1131" s="152" t="s">
        <v>3421</v>
      </c>
      <c r="H1131" s="152" t="s">
        <v>3656</v>
      </c>
      <c r="I1131" s="152" t="s">
        <v>3672</v>
      </c>
      <c r="J1131" s="152" t="s">
        <v>3677</v>
      </c>
      <c r="K1131" s="152" t="s">
        <v>3680</v>
      </c>
      <c r="L1131" s="152" t="s">
        <v>3474</v>
      </c>
      <c r="M1131" s="152" t="s">
        <v>3244</v>
      </c>
      <c r="N1131" s="152" t="s">
        <v>5165</v>
      </c>
      <c r="O1131" s="54"/>
    </row>
    <row r="1132" spans="1:15" x14ac:dyDescent="0.25">
      <c r="A1132" s="168">
        <v>2484</v>
      </c>
      <c r="B1132" s="152" t="s">
        <v>1787</v>
      </c>
      <c r="C1132" s="152" t="s">
        <v>5606</v>
      </c>
      <c r="D1132" s="152" t="s">
        <v>3838</v>
      </c>
      <c r="E1132" s="152" t="s">
        <v>3855</v>
      </c>
      <c r="F1132" s="152" t="s">
        <v>3856</v>
      </c>
      <c r="G1132" s="152" t="s">
        <v>3411</v>
      </c>
      <c r="H1132" s="152" t="s">
        <v>3565</v>
      </c>
      <c r="I1132" s="152" t="s">
        <v>3568</v>
      </c>
      <c r="J1132" s="152" t="s">
        <v>3569</v>
      </c>
      <c r="K1132" s="152" t="s">
        <v>3474</v>
      </c>
      <c r="L1132" s="152" t="s">
        <v>3474</v>
      </c>
      <c r="M1132" s="152" t="s">
        <v>1904</v>
      </c>
      <c r="N1132" s="152" t="s">
        <v>5351</v>
      </c>
      <c r="O1132" s="54"/>
    </row>
    <row r="1133" spans="1:15" x14ac:dyDescent="0.25">
      <c r="A1133" s="168">
        <v>2485</v>
      </c>
      <c r="B1133" s="152" t="s">
        <v>1578</v>
      </c>
      <c r="C1133" s="152" t="s">
        <v>5607</v>
      </c>
      <c r="D1133" s="152" t="s">
        <v>3838</v>
      </c>
      <c r="E1133" s="152" t="s">
        <v>3843</v>
      </c>
      <c r="F1133" s="152" t="s">
        <v>3867</v>
      </c>
      <c r="G1133" s="152" t="s">
        <v>3422</v>
      </c>
      <c r="H1133" s="152" t="s">
        <v>3558</v>
      </c>
      <c r="I1133" s="152" t="s">
        <v>3561</v>
      </c>
      <c r="J1133" s="152" t="s">
        <v>3564</v>
      </c>
      <c r="K1133" s="152" t="s">
        <v>3474</v>
      </c>
      <c r="L1133" s="152" t="s">
        <v>3474</v>
      </c>
      <c r="M1133" s="152" t="s">
        <v>1611</v>
      </c>
      <c r="N1133" s="152" t="s">
        <v>4514</v>
      </c>
      <c r="O1133" s="54"/>
    </row>
    <row r="1134" spans="1:15" x14ac:dyDescent="0.25">
      <c r="A1134" s="168">
        <v>2486</v>
      </c>
      <c r="B1134" s="152" t="s">
        <v>1897</v>
      </c>
      <c r="C1134" s="152" t="s">
        <v>5608</v>
      </c>
      <c r="D1134" s="152" t="s">
        <v>3838</v>
      </c>
      <c r="E1134" s="152" t="s">
        <v>3843</v>
      </c>
      <c r="F1134" s="152" t="s">
        <v>3870</v>
      </c>
      <c r="G1134" s="152" t="s">
        <v>3421</v>
      </c>
      <c r="H1134" s="152" t="s">
        <v>3565</v>
      </c>
      <c r="I1134" s="152" t="s">
        <v>3566</v>
      </c>
      <c r="J1134" s="152" t="s">
        <v>3566</v>
      </c>
      <c r="K1134" s="152" t="s">
        <v>3572</v>
      </c>
      <c r="L1134" s="152" t="s">
        <v>3661</v>
      </c>
      <c r="M1134" s="152" t="s">
        <v>2098</v>
      </c>
      <c r="N1134" s="152" t="s">
        <v>4795</v>
      </c>
      <c r="O1134" s="54"/>
    </row>
    <row r="1135" spans="1:15" x14ac:dyDescent="0.25">
      <c r="A1135" s="168">
        <v>2487</v>
      </c>
      <c r="B1135" s="152" t="s">
        <v>5609</v>
      </c>
      <c r="C1135" s="152" t="s">
        <v>5610</v>
      </c>
      <c r="D1135" s="152" t="s">
        <v>3838</v>
      </c>
      <c r="E1135" s="152" t="s">
        <v>3843</v>
      </c>
      <c r="F1135" s="152" t="s">
        <v>3867</v>
      </c>
      <c r="G1135" s="152" t="s">
        <v>3422</v>
      </c>
      <c r="H1135" s="152" t="s">
        <v>5089</v>
      </c>
      <c r="I1135" s="152" t="s">
        <v>5090</v>
      </c>
      <c r="J1135" s="152" t="s">
        <v>3661</v>
      </c>
      <c r="K1135" s="152" t="s">
        <v>3474</v>
      </c>
      <c r="L1135" s="152" t="s">
        <v>3474</v>
      </c>
      <c r="M1135" s="152" t="s">
        <v>5087</v>
      </c>
      <c r="N1135" s="152" t="s">
        <v>5088</v>
      </c>
      <c r="O1135" s="54"/>
    </row>
    <row r="1136" spans="1:15" x14ac:dyDescent="0.25">
      <c r="A1136" s="168">
        <v>2488</v>
      </c>
      <c r="B1136" s="152" t="s">
        <v>1145</v>
      </c>
      <c r="C1136" s="152" t="s">
        <v>4362</v>
      </c>
      <c r="D1136" s="152" t="s">
        <v>3838</v>
      </c>
      <c r="E1136" s="152" t="s">
        <v>3843</v>
      </c>
      <c r="F1136" s="152" t="s">
        <v>3867</v>
      </c>
      <c r="G1136" s="152" t="s">
        <v>3422</v>
      </c>
      <c r="H1136" s="152" t="s">
        <v>3466</v>
      </c>
      <c r="I1136" s="152" t="s">
        <v>3498</v>
      </c>
      <c r="J1136" s="152" t="s">
        <v>3499</v>
      </c>
      <c r="K1136" s="152" t="s">
        <v>3523</v>
      </c>
      <c r="L1136" s="152" t="s">
        <v>4361</v>
      </c>
      <c r="M1136" s="152" t="s">
        <v>1044</v>
      </c>
      <c r="N1136" s="152" t="s">
        <v>5234</v>
      </c>
      <c r="O1136" s="54"/>
    </row>
    <row r="1137" spans="1:15" x14ac:dyDescent="0.25">
      <c r="A1137" s="168">
        <v>2489</v>
      </c>
      <c r="B1137" s="152" t="s">
        <v>5611</v>
      </c>
      <c r="C1137" s="152" t="s">
        <v>5612</v>
      </c>
      <c r="D1137" s="152" t="s">
        <v>3838</v>
      </c>
      <c r="E1137" s="152" t="s">
        <v>3843</v>
      </c>
      <c r="F1137" s="152" t="s">
        <v>3870</v>
      </c>
      <c r="G1137" s="152" t="s">
        <v>3421</v>
      </c>
      <c r="H1137" s="152" t="s">
        <v>5089</v>
      </c>
      <c r="I1137" s="152" t="s">
        <v>5445</v>
      </c>
      <c r="J1137" s="152" t="s">
        <v>5446</v>
      </c>
      <c r="K1137" s="152" t="s">
        <v>5613</v>
      </c>
      <c r="L1137" s="152" t="s">
        <v>3474</v>
      </c>
      <c r="M1137" s="152" t="s">
        <v>8302</v>
      </c>
      <c r="N1137" s="152" t="s">
        <v>8303</v>
      </c>
      <c r="O1137" s="54"/>
    </row>
    <row r="1138" spans="1:15" x14ac:dyDescent="0.25">
      <c r="A1138" s="168">
        <v>2490</v>
      </c>
      <c r="B1138" s="152" t="s">
        <v>1573</v>
      </c>
      <c r="C1138" s="152" t="s">
        <v>4950</v>
      </c>
      <c r="D1138" s="152" t="s">
        <v>3838</v>
      </c>
      <c r="E1138" s="152" t="s">
        <v>3843</v>
      </c>
      <c r="F1138" s="152" t="s">
        <v>3873</v>
      </c>
      <c r="G1138" s="152" t="s">
        <v>3428</v>
      </c>
      <c r="H1138" s="152" t="s">
        <v>3558</v>
      </c>
      <c r="I1138" s="152" t="s">
        <v>3560</v>
      </c>
      <c r="J1138" s="152" t="s">
        <v>3474</v>
      </c>
      <c r="K1138" s="152" t="s">
        <v>3474</v>
      </c>
      <c r="L1138" s="152" t="s">
        <v>3474</v>
      </c>
      <c r="M1138" s="152" t="s">
        <v>1650</v>
      </c>
      <c r="N1138" s="152" t="s">
        <v>5550</v>
      </c>
      <c r="O1138" s="54"/>
    </row>
    <row r="1139" spans="1:15" x14ac:dyDescent="0.25">
      <c r="A1139" s="168">
        <v>2493</v>
      </c>
      <c r="B1139" s="152" t="s">
        <v>912</v>
      </c>
      <c r="C1139" s="152" t="s">
        <v>5614</v>
      </c>
      <c r="D1139" s="152" t="s">
        <v>3838</v>
      </c>
      <c r="E1139" s="152" t="s">
        <v>3855</v>
      </c>
      <c r="F1139" s="152" t="s">
        <v>3856</v>
      </c>
      <c r="G1139" s="152" t="s">
        <v>3411</v>
      </c>
      <c r="H1139" s="152" t="s">
        <v>3466</v>
      </c>
      <c r="I1139" s="152" t="s">
        <v>3498</v>
      </c>
      <c r="J1139" s="152" t="s">
        <v>3499</v>
      </c>
      <c r="K1139" s="152" t="s">
        <v>3524</v>
      </c>
      <c r="L1139" s="152" t="s">
        <v>4702</v>
      </c>
      <c r="M1139" s="152" t="s">
        <v>1042</v>
      </c>
      <c r="N1139" s="152" t="s">
        <v>4614</v>
      </c>
      <c r="O1139" s="54"/>
    </row>
    <row r="1140" spans="1:15" x14ac:dyDescent="0.25">
      <c r="A1140" s="168">
        <v>2494</v>
      </c>
      <c r="B1140" s="152" t="s">
        <v>2704</v>
      </c>
      <c r="C1140" s="152" t="s">
        <v>5615</v>
      </c>
      <c r="D1140" s="152" t="s">
        <v>3838</v>
      </c>
      <c r="E1140" s="152" t="s">
        <v>3843</v>
      </c>
      <c r="F1140" s="152" t="s">
        <v>3867</v>
      </c>
      <c r="G1140" s="152" t="s">
        <v>3422</v>
      </c>
      <c r="H1140" s="152" t="s">
        <v>3585</v>
      </c>
      <c r="I1140" s="152" t="s">
        <v>3600</v>
      </c>
      <c r="J1140" s="152" t="s">
        <v>3637</v>
      </c>
      <c r="K1140" s="152" t="s">
        <v>3638</v>
      </c>
      <c r="L1140" s="152" t="s">
        <v>5161</v>
      </c>
      <c r="M1140" s="152" t="s">
        <v>2793</v>
      </c>
      <c r="N1140" s="152" t="s">
        <v>4981</v>
      </c>
      <c r="O1140" s="54"/>
    </row>
    <row r="1141" spans="1:15" x14ac:dyDescent="0.25">
      <c r="A1141" s="168">
        <v>2496</v>
      </c>
      <c r="B1141" s="152" t="s">
        <v>1843</v>
      </c>
      <c r="C1141" s="152" t="s">
        <v>4314</v>
      </c>
      <c r="D1141" s="152" t="s">
        <v>3838</v>
      </c>
      <c r="E1141" s="152" t="s">
        <v>3843</v>
      </c>
      <c r="F1141" s="152" t="s">
        <v>3873</v>
      </c>
      <c r="G1141" s="152" t="s">
        <v>3420</v>
      </c>
      <c r="H1141" s="152" t="s">
        <v>3565</v>
      </c>
      <c r="I1141" s="152" t="s">
        <v>3568</v>
      </c>
      <c r="J1141" s="152" t="s">
        <v>3570</v>
      </c>
      <c r="K1141" s="152" t="s">
        <v>3474</v>
      </c>
      <c r="L1141" s="152" t="s">
        <v>3474</v>
      </c>
      <c r="M1141" s="152" t="s">
        <v>1932</v>
      </c>
      <c r="N1141" s="152" t="s">
        <v>5441</v>
      </c>
      <c r="O1141" s="54"/>
    </row>
    <row r="1142" spans="1:15" x14ac:dyDescent="0.25">
      <c r="A1142" s="168">
        <v>2497</v>
      </c>
      <c r="B1142" s="152" t="s">
        <v>1289</v>
      </c>
      <c r="C1142" s="152" t="s">
        <v>5616</v>
      </c>
      <c r="D1142" s="152" t="s">
        <v>3838</v>
      </c>
      <c r="E1142" s="152" t="s">
        <v>3863</v>
      </c>
      <c r="F1142" s="152" t="s">
        <v>3918</v>
      </c>
      <c r="G1142" s="152" t="s">
        <v>3411</v>
      </c>
      <c r="H1142" s="152" t="s">
        <v>3656</v>
      </c>
      <c r="I1142" s="152" t="s">
        <v>3550</v>
      </c>
      <c r="J1142" s="152" t="s">
        <v>3474</v>
      </c>
      <c r="K1142" s="152" t="s">
        <v>3474</v>
      </c>
      <c r="L1142" s="152" t="s">
        <v>3474</v>
      </c>
      <c r="M1142" s="152" t="s">
        <v>1294</v>
      </c>
      <c r="N1142" s="152" t="s">
        <v>4699</v>
      </c>
      <c r="O1142" s="54"/>
    </row>
    <row r="1143" spans="1:15" x14ac:dyDescent="0.25">
      <c r="A1143" s="168">
        <v>2498</v>
      </c>
      <c r="B1143" s="152" t="s">
        <v>1874</v>
      </c>
      <c r="C1143" s="152" t="s">
        <v>5617</v>
      </c>
      <c r="D1143" s="152" t="s">
        <v>3838</v>
      </c>
      <c r="E1143" s="152" t="s">
        <v>3843</v>
      </c>
      <c r="F1143" s="152" t="s">
        <v>3870</v>
      </c>
      <c r="G1143" s="152" t="s">
        <v>3421</v>
      </c>
      <c r="H1143" s="152" t="s">
        <v>3565</v>
      </c>
      <c r="I1143" s="152" t="s">
        <v>3566</v>
      </c>
      <c r="J1143" s="152" t="s">
        <v>3566</v>
      </c>
      <c r="K1143" s="152" t="s">
        <v>3540</v>
      </c>
      <c r="L1143" s="152" t="s">
        <v>4585</v>
      </c>
      <c r="M1143" s="152" t="s">
        <v>2078</v>
      </c>
      <c r="N1143" s="152" t="s">
        <v>4958</v>
      </c>
      <c r="O1143" s="54"/>
    </row>
    <row r="1144" spans="1:15" x14ac:dyDescent="0.25">
      <c r="A1144" s="168">
        <v>2499</v>
      </c>
      <c r="B1144" s="152" t="s">
        <v>3321</v>
      </c>
      <c r="C1144" s="152" t="s">
        <v>5618</v>
      </c>
      <c r="D1144" s="152" t="s">
        <v>3838</v>
      </c>
      <c r="E1144" s="152" t="s">
        <v>3855</v>
      </c>
      <c r="F1144" s="152" t="s">
        <v>3918</v>
      </c>
      <c r="G1144" s="152" t="s">
        <v>3411</v>
      </c>
      <c r="H1144" s="152" t="s">
        <v>3656</v>
      </c>
      <c r="I1144" s="152" t="s">
        <v>3657</v>
      </c>
      <c r="J1144" s="152" t="s">
        <v>3674</v>
      </c>
      <c r="K1144" s="152" t="s">
        <v>3678</v>
      </c>
      <c r="L1144" s="152" t="s">
        <v>3474</v>
      </c>
      <c r="M1144" s="152" t="s">
        <v>3293</v>
      </c>
      <c r="N1144" s="152" t="s">
        <v>5062</v>
      </c>
      <c r="O1144" s="54"/>
    </row>
    <row r="1145" spans="1:15" x14ac:dyDescent="0.25">
      <c r="A1145" s="168">
        <v>2500</v>
      </c>
      <c r="B1145" s="152" t="s">
        <v>1478</v>
      </c>
      <c r="C1145" s="152" t="s">
        <v>5619</v>
      </c>
      <c r="D1145" s="152" t="s">
        <v>3838</v>
      </c>
      <c r="E1145" s="152" t="s">
        <v>3843</v>
      </c>
      <c r="F1145" s="152" t="s">
        <v>3870</v>
      </c>
      <c r="G1145" s="152" t="s">
        <v>3421</v>
      </c>
      <c r="H1145" s="152" t="s">
        <v>3558</v>
      </c>
      <c r="I1145" s="152" t="s">
        <v>3560</v>
      </c>
      <c r="J1145" s="152" t="s">
        <v>3474</v>
      </c>
      <c r="K1145" s="152" t="s">
        <v>3474</v>
      </c>
      <c r="L1145" s="152" t="s">
        <v>3474</v>
      </c>
      <c r="M1145" s="152" t="s">
        <v>1644</v>
      </c>
      <c r="N1145" s="152" t="s">
        <v>5620</v>
      </c>
      <c r="O1145" s="54"/>
    </row>
    <row r="1146" spans="1:15" x14ac:dyDescent="0.25">
      <c r="A1146" s="168">
        <v>2501</v>
      </c>
      <c r="B1146" s="152" t="s">
        <v>1323</v>
      </c>
      <c r="C1146" s="152" t="s">
        <v>4502</v>
      </c>
      <c r="D1146" s="152" t="s">
        <v>3838</v>
      </c>
      <c r="E1146" s="152" t="s">
        <v>3839</v>
      </c>
      <c r="F1146" s="152" t="s">
        <v>3848</v>
      </c>
      <c r="G1146" s="152" t="s">
        <v>3418</v>
      </c>
      <c r="H1146" s="152" t="s">
        <v>3466</v>
      </c>
      <c r="I1146" s="152" t="s">
        <v>3553</v>
      </c>
      <c r="J1146" s="152" t="s">
        <v>3474</v>
      </c>
      <c r="K1146" s="152" t="s">
        <v>3474</v>
      </c>
      <c r="L1146" s="152" t="s">
        <v>3474</v>
      </c>
      <c r="M1146" s="152" t="s">
        <v>976</v>
      </c>
      <c r="N1146" s="152" t="s">
        <v>4794</v>
      </c>
      <c r="O1146" s="54"/>
    </row>
    <row r="1147" spans="1:15" x14ac:dyDescent="0.25">
      <c r="A1147" s="168">
        <v>2502</v>
      </c>
      <c r="B1147" s="152" t="s">
        <v>1061</v>
      </c>
      <c r="C1147" s="152" t="s">
        <v>5621</v>
      </c>
      <c r="D1147" s="152" t="s">
        <v>3838</v>
      </c>
      <c r="E1147" s="152" t="s">
        <v>4015</v>
      </c>
      <c r="F1147" s="152" t="s">
        <v>3860</v>
      </c>
      <c r="G1147" s="152" t="s">
        <v>3412</v>
      </c>
      <c r="H1147" s="152" t="s">
        <v>3466</v>
      </c>
      <c r="I1147" s="152" t="s">
        <v>3498</v>
      </c>
      <c r="J1147" s="152" t="s">
        <v>3499</v>
      </c>
      <c r="K1147" s="152" t="s">
        <v>3524</v>
      </c>
      <c r="L1147" s="152" t="s">
        <v>4071</v>
      </c>
      <c r="M1147" s="152" t="s">
        <v>1146</v>
      </c>
      <c r="N1147" s="152" t="s">
        <v>4105</v>
      </c>
      <c r="O1147" s="54"/>
    </row>
    <row r="1148" spans="1:15" x14ac:dyDescent="0.25">
      <c r="A1148" s="168">
        <v>2503</v>
      </c>
      <c r="B1148" s="152" t="s">
        <v>1987</v>
      </c>
      <c r="C1148" s="152" t="s">
        <v>4709</v>
      </c>
      <c r="D1148" s="152" t="s">
        <v>3838</v>
      </c>
      <c r="E1148" s="152" t="s">
        <v>3843</v>
      </c>
      <c r="F1148" s="152" t="s">
        <v>3873</v>
      </c>
      <c r="G1148" s="152" t="s">
        <v>3428</v>
      </c>
      <c r="H1148" s="152" t="s">
        <v>3565</v>
      </c>
      <c r="I1148" s="152" t="s">
        <v>3566</v>
      </c>
      <c r="J1148" s="152" t="s">
        <v>3566</v>
      </c>
      <c r="K1148" s="152" t="s">
        <v>3572</v>
      </c>
      <c r="L1148" s="152" t="s">
        <v>5622</v>
      </c>
      <c r="M1148" s="152" t="s">
        <v>1831</v>
      </c>
      <c r="N1148" s="152" t="s">
        <v>5623</v>
      </c>
      <c r="O1148" s="54"/>
    </row>
    <row r="1149" spans="1:15" x14ac:dyDescent="0.25">
      <c r="A1149" s="168">
        <v>2504</v>
      </c>
      <c r="B1149" s="152" t="s">
        <v>4145</v>
      </c>
      <c r="C1149" s="152" t="s">
        <v>4146</v>
      </c>
      <c r="D1149" s="152" t="s">
        <v>3838</v>
      </c>
      <c r="E1149" s="152" t="s">
        <v>3839</v>
      </c>
      <c r="F1149" s="152" t="s">
        <v>3840</v>
      </c>
      <c r="G1149" s="152" t="s">
        <v>5624</v>
      </c>
      <c r="H1149" s="152" t="s">
        <v>4144</v>
      </c>
      <c r="I1149" s="152" t="s">
        <v>3474</v>
      </c>
      <c r="J1149" s="152" t="s">
        <v>3474</v>
      </c>
      <c r="K1149" s="152" t="s">
        <v>3474</v>
      </c>
      <c r="L1149" s="152" t="s">
        <v>3474</v>
      </c>
      <c r="M1149" s="152" t="s">
        <v>2720</v>
      </c>
      <c r="N1149" s="152" t="s">
        <v>4801</v>
      </c>
      <c r="O1149" s="54"/>
    </row>
    <row r="1150" spans="1:15" x14ac:dyDescent="0.25">
      <c r="A1150" s="168">
        <v>2505</v>
      </c>
      <c r="B1150" s="152" t="s">
        <v>3263</v>
      </c>
      <c r="C1150" s="152" t="s">
        <v>5625</v>
      </c>
      <c r="D1150" s="152" t="s">
        <v>3838</v>
      </c>
      <c r="E1150" s="152" t="s">
        <v>4424</v>
      </c>
      <c r="F1150" s="152" t="s">
        <v>3867</v>
      </c>
      <c r="G1150" s="152" t="s">
        <v>3422</v>
      </c>
      <c r="H1150" s="152" t="s">
        <v>3656</v>
      </c>
      <c r="I1150" s="152" t="s">
        <v>3657</v>
      </c>
      <c r="J1150" s="152" t="s">
        <v>3668</v>
      </c>
      <c r="K1150" s="152" t="s">
        <v>3474</v>
      </c>
      <c r="L1150" s="152" t="s">
        <v>3474</v>
      </c>
      <c r="M1150" s="152" t="s">
        <v>3073</v>
      </c>
      <c r="N1150" s="152" t="s">
        <v>4818</v>
      </c>
      <c r="O1150" s="54"/>
    </row>
    <row r="1151" spans="1:15" x14ac:dyDescent="0.25">
      <c r="A1151" s="168">
        <v>2506</v>
      </c>
      <c r="B1151" s="152" t="s">
        <v>1143</v>
      </c>
      <c r="C1151" s="152" t="s">
        <v>5626</v>
      </c>
      <c r="D1151" s="152" t="s">
        <v>3838</v>
      </c>
      <c r="E1151" s="152" t="s">
        <v>3843</v>
      </c>
      <c r="F1151" s="152" t="s">
        <v>3867</v>
      </c>
      <c r="G1151" s="152" t="s">
        <v>3422</v>
      </c>
      <c r="H1151" s="152" t="s">
        <v>3466</v>
      </c>
      <c r="I1151" s="152" t="s">
        <v>3498</v>
      </c>
      <c r="J1151" s="152" t="s">
        <v>3499</v>
      </c>
      <c r="K1151" s="152" t="s">
        <v>3525</v>
      </c>
      <c r="L1151" s="152" t="s">
        <v>5295</v>
      </c>
      <c r="M1151" s="152" t="s">
        <v>1048</v>
      </c>
      <c r="N1151" s="152" t="s">
        <v>8233</v>
      </c>
      <c r="O1151" s="54"/>
    </row>
    <row r="1152" spans="1:15" x14ac:dyDescent="0.25">
      <c r="A1152" s="168">
        <v>2507</v>
      </c>
      <c r="B1152" s="152" t="s">
        <v>1828</v>
      </c>
      <c r="C1152" s="152" t="s">
        <v>5628</v>
      </c>
      <c r="D1152" s="152" t="s">
        <v>3838</v>
      </c>
      <c r="E1152" s="152" t="s">
        <v>4193</v>
      </c>
      <c r="F1152" s="152" t="s">
        <v>4194</v>
      </c>
      <c r="G1152" s="152" t="s">
        <v>3413</v>
      </c>
      <c r="H1152" s="152" t="s">
        <v>3565</v>
      </c>
      <c r="I1152" s="152" t="s">
        <v>3568</v>
      </c>
      <c r="J1152" s="152" t="s">
        <v>3570</v>
      </c>
      <c r="K1152" s="152" t="s">
        <v>3474</v>
      </c>
      <c r="L1152" s="152" t="s">
        <v>3474</v>
      </c>
      <c r="M1152" s="152" t="s">
        <v>1913</v>
      </c>
      <c r="N1152" s="152" t="s">
        <v>4449</v>
      </c>
      <c r="O1152" s="54"/>
    </row>
    <row r="1153" spans="1:15" x14ac:dyDescent="0.25">
      <c r="A1153" s="168">
        <v>2508</v>
      </c>
      <c r="B1153" s="152" t="s">
        <v>2964</v>
      </c>
      <c r="C1153" s="152" t="s">
        <v>5629</v>
      </c>
      <c r="D1153" s="152" t="s">
        <v>3838</v>
      </c>
      <c r="E1153" s="152" t="s">
        <v>3843</v>
      </c>
      <c r="F1153" s="152" t="s">
        <v>3867</v>
      </c>
      <c r="G1153" s="152" t="s">
        <v>3422</v>
      </c>
      <c r="H1153" s="152" t="s">
        <v>3656</v>
      </c>
      <c r="I1153" s="152" t="s">
        <v>3657</v>
      </c>
      <c r="J1153" s="152" t="s">
        <v>3674</v>
      </c>
      <c r="K1153" s="152" t="s">
        <v>3675</v>
      </c>
      <c r="L1153" s="152" t="s">
        <v>3474</v>
      </c>
      <c r="M1153" s="152" t="s">
        <v>3106</v>
      </c>
      <c r="N1153" s="152" t="s">
        <v>4068</v>
      </c>
      <c r="O1153" s="54"/>
    </row>
    <row r="1154" spans="1:15" x14ac:dyDescent="0.25">
      <c r="A1154" s="168">
        <v>2509</v>
      </c>
      <c r="B1154" s="152" t="s">
        <v>5630</v>
      </c>
      <c r="C1154" s="152" t="s">
        <v>5631</v>
      </c>
      <c r="D1154" s="152" t="s">
        <v>3838</v>
      </c>
      <c r="E1154" s="152" t="s">
        <v>3843</v>
      </c>
      <c r="F1154" s="152" t="s">
        <v>3877</v>
      </c>
      <c r="G1154" s="152" t="s">
        <v>5632</v>
      </c>
      <c r="H1154" s="152" t="s">
        <v>4152</v>
      </c>
      <c r="I1154" s="152" t="s">
        <v>5633</v>
      </c>
      <c r="J1154" s="152" t="s">
        <v>5634</v>
      </c>
      <c r="K1154" s="152" t="s">
        <v>3474</v>
      </c>
      <c r="L1154" s="152" t="s">
        <v>3474</v>
      </c>
      <c r="M1154" s="152" t="s">
        <v>5635</v>
      </c>
      <c r="N1154" s="152" t="s">
        <v>5636</v>
      </c>
      <c r="O1154" s="54"/>
    </row>
    <row r="1155" spans="1:15" x14ac:dyDescent="0.25">
      <c r="A1155" s="168">
        <v>2510</v>
      </c>
      <c r="B1155" s="152" t="s">
        <v>2553</v>
      </c>
      <c r="C1155" s="152" t="s">
        <v>5637</v>
      </c>
      <c r="D1155" s="152" t="s">
        <v>3838</v>
      </c>
      <c r="E1155" s="152" t="s">
        <v>4424</v>
      </c>
      <c r="F1155" s="152" t="s">
        <v>4274</v>
      </c>
      <c r="G1155" s="152" t="s">
        <v>3423</v>
      </c>
      <c r="H1155" s="152" t="s">
        <v>3585</v>
      </c>
      <c r="I1155" s="152" t="s">
        <v>3642</v>
      </c>
      <c r="J1155" s="152" t="s">
        <v>3644</v>
      </c>
      <c r="K1155" s="169" t="s">
        <v>8449</v>
      </c>
      <c r="L1155" s="152" t="s">
        <v>3919</v>
      </c>
      <c r="M1155" s="152" t="s">
        <v>2810</v>
      </c>
      <c r="N1155" s="152" t="s">
        <v>4598</v>
      </c>
      <c r="O1155" s="54"/>
    </row>
    <row r="1156" spans="1:15" x14ac:dyDescent="0.25">
      <c r="A1156" s="168">
        <v>2511</v>
      </c>
      <c r="B1156" s="152" t="s">
        <v>1992</v>
      </c>
      <c r="C1156" s="152" t="s">
        <v>5385</v>
      </c>
      <c r="D1156" s="152" t="s">
        <v>3838</v>
      </c>
      <c r="E1156" s="152" t="s">
        <v>3843</v>
      </c>
      <c r="F1156" s="152" t="s">
        <v>3873</v>
      </c>
      <c r="G1156" s="152" t="s">
        <v>3428</v>
      </c>
      <c r="H1156" s="152" t="s">
        <v>3565</v>
      </c>
      <c r="I1156" s="152" t="s">
        <v>3568</v>
      </c>
      <c r="J1156" s="152" t="s">
        <v>3571</v>
      </c>
      <c r="K1156" s="152" t="s">
        <v>3474</v>
      </c>
      <c r="L1156" s="152" t="s">
        <v>3474</v>
      </c>
      <c r="M1156" s="152" t="s">
        <v>1933</v>
      </c>
      <c r="N1156" s="152" t="s">
        <v>5095</v>
      </c>
      <c r="O1156" s="54"/>
    </row>
    <row r="1157" spans="1:15" x14ac:dyDescent="0.25">
      <c r="A1157" s="168">
        <v>2512</v>
      </c>
      <c r="B1157" s="152" t="s">
        <v>2021</v>
      </c>
      <c r="C1157" s="152" t="s">
        <v>5638</v>
      </c>
      <c r="D1157" s="152" t="s">
        <v>3838</v>
      </c>
      <c r="E1157" s="152" t="s">
        <v>3843</v>
      </c>
      <c r="F1157" s="152" t="s">
        <v>3870</v>
      </c>
      <c r="G1157" s="152" t="s">
        <v>3421</v>
      </c>
      <c r="H1157" s="152" t="s">
        <v>3565</v>
      </c>
      <c r="I1157" s="152" t="s">
        <v>3568</v>
      </c>
      <c r="J1157" s="152" t="s">
        <v>3569</v>
      </c>
      <c r="K1157" s="152" t="s">
        <v>3474</v>
      </c>
      <c r="L1157" s="152" t="s">
        <v>3474</v>
      </c>
      <c r="M1157" s="152" t="s">
        <v>2084</v>
      </c>
      <c r="N1157" s="152" t="s">
        <v>3938</v>
      </c>
      <c r="O1157" s="54"/>
    </row>
    <row r="1158" spans="1:15" x14ac:dyDescent="0.25">
      <c r="A1158" s="168">
        <v>2513</v>
      </c>
      <c r="B1158" s="152" t="s">
        <v>2526</v>
      </c>
      <c r="C1158" s="152" t="s">
        <v>4785</v>
      </c>
      <c r="D1158" s="152" t="s">
        <v>3838</v>
      </c>
      <c r="E1158" s="152" t="s">
        <v>3843</v>
      </c>
      <c r="F1158" s="152" t="s">
        <v>3870</v>
      </c>
      <c r="G1158" s="152" t="s">
        <v>3421</v>
      </c>
      <c r="H1158" s="152" t="s">
        <v>3585</v>
      </c>
      <c r="I1158" s="152" t="s">
        <v>3600</v>
      </c>
      <c r="J1158" s="152" t="s">
        <v>3635</v>
      </c>
      <c r="K1158" s="152" t="s">
        <v>3636</v>
      </c>
      <c r="L1158" s="152" t="s">
        <v>5639</v>
      </c>
      <c r="M1158" s="152" t="s">
        <v>2794</v>
      </c>
      <c r="N1158" s="152" t="s">
        <v>5640</v>
      </c>
      <c r="O1158" s="54"/>
    </row>
    <row r="1159" spans="1:15" x14ac:dyDescent="0.25">
      <c r="A1159" s="168">
        <v>2514</v>
      </c>
      <c r="B1159" s="152" t="s">
        <v>3040</v>
      </c>
      <c r="C1159" s="152" t="s">
        <v>5641</v>
      </c>
      <c r="D1159" s="152" t="s">
        <v>3838</v>
      </c>
      <c r="E1159" s="152" t="s">
        <v>3855</v>
      </c>
      <c r="F1159" s="152" t="s">
        <v>3856</v>
      </c>
      <c r="G1159" s="152" t="s">
        <v>3411</v>
      </c>
      <c r="H1159" s="152" t="s">
        <v>3656</v>
      </c>
      <c r="I1159" s="152" t="s">
        <v>3669</v>
      </c>
      <c r="J1159" s="152" t="s">
        <v>3679</v>
      </c>
      <c r="K1159" s="152" t="s">
        <v>3474</v>
      </c>
      <c r="L1159" s="152" t="s">
        <v>3474</v>
      </c>
      <c r="M1159" s="152" t="s">
        <v>3382</v>
      </c>
      <c r="N1159" s="152" t="s">
        <v>3857</v>
      </c>
      <c r="O1159" s="54"/>
    </row>
    <row r="1160" spans="1:15" x14ac:dyDescent="0.25">
      <c r="A1160" s="168">
        <v>2515</v>
      </c>
      <c r="B1160" s="152" t="s">
        <v>1876</v>
      </c>
      <c r="C1160" s="152" t="s">
        <v>5642</v>
      </c>
      <c r="D1160" s="152" t="s">
        <v>3838</v>
      </c>
      <c r="E1160" s="152" t="s">
        <v>3843</v>
      </c>
      <c r="F1160" s="152" t="s">
        <v>3870</v>
      </c>
      <c r="G1160" s="152" t="s">
        <v>3421</v>
      </c>
      <c r="H1160" s="152" t="s">
        <v>3565</v>
      </c>
      <c r="I1160" s="152" t="s">
        <v>3566</v>
      </c>
      <c r="J1160" s="152" t="s">
        <v>3566</v>
      </c>
      <c r="K1160" s="152" t="s">
        <v>3572</v>
      </c>
      <c r="L1160" s="152" t="s">
        <v>4585</v>
      </c>
      <c r="M1160" s="152" t="s">
        <v>2079</v>
      </c>
      <c r="N1160" s="152" t="s">
        <v>4681</v>
      </c>
      <c r="O1160" s="54"/>
    </row>
    <row r="1161" spans="1:15" x14ac:dyDescent="0.25">
      <c r="A1161" s="168">
        <v>2516</v>
      </c>
      <c r="B1161" s="152" t="s">
        <v>3068</v>
      </c>
      <c r="C1161" s="152" t="s">
        <v>5643</v>
      </c>
      <c r="D1161" s="152" t="s">
        <v>3838</v>
      </c>
      <c r="E1161" s="152" t="s">
        <v>3839</v>
      </c>
      <c r="F1161" s="152" t="s">
        <v>3848</v>
      </c>
      <c r="G1161" s="152" t="s">
        <v>3417</v>
      </c>
      <c r="H1161" s="152" t="s">
        <v>3656</v>
      </c>
      <c r="I1161" s="152" t="s">
        <v>3682</v>
      </c>
      <c r="J1161" s="152" t="s">
        <v>3474</v>
      </c>
      <c r="K1161" s="152" t="s">
        <v>3474</v>
      </c>
      <c r="L1161" s="152" t="s">
        <v>3474</v>
      </c>
      <c r="M1161" s="152" t="s">
        <v>3075</v>
      </c>
      <c r="N1161" s="152" t="s">
        <v>4371</v>
      </c>
      <c r="O1161" s="54"/>
    </row>
    <row r="1162" spans="1:15" x14ac:dyDescent="0.25">
      <c r="A1162" s="168">
        <v>2519</v>
      </c>
      <c r="B1162" s="152" t="s">
        <v>3338</v>
      </c>
      <c r="C1162" s="152" t="s">
        <v>5644</v>
      </c>
      <c r="D1162" s="152" t="s">
        <v>3838</v>
      </c>
      <c r="E1162" s="152" t="s">
        <v>3843</v>
      </c>
      <c r="F1162" s="152" t="s">
        <v>3924</v>
      </c>
      <c r="G1162" s="152" t="s">
        <v>3434</v>
      </c>
      <c r="H1162" s="152" t="s">
        <v>3656</v>
      </c>
      <c r="I1162" s="152" t="s">
        <v>3657</v>
      </c>
      <c r="J1162" s="152" t="s">
        <v>3668</v>
      </c>
      <c r="K1162" s="152" t="s">
        <v>3474</v>
      </c>
      <c r="L1162" s="152" t="s">
        <v>3474</v>
      </c>
      <c r="M1162" s="152" t="s">
        <v>3230</v>
      </c>
      <c r="N1162" s="152" t="s">
        <v>4438</v>
      </c>
      <c r="O1162" s="54"/>
    </row>
    <row r="1163" spans="1:15" x14ac:dyDescent="0.25">
      <c r="A1163" s="168">
        <v>2520</v>
      </c>
      <c r="B1163" s="152" t="s">
        <v>5645</v>
      </c>
      <c r="C1163" s="152" t="s">
        <v>5646</v>
      </c>
      <c r="D1163" s="152" t="s">
        <v>3838</v>
      </c>
      <c r="E1163" s="152" t="s">
        <v>3863</v>
      </c>
      <c r="F1163" s="152" t="s">
        <v>4081</v>
      </c>
      <c r="G1163" s="152" t="s">
        <v>3440</v>
      </c>
      <c r="H1163" s="152" t="s">
        <v>3911</v>
      </c>
      <c r="I1163" s="152" t="s">
        <v>3912</v>
      </c>
      <c r="J1163" s="152" t="s">
        <v>3913</v>
      </c>
      <c r="K1163" s="152" t="s">
        <v>3914</v>
      </c>
      <c r="L1163" s="152" t="s">
        <v>3474</v>
      </c>
      <c r="M1163" s="152" t="s">
        <v>6884</v>
      </c>
      <c r="N1163" s="152" t="s">
        <v>6885</v>
      </c>
      <c r="O1163" s="54"/>
    </row>
    <row r="1164" spans="1:15" x14ac:dyDescent="0.25">
      <c r="A1164" s="168">
        <v>2521</v>
      </c>
      <c r="B1164" s="152" t="s">
        <v>1820</v>
      </c>
      <c r="C1164" s="152" t="s">
        <v>5647</v>
      </c>
      <c r="D1164" s="152" t="s">
        <v>3838</v>
      </c>
      <c r="E1164" s="152" t="s">
        <v>3855</v>
      </c>
      <c r="F1164" s="152" t="s">
        <v>3918</v>
      </c>
      <c r="G1164" s="152" t="s">
        <v>3411</v>
      </c>
      <c r="H1164" s="152" t="s">
        <v>3565</v>
      </c>
      <c r="I1164" s="152" t="s">
        <v>3566</v>
      </c>
      <c r="J1164" s="152" t="s">
        <v>3566</v>
      </c>
      <c r="K1164" s="152" t="s">
        <v>3572</v>
      </c>
      <c r="L1164" s="152" t="s">
        <v>3568</v>
      </c>
      <c r="M1164" s="152" t="s">
        <v>2054</v>
      </c>
      <c r="N1164" s="152" t="s">
        <v>5648</v>
      </c>
      <c r="O1164" s="54"/>
    </row>
    <row r="1165" spans="1:15" x14ac:dyDescent="0.25">
      <c r="A1165" s="168">
        <v>2522</v>
      </c>
      <c r="B1165" s="152" t="s">
        <v>1862</v>
      </c>
      <c r="C1165" s="152" t="s">
        <v>5649</v>
      </c>
      <c r="D1165" s="152" t="s">
        <v>3838</v>
      </c>
      <c r="E1165" s="152" t="s">
        <v>3843</v>
      </c>
      <c r="F1165" s="152" t="s">
        <v>3870</v>
      </c>
      <c r="G1165" s="152" t="s">
        <v>3421</v>
      </c>
      <c r="H1165" s="152" t="s">
        <v>3565</v>
      </c>
      <c r="I1165" s="152" t="s">
        <v>3568</v>
      </c>
      <c r="J1165" s="152" t="s">
        <v>3570</v>
      </c>
      <c r="K1165" s="152" t="s">
        <v>3474</v>
      </c>
      <c r="L1165" s="152" t="s">
        <v>3474</v>
      </c>
      <c r="M1165" s="152" t="s">
        <v>2069</v>
      </c>
      <c r="N1165" s="152" t="s">
        <v>4300</v>
      </c>
      <c r="O1165" s="54"/>
    </row>
    <row r="1166" spans="1:15" x14ac:dyDescent="0.25">
      <c r="A1166" s="168">
        <v>2523</v>
      </c>
      <c r="B1166" s="152" t="s">
        <v>1481</v>
      </c>
      <c r="C1166" s="152" t="s">
        <v>5650</v>
      </c>
      <c r="D1166" s="152" t="s">
        <v>3838</v>
      </c>
      <c r="E1166" s="152" t="s">
        <v>3843</v>
      </c>
      <c r="F1166" s="152" t="s">
        <v>3870</v>
      </c>
      <c r="G1166" s="152" t="s">
        <v>3421</v>
      </c>
      <c r="H1166" s="152" t="s">
        <v>3558</v>
      </c>
      <c r="I1166" s="152" t="s">
        <v>3561</v>
      </c>
      <c r="J1166" s="152" t="s">
        <v>3564</v>
      </c>
      <c r="K1166" s="152" t="s">
        <v>3474</v>
      </c>
      <c r="L1166" s="152" t="s">
        <v>3474</v>
      </c>
      <c r="M1166" s="152" t="s">
        <v>1611</v>
      </c>
      <c r="N1166" s="152" t="s">
        <v>4514</v>
      </c>
      <c r="O1166" s="54"/>
    </row>
    <row r="1167" spans="1:15" x14ac:dyDescent="0.25">
      <c r="A1167" s="168">
        <v>2524</v>
      </c>
      <c r="B1167" s="152" t="s">
        <v>2194</v>
      </c>
      <c r="C1167" s="152" t="s">
        <v>5651</v>
      </c>
      <c r="D1167" s="152" t="s">
        <v>3838</v>
      </c>
      <c r="E1167" s="152" t="s">
        <v>3843</v>
      </c>
      <c r="F1167" s="152" t="s">
        <v>3867</v>
      </c>
      <c r="G1167" s="152" t="s">
        <v>3422</v>
      </c>
      <c r="H1167" s="152" t="s">
        <v>3585</v>
      </c>
      <c r="I1167" s="152" t="s">
        <v>3586</v>
      </c>
      <c r="J1167" s="152" t="s">
        <v>3587</v>
      </c>
      <c r="K1167" s="152" t="s">
        <v>3607</v>
      </c>
      <c r="L1167" s="152" t="s">
        <v>4224</v>
      </c>
      <c r="M1167" s="152" t="s">
        <v>2470</v>
      </c>
      <c r="N1167" s="152" t="s">
        <v>5339</v>
      </c>
      <c r="O1167" s="54"/>
    </row>
    <row r="1168" spans="1:15" x14ac:dyDescent="0.25">
      <c r="A1168" s="168">
        <v>2526</v>
      </c>
      <c r="B1168" s="152" t="s">
        <v>1831</v>
      </c>
      <c r="C1168" s="152" t="s">
        <v>5623</v>
      </c>
      <c r="D1168" s="152" t="s">
        <v>3838</v>
      </c>
      <c r="E1168" s="152" t="s">
        <v>3839</v>
      </c>
      <c r="F1168" s="152" t="s">
        <v>3848</v>
      </c>
      <c r="G1168" s="152" t="s">
        <v>3417</v>
      </c>
      <c r="H1168" s="152" t="s">
        <v>3565</v>
      </c>
      <c r="I1168" s="152" t="s">
        <v>3566</v>
      </c>
      <c r="J1168" s="152" t="s">
        <v>3474</v>
      </c>
      <c r="K1168" s="152" t="s">
        <v>3474</v>
      </c>
      <c r="L1168" s="152" t="s">
        <v>3474</v>
      </c>
      <c r="M1168" s="152" t="s">
        <v>1836</v>
      </c>
      <c r="N1168" s="152" t="s">
        <v>4434</v>
      </c>
      <c r="O1168" s="54"/>
    </row>
    <row r="1169" spans="1:15" x14ac:dyDescent="0.25">
      <c r="A1169" s="168">
        <v>2528</v>
      </c>
      <c r="B1169" s="152" t="s">
        <v>927</v>
      </c>
      <c r="C1169" s="152" t="s">
        <v>5652</v>
      </c>
      <c r="D1169" s="152" t="s">
        <v>3838</v>
      </c>
      <c r="E1169" s="152" t="s">
        <v>3855</v>
      </c>
      <c r="F1169" s="152" t="s">
        <v>3856</v>
      </c>
      <c r="G1169" s="152" t="s">
        <v>3411</v>
      </c>
      <c r="H1169" s="152" t="s">
        <v>3466</v>
      </c>
      <c r="I1169" s="152" t="s">
        <v>3498</v>
      </c>
      <c r="J1169" s="152" t="s">
        <v>3499</v>
      </c>
      <c r="K1169" s="152" t="s">
        <v>3523</v>
      </c>
      <c r="L1169" s="152" t="s">
        <v>4233</v>
      </c>
      <c r="M1169" s="152" t="s">
        <v>1148</v>
      </c>
      <c r="N1169" s="152" t="s">
        <v>4234</v>
      </c>
      <c r="O1169" s="54"/>
    </row>
    <row r="1170" spans="1:15" x14ac:dyDescent="0.25">
      <c r="A1170" s="168">
        <v>2530</v>
      </c>
      <c r="B1170" s="152" t="s">
        <v>2772</v>
      </c>
      <c r="C1170" s="152" t="s">
        <v>5081</v>
      </c>
      <c r="D1170" s="152" t="s">
        <v>3838</v>
      </c>
      <c r="E1170" s="152" t="s">
        <v>3843</v>
      </c>
      <c r="F1170" s="152" t="s">
        <v>3844</v>
      </c>
      <c r="G1170" s="152" t="s">
        <v>3434</v>
      </c>
      <c r="H1170" s="152" t="s">
        <v>3585</v>
      </c>
      <c r="I1170" s="152" t="s">
        <v>3594</v>
      </c>
      <c r="J1170" s="152" t="s">
        <v>3623</v>
      </c>
      <c r="K1170" s="152" t="s">
        <v>3624</v>
      </c>
      <c r="L1170" s="152" t="s">
        <v>3474</v>
      </c>
      <c r="M1170" s="152" t="s">
        <v>2645</v>
      </c>
      <c r="N1170" s="152" t="s">
        <v>5242</v>
      </c>
      <c r="O1170" s="54"/>
    </row>
    <row r="1171" spans="1:15" x14ac:dyDescent="0.25">
      <c r="A1171" s="168">
        <v>2531</v>
      </c>
      <c r="B1171" s="152" t="s">
        <v>1030</v>
      </c>
      <c r="C1171" s="152" t="s">
        <v>4648</v>
      </c>
      <c r="D1171" s="152" t="s">
        <v>3838</v>
      </c>
      <c r="E1171" s="152" t="s">
        <v>3843</v>
      </c>
      <c r="F1171" s="152" t="s">
        <v>3870</v>
      </c>
      <c r="G1171" s="152" t="s">
        <v>3421</v>
      </c>
      <c r="H1171" s="152" t="s">
        <v>3466</v>
      </c>
      <c r="I1171" s="152" t="s">
        <v>3493</v>
      </c>
      <c r="J1171" s="152" t="s">
        <v>3508</v>
      </c>
      <c r="K1171" s="152" t="s">
        <v>3509</v>
      </c>
      <c r="L1171" s="152" t="s">
        <v>4365</v>
      </c>
      <c r="M1171" s="152" t="s">
        <v>1204</v>
      </c>
      <c r="N1171" s="152" t="s">
        <v>5653</v>
      </c>
      <c r="O1171" s="54"/>
    </row>
    <row r="1172" spans="1:15" x14ac:dyDescent="0.25">
      <c r="A1172" s="168">
        <v>2532</v>
      </c>
      <c r="B1172" s="152" t="s">
        <v>2293</v>
      </c>
      <c r="C1172" s="152" t="s">
        <v>5654</v>
      </c>
      <c r="D1172" s="152" t="s">
        <v>3838</v>
      </c>
      <c r="E1172" s="152" t="s">
        <v>3863</v>
      </c>
      <c r="F1172" s="152" t="s">
        <v>3856</v>
      </c>
      <c r="G1172" s="152" t="s">
        <v>3411</v>
      </c>
      <c r="H1172" s="152" t="s">
        <v>3585</v>
      </c>
      <c r="I1172" s="152" t="s">
        <v>3594</v>
      </c>
      <c r="J1172" s="152" t="s">
        <v>3623</v>
      </c>
      <c r="K1172" s="152" t="s">
        <v>3625</v>
      </c>
      <c r="L1172" s="152" t="s">
        <v>3919</v>
      </c>
      <c r="M1172" s="152" t="s">
        <v>2538</v>
      </c>
      <c r="N1172" s="152" t="s">
        <v>4813</v>
      </c>
      <c r="O1172" s="54"/>
    </row>
    <row r="1173" spans="1:15" x14ac:dyDescent="0.25">
      <c r="A1173" s="168">
        <v>2533</v>
      </c>
      <c r="B1173" s="152" t="s">
        <v>2054</v>
      </c>
      <c r="C1173" s="152" t="s">
        <v>5648</v>
      </c>
      <c r="D1173" s="152" t="s">
        <v>3838</v>
      </c>
      <c r="E1173" s="152" t="s">
        <v>4424</v>
      </c>
      <c r="F1173" s="152" t="s">
        <v>3870</v>
      </c>
      <c r="G1173" s="152" t="s">
        <v>3421</v>
      </c>
      <c r="H1173" s="152" t="s">
        <v>3565</v>
      </c>
      <c r="I1173" s="152" t="s">
        <v>3566</v>
      </c>
      <c r="J1173" s="152" t="s">
        <v>3566</v>
      </c>
      <c r="K1173" s="152" t="s">
        <v>3572</v>
      </c>
      <c r="L1173" s="152" t="s">
        <v>3568</v>
      </c>
      <c r="M1173" s="152" t="s">
        <v>2114</v>
      </c>
      <c r="N1173" s="152" t="s">
        <v>4989</v>
      </c>
      <c r="O1173" s="54"/>
    </row>
    <row r="1174" spans="1:15" x14ac:dyDescent="0.25">
      <c r="A1174" s="168">
        <v>2534</v>
      </c>
      <c r="B1174" s="152" t="s">
        <v>2009</v>
      </c>
      <c r="C1174" s="152" t="s">
        <v>5655</v>
      </c>
      <c r="D1174" s="152" t="s">
        <v>3838</v>
      </c>
      <c r="E1174" s="152" t="s">
        <v>3843</v>
      </c>
      <c r="F1174" s="152" t="s">
        <v>3867</v>
      </c>
      <c r="G1174" s="152" t="s">
        <v>3422</v>
      </c>
      <c r="H1174" s="152" t="s">
        <v>3565</v>
      </c>
      <c r="I1174" s="152" t="s">
        <v>3568</v>
      </c>
      <c r="J1174" s="152" t="s">
        <v>3569</v>
      </c>
      <c r="K1174" s="152" t="s">
        <v>3474</v>
      </c>
      <c r="L1174" s="152" t="s">
        <v>3474</v>
      </c>
      <c r="M1174" s="152" t="s">
        <v>2067</v>
      </c>
      <c r="N1174" s="152" t="s">
        <v>4734</v>
      </c>
      <c r="O1174" s="54"/>
    </row>
    <row r="1175" spans="1:15" x14ac:dyDescent="0.25">
      <c r="A1175" s="168">
        <v>2536</v>
      </c>
      <c r="B1175" s="152" t="s">
        <v>1958</v>
      </c>
      <c r="C1175" s="152" t="s">
        <v>5656</v>
      </c>
      <c r="D1175" s="152" t="s">
        <v>3838</v>
      </c>
      <c r="E1175" s="152" t="s">
        <v>4015</v>
      </c>
      <c r="F1175" s="152" t="s">
        <v>3860</v>
      </c>
      <c r="G1175" s="152" t="s">
        <v>3412</v>
      </c>
      <c r="H1175" s="152" t="s">
        <v>3565</v>
      </c>
      <c r="I1175" s="152" t="s">
        <v>3568</v>
      </c>
      <c r="J1175" s="152" t="s">
        <v>3569</v>
      </c>
      <c r="K1175" s="152" t="s">
        <v>3474</v>
      </c>
      <c r="L1175" s="152" t="s">
        <v>3474</v>
      </c>
      <c r="M1175" s="152" t="s">
        <v>1904</v>
      </c>
      <c r="N1175" s="152" t="s">
        <v>5351</v>
      </c>
      <c r="O1175" s="54"/>
    </row>
    <row r="1176" spans="1:15" x14ac:dyDescent="0.25">
      <c r="A1176" s="168">
        <v>2539</v>
      </c>
      <c r="B1176" s="152" t="s">
        <v>928</v>
      </c>
      <c r="C1176" s="152" t="s">
        <v>5657</v>
      </c>
      <c r="D1176" s="152" t="s">
        <v>3838</v>
      </c>
      <c r="E1176" s="152" t="s">
        <v>3855</v>
      </c>
      <c r="F1176" s="152" t="s">
        <v>3856</v>
      </c>
      <c r="G1176" s="152" t="s">
        <v>3411</v>
      </c>
      <c r="H1176" s="152" t="s">
        <v>3466</v>
      </c>
      <c r="I1176" s="152" t="s">
        <v>3498</v>
      </c>
      <c r="J1176" s="152" t="s">
        <v>3499</v>
      </c>
      <c r="K1176" s="152" t="s">
        <v>3523</v>
      </c>
      <c r="L1176" s="152" t="s">
        <v>4233</v>
      </c>
      <c r="M1176" s="152" t="s">
        <v>1148</v>
      </c>
      <c r="N1176" s="152" t="s">
        <v>4234</v>
      </c>
      <c r="O1176" s="54"/>
    </row>
    <row r="1177" spans="1:15" x14ac:dyDescent="0.25">
      <c r="A1177" s="168">
        <v>2540</v>
      </c>
      <c r="B1177" s="152" t="s">
        <v>2445</v>
      </c>
      <c r="C1177" s="152" t="s">
        <v>5658</v>
      </c>
      <c r="D1177" s="152" t="s">
        <v>3838</v>
      </c>
      <c r="E1177" s="152" t="s">
        <v>3839</v>
      </c>
      <c r="F1177" s="152" t="s">
        <v>3848</v>
      </c>
      <c r="G1177" s="152" t="s">
        <v>3417</v>
      </c>
      <c r="H1177" s="152" t="s">
        <v>3585</v>
      </c>
      <c r="I1177" s="152" t="s">
        <v>3594</v>
      </c>
      <c r="J1177" s="152" t="s">
        <v>3474</v>
      </c>
      <c r="K1177" s="152" t="s">
        <v>3474</v>
      </c>
      <c r="L1177" s="152" t="s">
        <v>3474</v>
      </c>
      <c r="M1177" s="152" t="s">
        <v>2720</v>
      </c>
      <c r="N1177" s="152" t="s">
        <v>4801</v>
      </c>
      <c r="O1177" s="54"/>
    </row>
    <row r="1178" spans="1:15" x14ac:dyDescent="0.25">
      <c r="A1178" s="168">
        <v>2541</v>
      </c>
      <c r="B1178" s="152" t="s">
        <v>5104</v>
      </c>
      <c r="C1178" s="152" t="s">
        <v>5105</v>
      </c>
      <c r="D1178" s="152" t="s">
        <v>3838</v>
      </c>
      <c r="E1178" s="152" t="s">
        <v>3843</v>
      </c>
      <c r="F1178" s="152" t="s">
        <v>4108</v>
      </c>
      <c r="G1178" s="152" t="s">
        <v>4604</v>
      </c>
      <c r="H1178" s="152" t="s">
        <v>3548</v>
      </c>
      <c r="I1178" s="152" t="s">
        <v>4601</v>
      </c>
      <c r="J1178" s="152" t="s">
        <v>4602</v>
      </c>
      <c r="K1178" s="152" t="s">
        <v>3474</v>
      </c>
      <c r="L1178" s="152" t="s">
        <v>3474</v>
      </c>
      <c r="M1178" s="152" t="s">
        <v>5505</v>
      </c>
      <c r="N1178" s="152" t="s">
        <v>5506</v>
      </c>
      <c r="O1178" s="54"/>
    </row>
    <row r="1179" spans="1:15" x14ac:dyDescent="0.25">
      <c r="A1179" s="168">
        <v>2542</v>
      </c>
      <c r="B1179" s="152" t="s">
        <v>2966</v>
      </c>
      <c r="C1179" s="152" t="s">
        <v>5659</v>
      </c>
      <c r="D1179" s="152" t="s">
        <v>3838</v>
      </c>
      <c r="E1179" s="152" t="s">
        <v>3863</v>
      </c>
      <c r="F1179" s="152" t="s">
        <v>3856</v>
      </c>
      <c r="G1179" s="152" t="s">
        <v>3411</v>
      </c>
      <c r="H1179" s="152" t="s">
        <v>3656</v>
      </c>
      <c r="I1179" s="152" t="s">
        <v>3672</v>
      </c>
      <c r="J1179" s="152" t="s">
        <v>3676</v>
      </c>
      <c r="K1179" s="152" t="s">
        <v>3659</v>
      </c>
      <c r="L1179" s="152" t="s">
        <v>3474</v>
      </c>
      <c r="M1179" s="152" t="s">
        <v>3280</v>
      </c>
      <c r="N1179" s="152" t="s">
        <v>5209</v>
      </c>
      <c r="O1179" s="54"/>
    </row>
    <row r="1180" spans="1:15" x14ac:dyDescent="0.25">
      <c r="A1180" s="168">
        <v>2543</v>
      </c>
      <c r="B1180" s="152" t="s">
        <v>1837</v>
      </c>
      <c r="C1180" s="152" t="s">
        <v>4679</v>
      </c>
      <c r="D1180" s="152" t="s">
        <v>3838</v>
      </c>
      <c r="E1180" s="152" t="s">
        <v>3843</v>
      </c>
      <c r="F1180" s="152" t="s">
        <v>3873</v>
      </c>
      <c r="G1180" s="152" t="s">
        <v>3428</v>
      </c>
      <c r="H1180" s="152" t="s">
        <v>3565</v>
      </c>
      <c r="I1180" s="152" t="s">
        <v>3566</v>
      </c>
      <c r="J1180" s="152" t="s">
        <v>3566</v>
      </c>
      <c r="K1180" s="152" t="s">
        <v>3567</v>
      </c>
      <c r="L1180" s="152" t="s">
        <v>5660</v>
      </c>
      <c r="M1180" s="152" t="s">
        <v>1935</v>
      </c>
      <c r="N1180" s="152" t="s">
        <v>5661</v>
      </c>
      <c r="O1180" s="54"/>
    </row>
    <row r="1181" spans="1:15" x14ac:dyDescent="0.25">
      <c r="A1181" s="168">
        <v>2544</v>
      </c>
      <c r="B1181" s="152" t="s">
        <v>5662</v>
      </c>
      <c r="C1181" s="152" t="s">
        <v>5663</v>
      </c>
      <c r="D1181" s="152" t="s">
        <v>3838</v>
      </c>
      <c r="E1181" s="152" t="s">
        <v>3843</v>
      </c>
      <c r="F1181" s="152" t="s">
        <v>3873</v>
      </c>
      <c r="G1181" s="152" t="s">
        <v>3428</v>
      </c>
      <c r="H1181" s="152" t="s">
        <v>5089</v>
      </c>
      <c r="I1181" s="152" t="s">
        <v>5445</v>
      </c>
      <c r="J1181" s="152" t="s">
        <v>5664</v>
      </c>
      <c r="K1181" s="152" t="s">
        <v>3474</v>
      </c>
      <c r="L1181" s="152" t="s">
        <v>3474</v>
      </c>
      <c r="M1181" s="152" t="s">
        <v>5665</v>
      </c>
      <c r="N1181" s="152" t="s">
        <v>5666</v>
      </c>
      <c r="O1181" s="54"/>
    </row>
    <row r="1182" spans="1:15" x14ac:dyDescent="0.25">
      <c r="A1182" s="168">
        <v>2545</v>
      </c>
      <c r="B1182" s="152" t="s">
        <v>2282</v>
      </c>
      <c r="C1182" s="152" t="s">
        <v>5667</v>
      </c>
      <c r="D1182" s="152" t="s">
        <v>3838</v>
      </c>
      <c r="E1182" s="152" t="s">
        <v>3863</v>
      </c>
      <c r="F1182" s="152" t="s">
        <v>3856</v>
      </c>
      <c r="G1182" s="152" t="s">
        <v>3411</v>
      </c>
      <c r="H1182" s="152" t="s">
        <v>3585</v>
      </c>
      <c r="I1182" s="152" t="s">
        <v>3600</v>
      </c>
      <c r="J1182" s="152" t="s">
        <v>3619</v>
      </c>
      <c r="K1182" s="152" t="s">
        <v>3474</v>
      </c>
      <c r="L1182" s="152" t="s">
        <v>3474</v>
      </c>
      <c r="M1182" s="152" t="s">
        <v>2756</v>
      </c>
      <c r="N1182" s="152" t="s">
        <v>4960</v>
      </c>
      <c r="O1182" s="54"/>
    </row>
    <row r="1183" spans="1:15" x14ac:dyDescent="0.25">
      <c r="A1183" s="168">
        <v>2546</v>
      </c>
      <c r="B1183" s="152" t="s">
        <v>2135</v>
      </c>
      <c r="C1183" s="152" t="s">
        <v>5668</v>
      </c>
      <c r="D1183" s="152" t="s">
        <v>3838</v>
      </c>
      <c r="E1183" s="152" t="s">
        <v>3859</v>
      </c>
      <c r="F1183" s="152" t="s">
        <v>3952</v>
      </c>
      <c r="G1183" s="152" t="s">
        <v>3415</v>
      </c>
      <c r="H1183" s="152" t="s">
        <v>3565</v>
      </c>
      <c r="I1183" s="152" t="s">
        <v>3566</v>
      </c>
      <c r="J1183" s="152" t="s">
        <v>3566</v>
      </c>
      <c r="K1183" s="152" t="s">
        <v>3540</v>
      </c>
      <c r="L1183" s="152" t="s">
        <v>4553</v>
      </c>
      <c r="M1183" s="152" t="s">
        <v>2003</v>
      </c>
      <c r="N1183" s="152" t="s">
        <v>5823</v>
      </c>
      <c r="O1183" s="54"/>
    </row>
    <row r="1184" spans="1:15" x14ac:dyDescent="0.25">
      <c r="A1184" s="168">
        <v>2547</v>
      </c>
      <c r="B1184" s="152" t="s">
        <v>3075</v>
      </c>
      <c r="C1184" s="152" t="s">
        <v>4371</v>
      </c>
      <c r="D1184" s="152" t="s">
        <v>3838</v>
      </c>
      <c r="E1184" s="152" t="s">
        <v>3839</v>
      </c>
      <c r="F1184" s="152" t="s">
        <v>3848</v>
      </c>
      <c r="G1184" s="152" t="s">
        <v>3456</v>
      </c>
      <c r="H1184" s="152" t="s">
        <v>3656</v>
      </c>
      <c r="I1184" s="152" t="s">
        <v>3474</v>
      </c>
      <c r="J1184" s="152" t="s">
        <v>3474</v>
      </c>
      <c r="K1184" s="152" t="s">
        <v>3474</v>
      </c>
      <c r="L1184" s="152" t="s">
        <v>3474</v>
      </c>
      <c r="M1184" s="152" t="s">
        <v>4161</v>
      </c>
      <c r="N1184" s="152" t="s">
        <v>4163</v>
      </c>
      <c r="O1184" s="54"/>
    </row>
    <row r="1185" spans="1:15" x14ac:dyDescent="0.25">
      <c r="A1185" s="168">
        <v>2548</v>
      </c>
      <c r="B1185" s="152" t="s">
        <v>1561</v>
      </c>
      <c r="C1185" s="152" t="s">
        <v>4616</v>
      </c>
      <c r="D1185" s="152" t="s">
        <v>3838</v>
      </c>
      <c r="E1185" s="152" t="s">
        <v>3843</v>
      </c>
      <c r="F1185" s="152" t="s">
        <v>3873</v>
      </c>
      <c r="G1185" s="152" t="s">
        <v>3428</v>
      </c>
      <c r="H1185" s="152" t="s">
        <v>3558</v>
      </c>
      <c r="I1185" s="152" t="s">
        <v>3560</v>
      </c>
      <c r="J1185" s="152" t="s">
        <v>3474</v>
      </c>
      <c r="K1185" s="152" t="s">
        <v>3474</v>
      </c>
      <c r="L1185" s="152" t="s">
        <v>3474</v>
      </c>
      <c r="M1185" s="152" t="s">
        <v>1649</v>
      </c>
      <c r="N1185" s="152" t="s">
        <v>4127</v>
      </c>
      <c r="O1185" s="54"/>
    </row>
    <row r="1186" spans="1:15" x14ac:dyDescent="0.25">
      <c r="A1186" s="168">
        <v>2550</v>
      </c>
      <c r="B1186" s="152" t="s">
        <v>1469</v>
      </c>
      <c r="C1186" s="152" t="s">
        <v>5196</v>
      </c>
      <c r="D1186" s="152" t="s">
        <v>3838</v>
      </c>
      <c r="E1186" s="152" t="s">
        <v>3839</v>
      </c>
      <c r="F1186" s="152" t="s">
        <v>3848</v>
      </c>
      <c r="G1186" s="152" t="s">
        <v>3444</v>
      </c>
      <c r="H1186" s="152" t="s">
        <v>3558</v>
      </c>
      <c r="I1186" s="152" t="s">
        <v>3474</v>
      </c>
      <c r="J1186" s="152" t="s">
        <v>3474</v>
      </c>
      <c r="K1186" s="152" t="s">
        <v>3474</v>
      </c>
      <c r="L1186" s="152" t="s">
        <v>3474</v>
      </c>
      <c r="M1186" s="152" t="s">
        <v>3882</v>
      </c>
      <c r="N1186" s="152" t="s">
        <v>3883</v>
      </c>
      <c r="O1186" s="54"/>
    </row>
    <row r="1187" spans="1:15" x14ac:dyDescent="0.25">
      <c r="A1187" s="168">
        <v>2551</v>
      </c>
      <c r="B1187" s="152" t="s">
        <v>854</v>
      </c>
      <c r="C1187" s="152" t="s">
        <v>5669</v>
      </c>
      <c r="D1187" s="152" t="s">
        <v>3838</v>
      </c>
      <c r="E1187" s="152" t="s">
        <v>3863</v>
      </c>
      <c r="F1187" s="152" t="s">
        <v>3856</v>
      </c>
      <c r="G1187" s="152" t="s">
        <v>3411</v>
      </c>
      <c r="H1187" s="152" t="s">
        <v>3466</v>
      </c>
      <c r="I1187" s="152" t="s">
        <v>3496</v>
      </c>
      <c r="J1187" s="152" t="s">
        <v>3506</v>
      </c>
      <c r="K1187" s="152" t="s">
        <v>3510</v>
      </c>
      <c r="L1187" s="152" t="s">
        <v>3474</v>
      </c>
      <c r="M1187" s="152" t="s">
        <v>1031</v>
      </c>
      <c r="N1187" s="152" t="s">
        <v>5206</v>
      </c>
      <c r="O1187" s="54"/>
    </row>
    <row r="1188" spans="1:15" x14ac:dyDescent="0.25">
      <c r="A1188" s="168">
        <v>2552</v>
      </c>
      <c r="B1188" s="152" t="s">
        <v>2672</v>
      </c>
      <c r="C1188" s="152" t="s">
        <v>5670</v>
      </c>
      <c r="D1188" s="152" t="s">
        <v>3838</v>
      </c>
      <c r="E1188" s="152" t="s">
        <v>3843</v>
      </c>
      <c r="F1188" s="152" t="s">
        <v>3867</v>
      </c>
      <c r="G1188" s="152" t="s">
        <v>3422</v>
      </c>
      <c r="H1188" s="152" t="s">
        <v>3585</v>
      </c>
      <c r="I1188" s="152" t="s">
        <v>3586</v>
      </c>
      <c r="J1188" s="152" t="s">
        <v>3609</v>
      </c>
      <c r="K1188" s="152" t="s">
        <v>3613</v>
      </c>
      <c r="L1188" s="152" t="s">
        <v>3919</v>
      </c>
      <c r="M1188" s="152" t="s">
        <v>2747</v>
      </c>
      <c r="N1188" s="152" t="s">
        <v>3986</v>
      </c>
      <c r="O1188" s="54"/>
    </row>
    <row r="1189" spans="1:15" x14ac:dyDescent="0.25">
      <c r="A1189" s="168">
        <v>2554</v>
      </c>
      <c r="B1189" s="152" t="s">
        <v>3337</v>
      </c>
      <c r="C1189" s="152" t="s">
        <v>4583</v>
      </c>
      <c r="D1189" s="152" t="s">
        <v>3838</v>
      </c>
      <c r="E1189" s="152" t="s">
        <v>3843</v>
      </c>
      <c r="F1189" s="152" t="s">
        <v>3870</v>
      </c>
      <c r="G1189" s="152" t="s">
        <v>3421</v>
      </c>
      <c r="H1189" s="152" t="s">
        <v>3656</v>
      </c>
      <c r="I1189" s="152" t="s">
        <v>3657</v>
      </c>
      <c r="J1189" s="152" t="s">
        <v>3671</v>
      </c>
      <c r="K1189" s="152" t="s">
        <v>3474</v>
      </c>
      <c r="L1189" s="152" t="s">
        <v>3474</v>
      </c>
      <c r="M1189" s="152" t="s">
        <v>3230</v>
      </c>
      <c r="N1189" s="152" t="s">
        <v>4438</v>
      </c>
      <c r="O1189" s="54"/>
    </row>
    <row r="1190" spans="1:15" x14ac:dyDescent="0.25">
      <c r="A1190" s="168">
        <v>2555</v>
      </c>
      <c r="B1190" s="152" t="s">
        <v>1814</v>
      </c>
      <c r="C1190" s="152" t="s">
        <v>5671</v>
      </c>
      <c r="D1190" s="152" t="s">
        <v>3838</v>
      </c>
      <c r="E1190" s="152" t="s">
        <v>3855</v>
      </c>
      <c r="F1190" s="152" t="s">
        <v>3918</v>
      </c>
      <c r="G1190" s="152" t="s">
        <v>3411</v>
      </c>
      <c r="H1190" s="152" t="s">
        <v>3565</v>
      </c>
      <c r="I1190" s="152" t="s">
        <v>3566</v>
      </c>
      <c r="J1190" s="152" t="s">
        <v>3566</v>
      </c>
      <c r="K1190" s="152" t="s">
        <v>3567</v>
      </c>
      <c r="L1190" s="152" t="s">
        <v>3568</v>
      </c>
      <c r="M1190" s="152" t="s">
        <v>2109</v>
      </c>
      <c r="N1190" s="152" t="s">
        <v>4093</v>
      </c>
      <c r="O1190" s="54"/>
    </row>
    <row r="1191" spans="1:15" x14ac:dyDescent="0.25">
      <c r="A1191" s="168">
        <v>2556</v>
      </c>
      <c r="B1191" s="152" t="s">
        <v>1043</v>
      </c>
      <c r="C1191" s="152" t="s">
        <v>5333</v>
      </c>
      <c r="D1191" s="152" t="s">
        <v>3838</v>
      </c>
      <c r="E1191" s="152" t="s">
        <v>3843</v>
      </c>
      <c r="F1191" s="152" t="s">
        <v>3870</v>
      </c>
      <c r="G1191" s="152" t="s">
        <v>3421</v>
      </c>
      <c r="H1191" s="152" t="s">
        <v>3466</v>
      </c>
      <c r="I1191" s="152" t="s">
        <v>3498</v>
      </c>
      <c r="J1191" s="152" t="s">
        <v>3499</v>
      </c>
      <c r="K1191" s="152" t="s">
        <v>3525</v>
      </c>
      <c r="L1191" s="152" t="s">
        <v>3474</v>
      </c>
      <c r="M1191" s="152" t="s">
        <v>1246</v>
      </c>
      <c r="N1191" s="152" t="s">
        <v>4922</v>
      </c>
      <c r="O1191" s="54"/>
    </row>
    <row r="1192" spans="1:15" x14ac:dyDescent="0.25">
      <c r="A1192" s="168">
        <v>2558</v>
      </c>
      <c r="B1192" s="152" t="s">
        <v>1555</v>
      </c>
      <c r="C1192" s="152" t="s">
        <v>5673</v>
      </c>
      <c r="D1192" s="152" t="s">
        <v>3838</v>
      </c>
      <c r="E1192" s="152" t="s">
        <v>3859</v>
      </c>
      <c r="F1192" s="152" t="s">
        <v>3860</v>
      </c>
      <c r="G1192" s="152" t="s">
        <v>3412</v>
      </c>
      <c r="H1192" s="152" t="s">
        <v>3558</v>
      </c>
      <c r="I1192" s="152" t="s">
        <v>3561</v>
      </c>
      <c r="J1192" s="152" t="s">
        <v>3564</v>
      </c>
      <c r="K1192" s="152" t="s">
        <v>3474</v>
      </c>
      <c r="L1192" s="152" t="s">
        <v>3474</v>
      </c>
      <c r="M1192" s="152" t="s">
        <v>1531</v>
      </c>
      <c r="N1192" s="152" t="s">
        <v>4322</v>
      </c>
      <c r="O1192" s="54"/>
    </row>
    <row r="1193" spans="1:15" x14ac:dyDescent="0.25">
      <c r="A1193" s="168">
        <v>2559</v>
      </c>
      <c r="B1193" s="152" t="s">
        <v>5674</v>
      </c>
      <c r="C1193" s="152" t="s">
        <v>5675</v>
      </c>
      <c r="D1193" s="152" t="s">
        <v>3838</v>
      </c>
      <c r="E1193" s="152" t="s">
        <v>3863</v>
      </c>
      <c r="F1193" s="152" t="s">
        <v>3918</v>
      </c>
      <c r="G1193" s="152" t="s">
        <v>5676</v>
      </c>
      <c r="H1193" s="152" t="s">
        <v>3849</v>
      </c>
      <c r="I1193" s="152" t="s">
        <v>4027</v>
      </c>
      <c r="J1193" s="152" t="s">
        <v>4028</v>
      </c>
      <c r="K1193" s="152" t="s">
        <v>3474</v>
      </c>
      <c r="L1193" s="152" t="s">
        <v>3474</v>
      </c>
      <c r="M1193" s="152" t="s">
        <v>5235</v>
      </c>
      <c r="N1193" s="152" t="s">
        <v>5236</v>
      </c>
      <c r="O1193" s="54"/>
    </row>
    <row r="1194" spans="1:15" x14ac:dyDescent="0.25">
      <c r="A1194" s="168">
        <v>2561</v>
      </c>
      <c r="B1194" s="152" t="s">
        <v>2380</v>
      </c>
      <c r="C1194" s="152" t="s">
        <v>5677</v>
      </c>
      <c r="D1194" s="152" t="s">
        <v>3838</v>
      </c>
      <c r="E1194" s="152" t="s">
        <v>3843</v>
      </c>
      <c r="F1194" s="152" t="s">
        <v>3867</v>
      </c>
      <c r="G1194" s="152" t="s">
        <v>3422</v>
      </c>
      <c r="H1194" s="152" t="s">
        <v>3585</v>
      </c>
      <c r="I1194" s="152" t="s">
        <v>3586</v>
      </c>
      <c r="J1194" s="152" t="s">
        <v>3587</v>
      </c>
      <c r="K1194" s="152" t="s">
        <v>3607</v>
      </c>
      <c r="L1194" s="152" t="s">
        <v>4197</v>
      </c>
      <c r="M1194" s="152" t="s">
        <v>2528</v>
      </c>
      <c r="N1194" s="152" t="s">
        <v>4456</v>
      </c>
      <c r="O1194" s="54"/>
    </row>
    <row r="1195" spans="1:15" x14ac:dyDescent="0.25">
      <c r="A1195" s="168">
        <v>2562</v>
      </c>
      <c r="B1195" s="152" t="s">
        <v>2931</v>
      </c>
      <c r="C1195" s="152" t="s">
        <v>5678</v>
      </c>
      <c r="D1195" s="152" t="s">
        <v>3838</v>
      </c>
      <c r="E1195" s="152" t="s">
        <v>3855</v>
      </c>
      <c r="F1195" s="152" t="s">
        <v>3918</v>
      </c>
      <c r="G1195" s="152" t="s">
        <v>3411</v>
      </c>
      <c r="H1195" s="152" t="s">
        <v>3656</v>
      </c>
      <c r="I1195" s="152" t="s">
        <v>3672</v>
      </c>
      <c r="J1195" s="152" t="s">
        <v>3677</v>
      </c>
      <c r="K1195" s="152" t="s">
        <v>3568</v>
      </c>
      <c r="L1195" s="152" t="s">
        <v>3474</v>
      </c>
      <c r="M1195" s="152" t="s">
        <v>3378</v>
      </c>
      <c r="N1195" s="152" t="s">
        <v>4148</v>
      </c>
      <c r="O1195" s="54"/>
    </row>
    <row r="1196" spans="1:15" x14ac:dyDescent="0.25">
      <c r="A1196" s="168">
        <v>2563</v>
      </c>
      <c r="B1196" s="152" t="s">
        <v>2960</v>
      </c>
      <c r="C1196" s="152" t="s">
        <v>5679</v>
      </c>
      <c r="D1196" s="152" t="s">
        <v>3838</v>
      </c>
      <c r="E1196" s="152" t="s">
        <v>3863</v>
      </c>
      <c r="F1196" s="152" t="s">
        <v>3856</v>
      </c>
      <c r="G1196" s="152" t="s">
        <v>3411</v>
      </c>
      <c r="H1196" s="152" t="s">
        <v>3656</v>
      </c>
      <c r="I1196" s="152" t="s">
        <v>3672</v>
      </c>
      <c r="J1196" s="152" t="s">
        <v>3677</v>
      </c>
      <c r="K1196" s="152" t="s">
        <v>3659</v>
      </c>
      <c r="L1196" s="152" t="s">
        <v>3474</v>
      </c>
      <c r="M1196" s="152" t="s">
        <v>3282</v>
      </c>
      <c r="N1196" s="152" t="s">
        <v>4311</v>
      </c>
      <c r="O1196" s="54"/>
    </row>
    <row r="1197" spans="1:15" x14ac:dyDescent="0.25">
      <c r="A1197" s="168">
        <v>2565</v>
      </c>
      <c r="B1197" s="152" t="s">
        <v>1271</v>
      </c>
      <c r="C1197" s="152" t="s">
        <v>5680</v>
      </c>
      <c r="D1197" s="152" t="s">
        <v>3838</v>
      </c>
      <c r="E1197" s="152" t="s">
        <v>3843</v>
      </c>
      <c r="F1197" s="152" t="s">
        <v>3867</v>
      </c>
      <c r="G1197" s="152" t="s">
        <v>3422</v>
      </c>
      <c r="H1197" s="152" t="s">
        <v>3656</v>
      </c>
      <c r="I1197" s="152" t="s">
        <v>3550</v>
      </c>
      <c r="J1197" s="152" t="s">
        <v>3474</v>
      </c>
      <c r="K1197" s="152" t="s">
        <v>3474</v>
      </c>
      <c r="L1197" s="152" t="s">
        <v>3474</v>
      </c>
      <c r="M1197" s="152" t="s">
        <v>1295</v>
      </c>
      <c r="N1197" s="152" t="s">
        <v>4203</v>
      </c>
      <c r="O1197" s="54"/>
    </row>
    <row r="1198" spans="1:15" x14ac:dyDescent="0.25">
      <c r="A1198" s="168">
        <v>2566</v>
      </c>
      <c r="B1198" s="152" t="s">
        <v>1133</v>
      </c>
      <c r="C1198" s="152" t="s">
        <v>4788</v>
      </c>
      <c r="D1198" s="152" t="s">
        <v>3838</v>
      </c>
      <c r="E1198" s="152" t="s">
        <v>3843</v>
      </c>
      <c r="F1198" s="152" t="s">
        <v>3867</v>
      </c>
      <c r="G1198" s="152" t="s">
        <v>3422</v>
      </c>
      <c r="H1198" s="152" t="s">
        <v>3466</v>
      </c>
      <c r="I1198" s="152" t="s">
        <v>3493</v>
      </c>
      <c r="J1198" s="152" t="s">
        <v>3508</v>
      </c>
      <c r="K1198" s="152" t="s">
        <v>3509</v>
      </c>
      <c r="L1198" s="152" t="s">
        <v>4365</v>
      </c>
      <c r="M1198" s="152" t="s">
        <v>1030</v>
      </c>
      <c r="N1198" s="152" t="s">
        <v>4648</v>
      </c>
      <c r="O1198" s="54"/>
    </row>
    <row r="1199" spans="1:15" x14ac:dyDescent="0.25">
      <c r="A1199" s="168">
        <v>2567</v>
      </c>
      <c r="B1199" s="152" t="s">
        <v>5681</v>
      </c>
      <c r="C1199" s="152" t="s">
        <v>5682</v>
      </c>
      <c r="D1199" s="152" t="s">
        <v>3838</v>
      </c>
      <c r="E1199" s="152" t="s">
        <v>3843</v>
      </c>
      <c r="F1199" s="152" t="s">
        <v>3873</v>
      </c>
      <c r="G1199" s="152" t="s">
        <v>3437</v>
      </c>
      <c r="H1199" s="152" t="s">
        <v>5089</v>
      </c>
      <c r="I1199" s="152" t="s">
        <v>5090</v>
      </c>
      <c r="J1199" s="152" t="s">
        <v>3659</v>
      </c>
      <c r="K1199" s="152" t="s">
        <v>3474</v>
      </c>
      <c r="L1199" s="152" t="s">
        <v>3474</v>
      </c>
      <c r="M1199" s="152" t="s">
        <v>5091</v>
      </c>
      <c r="N1199" s="152" t="s">
        <v>5092</v>
      </c>
      <c r="O1199" s="54"/>
    </row>
    <row r="1200" spans="1:15" x14ac:dyDescent="0.25">
      <c r="A1200" s="168">
        <v>2568</v>
      </c>
      <c r="B1200" s="152" t="s">
        <v>5683</v>
      </c>
      <c r="C1200" s="152" t="s">
        <v>5684</v>
      </c>
      <c r="D1200" s="152" t="s">
        <v>3838</v>
      </c>
      <c r="E1200" s="152" t="s">
        <v>3859</v>
      </c>
      <c r="F1200" s="152" t="s">
        <v>3979</v>
      </c>
      <c r="G1200" s="152" t="s">
        <v>3426</v>
      </c>
      <c r="H1200" s="152" t="s">
        <v>3942</v>
      </c>
      <c r="I1200" s="152" t="s">
        <v>3943</v>
      </c>
      <c r="J1200" s="152" t="s">
        <v>4229</v>
      </c>
      <c r="K1200" s="152" t="s">
        <v>3474</v>
      </c>
      <c r="L1200" s="152" t="s">
        <v>3474</v>
      </c>
      <c r="M1200" s="152" t="s">
        <v>4230</v>
      </c>
      <c r="N1200" s="152" t="s">
        <v>4231</v>
      </c>
      <c r="O1200" s="54"/>
    </row>
    <row r="1201" spans="1:15" x14ac:dyDescent="0.25">
      <c r="A1201" s="168">
        <v>2570</v>
      </c>
      <c r="B1201" s="152" t="s">
        <v>2374</v>
      </c>
      <c r="C1201" s="152" t="s">
        <v>5685</v>
      </c>
      <c r="D1201" s="152" t="s">
        <v>3838</v>
      </c>
      <c r="E1201" s="152" t="s">
        <v>3863</v>
      </c>
      <c r="F1201" s="152" t="s">
        <v>3918</v>
      </c>
      <c r="G1201" s="152" t="s">
        <v>3411</v>
      </c>
      <c r="H1201" s="152" t="s">
        <v>3585</v>
      </c>
      <c r="I1201" s="152" t="s">
        <v>3600</v>
      </c>
      <c r="J1201" s="152" t="s">
        <v>3637</v>
      </c>
      <c r="K1201" s="152" t="s">
        <v>3638</v>
      </c>
      <c r="L1201" s="152" t="s">
        <v>4982</v>
      </c>
      <c r="M1201" s="152" t="s">
        <v>2793</v>
      </c>
      <c r="N1201" s="152" t="s">
        <v>4981</v>
      </c>
      <c r="O1201" s="54"/>
    </row>
    <row r="1202" spans="1:15" x14ac:dyDescent="0.25">
      <c r="A1202" s="168">
        <v>2571</v>
      </c>
      <c r="B1202" s="152" t="s">
        <v>5686</v>
      </c>
      <c r="C1202" s="152" t="s">
        <v>5687</v>
      </c>
      <c r="D1202" s="152" t="s">
        <v>3838</v>
      </c>
      <c r="E1202" s="152" t="s">
        <v>3843</v>
      </c>
      <c r="F1202" s="152" t="s">
        <v>4430</v>
      </c>
      <c r="G1202" s="152" t="s">
        <v>3429</v>
      </c>
      <c r="H1202" s="152" t="s">
        <v>4144</v>
      </c>
      <c r="I1202" s="152" t="s">
        <v>9551</v>
      </c>
      <c r="J1202" s="152" t="s">
        <v>9552</v>
      </c>
      <c r="K1202" s="152" t="s">
        <v>3474</v>
      </c>
      <c r="L1202" s="152" t="s">
        <v>3474</v>
      </c>
      <c r="M1202" s="152" t="s">
        <v>5114</v>
      </c>
      <c r="N1202" s="152" t="s">
        <v>5115</v>
      </c>
      <c r="O1202" s="54"/>
    </row>
    <row r="1203" spans="1:15" x14ac:dyDescent="0.25">
      <c r="A1203" s="168">
        <v>2572</v>
      </c>
      <c r="B1203" s="152" t="s">
        <v>1302</v>
      </c>
      <c r="C1203" s="152" t="s">
        <v>4463</v>
      </c>
      <c r="D1203" s="152" t="s">
        <v>3838</v>
      </c>
      <c r="E1203" s="152" t="s">
        <v>3839</v>
      </c>
      <c r="F1203" s="152" t="s">
        <v>3848</v>
      </c>
      <c r="G1203" s="152" t="s">
        <v>3437</v>
      </c>
      <c r="H1203" s="152" t="s">
        <v>3656</v>
      </c>
      <c r="I1203" s="152" t="s">
        <v>3552</v>
      </c>
      <c r="J1203" s="152" t="s">
        <v>3474</v>
      </c>
      <c r="K1203" s="152" t="s">
        <v>3474</v>
      </c>
      <c r="L1203" s="152" t="s">
        <v>3474</v>
      </c>
      <c r="M1203" s="152" t="s">
        <v>1301</v>
      </c>
      <c r="N1203" s="152" t="s">
        <v>4736</v>
      </c>
      <c r="O1203" s="54"/>
    </row>
    <row r="1204" spans="1:15" x14ac:dyDescent="0.25">
      <c r="A1204" s="168">
        <v>2573</v>
      </c>
      <c r="B1204" s="152" t="s">
        <v>2055</v>
      </c>
      <c r="C1204" s="152" t="s">
        <v>5688</v>
      </c>
      <c r="D1204" s="152" t="s">
        <v>3838</v>
      </c>
      <c r="E1204" s="152" t="s">
        <v>4424</v>
      </c>
      <c r="F1204" s="152" t="s">
        <v>3867</v>
      </c>
      <c r="G1204" s="152" t="s">
        <v>3422</v>
      </c>
      <c r="H1204" s="152" t="s">
        <v>3565</v>
      </c>
      <c r="I1204" s="152" t="s">
        <v>3566</v>
      </c>
      <c r="J1204" s="152" t="s">
        <v>3566</v>
      </c>
      <c r="K1204" s="152" t="s">
        <v>3572</v>
      </c>
      <c r="L1204" s="152" t="s">
        <v>3568</v>
      </c>
      <c r="M1204" s="152" t="s">
        <v>2114</v>
      </c>
      <c r="N1204" s="152" t="s">
        <v>4989</v>
      </c>
      <c r="O1204" s="54"/>
    </row>
    <row r="1205" spans="1:15" x14ac:dyDescent="0.25">
      <c r="A1205" s="168">
        <v>2574</v>
      </c>
      <c r="B1205" s="152" t="s">
        <v>2703</v>
      </c>
      <c r="C1205" s="152" t="s">
        <v>5689</v>
      </c>
      <c r="D1205" s="152" t="s">
        <v>3838</v>
      </c>
      <c r="E1205" s="152" t="s">
        <v>3843</v>
      </c>
      <c r="F1205" s="152" t="s">
        <v>3867</v>
      </c>
      <c r="G1205" s="152" t="s">
        <v>3422</v>
      </c>
      <c r="H1205" s="152" t="s">
        <v>3585</v>
      </c>
      <c r="I1205" s="152" t="s">
        <v>3600</v>
      </c>
      <c r="J1205" s="152" t="s">
        <v>3637</v>
      </c>
      <c r="K1205" s="152" t="s">
        <v>3638</v>
      </c>
      <c r="L1205" s="152" t="s">
        <v>4982</v>
      </c>
      <c r="M1205" s="152" t="s">
        <v>2793</v>
      </c>
      <c r="N1205" s="152" t="s">
        <v>4981</v>
      </c>
      <c r="O1205" s="54"/>
    </row>
    <row r="1206" spans="1:15" x14ac:dyDescent="0.25">
      <c r="A1206" s="168">
        <v>2575</v>
      </c>
      <c r="B1206" s="152" t="s">
        <v>5690</v>
      </c>
      <c r="C1206" s="152" t="s">
        <v>5691</v>
      </c>
      <c r="D1206" s="152" t="s">
        <v>3838</v>
      </c>
      <c r="E1206" s="152" t="s">
        <v>3859</v>
      </c>
      <c r="F1206" s="152" t="s">
        <v>3979</v>
      </c>
      <c r="G1206" s="152" t="s">
        <v>3426</v>
      </c>
      <c r="H1206" s="152" t="s">
        <v>3925</v>
      </c>
      <c r="I1206" s="152" t="s">
        <v>4043</v>
      </c>
      <c r="J1206" s="152" t="s">
        <v>5022</v>
      </c>
      <c r="K1206" s="152" t="s">
        <v>3474</v>
      </c>
      <c r="L1206" s="152" t="s">
        <v>3474</v>
      </c>
      <c r="M1206" s="152" t="s">
        <v>5020</v>
      </c>
      <c r="N1206" s="152" t="s">
        <v>5021</v>
      </c>
      <c r="O1206" s="54"/>
    </row>
    <row r="1207" spans="1:15" x14ac:dyDescent="0.25">
      <c r="A1207" s="168">
        <v>2576</v>
      </c>
      <c r="B1207" s="152" t="s">
        <v>1690</v>
      </c>
      <c r="C1207" s="152" t="s">
        <v>5692</v>
      </c>
      <c r="D1207" s="152" t="s">
        <v>3838</v>
      </c>
      <c r="E1207" s="152" t="s">
        <v>3863</v>
      </c>
      <c r="F1207" s="152" t="s">
        <v>3856</v>
      </c>
      <c r="G1207" s="152" t="s">
        <v>3411</v>
      </c>
      <c r="H1207" s="152" t="s">
        <v>3565</v>
      </c>
      <c r="I1207" s="152" t="s">
        <v>3568</v>
      </c>
      <c r="J1207" s="152" t="s">
        <v>3570</v>
      </c>
      <c r="K1207" s="152" t="s">
        <v>3474</v>
      </c>
      <c r="L1207" s="152" t="s">
        <v>3474</v>
      </c>
      <c r="M1207" s="152" t="s">
        <v>1852</v>
      </c>
      <c r="N1207" s="152" t="s">
        <v>4443</v>
      </c>
      <c r="O1207" s="54"/>
    </row>
    <row r="1208" spans="1:15" x14ac:dyDescent="0.25">
      <c r="A1208" s="168">
        <v>2579</v>
      </c>
      <c r="B1208" s="152" t="s">
        <v>1556</v>
      </c>
      <c r="C1208" s="152" t="s">
        <v>5693</v>
      </c>
      <c r="D1208" s="152" t="s">
        <v>3838</v>
      </c>
      <c r="E1208" s="152" t="s">
        <v>4015</v>
      </c>
      <c r="F1208" s="152" t="s">
        <v>3860</v>
      </c>
      <c r="G1208" s="152" t="s">
        <v>3412</v>
      </c>
      <c r="H1208" s="152" t="s">
        <v>3558</v>
      </c>
      <c r="I1208" s="152" t="s">
        <v>3561</v>
      </c>
      <c r="J1208" s="152" t="s">
        <v>3564</v>
      </c>
      <c r="K1208" s="152" t="s">
        <v>3474</v>
      </c>
      <c r="L1208" s="152" t="s">
        <v>3474</v>
      </c>
      <c r="M1208" s="152" t="s">
        <v>1531</v>
      </c>
      <c r="N1208" s="152" t="s">
        <v>4322</v>
      </c>
      <c r="O1208" s="54"/>
    </row>
    <row r="1209" spans="1:15" x14ac:dyDescent="0.25">
      <c r="A1209" s="168">
        <v>2580</v>
      </c>
      <c r="B1209" s="152" t="s">
        <v>780</v>
      </c>
      <c r="C1209" s="152" t="s">
        <v>5694</v>
      </c>
      <c r="D1209" s="152" t="s">
        <v>3838</v>
      </c>
      <c r="E1209" s="152" t="s">
        <v>3863</v>
      </c>
      <c r="F1209" s="152" t="s">
        <v>3918</v>
      </c>
      <c r="G1209" s="152" t="s">
        <v>3411</v>
      </c>
      <c r="H1209" s="152" t="s">
        <v>3466</v>
      </c>
      <c r="I1209" s="152" t="s">
        <v>3467</v>
      </c>
      <c r="J1209" s="152" t="s">
        <v>3482</v>
      </c>
      <c r="K1209" s="152" t="s">
        <v>3486</v>
      </c>
      <c r="L1209" s="152" t="s">
        <v>3474</v>
      </c>
      <c r="M1209" s="152" t="s">
        <v>1164</v>
      </c>
      <c r="N1209" s="152" t="s">
        <v>5055</v>
      </c>
      <c r="O1209" s="54"/>
    </row>
    <row r="1210" spans="1:15" x14ac:dyDescent="0.25">
      <c r="A1210" s="168">
        <v>2582</v>
      </c>
      <c r="B1210" s="152" t="s">
        <v>5695</v>
      </c>
      <c r="C1210" s="152" t="s">
        <v>5696</v>
      </c>
      <c r="D1210" s="152" t="s">
        <v>3838</v>
      </c>
      <c r="E1210" s="152" t="s">
        <v>3863</v>
      </c>
      <c r="F1210" s="152" t="s">
        <v>4081</v>
      </c>
      <c r="G1210" s="152" t="s">
        <v>3440</v>
      </c>
      <c r="H1210" s="152" t="s">
        <v>3911</v>
      </c>
      <c r="I1210" s="152" t="s">
        <v>4120</v>
      </c>
      <c r="J1210" s="152" t="s">
        <v>4519</v>
      </c>
      <c r="K1210" s="152" t="s">
        <v>3474</v>
      </c>
      <c r="L1210" s="152" t="s">
        <v>3474</v>
      </c>
      <c r="M1210" s="152" t="s">
        <v>5572</v>
      </c>
      <c r="N1210" s="152" t="s">
        <v>5573</v>
      </c>
      <c r="O1210" s="54"/>
    </row>
    <row r="1211" spans="1:15" x14ac:dyDescent="0.25">
      <c r="A1211" s="168">
        <v>2585</v>
      </c>
      <c r="B1211" s="152" t="s">
        <v>976</v>
      </c>
      <c r="C1211" s="152" t="s">
        <v>4794</v>
      </c>
      <c r="D1211" s="152" t="s">
        <v>3838</v>
      </c>
      <c r="E1211" s="152" t="s">
        <v>3839</v>
      </c>
      <c r="F1211" s="152" t="s">
        <v>3848</v>
      </c>
      <c r="G1211" s="152" t="s">
        <v>3419</v>
      </c>
      <c r="H1211" s="152" t="s">
        <v>3466</v>
      </c>
      <c r="I1211" s="152" t="s">
        <v>3474</v>
      </c>
      <c r="J1211" s="152" t="s">
        <v>3474</v>
      </c>
      <c r="K1211" s="152" t="s">
        <v>3474</v>
      </c>
      <c r="L1211" s="152" t="s">
        <v>3474</v>
      </c>
      <c r="M1211" s="152" t="s">
        <v>3882</v>
      </c>
      <c r="N1211" s="152" t="s">
        <v>3883</v>
      </c>
      <c r="O1211" s="54"/>
    </row>
    <row r="1212" spans="1:15" x14ac:dyDescent="0.25">
      <c r="A1212" s="168">
        <v>2586</v>
      </c>
      <c r="B1212" s="152" t="s">
        <v>2392</v>
      </c>
      <c r="C1212" s="152" t="s">
        <v>5697</v>
      </c>
      <c r="D1212" s="152" t="s">
        <v>3838</v>
      </c>
      <c r="E1212" s="152" t="s">
        <v>3863</v>
      </c>
      <c r="F1212" s="152" t="s">
        <v>3918</v>
      </c>
      <c r="G1212" s="152" t="s">
        <v>3411</v>
      </c>
      <c r="H1212" s="152" t="s">
        <v>3585</v>
      </c>
      <c r="I1212" s="152" t="s">
        <v>3591</v>
      </c>
      <c r="J1212" s="152" t="s">
        <v>3633</v>
      </c>
      <c r="K1212" s="152" t="s">
        <v>3639</v>
      </c>
      <c r="L1212" s="152" t="s">
        <v>3864</v>
      </c>
      <c r="M1212" s="152" t="s">
        <v>2799</v>
      </c>
      <c r="N1212" s="152" t="s">
        <v>5218</v>
      </c>
      <c r="O1212" s="54"/>
    </row>
    <row r="1213" spans="1:15" x14ac:dyDescent="0.25">
      <c r="A1213" s="168">
        <v>2588</v>
      </c>
      <c r="B1213" s="152" t="s">
        <v>3369</v>
      </c>
      <c r="C1213" s="152" t="s">
        <v>5698</v>
      </c>
      <c r="D1213" s="152" t="s">
        <v>3838</v>
      </c>
      <c r="E1213" s="152" t="s">
        <v>3843</v>
      </c>
      <c r="F1213" s="152" t="s">
        <v>3924</v>
      </c>
      <c r="G1213" s="152" t="s">
        <v>3434</v>
      </c>
      <c r="H1213" s="152" t="s">
        <v>3656</v>
      </c>
      <c r="I1213" s="152" t="s">
        <v>3672</v>
      </c>
      <c r="J1213" s="152" t="s">
        <v>3677</v>
      </c>
      <c r="K1213" s="152" t="s">
        <v>3474</v>
      </c>
      <c r="L1213" s="152" t="s">
        <v>3474</v>
      </c>
      <c r="M1213" s="152" t="s">
        <v>3150</v>
      </c>
      <c r="N1213" s="152" t="s">
        <v>5079</v>
      </c>
      <c r="O1213" s="54"/>
    </row>
    <row r="1214" spans="1:15" x14ac:dyDescent="0.25">
      <c r="A1214" s="168">
        <v>2590</v>
      </c>
      <c r="B1214" s="152" t="s">
        <v>1272</v>
      </c>
      <c r="C1214" s="152" t="s">
        <v>5699</v>
      </c>
      <c r="D1214" s="152" t="s">
        <v>3838</v>
      </c>
      <c r="E1214" s="152" t="s">
        <v>3843</v>
      </c>
      <c r="F1214" s="152" t="s">
        <v>3867</v>
      </c>
      <c r="G1214" s="152" t="s">
        <v>3422</v>
      </c>
      <c r="H1214" s="152" t="s">
        <v>3656</v>
      </c>
      <c r="I1214" s="152" t="s">
        <v>3551</v>
      </c>
      <c r="J1214" s="152" t="s">
        <v>3474</v>
      </c>
      <c r="K1214" s="152" t="s">
        <v>3474</v>
      </c>
      <c r="L1214" s="152" t="s">
        <v>3474</v>
      </c>
      <c r="M1214" s="152" t="s">
        <v>1275</v>
      </c>
      <c r="N1214" s="152" t="s">
        <v>5700</v>
      </c>
      <c r="O1214" s="54"/>
    </row>
    <row r="1215" spans="1:15" x14ac:dyDescent="0.25">
      <c r="A1215" s="168">
        <v>2591</v>
      </c>
      <c r="B1215" s="152" t="s">
        <v>943</v>
      </c>
      <c r="C1215" s="152" t="s">
        <v>5701</v>
      </c>
      <c r="D1215" s="152" t="s">
        <v>3838</v>
      </c>
      <c r="E1215" s="152" t="s">
        <v>3863</v>
      </c>
      <c r="F1215" s="152" t="s">
        <v>3918</v>
      </c>
      <c r="G1215" s="152" t="s">
        <v>3411</v>
      </c>
      <c r="H1215" s="152" t="s">
        <v>3466</v>
      </c>
      <c r="I1215" s="152" t="s">
        <v>3498</v>
      </c>
      <c r="J1215" s="152" t="s">
        <v>3499</v>
      </c>
      <c r="K1215" s="152" t="s">
        <v>3524</v>
      </c>
      <c r="L1215" s="152" t="s">
        <v>4071</v>
      </c>
      <c r="M1215" s="152" t="s">
        <v>1047</v>
      </c>
      <c r="N1215" s="152" t="s">
        <v>5257</v>
      </c>
      <c r="O1215" s="54"/>
    </row>
    <row r="1216" spans="1:15" x14ac:dyDescent="0.25">
      <c r="A1216" s="168">
        <v>2592</v>
      </c>
      <c r="B1216" s="152" t="s">
        <v>5702</v>
      </c>
      <c r="C1216" s="152" t="s">
        <v>5703</v>
      </c>
      <c r="D1216" s="152" t="s">
        <v>3838</v>
      </c>
      <c r="E1216" s="152" t="s">
        <v>3843</v>
      </c>
      <c r="F1216" s="152" t="s">
        <v>4151</v>
      </c>
      <c r="G1216" s="152" t="s">
        <v>5704</v>
      </c>
      <c r="H1216" s="152" t="s">
        <v>3894</v>
      </c>
      <c r="I1216" s="152" t="s">
        <v>4758</v>
      </c>
      <c r="J1216" s="152" t="s">
        <v>4759</v>
      </c>
      <c r="K1216" s="152" t="s">
        <v>3474</v>
      </c>
      <c r="L1216" s="152" t="s">
        <v>3474</v>
      </c>
      <c r="M1216" s="152" t="s">
        <v>5705</v>
      </c>
      <c r="N1216" s="152" t="s">
        <v>5706</v>
      </c>
      <c r="O1216" s="54"/>
    </row>
    <row r="1217" spans="1:15" x14ac:dyDescent="0.25">
      <c r="A1217" s="168">
        <v>2593</v>
      </c>
      <c r="B1217" s="152" t="s">
        <v>5707</v>
      </c>
      <c r="C1217" s="152" t="s">
        <v>5708</v>
      </c>
      <c r="D1217" s="152" t="s">
        <v>3838</v>
      </c>
      <c r="E1217" s="152" t="s">
        <v>3859</v>
      </c>
      <c r="F1217" s="152" t="s">
        <v>3979</v>
      </c>
      <c r="G1217" s="152" t="s">
        <v>3426</v>
      </c>
      <c r="H1217" s="152" t="s">
        <v>3942</v>
      </c>
      <c r="I1217" s="152" t="s">
        <v>3943</v>
      </c>
      <c r="J1217" s="152" t="s">
        <v>4229</v>
      </c>
      <c r="K1217" s="152" t="s">
        <v>3474</v>
      </c>
      <c r="L1217" s="152" t="s">
        <v>3474</v>
      </c>
      <c r="M1217" s="152" t="s">
        <v>4230</v>
      </c>
      <c r="N1217" s="152" t="s">
        <v>4231</v>
      </c>
      <c r="O1217" s="54"/>
    </row>
    <row r="1218" spans="1:15" x14ac:dyDescent="0.25">
      <c r="A1218" s="168">
        <v>2595</v>
      </c>
      <c r="B1218" s="152" t="s">
        <v>2246</v>
      </c>
      <c r="C1218" s="152" t="s">
        <v>5709</v>
      </c>
      <c r="D1218" s="152" t="s">
        <v>3838</v>
      </c>
      <c r="E1218" s="152" t="s">
        <v>3843</v>
      </c>
      <c r="F1218" s="152" t="s">
        <v>3867</v>
      </c>
      <c r="G1218" s="152" t="s">
        <v>3422</v>
      </c>
      <c r="H1218" s="152" t="s">
        <v>3585</v>
      </c>
      <c r="I1218" s="152" t="s">
        <v>3586</v>
      </c>
      <c r="J1218" s="152" t="s">
        <v>3609</v>
      </c>
      <c r="K1218" s="152" t="s">
        <v>3612</v>
      </c>
      <c r="L1218" s="152" t="s">
        <v>3919</v>
      </c>
      <c r="M1218" s="152" t="s">
        <v>2746</v>
      </c>
      <c r="N1218" s="152" t="s">
        <v>4526</v>
      </c>
      <c r="O1218" s="54"/>
    </row>
    <row r="1219" spans="1:15" x14ac:dyDescent="0.25">
      <c r="A1219" s="168">
        <v>2596</v>
      </c>
      <c r="B1219" s="152" t="s">
        <v>1557</v>
      </c>
      <c r="C1219" s="152" t="s">
        <v>5710</v>
      </c>
      <c r="D1219" s="152" t="s">
        <v>3838</v>
      </c>
      <c r="E1219" s="152" t="s">
        <v>4015</v>
      </c>
      <c r="F1219" s="152" t="s">
        <v>3860</v>
      </c>
      <c r="G1219" s="152" t="s">
        <v>3412</v>
      </c>
      <c r="H1219" s="152" t="s">
        <v>3558</v>
      </c>
      <c r="I1219" s="152" t="s">
        <v>3561</v>
      </c>
      <c r="J1219" s="152" t="s">
        <v>3564</v>
      </c>
      <c r="K1219" s="152" t="s">
        <v>3474</v>
      </c>
      <c r="L1219" s="152" t="s">
        <v>3474</v>
      </c>
      <c r="M1219" s="152" t="s">
        <v>1531</v>
      </c>
      <c r="N1219" s="152" t="s">
        <v>4322</v>
      </c>
      <c r="O1219" s="54"/>
    </row>
    <row r="1220" spans="1:15" x14ac:dyDescent="0.25">
      <c r="A1220" s="168">
        <v>2597</v>
      </c>
      <c r="B1220" s="152" t="s">
        <v>1911</v>
      </c>
      <c r="C1220" s="152" t="s">
        <v>5711</v>
      </c>
      <c r="D1220" s="152" t="s">
        <v>3838</v>
      </c>
      <c r="E1220" s="152" t="s">
        <v>3843</v>
      </c>
      <c r="F1220" s="152" t="s">
        <v>3870</v>
      </c>
      <c r="G1220" s="152" t="s">
        <v>3421</v>
      </c>
      <c r="H1220" s="152" t="s">
        <v>3565</v>
      </c>
      <c r="I1220" s="152" t="s">
        <v>3566</v>
      </c>
      <c r="J1220" s="152" t="s">
        <v>3566</v>
      </c>
      <c r="K1220" s="152" t="s">
        <v>3572</v>
      </c>
      <c r="L1220" s="152" t="s">
        <v>3568</v>
      </c>
      <c r="M1220" s="152" t="s">
        <v>2113</v>
      </c>
      <c r="N1220" s="152" t="s">
        <v>4860</v>
      </c>
      <c r="O1220" s="54"/>
    </row>
    <row r="1221" spans="1:15" x14ac:dyDescent="0.25">
      <c r="A1221" s="168">
        <v>2598</v>
      </c>
      <c r="B1221" s="152" t="s">
        <v>5712</v>
      </c>
      <c r="C1221" s="152" t="s">
        <v>5713</v>
      </c>
      <c r="D1221" s="152" t="s">
        <v>3838</v>
      </c>
      <c r="E1221" s="152" t="s">
        <v>3843</v>
      </c>
      <c r="F1221" s="152" t="s">
        <v>4108</v>
      </c>
      <c r="G1221" s="152" t="s">
        <v>4754</v>
      </c>
      <c r="H1221" s="152" t="s">
        <v>4144</v>
      </c>
      <c r="I1221" s="152" t="s">
        <v>6839</v>
      </c>
      <c r="J1221" s="152" t="s">
        <v>9542</v>
      </c>
      <c r="K1221" s="152" t="s">
        <v>9553</v>
      </c>
      <c r="L1221" s="152" t="s">
        <v>9554</v>
      </c>
      <c r="M1221" s="152" t="s">
        <v>4753</v>
      </c>
      <c r="N1221" s="152" t="s">
        <v>4755</v>
      </c>
      <c r="O1221" s="54"/>
    </row>
    <row r="1222" spans="1:15" x14ac:dyDescent="0.25">
      <c r="A1222" s="168">
        <v>2599</v>
      </c>
      <c r="B1222" s="152" t="s">
        <v>5714</v>
      </c>
      <c r="C1222" s="152" t="s">
        <v>5715</v>
      </c>
      <c r="D1222" s="152" t="s">
        <v>3838</v>
      </c>
      <c r="E1222" s="152" t="s">
        <v>3843</v>
      </c>
      <c r="F1222" s="152" t="s">
        <v>3877</v>
      </c>
      <c r="G1222" s="152" t="s">
        <v>5103</v>
      </c>
      <c r="H1222" s="152" t="s">
        <v>3548</v>
      </c>
      <c r="I1222" s="152" t="s">
        <v>4601</v>
      </c>
      <c r="J1222" s="152" t="s">
        <v>4602</v>
      </c>
      <c r="K1222" s="152" t="s">
        <v>3474</v>
      </c>
      <c r="L1222" s="152" t="s">
        <v>3474</v>
      </c>
      <c r="M1222" s="152" t="s">
        <v>4603</v>
      </c>
      <c r="N1222" s="152" t="s">
        <v>4605</v>
      </c>
      <c r="O1222" s="54"/>
    </row>
    <row r="1223" spans="1:15" x14ac:dyDescent="0.25">
      <c r="A1223" s="168">
        <v>2600</v>
      </c>
      <c r="B1223" s="152" t="s">
        <v>2944</v>
      </c>
      <c r="C1223" s="152" t="s">
        <v>5716</v>
      </c>
      <c r="D1223" s="152" t="s">
        <v>3838</v>
      </c>
      <c r="E1223" s="152" t="s">
        <v>3855</v>
      </c>
      <c r="F1223" s="152" t="s">
        <v>3856</v>
      </c>
      <c r="G1223" s="152" t="s">
        <v>3411</v>
      </c>
      <c r="H1223" s="152" t="s">
        <v>3656</v>
      </c>
      <c r="I1223" s="152" t="s">
        <v>3669</v>
      </c>
      <c r="J1223" s="152" t="s">
        <v>3679</v>
      </c>
      <c r="K1223" s="152" t="s">
        <v>3474</v>
      </c>
      <c r="L1223" s="152" t="s">
        <v>3474</v>
      </c>
      <c r="M1223" s="152" t="s">
        <v>3382</v>
      </c>
      <c r="N1223" s="152" t="s">
        <v>3857</v>
      </c>
      <c r="O1223" s="54"/>
    </row>
    <row r="1224" spans="1:15" x14ac:dyDescent="0.25">
      <c r="A1224" s="168">
        <v>2601</v>
      </c>
      <c r="B1224" s="152" t="s">
        <v>3082</v>
      </c>
      <c r="C1224" s="152" t="s">
        <v>5717</v>
      </c>
      <c r="D1224" s="152" t="s">
        <v>3838</v>
      </c>
      <c r="E1224" s="152" t="s">
        <v>3843</v>
      </c>
      <c r="F1224" s="152" t="s">
        <v>3870</v>
      </c>
      <c r="G1224" s="152" t="s">
        <v>3421</v>
      </c>
      <c r="H1224" s="152" t="s">
        <v>3656</v>
      </c>
      <c r="I1224" s="152" t="s">
        <v>3683</v>
      </c>
      <c r="J1224" s="152" t="s">
        <v>3577</v>
      </c>
      <c r="K1224" s="152" t="s">
        <v>3474</v>
      </c>
      <c r="L1224" s="152" t="s">
        <v>3474</v>
      </c>
      <c r="M1224" s="152" t="s">
        <v>3240</v>
      </c>
      <c r="N1224" s="152" t="s">
        <v>4739</v>
      </c>
      <c r="O1224" s="54"/>
    </row>
    <row r="1225" spans="1:15" x14ac:dyDescent="0.25">
      <c r="A1225" s="168">
        <v>2602</v>
      </c>
      <c r="B1225" s="152" t="s">
        <v>3188</v>
      </c>
      <c r="C1225" s="152" t="s">
        <v>5718</v>
      </c>
      <c r="D1225" s="152" t="s">
        <v>3838</v>
      </c>
      <c r="E1225" s="152" t="s">
        <v>3859</v>
      </c>
      <c r="F1225" s="152" t="s">
        <v>3860</v>
      </c>
      <c r="G1225" s="152" t="s">
        <v>3412</v>
      </c>
      <c r="H1225" s="152" t="s">
        <v>3656</v>
      </c>
      <c r="I1225" s="152" t="s">
        <v>3657</v>
      </c>
      <c r="J1225" s="152" t="s">
        <v>3674</v>
      </c>
      <c r="K1225" s="152" t="s">
        <v>3675</v>
      </c>
      <c r="L1225" s="152" t="s">
        <v>3474</v>
      </c>
      <c r="M1225" s="152" t="s">
        <v>3236</v>
      </c>
      <c r="N1225" s="152" t="s">
        <v>5256</v>
      </c>
      <c r="O1225" s="54"/>
    </row>
    <row r="1226" spans="1:15" x14ac:dyDescent="0.25">
      <c r="A1226" s="168">
        <v>2604</v>
      </c>
      <c r="B1226" s="152" t="s">
        <v>5719</v>
      </c>
      <c r="C1226" s="152" t="s">
        <v>5720</v>
      </c>
      <c r="D1226" s="152" t="s">
        <v>3838</v>
      </c>
      <c r="E1226" s="152" t="s">
        <v>3863</v>
      </c>
      <c r="F1226" s="152" t="s">
        <v>3918</v>
      </c>
      <c r="G1226" s="152" t="s">
        <v>3411</v>
      </c>
      <c r="H1226" s="152" t="s">
        <v>3849</v>
      </c>
      <c r="I1226" s="152" t="s">
        <v>3992</v>
      </c>
      <c r="J1226" s="152" t="s">
        <v>3993</v>
      </c>
      <c r="K1226" s="152" t="s">
        <v>3474</v>
      </c>
      <c r="L1226" s="152" t="s">
        <v>3474</v>
      </c>
      <c r="M1226" s="152" t="s">
        <v>4181</v>
      </c>
      <c r="N1226" s="152" t="s">
        <v>4182</v>
      </c>
      <c r="O1226" s="54"/>
    </row>
    <row r="1227" spans="1:15" x14ac:dyDescent="0.25">
      <c r="A1227" s="168">
        <v>2605</v>
      </c>
      <c r="B1227" s="152" t="s">
        <v>3335</v>
      </c>
      <c r="C1227" s="152" t="s">
        <v>5721</v>
      </c>
      <c r="D1227" s="152" t="s">
        <v>3838</v>
      </c>
      <c r="E1227" s="152" t="s">
        <v>3843</v>
      </c>
      <c r="F1227" s="152" t="s">
        <v>3870</v>
      </c>
      <c r="G1227" s="152" t="s">
        <v>3421</v>
      </c>
      <c r="H1227" s="152" t="s">
        <v>3656</v>
      </c>
      <c r="I1227" s="152" t="s">
        <v>3657</v>
      </c>
      <c r="J1227" s="152" t="s">
        <v>3668</v>
      </c>
      <c r="K1227" s="152" t="s">
        <v>3474</v>
      </c>
      <c r="L1227" s="152" t="s">
        <v>3474</v>
      </c>
      <c r="M1227" s="152" t="s">
        <v>3230</v>
      </c>
      <c r="N1227" s="152" t="s">
        <v>4438</v>
      </c>
      <c r="O1227" s="54"/>
    </row>
    <row r="1228" spans="1:15" x14ac:dyDescent="0.25">
      <c r="A1228" s="168">
        <v>2606</v>
      </c>
      <c r="B1228" s="152" t="s">
        <v>3005</v>
      </c>
      <c r="C1228" s="152" t="s">
        <v>5722</v>
      </c>
      <c r="D1228" s="152" t="s">
        <v>3838</v>
      </c>
      <c r="E1228" s="152" t="s">
        <v>3863</v>
      </c>
      <c r="F1228" s="152" t="s">
        <v>3856</v>
      </c>
      <c r="G1228" s="152" t="s">
        <v>3411</v>
      </c>
      <c r="H1228" s="152" t="s">
        <v>3656</v>
      </c>
      <c r="I1228" s="152" t="s">
        <v>3672</v>
      </c>
      <c r="J1228" s="152" t="s">
        <v>3676</v>
      </c>
      <c r="K1228" s="152" t="s">
        <v>3661</v>
      </c>
      <c r="L1228" s="152" t="s">
        <v>3474</v>
      </c>
      <c r="M1228" s="152" t="s">
        <v>3360</v>
      </c>
      <c r="N1228" s="152" t="s">
        <v>7413</v>
      </c>
      <c r="O1228" s="54"/>
    </row>
    <row r="1229" spans="1:15" x14ac:dyDescent="0.25">
      <c r="A1229" s="168">
        <v>2607</v>
      </c>
      <c r="B1229" s="152" t="s">
        <v>2006</v>
      </c>
      <c r="C1229" s="152" t="s">
        <v>5723</v>
      </c>
      <c r="D1229" s="152" t="s">
        <v>3838</v>
      </c>
      <c r="E1229" s="152" t="s">
        <v>3843</v>
      </c>
      <c r="F1229" s="152" t="s">
        <v>3867</v>
      </c>
      <c r="G1229" s="152" t="s">
        <v>3422</v>
      </c>
      <c r="H1229" s="152" t="s">
        <v>3565</v>
      </c>
      <c r="I1229" s="152" t="s">
        <v>3573</v>
      </c>
      <c r="J1229" s="152" t="s">
        <v>3574</v>
      </c>
      <c r="K1229" s="152" t="s">
        <v>3581</v>
      </c>
      <c r="L1229" s="152" t="s">
        <v>3474</v>
      </c>
      <c r="M1229" s="152" t="s">
        <v>1989</v>
      </c>
      <c r="N1229" s="152" t="s">
        <v>4422</v>
      </c>
      <c r="O1229" s="54"/>
    </row>
    <row r="1230" spans="1:15" x14ac:dyDescent="0.25">
      <c r="A1230" s="168">
        <v>2608</v>
      </c>
      <c r="B1230" s="152" t="s">
        <v>5724</v>
      </c>
      <c r="C1230" s="152" t="s">
        <v>5725</v>
      </c>
      <c r="D1230" s="152" t="s">
        <v>3838</v>
      </c>
      <c r="E1230" s="152" t="s">
        <v>3843</v>
      </c>
      <c r="F1230" s="152" t="s">
        <v>4430</v>
      </c>
      <c r="G1230" s="152" t="s">
        <v>3429</v>
      </c>
      <c r="H1230" s="152" t="s">
        <v>4110</v>
      </c>
      <c r="I1230" s="152" t="s">
        <v>5726</v>
      </c>
      <c r="J1230" s="152" t="s">
        <v>9555</v>
      </c>
      <c r="K1230" s="152" t="s">
        <v>3474</v>
      </c>
      <c r="L1230" s="152" t="s">
        <v>3474</v>
      </c>
      <c r="M1230" s="152" t="s">
        <v>5728</v>
      </c>
      <c r="N1230" s="152" t="s">
        <v>5729</v>
      </c>
      <c r="O1230" s="54"/>
    </row>
    <row r="1231" spans="1:15" x14ac:dyDescent="0.25">
      <c r="A1231" s="168">
        <v>2609</v>
      </c>
      <c r="B1231" s="152" t="s">
        <v>2609</v>
      </c>
      <c r="C1231" s="152" t="s">
        <v>5730</v>
      </c>
      <c r="D1231" s="152" t="s">
        <v>3838</v>
      </c>
      <c r="E1231" s="152" t="s">
        <v>4015</v>
      </c>
      <c r="F1231" s="152" t="s">
        <v>3860</v>
      </c>
      <c r="G1231" s="152" t="s">
        <v>3412</v>
      </c>
      <c r="H1231" s="152" t="s">
        <v>3585</v>
      </c>
      <c r="I1231" s="152" t="s">
        <v>3642</v>
      </c>
      <c r="J1231" s="152" t="s">
        <v>3643</v>
      </c>
      <c r="K1231" s="169" t="s">
        <v>8449</v>
      </c>
      <c r="L1231" s="152" t="s">
        <v>3919</v>
      </c>
      <c r="M1231" s="152" t="s">
        <v>2546</v>
      </c>
      <c r="N1231" s="152" t="s">
        <v>3920</v>
      </c>
      <c r="O1231" s="54"/>
    </row>
    <row r="1232" spans="1:15" x14ac:dyDescent="0.25">
      <c r="A1232" s="168">
        <v>2610</v>
      </c>
      <c r="B1232" s="152" t="s">
        <v>910</v>
      </c>
      <c r="C1232" s="152" t="s">
        <v>5731</v>
      </c>
      <c r="D1232" s="152" t="s">
        <v>3838</v>
      </c>
      <c r="E1232" s="152" t="s">
        <v>3855</v>
      </c>
      <c r="F1232" s="152" t="s">
        <v>3856</v>
      </c>
      <c r="G1232" s="152" t="s">
        <v>3411</v>
      </c>
      <c r="H1232" s="152" t="s">
        <v>3466</v>
      </c>
      <c r="I1232" s="152" t="s">
        <v>3498</v>
      </c>
      <c r="J1232" s="152" t="s">
        <v>3499</v>
      </c>
      <c r="K1232" s="152" t="s">
        <v>3523</v>
      </c>
      <c r="L1232" s="152" t="s">
        <v>5578</v>
      </c>
      <c r="M1232" s="152" t="s">
        <v>1047</v>
      </c>
      <c r="N1232" s="152" t="s">
        <v>5257</v>
      </c>
      <c r="O1232" s="54"/>
    </row>
    <row r="1233" spans="1:15" x14ac:dyDescent="0.25">
      <c r="A1233" s="168">
        <v>2613</v>
      </c>
      <c r="B1233" s="152" t="s">
        <v>1564</v>
      </c>
      <c r="C1233" s="152" t="s">
        <v>5118</v>
      </c>
      <c r="D1233" s="152" t="s">
        <v>3838</v>
      </c>
      <c r="E1233" s="152" t="s">
        <v>3843</v>
      </c>
      <c r="F1233" s="152" t="s">
        <v>3873</v>
      </c>
      <c r="G1233" s="152" t="s">
        <v>3428</v>
      </c>
      <c r="H1233" s="152" t="s">
        <v>3558</v>
      </c>
      <c r="I1233" s="152" t="s">
        <v>3563</v>
      </c>
      <c r="J1233" s="152" t="s">
        <v>3474</v>
      </c>
      <c r="K1233" s="152" t="s">
        <v>3474</v>
      </c>
      <c r="L1233" s="152" t="s">
        <v>3474</v>
      </c>
      <c r="M1233" s="152" t="s">
        <v>1572</v>
      </c>
      <c r="N1233" s="152" t="s">
        <v>3872</v>
      </c>
      <c r="O1233" s="54"/>
    </row>
    <row r="1234" spans="1:15" x14ac:dyDescent="0.25">
      <c r="A1234" s="168">
        <v>2614</v>
      </c>
      <c r="B1234" s="152" t="s">
        <v>3378</v>
      </c>
      <c r="C1234" s="152" t="s">
        <v>4148</v>
      </c>
      <c r="D1234" s="152" t="s">
        <v>3838</v>
      </c>
      <c r="E1234" s="152" t="s">
        <v>3843</v>
      </c>
      <c r="F1234" s="152" t="s">
        <v>3870</v>
      </c>
      <c r="G1234" s="152" t="s">
        <v>3421</v>
      </c>
      <c r="H1234" s="152" t="s">
        <v>3656</v>
      </c>
      <c r="I1234" s="152" t="s">
        <v>3672</v>
      </c>
      <c r="J1234" s="152" t="s">
        <v>3677</v>
      </c>
      <c r="K1234" s="152" t="s">
        <v>3568</v>
      </c>
      <c r="L1234" s="152" t="s">
        <v>3474</v>
      </c>
      <c r="M1234" s="152" t="s">
        <v>3380</v>
      </c>
      <c r="N1234" s="152" t="s">
        <v>5120</v>
      </c>
      <c r="O1234" s="54"/>
    </row>
    <row r="1235" spans="1:15" x14ac:dyDescent="0.25">
      <c r="A1235" s="168">
        <v>2615</v>
      </c>
      <c r="B1235" s="152" t="s">
        <v>2150</v>
      </c>
      <c r="C1235" s="152" t="s">
        <v>5732</v>
      </c>
      <c r="D1235" s="152" t="s">
        <v>3838</v>
      </c>
      <c r="E1235" s="152" t="s">
        <v>3859</v>
      </c>
      <c r="F1235" s="152" t="s">
        <v>3952</v>
      </c>
      <c r="G1235" s="152" t="s">
        <v>3415</v>
      </c>
      <c r="H1235" s="152" t="s">
        <v>3565</v>
      </c>
      <c r="I1235" s="152" t="s">
        <v>3568</v>
      </c>
      <c r="J1235" s="152" t="s">
        <v>3571</v>
      </c>
      <c r="K1235" s="152" t="s">
        <v>3474</v>
      </c>
      <c r="L1235" s="152" t="s">
        <v>3474</v>
      </c>
      <c r="M1235" s="152" t="s">
        <v>2121</v>
      </c>
      <c r="N1235" s="152" t="s">
        <v>3905</v>
      </c>
      <c r="O1235" s="54"/>
    </row>
    <row r="1236" spans="1:15" x14ac:dyDescent="0.25">
      <c r="A1236" s="168">
        <v>2616</v>
      </c>
      <c r="B1236" s="152" t="s">
        <v>2017</v>
      </c>
      <c r="C1236" s="152" t="s">
        <v>5733</v>
      </c>
      <c r="D1236" s="152" t="s">
        <v>3838</v>
      </c>
      <c r="E1236" s="152" t="s">
        <v>3843</v>
      </c>
      <c r="F1236" s="152" t="s">
        <v>3867</v>
      </c>
      <c r="G1236" s="152" t="s">
        <v>3422</v>
      </c>
      <c r="H1236" s="152" t="s">
        <v>3565</v>
      </c>
      <c r="I1236" s="152" t="s">
        <v>3566</v>
      </c>
      <c r="J1236" s="152" t="s">
        <v>3566</v>
      </c>
      <c r="K1236" s="152" t="s">
        <v>3540</v>
      </c>
      <c r="L1236" s="152" t="s">
        <v>4585</v>
      </c>
      <c r="M1236" s="152" t="s">
        <v>2078</v>
      </c>
      <c r="N1236" s="152" t="s">
        <v>4958</v>
      </c>
      <c r="O1236" s="54"/>
    </row>
    <row r="1237" spans="1:15" x14ac:dyDescent="0.25">
      <c r="A1237" s="168">
        <v>2618</v>
      </c>
      <c r="B1237" s="152" t="s">
        <v>2591</v>
      </c>
      <c r="C1237" s="152" t="s">
        <v>5734</v>
      </c>
      <c r="D1237" s="152" t="s">
        <v>3838</v>
      </c>
      <c r="E1237" s="152" t="s">
        <v>3859</v>
      </c>
      <c r="F1237" s="152" t="s">
        <v>3860</v>
      </c>
      <c r="G1237" s="152" t="s">
        <v>3412</v>
      </c>
      <c r="H1237" s="152" t="s">
        <v>3585</v>
      </c>
      <c r="I1237" s="152" t="s">
        <v>3591</v>
      </c>
      <c r="J1237" s="152" t="s">
        <v>3633</v>
      </c>
      <c r="K1237" s="152" t="s">
        <v>3634</v>
      </c>
      <c r="L1237" s="152" t="s">
        <v>3889</v>
      </c>
      <c r="M1237" s="152" t="s">
        <v>2523</v>
      </c>
      <c r="N1237" s="152" t="s">
        <v>3954</v>
      </c>
      <c r="O1237" s="54"/>
    </row>
    <row r="1238" spans="1:15" x14ac:dyDescent="0.25">
      <c r="A1238" s="168">
        <v>2619</v>
      </c>
      <c r="B1238" s="152" t="s">
        <v>2056</v>
      </c>
      <c r="C1238" s="152" t="s">
        <v>5735</v>
      </c>
      <c r="D1238" s="152" t="s">
        <v>3838</v>
      </c>
      <c r="E1238" s="152" t="s">
        <v>4424</v>
      </c>
      <c r="F1238" s="152" t="s">
        <v>3867</v>
      </c>
      <c r="G1238" s="152" t="s">
        <v>3422</v>
      </c>
      <c r="H1238" s="152" t="s">
        <v>3565</v>
      </c>
      <c r="I1238" s="152" t="s">
        <v>3566</v>
      </c>
      <c r="J1238" s="152" t="s">
        <v>3566</v>
      </c>
      <c r="K1238" s="152" t="s">
        <v>3572</v>
      </c>
      <c r="L1238" s="152" t="s">
        <v>3568</v>
      </c>
      <c r="M1238" s="152" t="s">
        <v>2114</v>
      </c>
      <c r="N1238" s="152" t="s">
        <v>4989</v>
      </c>
      <c r="O1238" s="54"/>
    </row>
    <row r="1239" spans="1:15" x14ac:dyDescent="0.25">
      <c r="A1239" s="168">
        <v>2620</v>
      </c>
      <c r="B1239" s="152" t="s">
        <v>2657</v>
      </c>
      <c r="C1239" s="152" t="s">
        <v>5736</v>
      </c>
      <c r="D1239" s="152" t="s">
        <v>3838</v>
      </c>
      <c r="E1239" s="152" t="s">
        <v>3843</v>
      </c>
      <c r="F1239" s="152" t="s">
        <v>3867</v>
      </c>
      <c r="G1239" s="152" t="s">
        <v>3422</v>
      </c>
      <c r="H1239" s="152" t="s">
        <v>3585</v>
      </c>
      <c r="I1239" s="152" t="s">
        <v>3594</v>
      </c>
      <c r="J1239" s="152" t="s">
        <v>3595</v>
      </c>
      <c r="K1239" s="152" t="s">
        <v>3599</v>
      </c>
      <c r="L1239" s="152" t="s">
        <v>3889</v>
      </c>
      <c r="M1239" s="152" t="s">
        <v>2462</v>
      </c>
      <c r="N1239" s="152" t="s">
        <v>4021</v>
      </c>
      <c r="O1239" s="54"/>
    </row>
    <row r="1240" spans="1:15" x14ac:dyDescent="0.25">
      <c r="A1240" s="168">
        <v>2622</v>
      </c>
      <c r="B1240" s="152" t="s">
        <v>2311</v>
      </c>
      <c r="C1240" s="152" t="s">
        <v>5737</v>
      </c>
      <c r="D1240" s="152" t="s">
        <v>3838</v>
      </c>
      <c r="E1240" s="152" t="s">
        <v>3863</v>
      </c>
      <c r="F1240" s="152" t="s">
        <v>3918</v>
      </c>
      <c r="G1240" s="152" t="s">
        <v>3411</v>
      </c>
      <c r="H1240" s="152" t="s">
        <v>3585</v>
      </c>
      <c r="I1240" s="152" t="s">
        <v>3604</v>
      </c>
      <c r="J1240" s="152" t="s">
        <v>3629</v>
      </c>
      <c r="K1240" s="152" t="s">
        <v>3630</v>
      </c>
      <c r="L1240" s="152" t="s">
        <v>3864</v>
      </c>
      <c r="M1240" s="152" t="s">
        <v>2780</v>
      </c>
      <c r="N1240" s="152" t="s">
        <v>4451</v>
      </c>
      <c r="O1240" s="54"/>
    </row>
    <row r="1241" spans="1:15" x14ac:dyDescent="0.25">
      <c r="A1241" s="168">
        <v>2623</v>
      </c>
      <c r="B1241" s="152" t="s">
        <v>1815</v>
      </c>
      <c r="C1241" s="152" t="s">
        <v>5738</v>
      </c>
      <c r="D1241" s="152" t="s">
        <v>3838</v>
      </c>
      <c r="E1241" s="152" t="s">
        <v>3855</v>
      </c>
      <c r="F1241" s="152" t="s">
        <v>3856</v>
      </c>
      <c r="G1241" s="152" t="s">
        <v>3411</v>
      </c>
      <c r="H1241" s="152" t="s">
        <v>3565</v>
      </c>
      <c r="I1241" s="152" t="s">
        <v>3566</v>
      </c>
      <c r="J1241" s="152" t="s">
        <v>3566</v>
      </c>
      <c r="K1241" s="152" t="s">
        <v>3567</v>
      </c>
      <c r="L1241" s="152" t="s">
        <v>3568</v>
      </c>
      <c r="M1241" s="152" t="s">
        <v>2109</v>
      </c>
      <c r="N1241" s="152" t="s">
        <v>4093</v>
      </c>
      <c r="O1241" s="54"/>
    </row>
    <row r="1242" spans="1:15" x14ac:dyDescent="0.25">
      <c r="A1242" s="168">
        <v>2624</v>
      </c>
      <c r="B1242" s="152" t="s">
        <v>3322</v>
      </c>
      <c r="C1242" s="152" t="s">
        <v>5739</v>
      </c>
      <c r="D1242" s="152" t="s">
        <v>3838</v>
      </c>
      <c r="E1242" s="152" t="s">
        <v>3855</v>
      </c>
      <c r="F1242" s="152" t="s">
        <v>3918</v>
      </c>
      <c r="G1242" s="152" t="s">
        <v>3411</v>
      </c>
      <c r="H1242" s="152" t="s">
        <v>3656</v>
      </c>
      <c r="I1242" s="152" t="s">
        <v>3657</v>
      </c>
      <c r="J1242" s="152" t="s">
        <v>3674</v>
      </c>
      <c r="K1242" s="152" t="s">
        <v>3678</v>
      </c>
      <c r="L1242" s="152" t="s">
        <v>3474</v>
      </c>
      <c r="M1242" s="152" t="s">
        <v>3293</v>
      </c>
      <c r="N1242" s="152" t="s">
        <v>5062</v>
      </c>
      <c r="O1242" s="54"/>
    </row>
    <row r="1243" spans="1:15" x14ac:dyDescent="0.25">
      <c r="A1243" s="168">
        <v>2625</v>
      </c>
      <c r="B1243" s="152" t="s">
        <v>2622</v>
      </c>
      <c r="C1243" s="152" t="s">
        <v>5740</v>
      </c>
      <c r="D1243" s="152" t="s">
        <v>3838</v>
      </c>
      <c r="E1243" s="152" t="s">
        <v>3863</v>
      </c>
      <c r="F1243" s="152" t="s">
        <v>4166</v>
      </c>
      <c r="G1243" s="152" t="s">
        <v>3426</v>
      </c>
      <c r="H1243" s="152" t="s">
        <v>3585</v>
      </c>
      <c r="I1243" s="152" t="s">
        <v>3586</v>
      </c>
      <c r="J1243" s="152" t="s">
        <v>3587</v>
      </c>
      <c r="K1243" s="152" t="s">
        <v>3607</v>
      </c>
      <c r="L1243" s="152" t="s">
        <v>4197</v>
      </c>
      <c r="M1243" s="152" t="s">
        <v>2527</v>
      </c>
      <c r="N1243" s="152" t="s">
        <v>4198</v>
      </c>
      <c r="O1243" s="54"/>
    </row>
    <row r="1244" spans="1:15" x14ac:dyDescent="0.25">
      <c r="A1244" s="168">
        <v>2626</v>
      </c>
      <c r="B1244" s="152" t="s">
        <v>2686</v>
      </c>
      <c r="C1244" s="152" t="s">
        <v>5741</v>
      </c>
      <c r="D1244" s="152" t="s">
        <v>3838</v>
      </c>
      <c r="E1244" s="152" t="s">
        <v>3843</v>
      </c>
      <c r="F1244" s="152" t="s">
        <v>3867</v>
      </c>
      <c r="G1244" s="152" t="s">
        <v>3422</v>
      </c>
      <c r="H1244" s="152" t="s">
        <v>3585</v>
      </c>
      <c r="I1244" s="152" t="s">
        <v>3604</v>
      </c>
      <c r="J1244" s="152" t="s">
        <v>3629</v>
      </c>
      <c r="K1244" s="152" t="s">
        <v>3630</v>
      </c>
      <c r="L1244" s="152" t="s">
        <v>3864</v>
      </c>
      <c r="M1244" s="152" t="s">
        <v>2780</v>
      </c>
      <c r="N1244" s="152" t="s">
        <v>4451</v>
      </c>
      <c r="O1244" s="54"/>
    </row>
    <row r="1245" spans="1:15" x14ac:dyDescent="0.25">
      <c r="A1245" s="168">
        <v>2631</v>
      </c>
      <c r="B1245" s="152" t="s">
        <v>3014</v>
      </c>
      <c r="C1245" s="152" t="s">
        <v>5742</v>
      </c>
      <c r="D1245" s="152" t="s">
        <v>3838</v>
      </c>
      <c r="E1245" s="152" t="s">
        <v>3863</v>
      </c>
      <c r="F1245" s="152" t="s">
        <v>3856</v>
      </c>
      <c r="G1245" s="152" t="s">
        <v>3411</v>
      </c>
      <c r="H1245" s="152" t="s">
        <v>3656</v>
      </c>
      <c r="I1245" s="152" t="s">
        <v>3672</v>
      </c>
      <c r="J1245" s="152" t="s">
        <v>3673</v>
      </c>
      <c r="K1245" s="152" t="s">
        <v>3568</v>
      </c>
      <c r="L1245" s="152" t="s">
        <v>3474</v>
      </c>
      <c r="M1245" s="152" t="s">
        <v>3357</v>
      </c>
      <c r="N1245" s="152" t="s">
        <v>4874</v>
      </c>
      <c r="O1245" s="54"/>
    </row>
    <row r="1246" spans="1:15" x14ac:dyDescent="0.25">
      <c r="A1246" s="168">
        <v>2632</v>
      </c>
      <c r="B1246" s="152" t="s">
        <v>2699</v>
      </c>
      <c r="C1246" s="152" t="s">
        <v>5743</v>
      </c>
      <c r="D1246" s="152" t="s">
        <v>3838</v>
      </c>
      <c r="E1246" s="152" t="s">
        <v>3843</v>
      </c>
      <c r="F1246" s="152" t="s">
        <v>3870</v>
      </c>
      <c r="G1246" s="152" t="s">
        <v>3421</v>
      </c>
      <c r="H1246" s="152" t="s">
        <v>3585</v>
      </c>
      <c r="I1246" s="152" t="s">
        <v>3604</v>
      </c>
      <c r="J1246" s="152" t="s">
        <v>3629</v>
      </c>
      <c r="K1246" s="152" t="s">
        <v>3631</v>
      </c>
      <c r="L1246" s="152" t="s">
        <v>3864</v>
      </c>
      <c r="M1246" s="152" t="s">
        <v>2785</v>
      </c>
      <c r="N1246" s="152" t="s">
        <v>3901</v>
      </c>
      <c r="O1246" s="54"/>
    </row>
    <row r="1247" spans="1:15" x14ac:dyDescent="0.25">
      <c r="A1247" s="168">
        <v>2633</v>
      </c>
      <c r="B1247" s="152" t="s">
        <v>1635</v>
      </c>
      <c r="C1247" s="152" t="s">
        <v>4174</v>
      </c>
      <c r="D1247" s="152" t="s">
        <v>3838</v>
      </c>
      <c r="E1247" s="152" t="s">
        <v>3843</v>
      </c>
      <c r="F1247" s="152" t="s">
        <v>3844</v>
      </c>
      <c r="G1247" s="152" t="s">
        <v>3434</v>
      </c>
      <c r="H1247" s="152" t="s">
        <v>3558</v>
      </c>
      <c r="I1247" s="152" t="s">
        <v>3560</v>
      </c>
      <c r="J1247" s="152" t="s">
        <v>3474</v>
      </c>
      <c r="K1247" s="152" t="s">
        <v>3474</v>
      </c>
      <c r="L1247" s="152" t="s">
        <v>3474</v>
      </c>
      <c r="M1247" s="152" t="s">
        <v>1573</v>
      </c>
      <c r="N1247" s="152" t="s">
        <v>4950</v>
      </c>
      <c r="O1247" s="54"/>
    </row>
    <row r="1248" spans="1:15" x14ac:dyDescent="0.25">
      <c r="A1248" s="168">
        <v>2634</v>
      </c>
      <c r="B1248" s="152" t="s">
        <v>1980</v>
      </c>
      <c r="C1248" s="152" t="s">
        <v>5744</v>
      </c>
      <c r="D1248" s="152" t="s">
        <v>3838</v>
      </c>
      <c r="E1248" s="152" t="s">
        <v>3843</v>
      </c>
      <c r="F1248" s="152" t="s">
        <v>4274</v>
      </c>
      <c r="G1248" s="152" t="s">
        <v>3450</v>
      </c>
      <c r="H1248" s="152" t="s">
        <v>3565</v>
      </c>
      <c r="I1248" s="152" t="s">
        <v>3568</v>
      </c>
      <c r="J1248" s="152" t="s">
        <v>3569</v>
      </c>
      <c r="K1248" s="152" t="s">
        <v>3474</v>
      </c>
      <c r="L1248" s="152" t="s">
        <v>3474</v>
      </c>
      <c r="M1248" s="152" t="s">
        <v>7151</v>
      </c>
      <c r="N1248" s="152" t="s">
        <v>7152</v>
      </c>
      <c r="O1248" s="54"/>
    </row>
    <row r="1249" spans="1:15" x14ac:dyDescent="0.25">
      <c r="A1249" s="168">
        <v>2635</v>
      </c>
      <c r="B1249" s="152" t="s">
        <v>5745</v>
      </c>
      <c r="C1249" s="152" t="s">
        <v>5746</v>
      </c>
      <c r="D1249" s="152" t="s">
        <v>3838</v>
      </c>
      <c r="E1249" s="152" t="s">
        <v>3863</v>
      </c>
      <c r="F1249" s="152" t="s">
        <v>4095</v>
      </c>
      <c r="G1249" s="152" t="s">
        <v>3426</v>
      </c>
      <c r="H1249" s="152" t="s">
        <v>4110</v>
      </c>
      <c r="I1249" s="152" t="s">
        <v>4111</v>
      </c>
      <c r="J1249" s="152" t="s">
        <v>4977</v>
      </c>
      <c r="K1249" s="152" t="s">
        <v>5581</v>
      </c>
      <c r="L1249" s="152" t="s">
        <v>3474</v>
      </c>
      <c r="M1249" s="152" t="s">
        <v>8145</v>
      </c>
      <c r="N1249" s="152" t="s">
        <v>8146</v>
      </c>
      <c r="O1249" s="54"/>
    </row>
    <row r="1250" spans="1:15" x14ac:dyDescent="0.25">
      <c r="A1250" s="168">
        <v>2638</v>
      </c>
      <c r="B1250" s="152" t="s">
        <v>1106</v>
      </c>
      <c r="C1250" s="152" t="s">
        <v>5213</v>
      </c>
      <c r="D1250" s="152" t="s">
        <v>3838</v>
      </c>
      <c r="E1250" s="152" t="s">
        <v>3843</v>
      </c>
      <c r="F1250" s="152" t="s">
        <v>3873</v>
      </c>
      <c r="G1250" s="152" t="s">
        <v>3430</v>
      </c>
      <c r="H1250" s="152" t="s">
        <v>3466</v>
      </c>
      <c r="I1250" s="152" t="s">
        <v>3467</v>
      </c>
      <c r="J1250" s="152" t="s">
        <v>3468</v>
      </c>
      <c r="K1250" s="152" t="s">
        <v>3489</v>
      </c>
      <c r="L1250" s="152" t="s">
        <v>5212</v>
      </c>
      <c r="M1250" s="152" t="s">
        <v>973</v>
      </c>
      <c r="N1250" s="152" t="s">
        <v>5124</v>
      </c>
      <c r="O1250" s="54"/>
    </row>
    <row r="1251" spans="1:15" x14ac:dyDescent="0.25">
      <c r="A1251" s="168">
        <v>2639</v>
      </c>
      <c r="B1251" s="152" t="s">
        <v>3309</v>
      </c>
      <c r="C1251" s="152" t="s">
        <v>5747</v>
      </c>
      <c r="D1251" s="152" t="s">
        <v>3838</v>
      </c>
      <c r="E1251" s="152" t="s">
        <v>4424</v>
      </c>
      <c r="F1251" s="152" t="s">
        <v>3867</v>
      </c>
      <c r="G1251" s="152" t="s">
        <v>3422</v>
      </c>
      <c r="H1251" s="152" t="s">
        <v>3656</v>
      </c>
      <c r="I1251" s="152" t="s">
        <v>3657</v>
      </c>
      <c r="J1251" s="152" t="s">
        <v>3674</v>
      </c>
      <c r="K1251" s="152" t="s">
        <v>3675</v>
      </c>
      <c r="L1251" s="152" t="s">
        <v>3474</v>
      </c>
      <c r="M1251" s="152" t="s">
        <v>3370</v>
      </c>
      <c r="N1251" s="152" t="s">
        <v>4425</v>
      </c>
      <c r="O1251" s="54"/>
    </row>
    <row r="1252" spans="1:15" x14ac:dyDescent="0.25">
      <c r="A1252" s="168">
        <v>2640</v>
      </c>
      <c r="B1252" s="152" t="s">
        <v>2984</v>
      </c>
      <c r="C1252" s="152" t="s">
        <v>5748</v>
      </c>
      <c r="D1252" s="152" t="s">
        <v>3838</v>
      </c>
      <c r="E1252" s="152" t="s">
        <v>3863</v>
      </c>
      <c r="F1252" s="152" t="s">
        <v>3856</v>
      </c>
      <c r="G1252" s="152" t="s">
        <v>3411</v>
      </c>
      <c r="H1252" s="152" t="s">
        <v>3656</v>
      </c>
      <c r="I1252" s="152" t="s">
        <v>3672</v>
      </c>
      <c r="J1252" s="152" t="s">
        <v>3676</v>
      </c>
      <c r="K1252" s="152" t="s">
        <v>3680</v>
      </c>
      <c r="L1252" s="152" t="s">
        <v>3474</v>
      </c>
      <c r="M1252" s="152" t="s">
        <v>3114</v>
      </c>
      <c r="N1252" s="152" t="s">
        <v>5456</v>
      </c>
      <c r="O1252" s="54"/>
    </row>
    <row r="1253" spans="1:15" x14ac:dyDescent="0.25">
      <c r="A1253" s="168">
        <v>2641</v>
      </c>
      <c r="B1253" s="152" t="s">
        <v>5749</v>
      </c>
      <c r="C1253" s="152" t="s">
        <v>5750</v>
      </c>
      <c r="D1253" s="152" t="s">
        <v>3838</v>
      </c>
      <c r="E1253" s="152" t="s">
        <v>3863</v>
      </c>
      <c r="F1253" s="152" t="s">
        <v>4166</v>
      </c>
      <c r="G1253" s="152" t="s">
        <v>3426</v>
      </c>
      <c r="H1253" s="152" t="s">
        <v>3925</v>
      </c>
      <c r="I1253" s="152" t="s">
        <v>3926</v>
      </c>
      <c r="J1253" s="152" t="s">
        <v>3474</v>
      </c>
      <c r="K1253" s="152" t="s">
        <v>3474</v>
      </c>
      <c r="L1253" s="152" t="s">
        <v>3474</v>
      </c>
      <c r="M1253" s="152" t="s">
        <v>6498</v>
      </c>
      <c r="N1253" s="152" t="s">
        <v>6499</v>
      </c>
      <c r="O1253" s="54"/>
    </row>
    <row r="1254" spans="1:15" x14ac:dyDescent="0.25">
      <c r="A1254" s="168">
        <v>2642</v>
      </c>
      <c r="B1254" s="152" t="s">
        <v>1540</v>
      </c>
      <c r="C1254" s="152" t="s">
        <v>5753</v>
      </c>
      <c r="D1254" s="152" t="s">
        <v>3838</v>
      </c>
      <c r="E1254" s="152" t="s">
        <v>4015</v>
      </c>
      <c r="F1254" s="152" t="s">
        <v>3860</v>
      </c>
      <c r="G1254" s="152" t="s">
        <v>3412</v>
      </c>
      <c r="H1254" s="152" t="s">
        <v>3558</v>
      </c>
      <c r="I1254" s="152" t="s">
        <v>3561</v>
      </c>
      <c r="J1254" s="152" t="s">
        <v>3562</v>
      </c>
      <c r="K1254" s="152" t="s">
        <v>3474</v>
      </c>
      <c r="L1254" s="152" t="s">
        <v>3474</v>
      </c>
      <c r="M1254" s="152" t="s">
        <v>1610</v>
      </c>
      <c r="N1254" s="152" t="s">
        <v>4102</v>
      </c>
      <c r="O1254" s="54"/>
    </row>
    <row r="1255" spans="1:15" x14ac:dyDescent="0.25">
      <c r="A1255" s="168">
        <v>2644</v>
      </c>
      <c r="B1255" s="152" t="s">
        <v>1191</v>
      </c>
      <c r="C1255" s="152" t="s">
        <v>4542</v>
      </c>
      <c r="D1255" s="152" t="s">
        <v>3838</v>
      </c>
      <c r="E1255" s="152" t="s">
        <v>3843</v>
      </c>
      <c r="F1255" s="152" t="s">
        <v>3924</v>
      </c>
      <c r="G1255" s="152" t="s">
        <v>3434</v>
      </c>
      <c r="H1255" s="152" t="s">
        <v>3466</v>
      </c>
      <c r="I1255" s="152" t="s">
        <v>3467</v>
      </c>
      <c r="J1255" s="152" t="s">
        <v>3468</v>
      </c>
      <c r="K1255" s="152" t="s">
        <v>3469</v>
      </c>
      <c r="L1255" s="152" t="s">
        <v>4541</v>
      </c>
      <c r="M1255" s="152" t="s">
        <v>1169</v>
      </c>
      <c r="N1255" s="152" t="s">
        <v>7650</v>
      </c>
      <c r="O1255" s="54"/>
    </row>
    <row r="1256" spans="1:15" x14ac:dyDescent="0.25">
      <c r="A1256" s="168">
        <v>2645</v>
      </c>
      <c r="B1256" s="152" t="s">
        <v>2969</v>
      </c>
      <c r="C1256" s="152" t="s">
        <v>5755</v>
      </c>
      <c r="D1256" s="152" t="s">
        <v>3838</v>
      </c>
      <c r="E1256" s="152" t="s">
        <v>3863</v>
      </c>
      <c r="F1256" s="152" t="s">
        <v>3918</v>
      </c>
      <c r="G1256" s="152" t="s">
        <v>3411</v>
      </c>
      <c r="H1256" s="152" t="s">
        <v>3656</v>
      </c>
      <c r="I1256" s="152" t="s">
        <v>3672</v>
      </c>
      <c r="J1256" s="152" t="s">
        <v>3677</v>
      </c>
      <c r="K1256" s="152" t="s">
        <v>3659</v>
      </c>
      <c r="L1256" s="152" t="s">
        <v>3474</v>
      </c>
      <c r="M1256" s="152" t="s">
        <v>3282</v>
      </c>
      <c r="N1256" s="152" t="s">
        <v>4311</v>
      </c>
      <c r="O1256" s="54"/>
    </row>
    <row r="1257" spans="1:15" x14ac:dyDescent="0.25">
      <c r="A1257" s="168">
        <v>2646</v>
      </c>
      <c r="B1257" s="152" t="s">
        <v>5756</v>
      </c>
      <c r="C1257" s="152" t="s">
        <v>5757</v>
      </c>
      <c r="D1257" s="152" t="s">
        <v>3838</v>
      </c>
      <c r="E1257" s="152" t="s">
        <v>3863</v>
      </c>
      <c r="F1257" s="152" t="s">
        <v>4166</v>
      </c>
      <c r="G1257" s="152" t="s">
        <v>3426</v>
      </c>
      <c r="H1257" s="152" t="s">
        <v>4110</v>
      </c>
      <c r="I1257" s="152" t="s">
        <v>4111</v>
      </c>
      <c r="J1257" s="152" t="s">
        <v>4977</v>
      </c>
      <c r="K1257" s="152" t="s">
        <v>5581</v>
      </c>
      <c r="L1257" s="152" t="s">
        <v>3474</v>
      </c>
      <c r="M1257" s="152" t="s">
        <v>5582</v>
      </c>
      <c r="N1257" s="152" t="s">
        <v>5583</v>
      </c>
      <c r="O1257" s="54"/>
    </row>
    <row r="1258" spans="1:15" x14ac:dyDescent="0.25">
      <c r="A1258" s="168">
        <v>2647</v>
      </c>
      <c r="B1258" s="152" t="s">
        <v>5758</v>
      </c>
      <c r="C1258" s="152" t="s">
        <v>5759</v>
      </c>
      <c r="D1258" s="152" t="s">
        <v>3838</v>
      </c>
      <c r="E1258" s="152" t="s">
        <v>3863</v>
      </c>
      <c r="F1258" s="152" t="s">
        <v>4166</v>
      </c>
      <c r="G1258" s="152" t="s">
        <v>3941</v>
      </c>
      <c r="H1258" s="152" t="s">
        <v>3942</v>
      </c>
      <c r="I1258" s="152" t="s">
        <v>3943</v>
      </c>
      <c r="J1258" s="152" t="s">
        <v>4461</v>
      </c>
      <c r="K1258" s="152" t="s">
        <v>3474</v>
      </c>
      <c r="L1258" s="152" t="s">
        <v>3474</v>
      </c>
      <c r="M1258" s="152" t="s">
        <v>4459</v>
      </c>
      <c r="N1258" s="152" t="s">
        <v>4460</v>
      </c>
      <c r="O1258" s="54"/>
    </row>
    <row r="1259" spans="1:15" x14ac:dyDescent="0.25">
      <c r="A1259" s="168">
        <v>2648</v>
      </c>
      <c r="B1259" s="152" t="s">
        <v>5760</v>
      </c>
      <c r="C1259" s="152" t="s">
        <v>5761</v>
      </c>
      <c r="D1259" s="152" t="s">
        <v>3838</v>
      </c>
      <c r="E1259" s="152" t="s">
        <v>3843</v>
      </c>
      <c r="F1259" s="152" t="s">
        <v>3873</v>
      </c>
      <c r="G1259" s="152" t="s">
        <v>3428</v>
      </c>
      <c r="H1259" s="152" t="s">
        <v>5013</v>
      </c>
      <c r="I1259" s="152" t="s">
        <v>5762</v>
      </c>
      <c r="J1259" s="152" t="s">
        <v>3474</v>
      </c>
      <c r="K1259" s="152" t="s">
        <v>3474</v>
      </c>
      <c r="L1259" s="152" t="s">
        <v>3474</v>
      </c>
      <c r="M1259" s="152" t="s">
        <v>1303</v>
      </c>
      <c r="N1259" s="152" t="s">
        <v>4468</v>
      </c>
      <c r="O1259" s="54"/>
    </row>
    <row r="1260" spans="1:15" x14ac:dyDescent="0.25">
      <c r="A1260" s="168">
        <v>2649</v>
      </c>
      <c r="B1260" s="152" t="s">
        <v>4753</v>
      </c>
      <c r="C1260" s="152" t="s">
        <v>4755</v>
      </c>
      <c r="D1260" s="152" t="s">
        <v>3838</v>
      </c>
      <c r="E1260" s="152" t="s">
        <v>3843</v>
      </c>
      <c r="F1260" s="152" t="s">
        <v>4108</v>
      </c>
      <c r="G1260" s="152" t="s">
        <v>4754</v>
      </c>
      <c r="H1260" s="152" t="s">
        <v>4144</v>
      </c>
      <c r="I1260" s="152" t="s">
        <v>6839</v>
      </c>
      <c r="J1260" s="152" t="s">
        <v>9542</v>
      </c>
      <c r="K1260" s="152" t="s">
        <v>9553</v>
      </c>
      <c r="L1260" s="152" t="s">
        <v>9556</v>
      </c>
      <c r="M1260" s="152" t="s">
        <v>5112</v>
      </c>
      <c r="N1260" s="152" t="s">
        <v>5113</v>
      </c>
      <c r="O1260" s="54"/>
    </row>
    <row r="1261" spans="1:15" x14ac:dyDescent="0.25">
      <c r="A1261" s="168">
        <v>2650</v>
      </c>
      <c r="B1261" s="152" t="s">
        <v>1731</v>
      </c>
      <c r="C1261" s="152" t="s">
        <v>5763</v>
      </c>
      <c r="D1261" s="152" t="s">
        <v>3838</v>
      </c>
      <c r="E1261" s="152" t="s">
        <v>3863</v>
      </c>
      <c r="F1261" s="152" t="s">
        <v>3918</v>
      </c>
      <c r="G1261" s="152" t="s">
        <v>3411</v>
      </c>
      <c r="H1261" s="152" t="s">
        <v>3565</v>
      </c>
      <c r="I1261" s="152" t="s">
        <v>3568</v>
      </c>
      <c r="J1261" s="152" t="s">
        <v>3569</v>
      </c>
      <c r="K1261" s="152" t="s">
        <v>3474</v>
      </c>
      <c r="L1261" s="152" t="s">
        <v>3474</v>
      </c>
      <c r="M1261" s="152" t="s">
        <v>2084</v>
      </c>
      <c r="N1261" s="152" t="s">
        <v>3938</v>
      </c>
      <c r="O1261" s="54"/>
    </row>
    <row r="1262" spans="1:15" x14ac:dyDescent="0.25">
      <c r="A1262" s="168">
        <v>2651</v>
      </c>
      <c r="B1262" s="152" t="s">
        <v>5764</v>
      </c>
      <c r="C1262" s="152" t="s">
        <v>5765</v>
      </c>
      <c r="D1262" s="152" t="s">
        <v>3838</v>
      </c>
      <c r="E1262" s="152" t="s">
        <v>3859</v>
      </c>
      <c r="F1262" s="152" t="s">
        <v>4774</v>
      </c>
      <c r="G1262" s="152" t="s">
        <v>3426</v>
      </c>
      <c r="H1262" s="152" t="s">
        <v>4110</v>
      </c>
      <c r="I1262" s="152" t="s">
        <v>4111</v>
      </c>
      <c r="J1262" s="152" t="s">
        <v>4977</v>
      </c>
      <c r="K1262" s="152" t="s">
        <v>5581</v>
      </c>
      <c r="L1262" s="152" t="s">
        <v>3474</v>
      </c>
      <c r="M1262" s="152" t="s">
        <v>5766</v>
      </c>
      <c r="N1262" s="152" t="s">
        <v>5767</v>
      </c>
      <c r="O1262" s="54"/>
    </row>
    <row r="1263" spans="1:15" x14ac:dyDescent="0.25">
      <c r="A1263" s="168">
        <v>2652</v>
      </c>
      <c r="B1263" s="152" t="s">
        <v>3387</v>
      </c>
      <c r="C1263" s="152" t="s">
        <v>5768</v>
      </c>
      <c r="D1263" s="152" t="s">
        <v>3838</v>
      </c>
      <c r="E1263" s="152" t="s">
        <v>3863</v>
      </c>
      <c r="F1263" s="152" t="s">
        <v>3918</v>
      </c>
      <c r="G1263" s="152" t="s">
        <v>3411</v>
      </c>
      <c r="H1263" s="152" t="s">
        <v>3656</v>
      </c>
      <c r="I1263" s="152" t="s">
        <v>3657</v>
      </c>
      <c r="J1263" s="152" t="s">
        <v>3674</v>
      </c>
      <c r="K1263" s="152" t="s">
        <v>3675</v>
      </c>
      <c r="L1263" s="152" t="s">
        <v>3474</v>
      </c>
      <c r="M1263" s="152" t="s">
        <v>3370</v>
      </c>
      <c r="N1263" s="152" t="s">
        <v>4425</v>
      </c>
      <c r="O1263" s="54"/>
    </row>
    <row r="1264" spans="1:15" x14ac:dyDescent="0.25">
      <c r="A1264" s="168">
        <v>2655</v>
      </c>
      <c r="B1264" s="152" t="s">
        <v>2356</v>
      </c>
      <c r="C1264" s="152" t="s">
        <v>5769</v>
      </c>
      <c r="D1264" s="152" t="s">
        <v>3838</v>
      </c>
      <c r="E1264" s="152" t="s">
        <v>3863</v>
      </c>
      <c r="F1264" s="152" t="s">
        <v>3856</v>
      </c>
      <c r="G1264" s="152" t="s">
        <v>3411</v>
      </c>
      <c r="H1264" s="152" t="s">
        <v>3585</v>
      </c>
      <c r="I1264" s="152" t="s">
        <v>3604</v>
      </c>
      <c r="J1264" s="152" t="s">
        <v>3629</v>
      </c>
      <c r="K1264" s="152" t="s">
        <v>3631</v>
      </c>
      <c r="L1264" s="152" t="s">
        <v>3864</v>
      </c>
      <c r="M1264" s="152" t="s">
        <v>2785</v>
      </c>
      <c r="N1264" s="152" t="s">
        <v>3901</v>
      </c>
      <c r="O1264" s="54"/>
    </row>
    <row r="1265" spans="1:15" x14ac:dyDescent="0.25">
      <c r="A1265" s="168">
        <v>2656</v>
      </c>
      <c r="B1265" s="152" t="s">
        <v>2275</v>
      </c>
      <c r="C1265" s="152" t="s">
        <v>5770</v>
      </c>
      <c r="D1265" s="152" t="s">
        <v>3838</v>
      </c>
      <c r="E1265" s="152" t="s">
        <v>3863</v>
      </c>
      <c r="F1265" s="152" t="s">
        <v>3918</v>
      </c>
      <c r="G1265" s="152" t="s">
        <v>3411</v>
      </c>
      <c r="H1265" s="152" t="s">
        <v>3585</v>
      </c>
      <c r="I1265" s="152" t="s">
        <v>3616</v>
      </c>
      <c r="J1265" s="152" t="s">
        <v>3617</v>
      </c>
      <c r="K1265" s="152" t="s">
        <v>3618</v>
      </c>
      <c r="L1265" s="152" t="s">
        <v>3474</v>
      </c>
      <c r="M1265" s="152" t="s">
        <v>2485</v>
      </c>
      <c r="N1265" s="152" t="s">
        <v>4176</v>
      </c>
      <c r="O1265" s="54"/>
    </row>
    <row r="1266" spans="1:15" x14ac:dyDescent="0.25">
      <c r="A1266" s="168">
        <v>2659</v>
      </c>
      <c r="B1266" s="152" t="s">
        <v>1290</v>
      </c>
      <c r="C1266" s="152" t="s">
        <v>5771</v>
      </c>
      <c r="D1266" s="152" t="s">
        <v>3838</v>
      </c>
      <c r="E1266" s="152" t="s">
        <v>3843</v>
      </c>
      <c r="F1266" s="152" t="s">
        <v>3867</v>
      </c>
      <c r="G1266" s="152" t="s">
        <v>3422</v>
      </c>
      <c r="H1266" s="152" t="s">
        <v>3656</v>
      </c>
      <c r="I1266" s="152" t="s">
        <v>3550</v>
      </c>
      <c r="J1266" s="152" t="s">
        <v>3474</v>
      </c>
      <c r="K1266" s="152" t="s">
        <v>3474</v>
      </c>
      <c r="L1266" s="152" t="s">
        <v>3474</v>
      </c>
      <c r="M1266" s="152" t="s">
        <v>1287</v>
      </c>
      <c r="N1266" s="152" t="s">
        <v>5486</v>
      </c>
      <c r="O1266" s="54"/>
    </row>
    <row r="1267" spans="1:15" x14ac:dyDescent="0.25">
      <c r="A1267" s="168">
        <v>2660</v>
      </c>
      <c r="B1267" s="152" t="s">
        <v>5137</v>
      </c>
      <c r="C1267" s="152" t="s">
        <v>5138</v>
      </c>
      <c r="D1267" s="152" t="s">
        <v>3838</v>
      </c>
      <c r="E1267" s="152" t="s">
        <v>3843</v>
      </c>
      <c r="F1267" s="152" t="s">
        <v>4108</v>
      </c>
      <c r="G1267" s="152" t="s">
        <v>4754</v>
      </c>
      <c r="H1267" s="152" t="s">
        <v>4144</v>
      </c>
      <c r="I1267" s="152" t="s">
        <v>6839</v>
      </c>
      <c r="J1267" s="152" t="s">
        <v>9543</v>
      </c>
      <c r="K1267" s="152" t="s">
        <v>9557</v>
      </c>
      <c r="L1267" s="152" t="s">
        <v>3474</v>
      </c>
      <c r="M1267" s="152" t="s">
        <v>5772</v>
      </c>
      <c r="N1267" s="152" t="s">
        <v>5773</v>
      </c>
      <c r="O1267" s="54"/>
    </row>
    <row r="1268" spans="1:15" x14ac:dyDescent="0.25">
      <c r="A1268" s="168">
        <v>2661</v>
      </c>
      <c r="B1268" s="152" t="s">
        <v>2041</v>
      </c>
      <c r="C1268" s="152" t="s">
        <v>5774</v>
      </c>
      <c r="D1268" s="152" t="s">
        <v>3838</v>
      </c>
      <c r="E1268" s="152" t="s">
        <v>4424</v>
      </c>
      <c r="F1268" s="152" t="s">
        <v>3867</v>
      </c>
      <c r="G1268" s="152" t="s">
        <v>3422</v>
      </c>
      <c r="H1268" s="152" t="s">
        <v>3565</v>
      </c>
      <c r="I1268" s="152" t="s">
        <v>3568</v>
      </c>
      <c r="J1268" s="152" t="s">
        <v>3571</v>
      </c>
      <c r="K1268" s="152" t="s">
        <v>3474</v>
      </c>
      <c r="L1268" s="152" t="s">
        <v>3474</v>
      </c>
      <c r="M1268" s="152" t="s">
        <v>2103</v>
      </c>
      <c r="N1268" s="152" t="s">
        <v>5869</v>
      </c>
      <c r="O1268" s="54"/>
    </row>
    <row r="1269" spans="1:15" x14ac:dyDescent="0.25">
      <c r="A1269" s="168">
        <v>2665</v>
      </c>
      <c r="B1269" s="152" t="s">
        <v>1049</v>
      </c>
      <c r="C1269" s="152" t="s">
        <v>5775</v>
      </c>
      <c r="D1269" s="152" t="s">
        <v>3838</v>
      </c>
      <c r="E1269" s="152" t="s">
        <v>3843</v>
      </c>
      <c r="F1269" s="152" t="s">
        <v>3870</v>
      </c>
      <c r="G1269" s="152" t="s">
        <v>3421</v>
      </c>
      <c r="H1269" s="152" t="s">
        <v>3466</v>
      </c>
      <c r="I1269" s="152" t="s">
        <v>3498</v>
      </c>
      <c r="J1269" s="152" t="s">
        <v>3533</v>
      </c>
      <c r="K1269" s="152" t="s">
        <v>3534</v>
      </c>
      <c r="L1269" s="152" t="s">
        <v>3474</v>
      </c>
      <c r="M1269" s="152" t="s">
        <v>1246</v>
      </c>
      <c r="N1269" s="152" t="s">
        <v>4922</v>
      </c>
      <c r="O1269" s="54"/>
    </row>
    <row r="1270" spans="1:15" x14ac:dyDescent="0.25">
      <c r="A1270" s="168">
        <v>2666</v>
      </c>
      <c r="B1270" s="152" t="s">
        <v>2294</v>
      </c>
      <c r="C1270" s="152" t="s">
        <v>5776</v>
      </c>
      <c r="D1270" s="152" t="s">
        <v>3838</v>
      </c>
      <c r="E1270" s="152" t="s">
        <v>3863</v>
      </c>
      <c r="F1270" s="152" t="s">
        <v>3918</v>
      </c>
      <c r="G1270" s="152" t="s">
        <v>3411</v>
      </c>
      <c r="H1270" s="152" t="s">
        <v>3585</v>
      </c>
      <c r="I1270" s="152" t="s">
        <v>3594</v>
      </c>
      <c r="J1270" s="152" t="s">
        <v>3623</v>
      </c>
      <c r="K1270" s="152" t="s">
        <v>3625</v>
      </c>
      <c r="L1270" s="152" t="s">
        <v>3919</v>
      </c>
      <c r="M1270" s="152" t="s">
        <v>2538</v>
      </c>
      <c r="N1270" s="152" t="s">
        <v>4813</v>
      </c>
      <c r="O1270" s="54"/>
    </row>
    <row r="1271" spans="1:15" x14ac:dyDescent="0.25">
      <c r="A1271" s="168">
        <v>2667</v>
      </c>
      <c r="B1271" s="152" t="s">
        <v>5778</v>
      </c>
      <c r="C1271" s="152" t="s">
        <v>5779</v>
      </c>
      <c r="D1271" s="152" t="s">
        <v>3838</v>
      </c>
      <c r="E1271" s="152" t="s">
        <v>3859</v>
      </c>
      <c r="F1271" s="152" t="s">
        <v>4774</v>
      </c>
      <c r="G1271" s="152" t="s">
        <v>3426</v>
      </c>
      <c r="H1271" s="152" t="s">
        <v>4110</v>
      </c>
      <c r="I1271" s="152" t="s">
        <v>4111</v>
      </c>
      <c r="J1271" s="152" t="s">
        <v>4977</v>
      </c>
      <c r="K1271" s="152" t="s">
        <v>5581</v>
      </c>
      <c r="L1271" s="152" t="s">
        <v>3474</v>
      </c>
      <c r="M1271" s="152" t="s">
        <v>5766</v>
      </c>
      <c r="N1271" s="152" t="s">
        <v>5767</v>
      </c>
      <c r="O1271" s="54"/>
    </row>
    <row r="1272" spans="1:15" x14ac:dyDescent="0.25">
      <c r="A1272" s="168">
        <v>2669</v>
      </c>
      <c r="B1272" s="152" t="s">
        <v>1443</v>
      </c>
      <c r="C1272" s="152" t="s">
        <v>5780</v>
      </c>
      <c r="D1272" s="152" t="s">
        <v>3838</v>
      </c>
      <c r="E1272" s="152" t="s">
        <v>3843</v>
      </c>
      <c r="F1272" s="152" t="s">
        <v>3867</v>
      </c>
      <c r="G1272" s="152" t="s">
        <v>3422</v>
      </c>
      <c r="H1272" s="152" t="s">
        <v>3558</v>
      </c>
      <c r="I1272" s="152" t="s">
        <v>3561</v>
      </c>
      <c r="J1272" s="152" t="s">
        <v>3564</v>
      </c>
      <c r="K1272" s="152" t="s">
        <v>3474</v>
      </c>
      <c r="L1272" s="152" t="s">
        <v>3474</v>
      </c>
      <c r="M1272" s="152" t="s">
        <v>1490</v>
      </c>
      <c r="N1272" s="152" t="s">
        <v>4263</v>
      </c>
      <c r="O1272" s="54"/>
    </row>
    <row r="1273" spans="1:15" x14ac:dyDescent="0.25">
      <c r="A1273" s="168">
        <v>2670</v>
      </c>
      <c r="B1273" s="152" t="s">
        <v>5781</v>
      </c>
      <c r="C1273" s="152" t="s">
        <v>5782</v>
      </c>
      <c r="D1273" s="152" t="s">
        <v>3838</v>
      </c>
      <c r="E1273" s="152" t="s">
        <v>3843</v>
      </c>
      <c r="F1273" s="152" t="s">
        <v>3870</v>
      </c>
      <c r="G1273" s="152" t="s">
        <v>3421</v>
      </c>
      <c r="H1273" s="152" t="s">
        <v>5089</v>
      </c>
      <c r="I1273" s="152" t="s">
        <v>5090</v>
      </c>
      <c r="J1273" s="152" t="s">
        <v>3659</v>
      </c>
      <c r="K1273" s="152" t="s">
        <v>3474</v>
      </c>
      <c r="L1273" s="152" t="s">
        <v>3474</v>
      </c>
      <c r="M1273" s="152" t="s">
        <v>5783</v>
      </c>
      <c r="N1273" s="152" t="s">
        <v>5784</v>
      </c>
      <c r="O1273" s="54"/>
    </row>
    <row r="1274" spans="1:15" x14ac:dyDescent="0.25">
      <c r="A1274" s="168">
        <v>2671</v>
      </c>
      <c r="B1274" s="152" t="s">
        <v>5665</v>
      </c>
      <c r="C1274" s="152" t="s">
        <v>5666</v>
      </c>
      <c r="D1274" s="152" t="s">
        <v>3838</v>
      </c>
      <c r="E1274" s="152" t="s">
        <v>3839</v>
      </c>
      <c r="F1274" s="152" t="s">
        <v>3848</v>
      </c>
      <c r="G1274" s="152" t="s">
        <v>3417</v>
      </c>
      <c r="H1274" s="152" t="s">
        <v>5089</v>
      </c>
      <c r="I1274" s="152" t="s">
        <v>5445</v>
      </c>
      <c r="J1274" s="152" t="s">
        <v>3474</v>
      </c>
      <c r="K1274" s="152" t="s">
        <v>3474</v>
      </c>
      <c r="L1274" s="152" t="s">
        <v>3474</v>
      </c>
      <c r="M1274" s="152" t="s">
        <v>5785</v>
      </c>
      <c r="N1274" s="152" t="s">
        <v>5787</v>
      </c>
      <c r="O1274" s="54"/>
    </row>
    <row r="1275" spans="1:15" x14ac:dyDescent="0.25">
      <c r="A1275" s="168">
        <v>2672</v>
      </c>
      <c r="B1275" s="152" t="s">
        <v>2454</v>
      </c>
      <c r="C1275" s="152" t="s">
        <v>4390</v>
      </c>
      <c r="D1275" s="152" t="s">
        <v>3838</v>
      </c>
      <c r="E1275" s="152" t="s">
        <v>3839</v>
      </c>
      <c r="F1275" s="152" t="s">
        <v>3840</v>
      </c>
      <c r="G1275" s="152" t="s">
        <v>3454</v>
      </c>
      <c r="H1275" s="152" t="s">
        <v>3585</v>
      </c>
      <c r="I1275" s="152" t="s">
        <v>3474</v>
      </c>
      <c r="J1275" s="152" t="s">
        <v>3474</v>
      </c>
      <c r="K1275" s="152" t="s">
        <v>3474</v>
      </c>
      <c r="L1275" s="152" t="s">
        <v>3474</v>
      </c>
      <c r="M1275" s="152" t="s">
        <v>4161</v>
      </c>
      <c r="N1275" s="152" t="s">
        <v>4163</v>
      </c>
      <c r="O1275" s="54"/>
    </row>
    <row r="1276" spans="1:15" x14ac:dyDescent="0.25">
      <c r="A1276" s="168">
        <v>2673</v>
      </c>
      <c r="B1276" s="152" t="s">
        <v>9558</v>
      </c>
      <c r="C1276" s="152">
        <v>0</v>
      </c>
      <c r="D1276" s="152" t="s">
        <v>3838</v>
      </c>
      <c r="E1276" s="152" t="s">
        <v>3855</v>
      </c>
      <c r="F1276" s="152" t="s">
        <v>3918</v>
      </c>
      <c r="G1276" s="152" t="s">
        <v>3411</v>
      </c>
      <c r="H1276" s="152" t="s">
        <v>3656</v>
      </c>
      <c r="I1276" s="152" t="s">
        <v>3669</v>
      </c>
      <c r="J1276" s="152" t="s">
        <v>3670</v>
      </c>
      <c r="K1276" s="152" t="s">
        <v>3474</v>
      </c>
      <c r="L1276" s="152" t="s">
        <v>3474</v>
      </c>
      <c r="M1276" s="152" t="s">
        <v>3091</v>
      </c>
      <c r="N1276" s="152" t="s">
        <v>4883</v>
      </c>
      <c r="O1276" s="54"/>
    </row>
    <row r="1277" spans="1:15" x14ac:dyDescent="0.25">
      <c r="A1277" s="168">
        <v>2674</v>
      </c>
      <c r="B1277" s="152" t="s">
        <v>2646</v>
      </c>
      <c r="C1277" s="152" t="s">
        <v>5195</v>
      </c>
      <c r="D1277" s="152" t="s">
        <v>3838</v>
      </c>
      <c r="E1277" s="152" t="s">
        <v>3843</v>
      </c>
      <c r="F1277" s="152" t="s">
        <v>3873</v>
      </c>
      <c r="G1277" s="152" t="s">
        <v>3428</v>
      </c>
      <c r="H1277" s="152" t="s">
        <v>3585</v>
      </c>
      <c r="I1277" s="152" t="s">
        <v>3642</v>
      </c>
      <c r="J1277" s="152" t="s">
        <v>3643</v>
      </c>
      <c r="K1277" s="169" t="s">
        <v>8449</v>
      </c>
      <c r="L1277" s="152" t="s">
        <v>3919</v>
      </c>
      <c r="M1277" s="152" t="s">
        <v>2440</v>
      </c>
      <c r="N1277" s="152" t="s">
        <v>5040</v>
      </c>
      <c r="O1277" s="54"/>
    </row>
    <row r="1278" spans="1:15" x14ac:dyDescent="0.25">
      <c r="A1278" s="168">
        <v>2675</v>
      </c>
      <c r="B1278" s="152" t="s">
        <v>4189</v>
      </c>
      <c r="C1278" s="152" t="s">
        <v>4191</v>
      </c>
      <c r="D1278" s="152" t="s">
        <v>3838</v>
      </c>
      <c r="E1278" s="152" t="s">
        <v>3843</v>
      </c>
      <c r="F1278" s="152" t="s">
        <v>4430</v>
      </c>
      <c r="G1278" s="152" t="s">
        <v>4190</v>
      </c>
      <c r="H1278" s="152" t="s">
        <v>4188</v>
      </c>
      <c r="I1278" s="152" t="s">
        <v>3474</v>
      </c>
      <c r="J1278" s="152" t="s">
        <v>3474</v>
      </c>
      <c r="K1278" s="152" t="s">
        <v>3474</v>
      </c>
      <c r="L1278" s="152" t="s">
        <v>3474</v>
      </c>
      <c r="M1278" s="152" t="s">
        <v>5169</v>
      </c>
      <c r="N1278" s="152" t="s">
        <v>5171</v>
      </c>
      <c r="O1278" s="54"/>
    </row>
    <row r="1279" spans="1:15" x14ac:dyDescent="0.25">
      <c r="A1279" s="168">
        <v>2676</v>
      </c>
      <c r="B1279" s="152" t="s">
        <v>2754</v>
      </c>
      <c r="C1279" s="152" t="s">
        <v>4566</v>
      </c>
      <c r="D1279" s="152" t="s">
        <v>3838</v>
      </c>
      <c r="E1279" s="152" t="s">
        <v>3843</v>
      </c>
      <c r="F1279" s="152" t="s">
        <v>3844</v>
      </c>
      <c r="G1279" s="152" t="s">
        <v>3434</v>
      </c>
      <c r="H1279" s="152" t="s">
        <v>3585</v>
      </c>
      <c r="I1279" s="152" t="s">
        <v>3616</v>
      </c>
      <c r="J1279" s="152" t="s">
        <v>3617</v>
      </c>
      <c r="K1279" s="152" t="s">
        <v>3618</v>
      </c>
      <c r="L1279" s="152" t="s">
        <v>3474</v>
      </c>
      <c r="M1279" s="152" t="s">
        <v>2816</v>
      </c>
      <c r="N1279" s="152" t="s">
        <v>4439</v>
      </c>
      <c r="O1279" s="54"/>
    </row>
    <row r="1280" spans="1:15" x14ac:dyDescent="0.25">
      <c r="A1280" s="168">
        <v>2677</v>
      </c>
      <c r="B1280" s="152" t="s">
        <v>999</v>
      </c>
      <c r="C1280" s="152" t="s">
        <v>5788</v>
      </c>
      <c r="D1280" s="152" t="s">
        <v>3838</v>
      </c>
      <c r="E1280" s="152" t="s">
        <v>3863</v>
      </c>
      <c r="F1280" s="152" t="s">
        <v>3918</v>
      </c>
      <c r="G1280" s="152" t="s">
        <v>3411</v>
      </c>
      <c r="H1280" s="152" t="s">
        <v>3466</v>
      </c>
      <c r="I1280" s="152" t="s">
        <v>3490</v>
      </c>
      <c r="J1280" s="152" t="s">
        <v>3529</v>
      </c>
      <c r="K1280" s="152" t="s">
        <v>3530</v>
      </c>
      <c r="L1280" s="152" t="s">
        <v>3474</v>
      </c>
      <c r="M1280" s="152" t="s">
        <v>1178</v>
      </c>
      <c r="N1280" s="152" t="s">
        <v>5789</v>
      </c>
      <c r="O1280" s="54"/>
    </row>
    <row r="1281" spans="1:15" x14ac:dyDescent="0.25">
      <c r="A1281" s="168">
        <v>2678</v>
      </c>
      <c r="B1281" s="152" t="s">
        <v>2213</v>
      </c>
      <c r="C1281" s="152" t="s">
        <v>5790</v>
      </c>
      <c r="D1281" s="152" t="s">
        <v>3838</v>
      </c>
      <c r="E1281" s="152" t="s">
        <v>3863</v>
      </c>
      <c r="F1281" s="152" t="s">
        <v>3856</v>
      </c>
      <c r="G1281" s="152" t="s">
        <v>3411</v>
      </c>
      <c r="H1281" s="152" t="s">
        <v>3585</v>
      </c>
      <c r="I1281" s="152" t="s">
        <v>3591</v>
      </c>
      <c r="J1281" s="152" t="s">
        <v>3592</v>
      </c>
      <c r="K1281" s="152" t="s">
        <v>3509</v>
      </c>
      <c r="L1281" s="152" t="s">
        <v>3919</v>
      </c>
      <c r="M1281" s="152" t="s">
        <v>2214</v>
      </c>
      <c r="N1281" s="152" t="s">
        <v>4287</v>
      </c>
      <c r="O1281" s="54"/>
    </row>
    <row r="1282" spans="1:15" x14ac:dyDescent="0.25">
      <c r="A1282" s="168">
        <v>2679</v>
      </c>
      <c r="B1282" s="152" t="s">
        <v>1091</v>
      </c>
      <c r="C1282" s="152" t="s">
        <v>4530</v>
      </c>
      <c r="D1282" s="152" t="s">
        <v>3838</v>
      </c>
      <c r="E1282" s="152" t="s">
        <v>3843</v>
      </c>
      <c r="F1282" s="152" t="s">
        <v>3873</v>
      </c>
      <c r="G1282" s="152" t="s">
        <v>3428</v>
      </c>
      <c r="H1282" s="152" t="s">
        <v>3466</v>
      </c>
      <c r="I1282" s="152" t="s">
        <v>3490</v>
      </c>
      <c r="J1282" s="152" t="s">
        <v>3529</v>
      </c>
      <c r="K1282" s="152" t="s">
        <v>3531</v>
      </c>
      <c r="L1282" s="152" t="s">
        <v>3474</v>
      </c>
      <c r="M1282" s="152" t="s">
        <v>1240</v>
      </c>
      <c r="N1282" s="152" t="s">
        <v>4650</v>
      </c>
      <c r="O1282" s="54"/>
    </row>
    <row r="1283" spans="1:15" x14ac:dyDescent="0.25">
      <c r="A1283" s="168">
        <v>2681</v>
      </c>
      <c r="B1283" s="152" t="s">
        <v>3325</v>
      </c>
      <c r="C1283" s="152" t="s">
        <v>5791</v>
      </c>
      <c r="D1283" s="152" t="s">
        <v>3838</v>
      </c>
      <c r="E1283" s="152" t="s">
        <v>3843</v>
      </c>
      <c r="F1283" s="152" t="s">
        <v>3870</v>
      </c>
      <c r="G1283" s="152" t="s">
        <v>3421</v>
      </c>
      <c r="H1283" s="152" t="s">
        <v>3656</v>
      </c>
      <c r="I1283" s="152" t="s">
        <v>3657</v>
      </c>
      <c r="J1283" s="152" t="s">
        <v>3658</v>
      </c>
      <c r="K1283" s="152" t="s">
        <v>3660</v>
      </c>
      <c r="L1283" s="152" t="s">
        <v>3474</v>
      </c>
      <c r="M1283" s="152" t="s">
        <v>3077</v>
      </c>
      <c r="N1283" s="152" t="s">
        <v>5792</v>
      </c>
      <c r="O1283" s="54"/>
    </row>
    <row r="1284" spans="1:15" x14ac:dyDescent="0.25">
      <c r="A1284" s="168">
        <v>2684</v>
      </c>
      <c r="B1284" s="152" t="s">
        <v>2705</v>
      </c>
      <c r="C1284" s="152" t="s">
        <v>5793</v>
      </c>
      <c r="D1284" s="152" t="s">
        <v>3838</v>
      </c>
      <c r="E1284" s="152" t="s">
        <v>3843</v>
      </c>
      <c r="F1284" s="152" t="s">
        <v>3867</v>
      </c>
      <c r="G1284" s="152" t="s">
        <v>3422</v>
      </c>
      <c r="H1284" s="152" t="s">
        <v>3585</v>
      </c>
      <c r="I1284" s="152" t="s">
        <v>3586</v>
      </c>
      <c r="J1284" s="152" t="s">
        <v>3587</v>
      </c>
      <c r="K1284" s="152" t="s">
        <v>3607</v>
      </c>
      <c r="L1284" s="152" t="s">
        <v>4197</v>
      </c>
      <c r="M1284" s="152" t="s">
        <v>2527</v>
      </c>
      <c r="N1284" s="152" t="s">
        <v>4198</v>
      </c>
      <c r="O1284" s="54"/>
    </row>
    <row r="1285" spans="1:15" x14ac:dyDescent="0.25">
      <c r="A1285" s="168">
        <v>2686</v>
      </c>
      <c r="B1285" s="152" t="s">
        <v>1725</v>
      </c>
      <c r="C1285" s="152" t="s">
        <v>5794</v>
      </c>
      <c r="D1285" s="152" t="s">
        <v>3838</v>
      </c>
      <c r="E1285" s="152" t="s">
        <v>3863</v>
      </c>
      <c r="F1285" s="152" t="s">
        <v>3918</v>
      </c>
      <c r="G1285" s="152" t="s">
        <v>3411</v>
      </c>
      <c r="H1285" s="152" t="s">
        <v>3565</v>
      </c>
      <c r="I1285" s="152" t="s">
        <v>3566</v>
      </c>
      <c r="J1285" s="152" t="s">
        <v>3566</v>
      </c>
      <c r="K1285" s="152" t="s">
        <v>3540</v>
      </c>
      <c r="L1285" s="152" t="s">
        <v>4585</v>
      </c>
      <c r="M1285" s="152" t="s">
        <v>2078</v>
      </c>
      <c r="N1285" s="152" t="s">
        <v>4958</v>
      </c>
      <c r="O1285" s="54"/>
    </row>
    <row r="1286" spans="1:15" x14ac:dyDescent="0.25">
      <c r="A1286" s="168">
        <v>2687</v>
      </c>
      <c r="B1286" s="152" t="s">
        <v>799</v>
      </c>
      <c r="C1286" s="152" t="s">
        <v>5795</v>
      </c>
      <c r="D1286" s="152" t="s">
        <v>3838</v>
      </c>
      <c r="E1286" s="152" t="s">
        <v>3843</v>
      </c>
      <c r="F1286" s="152" t="s">
        <v>3867</v>
      </c>
      <c r="G1286" s="152" t="s">
        <v>3422</v>
      </c>
      <c r="H1286" s="152" t="s">
        <v>3466</v>
      </c>
      <c r="I1286" s="152" t="s">
        <v>3493</v>
      </c>
      <c r="J1286" s="152" t="s">
        <v>3494</v>
      </c>
      <c r="K1286" s="152" t="s">
        <v>3495</v>
      </c>
      <c r="L1286" s="152" t="s">
        <v>4365</v>
      </c>
      <c r="M1286" s="152" t="s">
        <v>1022</v>
      </c>
      <c r="N1286" s="152" t="s">
        <v>5050</v>
      </c>
      <c r="O1286" s="54"/>
    </row>
    <row r="1287" spans="1:15" x14ac:dyDescent="0.25">
      <c r="A1287" s="168">
        <v>2688</v>
      </c>
      <c r="B1287" s="152" t="s">
        <v>2633</v>
      </c>
      <c r="C1287" s="152" t="s">
        <v>5796</v>
      </c>
      <c r="D1287" s="152" t="s">
        <v>3838</v>
      </c>
      <c r="E1287" s="152" t="s">
        <v>3843</v>
      </c>
      <c r="F1287" s="152" t="s">
        <v>3873</v>
      </c>
      <c r="G1287" s="152" t="s">
        <v>3428</v>
      </c>
      <c r="H1287" s="152" t="s">
        <v>3585</v>
      </c>
      <c r="I1287" s="152" t="s">
        <v>3589</v>
      </c>
      <c r="J1287" s="152" t="s">
        <v>3590</v>
      </c>
      <c r="K1287" s="152" t="s">
        <v>3474</v>
      </c>
      <c r="L1287" s="152" t="s">
        <v>3474</v>
      </c>
      <c r="M1287" s="152" t="s">
        <v>2812</v>
      </c>
      <c r="N1287" s="152" t="s">
        <v>4668</v>
      </c>
      <c r="O1287" s="54"/>
    </row>
    <row r="1288" spans="1:15" x14ac:dyDescent="0.25">
      <c r="A1288" s="168">
        <v>2689</v>
      </c>
      <c r="B1288" s="152" t="s">
        <v>2995</v>
      </c>
      <c r="C1288" s="152" t="s">
        <v>5797</v>
      </c>
      <c r="D1288" s="152" t="s">
        <v>3838</v>
      </c>
      <c r="E1288" s="152" t="s">
        <v>3863</v>
      </c>
      <c r="F1288" s="152" t="s">
        <v>3856</v>
      </c>
      <c r="G1288" s="152" t="s">
        <v>3411</v>
      </c>
      <c r="H1288" s="152" t="s">
        <v>3656</v>
      </c>
      <c r="I1288" s="152" t="s">
        <v>3672</v>
      </c>
      <c r="J1288" s="152" t="s">
        <v>3677</v>
      </c>
      <c r="K1288" s="152" t="s">
        <v>3661</v>
      </c>
      <c r="L1288" s="152" t="s">
        <v>3474</v>
      </c>
      <c r="M1288" s="152" t="s">
        <v>3358</v>
      </c>
      <c r="N1288" s="152" t="s">
        <v>4343</v>
      </c>
      <c r="O1288" s="54"/>
    </row>
    <row r="1289" spans="1:15" x14ac:dyDescent="0.25">
      <c r="A1289" s="168">
        <v>2690</v>
      </c>
      <c r="B1289" s="152" t="s">
        <v>1350</v>
      </c>
      <c r="C1289" s="152" t="s">
        <v>5798</v>
      </c>
      <c r="D1289" s="152" t="s">
        <v>3838</v>
      </c>
      <c r="E1289" s="152" t="s">
        <v>3863</v>
      </c>
      <c r="F1289" s="152" t="s">
        <v>3856</v>
      </c>
      <c r="G1289" s="152" t="s">
        <v>3411</v>
      </c>
      <c r="H1289" s="152" t="s">
        <v>3558</v>
      </c>
      <c r="I1289" s="152" t="s">
        <v>3561</v>
      </c>
      <c r="J1289" s="152" t="s">
        <v>3564</v>
      </c>
      <c r="K1289" s="152" t="s">
        <v>3474</v>
      </c>
      <c r="L1289" s="152" t="s">
        <v>3474</v>
      </c>
      <c r="M1289" s="152" t="s">
        <v>1490</v>
      </c>
      <c r="N1289" s="152" t="s">
        <v>4263</v>
      </c>
      <c r="O1289" s="54"/>
    </row>
    <row r="1290" spans="1:15" x14ac:dyDescent="0.25">
      <c r="A1290" s="168">
        <v>2691</v>
      </c>
      <c r="B1290" s="152" t="s">
        <v>1314</v>
      </c>
      <c r="C1290" s="152" t="s">
        <v>5799</v>
      </c>
      <c r="D1290" s="152" t="s">
        <v>3838</v>
      </c>
      <c r="E1290" s="152" t="s">
        <v>3843</v>
      </c>
      <c r="F1290" s="152" t="s">
        <v>3870</v>
      </c>
      <c r="G1290" s="152" t="s">
        <v>3421</v>
      </c>
      <c r="H1290" s="152" t="s">
        <v>3466</v>
      </c>
      <c r="I1290" s="152" t="s">
        <v>3553</v>
      </c>
      <c r="J1290" s="152" t="s">
        <v>3555</v>
      </c>
      <c r="K1290" s="152" t="s">
        <v>3557</v>
      </c>
      <c r="L1290" s="152" t="s">
        <v>3474</v>
      </c>
      <c r="M1290" s="152" t="s">
        <v>1315</v>
      </c>
      <c r="N1290" s="152" t="s">
        <v>5800</v>
      </c>
      <c r="O1290" s="54"/>
    </row>
    <row r="1291" spans="1:15" x14ac:dyDescent="0.25">
      <c r="A1291" s="168">
        <v>2694</v>
      </c>
      <c r="B1291" s="152" t="s">
        <v>5801</v>
      </c>
      <c r="C1291" s="152" t="s">
        <v>5802</v>
      </c>
      <c r="D1291" s="152" t="s">
        <v>3838</v>
      </c>
      <c r="E1291" s="152" t="s">
        <v>3843</v>
      </c>
      <c r="F1291" s="152" t="s">
        <v>3877</v>
      </c>
      <c r="G1291" s="152" t="s">
        <v>3457</v>
      </c>
      <c r="H1291" s="152" t="s">
        <v>3911</v>
      </c>
      <c r="I1291" s="152" t="s">
        <v>4120</v>
      </c>
      <c r="J1291" s="152" t="s">
        <v>4416</v>
      </c>
      <c r="K1291" s="152" t="s">
        <v>3474</v>
      </c>
      <c r="L1291" s="152" t="s">
        <v>3474</v>
      </c>
      <c r="M1291" s="152" t="s">
        <v>4417</v>
      </c>
      <c r="N1291" s="152" t="s">
        <v>4418</v>
      </c>
      <c r="O1291" s="54"/>
    </row>
    <row r="1292" spans="1:15" x14ac:dyDescent="0.25">
      <c r="A1292" s="168">
        <v>2695</v>
      </c>
      <c r="B1292" s="152" t="s">
        <v>1389</v>
      </c>
      <c r="C1292" s="152" t="s">
        <v>5803</v>
      </c>
      <c r="D1292" s="152" t="s">
        <v>3838</v>
      </c>
      <c r="E1292" s="152" t="s">
        <v>3863</v>
      </c>
      <c r="F1292" s="152" t="s">
        <v>3856</v>
      </c>
      <c r="G1292" s="152" t="s">
        <v>3411</v>
      </c>
      <c r="H1292" s="152" t="s">
        <v>3558</v>
      </c>
      <c r="I1292" s="152" t="s">
        <v>3561</v>
      </c>
      <c r="J1292" s="152" t="s">
        <v>3564</v>
      </c>
      <c r="K1292" s="152" t="s">
        <v>3474</v>
      </c>
      <c r="L1292" s="152" t="s">
        <v>3474</v>
      </c>
      <c r="M1292" s="152" t="s">
        <v>1514</v>
      </c>
      <c r="N1292" s="152" t="s">
        <v>4816</v>
      </c>
      <c r="O1292" s="54"/>
    </row>
    <row r="1293" spans="1:15" x14ac:dyDescent="0.25">
      <c r="A1293" s="168">
        <v>2696</v>
      </c>
      <c r="B1293" s="152" t="s">
        <v>2270</v>
      </c>
      <c r="C1293" s="152" t="s">
        <v>5804</v>
      </c>
      <c r="D1293" s="152" t="s">
        <v>3838</v>
      </c>
      <c r="E1293" s="152" t="s">
        <v>3863</v>
      </c>
      <c r="F1293" s="152" t="s">
        <v>3856</v>
      </c>
      <c r="G1293" s="152" t="s">
        <v>3411</v>
      </c>
      <c r="H1293" s="152" t="s">
        <v>3585</v>
      </c>
      <c r="I1293" s="152" t="s">
        <v>3586</v>
      </c>
      <c r="J1293" s="152" t="s">
        <v>3609</v>
      </c>
      <c r="K1293" s="152" t="s">
        <v>3615</v>
      </c>
      <c r="L1293" s="152" t="s">
        <v>3889</v>
      </c>
      <c r="M1293" s="152" t="s">
        <v>2751</v>
      </c>
      <c r="N1293" s="152" t="s">
        <v>3890</v>
      </c>
      <c r="O1293" s="54"/>
    </row>
    <row r="1294" spans="1:15" x14ac:dyDescent="0.25">
      <c r="A1294" s="168">
        <v>2697</v>
      </c>
      <c r="B1294" s="152" t="s">
        <v>3318</v>
      </c>
      <c r="C1294" s="152" t="s">
        <v>5805</v>
      </c>
      <c r="D1294" s="152" t="s">
        <v>3838</v>
      </c>
      <c r="E1294" s="152" t="s">
        <v>4424</v>
      </c>
      <c r="F1294" s="152" t="s">
        <v>3867</v>
      </c>
      <c r="G1294" s="152" t="s">
        <v>3422</v>
      </c>
      <c r="H1294" s="152" t="s">
        <v>3656</v>
      </c>
      <c r="I1294" s="152" t="s">
        <v>3672</v>
      </c>
      <c r="J1294" s="152" t="s">
        <v>3677</v>
      </c>
      <c r="K1294" s="152" t="s">
        <v>3568</v>
      </c>
      <c r="L1294" s="152" t="s">
        <v>3474</v>
      </c>
      <c r="M1294" s="152" t="s">
        <v>3378</v>
      </c>
      <c r="N1294" s="152" t="s">
        <v>4148</v>
      </c>
      <c r="O1294" s="54"/>
    </row>
    <row r="1295" spans="1:15" x14ac:dyDescent="0.25">
      <c r="A1295" s="168">
        <v>2698</v>
      </c>
      <c r="B1295" s="152" t="s">
        <v>2165</v>
      </c>
      <c r="C1295" s="152" t="s">
        <v>5806</v>
      </c>
      <c r="D1295" s="152" t="s">
        <v>3838</v>
      </c>
      <c r="E1295" s="152" t="s">
        <v>3863</v>
      </c>
      <c r="F1295" s="152" t="s">
        <v>3918</v>
      </c>
      <c r="G1295" s="152" t="s">
        <v>3411</v>
      </c>
      <c r="H1295" s="152" t="s">
        <v>3585</v>
      </c>
      <c r="I1295" s="152" t="s">
        <v>3591</v>
      </c>
      <c r="J1295" s="152" t="s">
        <v>3592</v>
      </c>
      <c r="K1295" s="152" t="s">
        <v>3593</v>
      </c>
      <c r="L1295" s="152" t="s">
        <v>3919</v>
      </c>
      <c r="M1295" s="152" t="s">
        <v>2733</v>
      </c>
      <c r="N1295" s="152" t="s">
        <v>7632</v>
      </c>
      <c r="O1295" s="54"/>
    </row>
    <row r="1296" spans="1:15" x14ac:dyDescent="0.25">
      <c r="A1296" s="168">
        <v>2700</v>
      </c>
      <c r="B1296" s="152" t="s">
        <v>2038</v>
      </c>
      <c r="C1296" s="152" t="s">
        <v>5807</v>
      </c>
      <c r="D1296" s="152" t="s">
        <v>3838</v>
      </c>
      <c r="E1296" s="152" t="s">
        <v>4424</v>
      </c>
      <c r="F1296" s="152" t="s">
        <v>3867</v>
      </c>
      <c r="G1296" s="152" t="s">
        <v>3422</v>
      </c>
      <c r="H1296" s="152" t="s">
        <v>3565</v>
      </c>
      <c r="I1296" s="152" t="s">
        <v>3568</v>
      </c>
      <c r="J1296" s="152" t="s">
        <v>3569</v>
      </c>
      <c r="K1296" s="152" t="s">
        <v>3474</v>
      </c>
      <c r="L1296" s="152" t="s">
        <v>3474</v>
      </c>
      <c r="M1296" s="152" t="s">
        <v>1904</v>
      </c>
      <c r="N1296" s="152" t="s">
        <v>5351</v>
      </c>
      <c r="O1296" s="54"/>
    </row>
    <row r="1297" spans="1:15" x14ac:dyDescent="0.25">
      <c r="A1297" s="168">
        <v>2701</v>
      </c>
      <c r="B1297" s="152" t="s">
        <v>843</v>
      </c>
      <c r="C1297" s="152" t="s">
        <v>5808</v>
      </c>
      <c r="D1297" s="152" t="s">
        <v>3838</v>
      </c>
      <c r="E1297" s="152" t="s">
        <v>3863</v>
      </c>
      <c r="F1297" s="152" t="s">
        <v>3856</v>
      </c>
      <c r="G1297" s="152" t="s">
        <v>3411</v>
      </c>
      <c r="H1297" s="152" t="s">
        <v>3466</v>
      </c>
      <c r="I1297" s="152" t="s">
        <v>3493</v>
      </c>
      <c r="J1297" s="152" t="s">
        <v>3508</v>
      </c>
      <c r="K1297" s="152" t="s">
        <v>3509</v>
      </c>
      <c r="L1297" s="152" t="s">
        <v>4171</v>
      </c>
      <c r="M1297" s="152" t="s">
        <v>1133</v>
      </c>
      <c r="N1297" s="152" t="s">
        <v>4788</v>
      </c>
      <c r="O1297" s="54"/>
    </row>
    <row r="1298" spans="1:15" x14ac:dyDescent="0.25">
      <c r="A1298" s="168">
        <v>2702</v>
      </c>
      <c r="B1298" s="152" t="s">
        <v>3008</v>
      </c>
      <c r="C1298" s="152" t="s">
        <v>5809</v>
      </c>
      <c r="D1298" s="152" t="s">
        <v>3838</v>
      </c>
      <c r="E1298" s="152" t="s">
        <v>3863</v>
      </c>
      <c r="F1298" s="152" t="s">
        <v>3918</v>
      </c>
      <c r="G1298" s="152" t="s">
        <v>3411</v>
      </c>
      <c r="H1298" s="152" t="s">
        <v>3656</v>
      </c>
      <c r="I1298" s="152" t="s">
        <v>3672</v>
      </c>
      <c r="J1298" s="152" t="s">
        <v>3673</v>
      </c>
      <c r="K1298" s="152" t="s">
        <v>3661</v>
      </c>
      <c r="L1298" s="152" t="s">
        <v>3474</v>
      </c>
      <c r="M1298" s="152" t="s">
        <v>3357</v>
      </c>
      <c r="N1298" s="152" t="s">
        <v>4874</v>
      </c>
      <c r="O1298" s="54"/>
    </row>
    <row r="1299" spans="1:15" x14ac:dyDescent="0.25">
      <c r="A1299" s="168">
        <v>2703</v>
      </c>
      <c r="B1299" s="152" t="s">
        <v>3257</v>
      </c>
      <c r="C1299" s="152" t="s">
        <v>5810</v>
      </c>
      <c r="D1299" s="152" t="s">
        <v>3838</v>
      </c>
      <c r="E1299" s="152" t="s">
        <v>3843</v>
      </c>
      <c r="F1299" s="152" t="s">
        <v>3867</v>
      </c>
      <c r="G1299" s="152" t="s">
        <v>3422</v>
      </c>
      <c r="H1299" s="152" t="s">
        <v>3656</v>
      </c>
      <c r="I1299" s="152" t="s">
        <v>3657</v>
      </c>
      <c r="J1299" s="152" t="s">
        <v>3668</v>
      </c>
      <c r="K1299" s="152" t="s">
        <v>3474</v>
      </c>
      <c r="L1299" s="152" t="s">
        <v>3474</v>
      </c>
      <c r="M1299" s="152" t="s">
        <v>3331</v>
      </c>
      <c r="N1299" s="152" t="s">
        <v>5214</v>
      </c>
      <c r="O1299" s="54"/>
    </row>
    <row r="1300" spans="1:15" x14ac:dyDescent="0.25">
      <c r="A1300" s="168">
        <v>2705</v>
      </c>
      <c r="B1300" s="152" t="s">
        <v>2706</v>
      </c>
      <c r="C1300" s="152" t="s">
        <v>5811</v>
      </c>
      <c r="D1300" s="152" t="s">
        <v>3838</v>
      </c>
      <c r="E1300" s="152" t="s">
        <v>3843</v>
      </c>
      <c r="F1300" s="152" t="s">
        <v>3870</v>
      </c>
      <c r="G1300" s="152" t="s">
        <v>3421</v>
      </c>
      <c r="H1300" s="152" t="s">
        <v>3585</v>
      </c>
      <c r="I1300" s="152" t="s">
        <v>3586</v>
      </c>
      <c r="J1300" s="152" t="s">
        <v>3587</v>
      </c>
      <c r="K1300" s="152" t="s">
        <v>3608</v>
      </c>
      <c r="L1300" s="152" t="s">
        <v>3933</v>
      </c>
      <c r="M1300" s="152" t="s">
        <v>2530</v>
      </c>
      <c r="N1300" s="152" t="s">
        <v>3934</v>
      </c>
      <c r="O1300" s="54"/>
    </row>
    <row r="1301" spans="1:15" x14ac:dyDescent="0.25">
      <c r="A1301" s="168">
        <v>2706</v>
      </c>
      <c r="B1301" s="152" t="s">
        <v>1129</v>
      </c>
      <c r="C1301" s="152" t="s">
        <v>5812</v>
      </c>
      <c r="D1301" s="152" t="s">
        <v>3838</v>
      </c>
      <c r="E1301" s="152" t="s">
        <v>3843</v>
      </c>
      <c r="F1301" s="152" t="s">
        <v>3867</v>
      </c>
      <c r="G1301" s="152" t="s">
        <v>3422</v>
      </c>
      <c r="H1301" s="152" t="s">
        <v>3466</v>
      </c>
      <c r="I1301" s="152" t="s">
        <v>3493</v>
      </c>
      <c r="J1301" s="152" t="s">
        <v>3494</v>
      </c>
      <c r="K1301" s="152" t="s">
        <v>3505</v>
      </c>
      <c r="L1301" s="152" t="s">
        <v>3474</v>
      </c>
      <c r="M1301" s="152" t="s">
        <v>1201</v>
      </c>
      <c r="N1301" s="152" t="s">
        <v>5475</v>
      </c>
      <c r="O1301" s="54"/>
    </row>
    <row r="1302" spans="1:15" x14ac:dyDescent="0.25">
      <c r="A1302" s="168">
        <v>2709</v>
      </c>
      <c r="B1302" s="152" t="s">
        <v>877</v>
      </c>
      <c r="C1302" s="152" t="s">
        <v>4375</v>
      </c>
      <c r="D1302" s="152" t="s">
        <v>3838</v>
      </c>
      <c r="E1302" s="152" t="s">
        <v>3863</v>
      </c>
      <c r="F1302" s="152" t="s">
        <v>3918</v>
      </c>
      <c r="G1302" s="152" t="s">
        <v>3411</v>
      </c>
      <c r="H1302" s="152" t="s">
        <v>3466</v>
      </c>
      <c r="I1302" s="152" t="s">
        <v>3498</v>
      </c>
      <c r="J1302" s="152" t="s">
        <v>3516</v>
      </c>
      <c r="K1302" s="152" t="s">
        <v>3517</v>
      </c>
      <c r="L1302" s="152" t="s">
        <v>3474</v>
      </c>
      <c r="M1302" s="152" t="s">
        <v>1139</v>
      </c>
      <c r="N1302" s="152" t="s">
        <v>4072</v>
      </c>
      <c r="O1302" s="54"/>
    </row>
    <row r="1303" spans="1:15" x14ac:dyDescent="0.25">
      <c r="A1303" s="168">
        <v>2716</v>
      </c>
      <c r="B1303" s="152" t="s">
        <v>2932</v>
      </c>
      <c r="C1303" s="152" t="s">
        <v>5813</v>
      </c>
      <c r="D1303" s="152" t="s">
        <v>3838</v>
      </c>
      <c r="E1303" s="152" t="s">
        <v>3855</v>
      </c>
      <c r="F1303" s="152" t="s">
        <v>3918</v>
      </c>
      <c r="G1303" s="152" t="s">
        <v>3411</v>
      </c>
      <c r="H1303" s="152" t="s">
        <v>3656</v>
      </c>
      <c r="I1303" s="152" t="s">
        <v>3672</v>
      </c>
      <c r="J1303" s="152" t="s">
        <v>3677</v>
      </c>
      <c r="K1303" s="152" t="s">
        <v>3568</v>
      </c>
      <c r="L1303" s="152" t="s">
        <v>3474</v>
      </c>
      <c r="M1303" s="152" t="s">
        <v>3378</v>
      </c>
      <c r="N1303" s="152" t="s">
        <v>4148</v>
      </c>
      <c r="O1303" s="54"/>
    </row>
    <row r="1304" spans="1:15" x14ac:dyDescent="0.25">
      <c r="A1304" s="168">
        <v>2718</v>
      </c>
      <c r="B1304" s="152" t="s">
        <v>9559</v>
      </c>
      <c r="C1304" s="152">
        <v>0</v>
      </c>
      <c r="D1304" s="152" t="s">
        <v>3838</v>
      </c>
      <c r="E1304" s="152" t="s">
        <v>3863</v>
      </c>
      <c r="F1304" s="152" t="s">
        <v>3856</v>
      </c>
      <c r="G1304" s="152" t="s">
        <v>3411</v>
      </c>
      <c r="H1304" s="152" t="s">
        <v>3656</v>
      </c>
      <c r="I1304" s="152" t="s">
        <v>3657</v>
      </c>
      <c r="J1304" s="152" t="s">
        <v>3674</v>
      </c>
      <c r="K1304" s="152" t="s">
        <v>3675</v>
      </c>
      <c r="L1304" s="152" t="s">
        <v>3474</v>
      </c>
      <c r="M1304" s="152" t="s">
        <v>3149</v>
      </c>
      <c r="N1304" s="152" t="s">
        <v>4423</v>
      </c>
      <c r="O1304" s="54"/>
    </row>
    <row r="1305" spans="1:15" x14ac:dyDescent="0.25">
      <c r="A1305" s="168">
        <v>2719</v>
      </c>
      <c r="B1305" s="152" t="s">
        <v>1598</v>
      </c>
      <c r="C1305" s="152" t="s">
        <v>5814</v>
      </c>
      <c r="D1305" s="152" t="s">
        <v>3838</v>
      </c>
      <c r="E1305" s="152" t="s">
        <v>3843</v>
      </c>
      <c r="F1305" s="152" t="s">
        <v>3867</v>
      </c>
      <c r="G1305" s="152" t="s">
        <v>3422</v>
      </c>
      <c r="H1305" s="152" t="s">
        <v>3558</v>
      </c>
      <c r="I1305" s="152" t="s">
        <v>3561</v>
      </c>
      <c r="J1305" s="152" t="s">
        <v>3562</v>
      </c>
      <c r="K1305" s="152" t="s">
        <v>3474</v>
      </c>
      <c r="L1305" s="152" t="s">
        <v>3474</v>
      </c>
      <c r="M1305" s="152" t="s">
        <v>1529</v>
      </c>
      <c r="N1305" s="152" t="s">
        <v>8081</v>
      </c>
      <c r="O1305" s="54"/>
    </row>
    <row r="1306" spans="1:15" x14ac:dyDescent="0.25">
      <c r="A1306" s="168">
        <v>2720</v>
      </c>
      <c r="B1306" s="152" t="s">
        <v>2408</v>
      </c>
      <c r="C1306" s="152" t="s">
        <v>5815</v>
      </c>
      <c r="D1306" s="152" t="s">
        <v>3838</v>
      </c>
      <c r="E1306" s="152" t="s">
        <v>3863</v>
      </c>
      <c r="F1306" s="152" t="s">
        <v>3918</v>
      </c>
      <c r="G1306" s="152" t="s">
        <v>3411</v>
      </c>
      <c r="H1306" s="152" t="s">
        <v>3585</v>
      </c>
      <c r="I1306" s="152" t="s">
        <v>3642</v>
      </c>
      <c r="J1306" s="152" t="s">
        <v>3643</v>
      </c>
      <c r="K1306" s="169" t="s">
        <v>8449</v>
      </c>
      <c r="L1306" s="152" t="s">
        <v>3919</v>
      </c>
      <c r="M1306" s="152" t="s">
        <v>2546</v>
      </c>
      <c r="N1306" s="152" t="s">
        <v>3920</v>
      </c>
      <c r="O1306" s="54"/>
    </row>
    <row r="1307" spans="1:15" x14ac:dyDescent="0.25">
      <c r="A1307" s="168">
        <v>2721</v>
      </c>
      <c r="B1307" s="152" t="s">
        <v>2377</v>
      </c>
      <c r="C1307" s="152" t="s">
        <v>5816</v>
      </c>
      <c r="D1307" s="152" t="s">
        <v>3838</v>
      </c>
      <c r="E1307" s="152" t="s">
        <v>3843</v>
      </c>
      <c r="F1307" s="152" t="s">
        <v>3867</v>
      </c>
      <c r="G1307" s="152" t="s">
        <v>3422</v>
      </c>
      <c r="H1307" s="152" t="s">
        <v>3585</v>
      </c>
      <c r="I1307" s="152" t="s">
        <v>3600</v>
      </c>
      <c r="J1307" s="152" t="s">
        <v>3635</v>
      </c>
      <c r="K1307" s="152" t="s">
        <v>3636</v>
      </c>
      <c r="L1307" s="152" t="s">
        <v>5639</v>
      </c>
      <c r="M1307" s="152" t="s">
        <v>2526</v>
      </c>
      <c r="N1307" s="152" t="s">
        <v>4785</v>
      </c>
      <c r="O1307" s="54"/>
    </row>
    <row r="1308" spans="1:15" x14ac:dyDescent="0.25">
      <c r="A1308" s="168">
        <v>2722</v>
      </c>
      <c r="B1308" s="152" t="s">
        <v>5817</v>
      </c>
      <c r="C1308" s="152" t="s">
        <v>5818</v>
      </c>
      <c r="D1308" s="152" t="s">
        <v>3838</v>
      </c>
      <c r="E1308" s="152" t="s">
        <v>3843</v>
      </c>
      <c r="F1308" s="152" t="s">
        <v>4430</v>
      </c>
      <c r="G1308" s="152" t="s">
        <v>3429</v>
      </c>
      <c r="H1308" s="152" t="s">
        <v>5013</v>
      </c>
      <c r="I1308" s="152" t="s">
        <v>5819</v>
      </c>
      <c r="J1308" s="152" t="s">
        <v>3474</v>
      </c>
      <c r="K1308" s="152" t="s">
        <v>3474</v>
      </c>
      <c r="L1308" s="152" t="s">
        <v>3474</v>
      </c>
      <c r="M1308" s="152" t="s">
        <v>6026</v>
      </c>
      <c r="N1308" s="152" t="s">
        <v>6027</v>
      </c>
      <c r="O1308" s="54"/>
    </row>
    <row r="1309" spans="1:15" x14ac:dyDescent="0.25">
      <c r="A1309" s="168">
        <v>2723</v>
      </c>
      <c r="B1309" s="152" t="s">
        <v>2003</v>
      </c>
      <c r="C1309" s="152" t="s">
        <v>5823</v>
      </c>
      <c r="D1309" s="152" t="s">
        <v>3838</v>
      </c>
      <c r="E1309" s="152" t="s">
        <v>3843</v>
      </c>
      <c r="F1309" s="152" t="s">
        <v>3870</v>
      </c>
      <c r="G1309" s="152" t="s">
        <v>3421</v>
      </c>
      <c r="H1309" s="152" t="s">
        <v>3565</v>
      </c>
      <c r="I1309" s="152" t="s">
        <v>3566</v>
      </c>
      <c r="J1309" s="152" t="s">
        <v>3566</v>
      </c>
      <c r="K1309" s="152" t="s">
        <v>3540</v>
      </c>
      <c r="L1309" s="152" t="s">
        <v>3661</v>
      </c>
      <c r="M1309" s="152" t="s">
        <v>1993</v>
      </c>
      <c r="N1309" s="152" t="s">
        <v>3927</v>
      </c>
      <c r="O1309" s="54"/>
    </row>
    <row r="1310" spans="1:15" x14ac:dyDescent="0.25">
      <c r="A1310" s="168">
        <v>2724</v>
      </c>
      <c r="B1310" s="152" t="s">
        <v>4486</v>
      </c>
      <c r="C1310" s="152" t="s">
        <v>4487</v>
      </c>
      <c r="D1310" s="152" t="s">
        <v>3838</v>
      </c>
      <c r="E1310" s="152" t="s">
        <v>3843</v>
      </c>
      <c r="F1310" s="152" t="s">
        <v>4108</v>
      </c>
      <c r="G1310" s="152" t="s">
        <v>3435</v>
      </c>
      <c r="H1310" s="152" t="s">
        <v>3879</v>
      </c>
      <c r="I1310" s="152" t="s">
        <v>3880</v>
      </c>
      <c r="J1310" s="152" t="s">
        <v>3881</v>
      </c>
      <c r="K1310" s="152" t="s">
        <v>3474</v>
      </c>
      <c r="L1310" s="152" t="s">
        <v>3474</v>
      </c>
      <c r="M1310" s="152" t="s">
        <v>4358</v>
      </c>
      <c r="N1310" s="152" t="s">
        <v>4359</v>
      </c>
      <c r="O1310" s="54"/>
    </row>
    <row r="1311" spans="1:15" x14ac:dyDescent="0.25">
      <c r="A1311" s="168">
        <v>2725</v>
      </c>
      <c r="B1311" s="152" t="s">
        <v>2019</v>
      </c>
      <c r="C1311" s="152" t="s">
        <v>5824</v>
      </c>
      <c r="D1311" s="152" t="s">
        <v>3838</v>
      </c>
      <c r="E1311" s="152" t="s">
        <v>3843</v>
      </c>
      <c r="F1311" s="152" t="s">
        <v>3867</v>
      </c>
      <c r="G1311" s="152" t="s">
        <v>3422</v>
      </c>
      <c r="H1311" s="152" t="s">
        <v>3565</v>
      </c>
      <c r="I1311" s="152" t="s">
        <v>3566</v>
      </c>
      <c r="J1311" s="152" t="s">
        <v>3566</v>
      </c>
      <c r="K1311" s="152" t="s">
        <v>3572</v>
      </c>
      <c r="L1311" s="152" t="s">
        <v>4585</v>
      </c>
      <c r="M1311" s="152" t="s">
        <v>2079</v>
      </c>
      <c r="N1311" s="152" t="s">
        <v>4681</v>
      </c>
      <c r="O1311" s="54"/>
    </row>
    <row r="1312" spans="1:15" x14ac:dyDescent="0.25">
      <c r="A1312" s="168">
        <v>2726</v>
      </c>
      <c r="B1312" s="152" t="s">
        <v>1420</v>
      </c>
      <c r="C1312" s="152" t="s">
        <v>5825</v>
      </c>
      <c r="D1312" s="152" t="s">
        <v>3838</v>
      </c>
      <c r="E1312" s="152" t="s">
        <v>3843</v>
      </c>
      <c r="F1312" s="152" t="s">
        <v>3867</v>
      </c>
      <c r="G1312" s="152" t="s">
        <v>3422</v>
      </c>
      <c r="H1312" s="152" t="s">
        <v>3558</v>
      </c>
      <c r="I1312" s="152" t="s">
        <v>3561</v>
      </c>
      <c r="J1312" s="152" t="s">
        <v>3564</v>
      </c>
      <c r="K1312" s="152" t="s">
        <v>3474</v>
      </c>
      <c r="L1312" s="152" t="s">
        <v>3474</v>
      </c>
      <c r="M1312" s="152" t="s">
        <v>1523</v>
      </c>
      <c r="N1312" s="152" t="s">
        <v>4765</v>
      </c>
      <c r="O1312" s="54"/>
    </row>
    <row r="1313" spans="1:15" x14ac:dyDescent="0.25">
      <c r="A1313" s="168">
        <v>2727</v>
      </c>
      <c r="B1313" s="152" t="s">
        <v>844</v>
      </c>
      <c r="C1313" s="152" t="s">
        <v>5826</v>
      </c>
      <c r="D1313" s="152" t="s">
        <v>3838</v>
      </c>
      <c r="E1313" s="152" t="s">
        <v>3863</v>
      </c>
      <c r="F1313" s="152" t="s">
        <v>3918</v>
      </c>
      <c r="G1313" s="152" t="s">
        <v>3411</v>
      </c>
      <c r="H1313" s="152" t="s">
        <v>3466</v>
      </c>
      <c r="I1313" s="152" t="s">
        <v>3493</v>
      </c>
      <c r="J1313" s="152" t="s">
        <v>3508</v>
      </c>
      <c r="K1313" s="152" t="s">
        <v>3509</v>
      </c>
      <c r="L1313" s="152" t="s">
        <v>4171</v>
      </c>
      <c r="M1313" s="152" t="s">
        <v>1028</v>
      </c>
      <c r="N1313" s="152" t="s">
        <v>4177</v>
      </c>
      <c r="O1313" s="54"/>
    </row>
    <row r="1314" spans="1:15" x14ac:dyDescent="0.25">
      <c r="A1314" s="168">
        <v>2729</v>
      </c>
      <c r="B1314" s="152" t="s">
        <v>2398</v>
      </c>
      <c r="C1314" s="152" t="s">
        <v>5827</v>
      </c>
      <c r="D1314" s="152" t="s">
        <v>3838</v>
      </c>
      <c r="E1314" s="152" t="s">
        <v>3863</v>
      </c>
      <c r="F1314" s="152" t="s">
        <v>3856</v>
      </c>
      <c r="G1314" s="152" t="s">
        <v>3411</v>
      </c>
      <c r="H1314" s="152" t="s">
        <v>3585</v>
      </c>
      <c r="I1314" s="152" t="s">
        <v>3594</v>
      </c>
      <c r="J1314" s="152" t="s">
        <v>3623</v>
      </c>
      <c r="K1314" s="152" t="s">
        <v>3640</v>
      </c>
      <c r="L1314" s="152" t="s">
        <v>3919</v>
      </c>
      <c r="M1314" s="152" t="s">
        <v>2538</v>
      </c>
      <c r="N1314" s="152" t="s">
        <v>4813</v>
      </c>
      <c r="O1314" s="54"/>
    </row>
    <row r="1315" spans="1:15" x14ac:dyDescent="0.25">
      <c r="A1315" s="168">
        <v>2731</v>
      </c>
      <c r="B1315" s="152" t="s">
        <v>5828</v>
      </c>
      <c r="C1315" s="152" t="s">
        <v>5829</v>
      </c>
      <c r="D1315" s="152" t="s">
        <v>3838</v>
      </c>
      <c r="E1315" s="152" t="s">
        <v>3843</v>
      </c>
      <c r="F1315" s="152" t="s">
        <v>3870</v>
      </c>
      <c r="G1315" s="152" t="s">
        <v>3421</v>
      </c>
      <c r="H1315" s="152" t="s">
        <v>5089</v>
      </c>
      <c r="I1315" s="152" t="s">
        <v>5445</v>
      </c>
      <c r="J1315" s="152" t="s">
        <v>5446</v>
      </c>
      <c r="K1315" s="152" t="s">
        <v>5613</v>
      </c>
      <c r="L1315" s="152" t="s">
        <v>3474</v>
      </c>
      <c r="M1315" s="152" t="s">
        <v>8302</v>
      </c>
      <c r="N1315" s="152" t="s">
        <v>8303</v>
      </c>
      <c r="O1315" s="54"/>
    </row>
    <row r="1316" spans="1:15" x14ac:dyDescent="0.25">
      <c r="A1316" s="168">
        <v>2732</v>
      </c>
      <c r="B1316" s="152" t="s">
        <v>990</v>
      </c>
      <c r="C1316" s="152" t="s">
        <v>4610</v>
      </c>
      <c r="D1316" s="152" t="s">
        <v>3838</v>
      </c>
      <c r="E1316" s="152" t="s">
        <v>3843</v>
      </c>
      <c r="F1316" s="152" t="s">
        <v>3924</v>
      </c>
      <c r="G1316" s="152" t="s">
        <v>3434</v>
      </c>
      <c r="H1316" s="152" t="s">
        <v>3466</v>
      </c>
      <c r="I1316" s="152" t="s">
        <v>3467</v>
      </c>
      <c r="J1316" s="152" t="s">
        <v>3476</v>
      </c>
      <c r="K1316" s="152" t="s">
        <v>3481</v>
      </c>
      <c r="L1316" s="152" t="s">
        <v>3474</v>
      </c>
      <c r="M1316" s="152" t="s">
        <v>1103</v>
      </c>
      <c r="N1316" s="152" t="s">
        <v>4533</v>
      </c>
      <c r="O1316" s="54"/>
    </row>
    <row r="1317" spans="1:15" x14ac:dyDescent="0.25">
      <c r="A1317" s="168">
        <v>2733</v>
      </c>
      <c r="B1317" s="152" t="s">
        <v>2138</v>
      </c>
      <c r="C1317" s="152" t="s">
        <v>5830</v>
      </c>
      <c r="D1317" s="152" t="s">
        <v>3838</v>
      </c>
      <c r="E1317" s="152" t="s">
        <v>3859</v>
      </c>
      <c r="F1317" s="152" t="s">
        <v>3952</v>
      </c>
      <c r="G1317" s="152" t="s">
        <v>3415</v>
      </c>
      <c r="H1317" s="152" t="s">
        <v>3565</v>
      </c>
      <c r="I1317" s="152" t="s">
        <v>3568</v>
      </c>
      <c r="J1317" s="152" t="s">
        <v>3569</v>
      </c>
      <c r="K1317" s="152" t="s">
        <v>3474</v>
      </c>
      <c r="L1317" s="152" t="s">
        <v>3474</v>
      </c>
      <c r="M1317" s="152" t="s">
        <v>2084</v>
      </c>
      <c r="N1317" s="152" t="s">
        <v>3938</v>
      </c>
      <c r="O1317" s="54"/>
    </row>
    <row r="1318" spans="1:15" x14ac:dyDescent="0.25">
      <c r="A1318" s="168">
        <v>2734</v>
      </c>
      <c r="B1318" s="152" t="s">
        <v>5831</v>
      </c>
      <c r="C1318" s="152" t="s">
        <v>5832</v>
      </c>
      <c r="D1318" s="152" t="s">
        <v>3838</v>
      </c>
      <c r="E1318" s="152" t="s">
        <v>3843</v>
      </c>
      <c r="F1318" s="152" t="s">
        <v>3877</v>
      </c>
      <c r="G1318" s="152" t="s">
        <v>3423</v>
      </c>
      <c r="H1318" s="152" t="s">
        <v>4721</v>
      </c>
      <c r="I1318" s="152" t="s">
        <v>3474</v>
      </c>
      <c r="J1318" s="152" t="s">
        <v>3474</v>
      </c>
      <c r="K1318" s="152" t="s">
        <v>3474</v>
      </c>
      <c r="L1318" s="152" t="s">
        <v>3474</v>
      </c>
      <c r="M1318" s="152" t="s">
        <v>4718</v>
      </c>
      <c r="N1318" s="152" t="s">
        <v>4719</v>
      </c>
      <c r="O1318" s="54"/>
    </row>
    <row r="1319" spans="1:15" x14ac:dyDescent="0.25">
      <c r="A1319" s="168">
        <v>2735</v>
      </c>
      <c r="B1319" s="152" t="s">
        <v>2206</v>
      </c>
      <c r="C1319" s="152" t="s">
        <v>5833</v>
      </c>
      <c r="D1319" s="152" t="s">
        <v>3838</v>
      </c>
      <c r="E1319" s="152" t="s">
        <v>3863</v>
      </c>
      <c r="F1319" s="152" t="s">
        <v>3918</v>
      </c>
      <c r="G1319" s="152" t="s">
        <v>3411</v>
      </c>
      <c r="H1319" s="152" t="s">
        <v>3585</v>
      </c>
      <c r="I1319" s="152" t="s">
        <v>3586</v>
      </c>
      <c r="J1319" s="152" t="s">
        <v>3587</v>
      </c>
      <c r="K1319" s="152" t="s">
        <v>3608</v>
      </c>
      <c r="L1319" s="152" t="s">
        <v>3965</v>
      </c>
      <c r="M1319" s="152" t="s">
        <v>2739</v>
      </c>
      <c r="N1319" s="152" t="s">
        <v>3966</v>
      </c>
      <c r="O1319" s="54"/>
    </row>
    <row r="1320" spans="1:15" x14ac:dyDescent="0.25">
      <c r="A1320" s="168">
        <v>2737</v>
      </c>
      <c r="B1320" s="152" t="s">
        <v>3265</v>
      </c>
      <c r="C1320" s="152" t="s">
        <v>5834</v>
      </c>
      <c r="D1320" s="152" t="s">
        <v>3838</v>
      </c>
      <c r="E1320" s="152" t="s">
        <v>3855</v>
      </c>
      <c r="F1320" s="152" t="s">
        <v>3918</v>
      </c>
      <c r="G1320" s="152" t="s">
        <v>3411</v>
      </c>
      <c r="H1320" s="152" t="s">
        <v>3656</v>
      </c>
      <c r="I1320" s="152" t="s">
        <v>3669</v>
      </c>
      <c r="J1320" s="152" t="s">
        <v>3670</v>
      </c>
      <c r="K1320" s="152" t="s">
        <v>3474</v>
      </c>
      <c r="L1320" s="152" t="s">
        <v>3474</v>
      </c>
      <c r="M1320" s="152" t="s">
        <v>3091</v>
      </c>
      <c r="N1320" s="152" t="s">
        <v>4883</v>
      </c>
      <c r="O1320" s="54"/>
    </row>
    <row r="1321" spans="1:15" x14ac:dyDescent="0.25">
      <c r="A1321" s="168">
        <v>2738</v>
      </c>
      <c r="B1321" s="152" t="s">
        <v>2815</v>
      </c>
      <c r="C1321" s="152" t="s">
        <v>4476</v>
      </c>
      <c r="D1321" s="152" t="s">
        <v>3838</v>
      </c>
      <c r="E1321" s="152" t="s">
        <v>3843</v>
      </c>
      <c r="F1321" s="152" t="s">
        <v>3873</v>
      </c>
      <c r="G1321" s="152" t="s">
        <v>3437</v>
      </c>
      <c r="H1321" s="152" t="s">
        <v>3585</v>
      </c>
      <c r="I1321" s="152" t="s">
        <v>3600</v>
      </c>
      <c r="J1321" s="152" t="s">
        <v>3474</v>
      </c>
      <c r="K1321" s="152" t="s">
        <v>3474</v>
      </c>
      <c r="L1321" s="152" t="s">
        <v>3474</v>
      </c>
      <c r="M1321" s="152" t="s">
        <v>2719</v>
      </c>
      <c r="N1321" s="152" t="s">
        <v>3967</v>
      </c>
      <c r="O1321" s="54"/>
    </row>
    <row r="1322" spans="1:15" x14ac:dyDescent="0.25">
      <c r="A1322" s="168">
        <v>2739</v>
      </c>
      <c r="B1322" s="152" t="s">
        <v>5835</v>
      </c>
      <c r="C1322" s="152" t="s">
        <v>5836</v>
      </c>
      <c r="D1322" s="152" t="s">
        <v>3838</v>
      </c>
      <c r="E1322" s="152" t="s">
        <v>3839</v>
      </c>
      <c r="F1322" s="152" t="s">
        <v>3848</v>
      </c>
      <c r="G1322" s="152" t="s">
        <v>3418</v>
      </c>
      <c r="H1322" s="152" t="s">
        <v>5089</v>
      </c>
      <c r="I1322" s="152" t="s">
        <v>3474</v>
      </c>
      <c r="J1322" s="152" t="s">
        <v>3474</v>
      </c>
      <c r="K1322" s="152" t="s">
        <v>3474</v>
      </c>
      <c r="L1322" s="152" t="s">
        <v>3474</v>
      </c>
      <c r="M1322" s="152" t="s">
        <v>5785</v>
      </c>
      <c r="N1322" s="152" t="s">
        <v>5787</v>
      </c>
      <c r="O1322" s="54"/>
    </row>
    <row r="1323" spans="1:15" x14ac:dyDescent="0.25">
      <c r="A1323" s="168">
        <v>2740</v>
      </c>
      <c r="B1323" s="152" t="s">
        <v>1700</v>
      </c>
      <c r="C1323" s="152" t="s">
        <v>5837</v>
      </c>
      <c r="D1323" s="152" t="s">
        <v>3838</v>
      </c>
      <c r="E1323" s="152" t="s">
        <v>3863</v>
      </c>
      <c r="F1323" s="152" t="s">
        <v>3918</v>
      </c>
      <c r="G1323" s="152" t="s">
        <v>3411</v>
      </c>
      <c r="H1323" s="152" t="s">
        <v>3565</v>
      </c>
      <c r="I1323" s="152" t="s">
        <v>3568</v>
      </c>
      <c r="J1323" s="152" t="s">
        <v>3570</v>
      </c>
      <c r="K1323" s="152" t="s">
        <v>3474</v>
      </c>
      <c r="L1323" s="152" t="s">
        <v>3474</v>
      </c>
      <c r="M1323" s="152" t="s">
        <v>2069</v>
      </c>
      <c r="N1323" s="152" t="s">
        <v>4300</v>
      </c>
      <c r="O1323" s="54"/>
    </row>
    <row r="1324" spans="1:15" x14ac:dyDescent="0.25">
      <c r="A1324" s="168">
        <v>2743</v>
      </c>
      <c r="B1324" s="152" t="s">
        <v>2482</v>
      </c>
      <c r="C1324" s="152" t="s">
        <v>5838</v>
      </c>
      <c r="D1324" s="152" t="s">
        <v>3838</v>
      </c>
      <c r="E1324" s="152" t="s">
        <v>3843</v>
      </c>
      <c r="F1324" s="152" t="s">
        <v>3870</v>
      </c>
      <c r="G1324" s="152" t="s">
        <v>3421</v>
      </c>
      <c r="H1324" s="152" t="s">
        <v>3585</v>
      </c>
      <c r="I1324" s="152" t="s">
        <v>3586</v>
      </c>
      <c r="J1324" s="152" t="s">
        <v>3609</v>
      </c>
      <c r="K1324" s="152" t="s">
        <v>3614</v>
      </c>
      <c r="L1324" s="152" t="s">
        <v>3889</v>
      </c>
      <c r="M1324" s="152" t="s">
        <v>2749</v>
      </c>
      <c r="N1324" s="152" t="s">
        <v>4657</v>
      </c>
      <c r="O1324" s="54"/>
    </row>
    <row r="1325" spans="1:15" x14ac:dyDescent="0.25">
      <c r="A1325" s="168">
        <v>2744</v>
      </c>
      <c r="B1325" s="152" t="s">
        <v>5839</v>
      </c>
      <c r="C1325" s="152" t="s">
        <v>5840</v>
      </c>
      <c r="D1325" s="152" t="s">
        <v>3838</v>
      </c>
      <c r="E1325" s="152" t="s">
        <v>3843</v>
      </c>
      <c r="F1325" s="152" t="s">
        <v>3867</v>
      </c>
      <c r="G1325" s="152" t="s">
        <v>3422</v>
      </c>
      <c r="H1325" s="152" t="s">
        <v>3925</v>
      </c>
      <c r="I1325" s="152" t="s">
        <v>4043</v>
      </c>
      <c r="J1325" s="152" t="s">
        <v>5022</v>
      </c>
      <c r="K1325" s="152" t="s">
        <v>3474</v>
      </c>
      <c r="L1325" s="152" t="s">
        <v>3474</v>
      </c>
      <c r="M1325" s="152" t="s">
        <v>5020</v>
      </c>
      <c r="N1325" s="152" t="s">
        <v>5021</v>
      </c>
      <c r="O1325" s="54"/>
    </row>
    <row r="1326" spans="1:15" x14ac:dyDescent="0.25">
      <c r="A1326" s="168">
        <v>2745</v>
      </c>
      <c r="B1326" s="152" t="s">
        <v>2365</v>
      </c>
      <c r="C1326" s="152" t="s">
        <v>5841</v>
      </c>
      <c r="D1326" s="152" t="s">
        <v>3838</v>
      </c>
      <c r="E1326" s="152" t="s">
        <v>3843</v>
      </c>
      <c r="F1326" s="152" t="s">
        <v>3867</v>
      </c>
      <c r="G1326" s="152" t="s">
        <v>3422</v>
      </c>
      <c r="H1326" s="152" t="s">
        <v>3585</v>
      </c>
      <c r="I1326" s="152" t="s">
        <v>3591</v>
      </c>
      <c r="J1326" s="152" t="s">
        <v>3633</v>
      </c>
      <c r="K1326" s="152" t="s">
        <v>3634</v>
      </c>
      <c r="L1326" s="152" t="s">
        <v>3474</v>
      </c>
      <c r="M1326" s="152" t="s">
        <v>2524</v>
      </c>
      <c r="N1326" s="152" t="s">
        <v>4565</v>
      </c>
      <c r="O1326" s="54"/>
    </row>
    <row r="1327" spans="1:15" x14ac:dyDescent="0.25">
      <c r="A1327" s="168">
        <v>2747</v>
      </c>
      <c r="B1327" s="152" t="s">
        <v>835</v>
      </c>
      <c r="C1327" s="152" t="s">
        <v>5842</v>
      </c>
      <c r="D1327" s="152" t="s">
        <v>3838</v>
      </c>
      <c r="E1327" s="152" t="s">
        <v>3863</v>
      </c>
      <c r="F1327" s="152" t="s">
        <v>3918</v>
      </c>
      <c r="G1327" s="152" t="s">
        <v>3411</v>
      </c>
      <c r="H1327" s="152" t="s">
        <v>3466</v>
      </c>
      <c r="I1327" s="152" t="s">
        <v>3493</v>
      </c>
      <c r="J1327" s="152" t="s">
        <v>3508</v>
      </c>
      <c r="K1327" s="152" t="s">
        <v>3509</v>
      </c>
      <c r="L1327" s="152" t="s">
        <v>4365</v>
      </c>
      <c r="M1327" s="152" t="s">
        <v>1133</v>
      </c>
      <c r="N1327" s="152" t="s">
        <v>4788</v>
      </c>
      <c r="O1327" s="54"/>
    </row>
    <row r="1328" spans="1:15" x14ac:dyDescent="0.25">
      <c r="A1328" s="168">
        <v>2748</v>
      </c>
      <c r="B1328" s="152" t="s">
        <v>2711</v>
      </c>
      <c r="C1328" s="152" t="s">
        <v>5843</v>
      </c>
      <c r="D1328" s="152" t="s">
        <v>3838</v>
      </c>
      <c r="E1328" s="152" t="s">
        <v>3843</v>
      </c>
      <c r="F1328" s="152" t="s">
        <v>3867</v>
      </c>
      <c r="G1328" s="152" t="s">
        <v>3422</v>
      </c>
      <c r="H1328" s="152" t="s">
        <v>3585</v>
      </c>
      <c r="I1328" s="152" t="s">
        <v>3591</v>
      </c>
      <c r="J1328" s="152" t="s">
        <v>3633</v>
      </c>
      <c r="K1328" s="152" t="s">
        <v>3639</v>
      </c>
      <c r="L1328" s="152" t="s">
        <v>3864</v>
      </c>
      <c r="M1328" s="152" t="s">
        <v>2799</v>
      </c>
      <c r="N1328" s="152" t="s">
        <v>5218</v>
      </c>
      <c r="O1328" s="54"/>
    </row>
    <row r="1329" spans="1:15" x14ac:dyDescent="0.25">
      <c r="A1329" s="168">
        <v>2751</v>
      </c>
      <c r="B1329" s="152" t="s">
        <v>1799</v>
      </c>
      <c r="C1329" s="152" t="s">
        <v>5844</v>
      </c>
      <c r="D1329" s="152" t="s">
        <v>3838</v>
      </c>
      <c r="E1329" s="152" t="s">
        <v>3855</v>
      </c>
      <c r="F1329" s="152" t="s">
        <v>3918</v>
      </c>
      <c r="G1329" s="152" t="s">
        <v>3411</v>
      </c>
      <c r="H1329" s="152" t="s">
        <v>3565</v>
      </c>
      <c r="I1329" s="152" t="s">
        <v>3568</v>
      </c>
      <c r="J1329" s="152" t="s">
        <v>3570</v>
      </c>
      <c r="K1329" s="152" t="s">
        <v>3474</v>
      </c>
      <c r="L1329" s="152" t="s">
        <v>3474</v>
      </c>
      <c r="M1329" s="152" t="s">
        <v>2040</v>
      </c>
      <c r="N1329" s="152" t="s">
        <v>4254</v>
      </c>
      <c r="O1329" s="54"/>
    </row>
    <row r="1330" spans="1:15" x14ac:dyDescent="0.25">
      <c r="A1330" s="168">
        <v>2752</v>
      </c>
      <c r="B1330" s="152" t="s">
        <v>3189</v>
      </c>
      <c r="C1330" s="152" t="s">
        <v>5845</v>
      </c>
      <c r="D1330" s="152" t="s">
        <v>3838</v>
      </c>
      <c r="E1330" s="152" t="s">
        <v>3859</v>
      </c>
      <c r="F1330" s="152" t="s">
        <v>3860</v>
      </c>
      <c r="G1330" s="152" t="s">
        <v>3412</v>
      </c>
      <c r="H1330" s="152" t="s">
        <v>3656</v>
      </c>
      <c r="I1330" s="152" t="s">
        <v>3657</v>
      </c>
      <c r="J1330" s="152" t="s">
        <v>3674</v>
      </c>
      <c r="K1330" s="152" t="s">
        <v>3675</v>
      </c>
      <c r="L1330" s="152" t="s">
        <v>3474</v>
      </c>
      <c r="M1330" s="152" t="s">
        <v>3126</v>
      </c>
      <c r="N1330" s="152" t="s">
        <v>3957</v>
      </c>
      <c r="O1330" s="54"/>
    </row>
    <row r="1331" spans="1:15" x14ac:dyDescent="0.25">
      <c r="A1331" s="168">
        <v>2753</v>
      </c>
      <c r="B1331" s="152" t="s">
        <v>5846</v>
      </c>
      <c r="C1331" s="152" t="s">
        <v>5847</v>
      </c>
      <c r="D1331" s="152" t="s">
        <v>3838</v>
      </c>
      <c r="E1331" s="152" t="s">
        <v>3843</v>
      </c>
      <c r="F1331" s="152" t="s">
        <v>3877</v>
      </c>
      <c r="G1331" s="152" t="s">
        <v>3423</v>
      </c>
      <c r="H1331" s="152" t="s">
        <v>4144</v>
      </c>
      <c r="I1331" s="152" t="s">
        <v>6839</v>
      </c>
      <c r="J1331" s="152" t="s">
        <v>9542</v>
      </c>
      <c r="K1331" s="152" t="s">
        <v>9548</v>
      </c>
      <c r="L1331" s="152" t="s">
        <v>9549</v>
      </c>
      <c r="M1331" s="152" t="s">
        <v>5365</v>
      </c>
      <c r="N1331" s="152" t="s">
        <v>5366</v>
      </c>
      <c r="O1331" s="54"/>
    </row>
    <row r="1332" spans="1:15" x14ac:dyDescent="0.25">
      <c r="A1332" s="168">
        <v>2754</v>
      </c>
      <c r="B1332" s="152" t="s">
        <v>2653</v>
      </c>
      <c r="C1332" s="152" t="s">
        <v>5848</v>
      </c>
      <c r="D1332" s="152" t="s">
        <v>3838</v>
      </c>
      <c r="E1332" s="152" t="s">
        <v>3843</v>
      </c>
      <c r="F1332" s="152" t="s">
        <v>3867</v>
      </c>
      <c r="G1332" s="152" t="s">
        <v>3422</v>
      </c>
      <c r="H1332" s="152" t="s">
        <v>3585</v>
      </c>
      <c r="I1332" s="152" t="s">
        <v>3586</v>
      </c>
      <c r="J1332" s="152" t="s">
        <v>3587</v>
      </c>
      <c r="K1332" s="152" t="s">
        <v>3588</v>
      </c>
      <c r="L1332" s="152" t="s">
        <v>3474</v>
      </c>
      <c r="M1332" s="152" t="s">
        <v>2721</v>
      </c>
      <c r="N1332" s="152" t="s">
        <v>5046</v>
      </c>
      <c r="O1332" s="54"/>
    </row>
    <row r="1333" spans="1:15" x14ac:dyDescent="0.25">
      <c r="A1333" s="168">
        <v>2755</v>
      </c>
      <c r="B1333" s="152" t="s">
        <v>3237</v>
      </c>
      <c r="C1333" s="152" t="s">
        <v>5849</v>
      </c>
      <c r="D1333" s="152" t="s">
        <v>3838</v>
      </c>
      <c r="E1333" s="152" t="s">
        <v>3843</v>
      </c>
      <c r="F1333" s="152" t="s">
        <v>3873</v>
      </c>
      <c r="G1333" s="152" t="s">
        <v>3428</v>
      </c>
      <c r="H1333" s="152" t="s">
        <v>3656</v>
      </c>
      <c r="I1333" s="152" t="s">
        <v>3666</v>
      </c>
      <c r="J1333" s="152" t="s">
        <v>3659</v>
      </c>
      <c r="K1333" s="152" t="s">
        <v>3474</v>
      </c>
      <c r="L1333" s="152" t="s">
        <v>3474</v>
      </c>
      <c r="M1333" s="152" t="s">
        <v>3067</v>
      </c>
      <c r="N1333" s="152" t="s">
        <v>4838</v>
      </c>
      <c r="O1333" s="54"/>
    </row>
    <row r="1334" spans="1:15" x14ac:dyDescent="0.25">
      <c r="A1334" s="168">
        <v>2756</v>
      </c>
      <c r="B1334" s="152" t="s">
        <v>5850</v>
      </c>
      <c r="C1334" s="152" t="s">
        <v>5851</v>
      </c>
      <c r="D1334" s="152" t="s">
        <v>3838</v>
      </c>
      <c r="E1334" s="152" t="s">
        <v>3863</v>
      </c>
      <c r="F1334" s="152" t="s">
        <v>4166</v>
      </c>
      <c r="G1334" s="152" t="s">
        <v>3941</v>
      </c>
      <c r="H1334" s="152" t="s">
        <v>3942</v>
      </c>
      <c r="I1334" s="152" t="s">
        <v>3943</v>
      </c>
      <c r="J1334" s="152" t="s">
        <v>4229</v>
      </c>
      <c r="K1334" s="152" t="s">
        <v>3474</v>
      </c>
      <c r="L1334" s="152" t="s">
        <v>3474</v>
      </c>
      <c r="M1334" s="152" t="s">
        <v>4230</v>
      </c>
      <c r="N1334" s="152" t="s">
        <v>4231</v>
      </c>
      <c r="O1334" s="54"/>
    </row>
    <row r="1335" spans="1:15" x14ac:dyDescent="0.25">
      <c r="A1335" s="168">
        <v>2761</v>
      </c>
      <c r="B1335" s="152" t="s">
        <v>3053</v>
      </c>
      <c r="C1335" s="152" t="s">
        <v>5852</v>
      </c>
      <c r="D1335" s="152" t="s">
        <v>3838</v>
      </c>
      <c r="E1335" s="152" t="s">
        <v>4424</v>
      </c>
      <c r="F1335" s="152" t="s">
        <v>3867</v>
      </c>
      <c r="G1335" s="152" t="s">
        <v>3422</v>
      </c>
      <c r="H1335" s="152" t="s">
        <v>3656</v>
      </c>
      <c r="I1335" s="152" t="s">
        <v>3672</v>
      </c>
      <c r="J1335" s="152" t="s">
        <v>3677</v>
      </c>
      <c r="K1335" s="152" t="s">
        <v>3568</v>
      </c>
      <c r="L1335" s="152" t="s">
        <v>3474</v>
      </c>
      <c r="M1335" s="152" t="s">
        <v>3378</v>
      </c>
      <c r="N1335" s="152" t="s">
        <v>4148</v>
      </c>
      <c r="O1335" s="54"/>
    </row>
    <row r="1336" spans="1:15" x14ac:dyDescent="0.25">
      <c r="A1336" s="168">
        <v>2762</v>
      </c>
      <c r="B1336" s="152" t="s">
        <v>3407</v>
      </c>
      <c r="C1336" s="152" t="s">
        <v>5853</v>
      </c>
      <c r="D1336" s="152" t="s">
        <v>3838</v>
      </c>
      <c r="E1336" s="152" t="s">
        <v>4015</v>
      </c>
      <c r="F1336" s="152" t="s">
        <v>3952</v>
      </c>
      <c r="G1336" s="152" t="s">
        <v>3415</v>
      </c>
      <c r="H1336" s="152" t="s">
        <v>3656</v>
      </c>
      <c r="I1336" s="152" t="s">
        <v>3657</v>
      </c>
      <c r="J1336" s="152" t="s">
        <v>3674</v>
      </c>
      <c r="K1336" s="152" t="s">
        <v>3675</v>
      </c>
      <c r="L1336" s="152" t="s">
        <v>3474</v>
      </c>
      <c r="M1336" s="152" t="s">
        <v>3149</v>
      </c>
      <c r="N1336" s="152" t="s">
        <v>4423</v>
      </c>
      <c r="O1336" s="54"/>
    </row>
    <row r="1337" spans="1:15" x14ac:dyDescent="0.25">
      <c r="A1337" s="168">
        <v>2765</v>
      </c>
      <c r="B1337" s="152" t="s">
        <v>2339</v>
      </c>
      <c r="C1337" s="152" t="s">
        <v>5854</v>
      </c>
      <c r="D1337" s="152" t="s">
        <v>3838</v>
      </c>
      <c r="E1337" s="152" t="s">
        <v>3863</v>
      </c>
      <c r="F1337" s="152" t="s">
        <v>3918</v>
      </c>
      <c r="G1337" s="152" t="s">
        <v>3411</v>
      </c>
      <c r="H1337" s="152" t="s">
        <v>3585</v>
      </c>
      <c r="I1337" s="152" t="s">
        <v>3604</v>
      </c>
      <c r="J1337" s="152" t="s">
        <v>3626</v>
      </c>
      <c r="K1337" s="152" t="s">
        <v>3628</v>
      </c>
      <c r="L1337" s="152" t="s">
        <v>3919</v>
      </c>
      <c r="M1337" s="152" t="s">
        <v>2783</v>
      </c>
      <c r="N1337" s="152" t="s">
        <v>3959</v>
      </c>
      <c r="O1337" s="54"/>
    </row>
    <row r="1338" spans="1:15" x14ac:dyDescent="0.25">
      <c r="A1338" s="168">
        <v>2766</v>
      </c>
      <c r="B1338" s="152" t="s">
        <v>2035</v>
      </c>
      <c r="C1338" s="152" t="s">
        <v>4062</v>
      </c>
      <c r="D1338" s="152" t="s">
        <v>3838</v>
      </c>
      <c r="E1338" s="152" t="s">
        <v>4424</v>
      </c>
      <c r="F1338" s="152" t="s">
        <v>3867</v>
      </c>
      <c r="G1338" s="152" t="s">
        <v>3422</v>
      </c>
      <c r="H1338" s="152" t="s">
        <v>3565</v>
      </c>
      <c r="I1338" s="152" t="s">
        <v>3568</v>
      </c>
      <c r="J1338" s="152" t="s">
        <v>3570</v>
      </c>
      <c r="K1338" s="152" t="s">
        <v>3474</v>
      </c>
      <c r="L1338" s="152" t="s">
        <v>3474</v>
      </c>
      <c r="M1338" s="152" t="s">
        <v>2107</v>
      </c>
      <c r="N1338" s="152" t="s">
        <v>4918</v>
      </c>
      <c r="O1338" s="54"/>
    </row>
    <row r="1339" spans="1:15" x14ac:dyDescent="0.25">
      <c r="A1339" s="168">
        <v>2767</v>
      </c>
      <c r="B1339" s="152" t="s">
        <v>1239</v>
      </c>
      <c r="C1339" s="152" t="s">
        <v>4084</v>
      </c>
      <c r="D1339" s="152" t="s">
        <v>3838</v>
      </c>
      <c r="E1339" s="152" t="s">
        <v>3843</v>
      </c>
      <c r="F1339" s="152" t="s">
        <v>3873</v>
      </c>
      <c r="G1339" s="152" t="s">
        <v>3437</v>
      </c>
      <c r="H1339" s="152" t="s">
        <v>3466</v>
      </c>
      <c r="I1339" s="152" t="s">
        <v>3470</v>
      </c>
      <c r="J1339" s="152" t="s">
        <v>3471</v>
      </c>
      <c r="K1339" s="152" t="s">
        <v>3474</v>
      </c>
      <c r="L1339" s="152" t="s">
        <v>3474</v>
      </c>
      <c r="M1339" s="152" t="s">
        <v>974</v>
      </c>
      <c r="N1339" s="152" t="s">
        <v>4652</v>
      </c>
      <c r="O1339" s="54"/>
    </row>
    <row r="1340" spans="1:15" x14ac:dyDescent="0.25">
      <c r="A1340" s="168">
        <v>2768</v>
      </c>
      <c r="B1340" s="152" t="s">
        <v>5855</v>
      </c>
      <c r="C1340" s="152" t="s">
        <v>5856</v>
      </c>
      <c r="D1340" s="152" t="s">
        <v>3838</v>
      </c>
      <c r="E1340" s="152" t="s">
        <v>3843</v>
      </c>
      <c r="F1340" s="152" t="s">
        <v>4430</v>
      </c>
      <c r="G1340" s="152" t="s">
        <v>3429</v>
      </c>
      <c r="H1340" s="152" t="s">
        <v>3849</v>
      </c>
      <c r="I1340" s="152" t="s">
        <v>3850</v>
      </c>
      <c r="J1340" s="152" t="s">
        <v>5857</v>
      </c>
      <c r="K1340" s="152" t="s">
        <v>5858</v>
      </c>
      <c r="L1340" s="152" t="s">
        <v>3474</v>
      </c>
      <c r="M1340" s="152" t="s">
        <v>9144</v>
      </c>
      <c r="N1340" s="152" t="s">
        <v>9145</v>
      </c>
      <c r="O1340" s="54"/>
    </row>
    <row r="1341" spans="1:15" x14ac:dyDescent="0.25">
      <c r="A1341" s="168">
        <v>2769</v>
      </c>
      <c r="B1341" s="152" t="s">
        <v>2656</v>
      </c>
      <c r="C1341" s="152" t="s">
        <v>5861</v>
      </c>
      <c r="D1341" s="152" t="s">
        <v>3838</v>
      </c>
      <c r="E1341" s="152" t="s">
        <v>3843</v>
      </c>
      <c r="F1341" s="152" t="s">
        <v>3867</v>
      </c>
      <c r="G1341" s="152" t="s">
        <v>3422</v>
      </c>
      <c r="H1341" s="152" t="s">
        <v>3585</v>
      </c>
      <c r="I1341" s="152" t="s">
        <v>3594</v>
      </c>
      <c r="J1341" s="152" t="s">
        <v>3595</v>
      </c>
      <c r="K1341" s="152" t="s">
        <v>3598</v>
      </c>
      <c r="L1341" s="152" t="s">
        <v>3889</v>
      </c>
      <c r="M1341" s="152" t="s">
        <v>2461</v>
      </c>
      <c r="N1341" s="152" t="s">
        <v>5862</v>
      </c>
      <c r="O1341" s="54"/>
    </row>
    <row r="1342" spans="1:15" x14ac:dyDescent="0.25">
      <c r="A1342" s="168">
        <v>2770</v>
      </c>
      <c r="B1342" s="152" t="s">
        <v>1089</v>
      </c>
      <c r="C1342" s="152" t="s">
        <v>5335</v>
      </c>
      <c r="D1342" s="152" t="s">
        <v>3838</v>
      </c>
      <c r="E1342" s="152" t="s">
        <v>3843</v>
      </c>
      <c r="F1342" s="152" t="s">
        <v>3873</v>
      </c>
      <c r="G1342" s="152" t="s">
        <v>3428</v>
      </c>
      <c r="H1342" s="152" t="s">
        <v>3466</v>
      </c>
      <c r="I1342" s="152" t="s">
        <v>3498</v>
      </c>
      <c r="J1342" s="152" t="s">
        <v>3516</v>
      </c>
      <c r="K1342" s="152" t="s">
        <v>3474</v>
      </c>
      <c r="L1342" s="152" t="s">
        <v>3474</v>
      </c>
      <c r="M1342" s="152" t="s">
        <v>975</v>
      </c>
      <c r="N1342" s="152" t="s">
        <v>4872</v>
      </c>
      <c r="O1342" s="54"/>
    </row>
    <row r="1343" spans="1:15" x14ac:dyDescent="0.25">
      <c r="A1343" s="168">
        <v>2773</v>
      </c>
      <c r="B1343" s="152" t="s">
        <v>1712</v>
      </c>
      <c r="C1343" s="152" t="s">
        <v>5863</v>
      </c>
      <c r="D1343" s="152" t="s">
        <v>3838</v>
      </c>
      <c r="E1343" s="152" t="s">
        <v>3863</v>
      </c>
      <c r="F1343" s="152" t="s">
        <v>3918</v>
      </c>
      <c r="G1343" s="152" t="s">
        <v>3411</v>
      </c>
      <c r="H1343" s="152" t="s">
        <v>3565</v>
      </c>
      <c r="I1343" s="152" t="s">
        <v>3566</v>
      </c>
      <c r="J1343" s="152" t="s">
        <v>3566</v>
      </c>
      <c r="K1343" s="152" t="s">
        <v>3567</v>
      </c>
      <c r="L1343" s="152" t="s">
        <v>3659</v>
      </c>
      <c r="M1343" s="152" t="s">
        <v>2073</v>
      </c>
      <c r="N1343" s="152" t="s">
        <v>4678</v>
      </c>
      <c r="O1343" s="54"/>
    </row>
    <row r="1344" spans="1:15" x14ac:dyDescent="0.25">
      <c r="A1344" s="168">
        <v>2775</v>
      </c>
      <c r="B1344" s="152" t="s">
        <v>5091</v>
      </c>
      <c r="C1344" s="152" t="s">
        <v>5092</v>
      </c>
      <c r="D1344" s="152" t="s">
        <v>3838</v>
      </c>
      <c r="E1344" s="152" t="s">
        <v>3839</v>
      </c>
      <c r="F1344" s="152" t="s">
        <v>3848</v>
      </c>
      <c r="G1344" s="152" t="s">
        <v>3417</v>
      </c>
      <c r="H1344" s="152" t="s">
        <v>5089</v>
      </c>
      <c r="I1344" s="152" t="s">
        <v>5090</v>
      </c>
      <c r="J1344" s="152" t="s">
        <v>3474</v>
      </c>
      <c r="K1344" s="152" t="s">
        <v>3474</v>
      </c>
      <c r="L1344" s="152" t="s">
        <v>3474</v>
      </c>
      <c r="M1344" s="152" t="s">
        <v>5785</v>
      </c>
      <c r="N1344" s="152" t="s">
        <v>5787</v>
      </c>
      <c r="O1344" s="54"/>
    </row>
    <row r="1345" spans="1:15" x14ac:dyDescent="0.25">
      <c r="A1345" s="168">
        <v>2778</v>
      </c>
      <c r="B1345" s="152" t="s">
        <v>2687</v>
      </c>
      <c r="C1345" s="152" t="s">
        <v>5864</v>
      </c>
      <c r="D1345" s="152" t="s">
        <v>3838</v>
      </c>
      <c r="E1345" s="152" t="s">
        <v>3843</v>
      </c>
      <c r="F1345" s="152" t="s">
        <v>3867</v>
      </c>
      <c r="G1345" s="152" t="s">
        <v>3422</v>
      </c>
      <c r="H1345" s="152" t="s">
        <v>3585</v>
      </c>
      <c r="I1345" s="152" t="s">
        <v>3604</v>
      </c>
      <c r="J1345" s="152" t="s">
        <v>3629</v>
      </c>
      <c r="K1345" s="152" t="s">
        <v>3630</v>
      </c>
      <c r="L1345" s="152" t="s">
        <v>3864</v>
      </c>
      <c r="M1345" s="152" t="s">
        <v>2780</v>
      </c>
      <c r="N1345" s="152" t="s">
        <v>4451</v>
      </c>
      <c r="O1345" s="54"/>
    </row>
    <row r="1346" spans="1:15" x14ac:dyDescent="0.25">
      <c r="A1346" s="168">
        <v>2779</v>
      </c>
      <c r="B1346" s="152" t="s">
        <v>2158</v>
      </c>
      <c r="C1346" s="152" t="s">
        <v>5865</v>
      </c>
      <c r="D1346" s="152" t="s">
        <v>3838</v>
      </c>
      <c r="E1346" s="152" t="s">
        <v>3863</v>
      </c>
      <c r="F1346" s="152" t="s">
        <v>3918</v>
      </c>
      <c r="G1346" s="152" t="s">
        <v>3411</v>
      </c>
      <c r="H1346" s="152" t="s">
        <v>3585</v>
      </c>
      <c r="I1346" s="152" t="s">
        <v>3591</v>
      </c>
      <c r="J1346" s="152" t="s">
        <v>3592</v>
      </c>
      <c r="K1346" s="152" t="s">
        <v>3495</v>
      </c>
      <c r="L1346" s="152" t="s">
        <v>3919</v>
      </c>
      <c r="M1346" s="152" t="s">
        <v>2458</v>
      </c>
      <c r="N1346" s="152" t="s">
        <v>7968</v>
      </c>
      <c r="O1346" s="54"/>
    </row>
    <row r="1347" spans="1:15" x14ac:dyDescent="0.25">
      <c r="A1347" s="168">
        <v>2780</v>
      </c>
      <c r="B1347" s="152" t="s">
        <v>2933</v>
      </c>
      <c r="C1347" s="152" t="s">
        <v>5866</v>
      </c>
      <c r="D1347" s="152" t="s">
        <v>3838</v>
      </c>
      <c r="E1347" s="152" t="s">
        <v>3855</v>
      </c>
      <c r="F1347" s="152" t="s">
        <v>3918</v>
      </c>
      <c r="G1347" s="152" t="s">
        <v>3411</v>
      </c>
      <c r="H1347" s="152" t="s">
        <v>3656</v>
      </c>
      <c r="I1347" s="152" t="s">
        <v>3672</v>
      </c>
      <c r="J1347" s="152" t="s">
        <v>3677</v>
      </c>
      <c r="K1347" s="152" t="s">
        <v>3568</v>
      </c>
      <c r="L1347" s="152" t="s">
        <v>3474</v>
      </c>
      <c r="M1347" s="152" t="s">
        <v>3378</v>
      </c>
      <c r="N1347" s="152" t="s">
        <v>4148</v>
      </c>
      <c r="O1347" s="54"/>
    </row>
    <row r="1348" spans="1:15" x14ac:dyDescent="0.25">
      <c r="A1348" s="168">
        <v>2781</v>
      </c>
      <c r="B1348" s="152" t="s">
        <v>2459</v>
      </c>
      <c r="C1348" s="152" t="s">
        <v>4367</v>
      </c>
      <c r="D1348" s="152" t="s">
        <v>3838</v>
      </c>
      <c r="E1348" s="152" t="s">
        <v>3843</v>
      </c>
      <c r="F1348" s="152" t="s">
        <v>3870</v>
      </c>
      <c r="G1348" s="152" t="s">
        <v>3421</v>
      </c>
      <c r="H1348" s="152" t="s">
        <v>3585</v>
      </c>
      <c r="I1348" s="152" t="s">
        <v>3591</v>
      </c>
      <c r="J1348" s="152" t="s">
        <v>3592</v>
      </c>
      <c r="K1348" s="152" t="s">
        <v>3495</v>
      </c>
      <c r="L1348" s="152" t="s">
        <v>3919</v>
      </c>
      <c r="M1348" s="152" t="s">
        <v>2730</v>
      </c>
      <c r="N1348" s="152" t="s">
        <v>7146</v>
      </c>
      <c r="O1348" s="54"/>
    </row>
    <row r="1349" spans="1:15" x14ac:dyDescent="0.25">
      <c r="A1349" s="168">
        <v>2782</v>
      </c>
      <c r="B1349" s="152" t="s">
        <v>1528</v>
      </c>
      <c r="C1349" s="152" t="s">
        <v>4001</v>
      </c>
      <c r="D1349" s="152" t="s">
        <v>3838</v>
      </c>
      <c r="E1349" s="152" t="s">
        <v>3843</v>
      </c>
      <c r="F1349" s="152" t="s">
        <v>3870</v>
      </c>
      <c r="G1349" s="152" t="s">
        <v>3421</v>
      </c>
      <c r="H1349" s="152" t="s">
        <v>3558</v>
      </c>
      <c r="I1349" s="152" t="s">
        <v>3561</v>
      </c>
      <c r="J1349" s="152" t="s">
        <v>3562</v>
      </c>
      <c r="K1349" s="152" t="s">
        <v>3474</v>
      </c>
      <c r="L1349" s="152" t="s">
        <v>3474</v>
      </c>
      <c r="M1349" s="152" t="s">
        <v>1612</v>
      </c>
      <c r="N1349" s="152" t="s">
        <v>6482</v>
      </c>
      <c r="O1349" s="54"/>
    </row>
    <row r="1350" spans="1:15" x14ac:dyDescent="0.25">
      <c r="A1350" s="168">
        <v>2783</v>
      </c>
      <c r="B1350" s="152" t="s">
        <v>3241</v>
      </c>
      <c r="C1350" s="152" t="s">
        <v>5867</v>
      </c>
      <c r="D1350" s="152" t="s">
        <v>3838</v>
      </c>
      <c r="E1350" s="152" t="s">
        <v>3843</v>
      </c>
      <c r="F1350" s="152" t="s">
        <v>3873</v>
      </c>
      <c r="G1350" s="152" t="s">
        <v>3428</v>
      </c>
      <c r="H1350" s="152" t="s">
        <v>3656</v>
      </c>
      <c r="I1350" s="152" t="s">
        <v>3666</v>
      </c>
      <c r="J1350" s="152" t="s">
        <v>3661</v>
      </c>
      <c r="K1350" s="152" t="s">
        <v>3684</v>
      </c>
      <c r="L1350" s="152" t="s">
        <v>3474</v>
      </c>
      <c r="M1350" s="152" t="s">
        <v>3150</v>
      </c>
      <c r="N1350" s="152" t="s">
        <v>5079</v>
      </c>
      <c r="O1350" s="54"/>
    </row>
    <row r="1351" spans="1:15" x14ac:dyDescent="0.25">
      <c r="A1351" s="168">
        <v>2784</v>
      </c>
      <c r="B1351" s="152" t="s">
        <v>1935</v>
      </c>
      <c r="C1351" s="152" t="s">
        <v>5661</v>
      </c>
      <c r="D1351" s="152" t="s">
        <v>3838</v>
      </c>
      <c r="E1351" s="152" t="s">
        <v>3843</v>
      </c>
      <c r="F1351" s="152" t="s">
        <v>3873</v>
      </c>
      <c r="G1351" s="152" t="s">
        <v>3425</v>
      </c>
      <c r="H1351" s="152" t="s">
        <v>3565</v>
      </c>
      <c r="I1351" s="152" t="s">
        <v>3566</v>
      </c>
      <c r="J1351" s="152" t="s">
        <v>3566</v>
      </c>
      <c r="K1351" s="152" t="s">
        <v>3567</v>
      </c>
      <c r="L1351" s="152" t="s">
        <v>3568</v>
      </c>
      <c r="M1351" s="152" t="s">
        <v>1831</v>
      </c>
      <c r="N1351" s="152" t="s">
        <v>5623</v>
      </c>
      <c r="O1351" s="54"/>
    </row>
    <row r="1352" spans="1:15" x14ac:dyDescent="0.25">
      <c r="A1352" s="168">
        <v>2787</v>
      </c>
      <c r="B1352" s="152" t="s">
        <v>948</v>
      </c>
      <c r="C1352" s="152" t="s">
        <v>5868</v>
      </c>
      <c r="D1352" s="152" t="s">
        <v>3838</v>
      </c>
      <c r="E1352" s="152" t="s">
        <v>3863</v>
      </c>
      <c r="F1352" s="152" t="s">
        <v>3918</v>
      </c>
      <c r="G1352" s="152" t="s">
        <v>3411</v>
      </c>
      <c r="H1352" s="152" t="s">
        <v>3466</v>
      </c>
      <c r="I1352" s="152" t="s">
        <v>3498</v>
      </c>
      <c r="J1352" s="152" t="s">
        <v>3499</v>
      </c>
      <c r="K1352" s="152" t="s">
        <v>3524</v>
      </c>
      <c r="L1352" s="152" t="s">
        <v>4629</v>
      </c>
      <c r="M1352" s="152" t="s">
        <v>938</v>
      </c>
      <c r="N1352" s="152" t="s">
        <v>4630</v>
      </c>
      <c r="O1352" s="54"/>
    </row>
    <row r="1353" spans="1:15" x14ac:dyDescent="0.25">
      <c r="A1353" s="168">
        <v>2789</v>
      </c>
      <c r="B1353" s="152" t="s">
        <v>2103</v>
      </c>
      <c r="C1353" s="152" t="s">
        <v>5869</v>
      </c>
      <c r="D1353" s="152" t="s">
        <v>3838</v>
      </c>
      <c r="E1353" s="152" t="s">
        <v>3843</v>
      </c>
      <c r="F1353" s="152" t="s">
        <v>3844</v>
      </c>
      <c r="G1353" s="152" t="s">
        <v>3434</v>
      </c>
      <c r="H1353" s="152" t="s">
        <v>3565</v>
      </c>
      <c r="I1353" s="152" t="s">
        <v>3568</v>
      </c>
      <c r="J1353" s="152" t="s">
        <v>3571</v>
      </c>
      <c r="K1353" s="152" t="s">
        <v>3474</v>
      </c>
      <c r="L1353" s="152" t="s">
        <v>3474</v>
      </c>
      <c r="M1353" s="152" t="s">
        <v>1846</v>
      </c>
      <c r="N1353" s="152" t="s">
        <v>5309</v>
      </c>
      <c r="O1353" s="54"/>
    </row>
    <row r="1354" spans="1:15" x14ac:dyDescent="0.25">
      <c r="A1354" s="168">
        <v>2790</v>
      </c>
      <c r="B1354" s="152" t="s">
        <v>2443</v>
      </c>
      <c r="C1354" s="152" t="s">
        <v>5293</v>
      </c>
      <c r="D1354" s="152" t="s">
        <v>3838</v>
      </c>
      <c r="E1354" s="152" t="s">
        <v>3839</v>
      </c>
      <c r="F1354" s="152" t="s">
        <v>3848</v>
      </c>
      <c r="G1354" s="152" t="s">
        <v>3417</v>
      </c>
      <c r="H1354" s="152" t="s">
        <v>3585</v>
      </c>
      <c r="I1354" s="152" t="s">
        <v>3591</v>
      </c>
      <c r="J1354" s="152" t="s">
        <v>3474</v>
      </c>
      <c r="K1354" s="152" t="s">
        <v>3474</v>
      </c>
      <c r="L1354" s="152" t="s">
        <v>3474</v>
      </c>
      <c r="M1354" s="152" t="s">
        <v>2719</v>
      </c>
      <c r="N1354" s="152" t="s">
        <v>3967</v>
      </c>
      <c r="O1354" s="54"/>
    </row>
    <row r="1355" spans="1:15" x14ac:dyDescent="0.25">
      <c r="A1355" s="168">
        <v>2791</v>
      </c>
      <c r="B1355" s="152" t="s">
        <v>1338</v>
      </c>
      <c r="C1355" s="152" t="s">
        <v>5870</v>
      </c>
      <c r="D1355" s="152" t="s">
        <v>3838</v>
      </c>
      <c r="E1355" s="152" t="s">
        <v>3863</v>
      </c>
      <c r="F1355" s="152" t="s">
        <v>3918</v>
      </c>
      <c r="G1355" s="152" t="s">
        <v>3411</v>
      </c>
      <c r="H1355" s="152" t="s">
        <v>3558</v>
      </c>
      <c r="I1355" s="152" t="s">
        <v>3560</v>
      </c>
      <c r="J1355" s="152" t="s">
        <v>3474</v>
      </c>
      <c r="K1355" s="152" t="s">
        <v>3474</v>
      </c>
      <c r="L1355" s="152" t="s">
        <v>3474</v>
      </c>
      <c r="M1355" s="152" t="s">
        <v>1566</v>
      </c>
      <c r="N1355" s="152" t="s">
        <v>4126</v>
      </c>
      <c r="O1355" s="54"/>
    </row>
    <row r="1356" spans="1:15" x14ac:dyDescent="0.25">
      <c r="A1356" s="168">
        <v>2792</v>
      </c>
      <c r="B1356" s="152" t="s">
        <v>2283</v>
      </c>
      <c r="C1356" s="152" t="s">
        <v>5871</v>
      </c>
      <c r="D1356" s="152" t="s">
        <v>3838</v>
      </c>
      <c r="E1356" s="152" t="s">
        <v>3863</v>
      </c>
      <c r="F1356" s="152" t="s">
        <v>3918</v>
      </c>
      <c r="G1356" s="152" t="s">
        <v>3411</v>
      </c>
      <c r="H1356" s="152" t="s">
        <v>3585</v>
      </c>
      <c r="I1356" s="152" t="s">
        <v>3589</v>
      </c>
      <c r="J1356" s="152" t="s">
        <v>3620</v>
      </c>
      <c r="K1356" s="152" t="s">
        <v>3621</v>
      </c>
      <c r="L1356" s="152" t="s">
        <v>3474</v>
      </c>
      <c r="M1356" s="152" t="s">
        <v>2770</v>
      </c>
      <c r="N1356" s="152" t="s">
        <v>4948</v>
      </c>
      <c r="O1356" s="54"/>
    </row>
    <row r="1357" spans="1:15" x14ac:dyDescent="0.25">
      <c r="A1357" s="168">
        <v>2793</v>
      </c>
      <c r="B1357" s="152" t="s">
        <v>2389</v>
      </c>
      <c r="C1357" s="152" t="s">
        <v>5872</v>
      </c>
      <c r="D1357" s="152" t="s">
        <v>3838</v>
      </c>
      <c r="E1357" s="152" t="s">
        <v>3863</v>
      </c>
      <c r="F1357" s="152" t="s">
        <v>3856</v>
      </c>
      <c r="G1357" s="152" t="s">
        <v>3411</v>
      </c>
      <c r="H1357" s="152" t="s">
        <v>3585</v>
      </c>
      <c r="I1357" s="152" t="s">
        <v>3586</v>
      </c>
      <c r="J1357" s="152" t="s">
        <v>3587</v>
      </c>
      <c r="K1357" s="152" t="s">
        <v>3608</v>
      </c>
      <c r="L1357" s="152" t="s">
        <v>3933</v>
      </c>
      <c r="M1357" s="152" t="s">
        <v>2530</v>
      </c>
      <c r="N1357" s="152" t="s">
        <v>3934</v>
      </c>
      <c r="O1357" s="54"/>
    </row>
    <row r="1358" spans="1:15" x14ac:dyDescent="0.25">
      <c r="A1358" s="168">
        <v>2794</v>
      </c>
      <c r="B1358" s="152" t="s">
        <v>2621</v>
      </c>
      <c r="C1358" s="152" t="s">
        <v>5873</v>
      </c>
      <c r="D1358" s="152" t="s">
        <v>3838</v>
      </c>
      <c r="E1358" s="152" t="s">
        <v>3863</v>
      </c>
      <c r="F1358" s="152" t="s">
        <v>4143</v>
      </c>
      <c r="G1358" s="152" t="s">
        <v>3426</v>
      </c>
      <c r="H1358" s="152" t="s">
        <v>3585</v>
      </c>
      <c r="I1358" s="152" t="s">
        <v>3586</v>
      </c>
      <c r="J1358" s="152" t="s">
        <v>3609</v>
      </c>
      <c r="K1358" s="152" t="s">
        <v>3615</v>
      </c>
      <c r="L1358" s="152" t="s">
        <v>3889</v>
      </c>
      <c r="M1358" s="152" t="s">
        <v>2751</v>
      </c>
      <c r="N1358" s="152" t="s">
        <v>3890</v>
      </c>
      <c r="O1358" s="54"/>
    </row>
    <row r="1359" spans="1:15" x14ac:dyDescent="0.25">
      <c r="A1359" s="168">
        <v>2795</v>
      </c>
      <c r="B1359" s="152" t="s">
        <v>1266</v>
      </c>
      <c r="C1359" s="152" t="s">
        <v>4571</v>
      </c>
      <c r="D1359" s="152" t="s">
        <v>3838</v>
      </c>
      <c r="E1359" s="152" t="s">
        <v>3843</v>
      </c>
      <c r="F1359" s="152" t="s">
        <v>3844</v>
      </c>
      <c r="G1359" s="152" t="s">
        <v>3434</v>
      </c>
      <c r="H1359" s="152" t="s">
        <v>3565</v>
      </c>
      <c r="I1359" s="152" t="s">
        <v>3568</v>
      </c>
      <c r="J1359" s="152" t="s">
        <v>3549</v>
      </c>
      <c r="K1359" s="152" t="s">
        <v>3474</v>
      </c>
      <c r="L1359" s="152" t="s">
        <v>3474</v>
      </c>
      <c r="M1359" s="152" t="s">
        <v>1263</v>
      </c>
      <c r="N1359" s="152" t="s">
        <v>4467</v>
      </c>
      <c r="O1359" s="54"/>
    </row>
    <row r="1360" spans="1:15" x14ac:dyDescent="0.25">
      <c r="A1360" s="168">
        <v>2797</v>
      </c>
      <c r="B1360" s="152" t="s">
        <v>1839</v>
      </c>
      <c r="C1360" s="152" t="s">
        <v>4427</v>
      </c>
      <c r="D1360" s="152" t="s">
        <v>3838</v>
      </c>
      <c r="E1360" s="152" t="s">
        <v>3843</v>
      </c>
      <c r="F1360" s="152" t="s">
        <v>3873</v>
      </c>
      <c r="G1360" s="152" t="s">
        <v>3420</v>
      </c>
      <c r="H1360" s="152" t="s">
        <v>3565</v>
      </c>
      <c r="I1360" s="152" t="s">
        <v>3566</v>
      </c>
      <c r="J1360" s="152" t="s">
        <v>3566</v>
      </c>
      <c r="K1360" s="152" t="s">
        <v>3572</v>
      </c>
      <c r="L1360" s="152" t="s">
        <v>5874</v>
      </c>
      <c r="M1360" s="152" t="s">
        <v>1934</v>
      </c>
      <c r="N1360" s="152" t="s">
        <v>4824</v>
      </c>
      <c r="O1360" s="54"/>
    </row>
    <row r="1361" spans="1:15" x14ac:dyDescent="0.25">
      <c r="A1361" s="168">
        <v>2799</v>
      </c>
      <c r="B1361" s="152" t="s">
        <v>1596</v>
      </c>
      <c r="C1361" s="152" t="s">
        <v>5875</v>
      </c>
      <c r="D1361" s="152" t="s">
        <v>3838</v>
      </c>
      <c r="E1361" s="152" t="s">
        <v>3843</v>
      </c>
      <c r="F1361" s="152" t="s">
        <v>3867</v>
      </c>
      <c r="G1361" s="152" t="s">
        <v>3422</v>
      </c>
      <c r="H1361" s="152" t="s">
        <v>3558</v>
      </c>
      <c r="I1361" s="152" t="s">
        <v>3561</v>
      </c>
      <c r="J1361" s="152" t="s">
        <v>3564</v>
      </c>
      <c r="K1361" s="152" t="s">
        <v>3474</v>
      </c>
      <c r="L1361" s="152" t="s">
        <v>3474</v>
      </c>
      <c r="M1361" s="152" t="s">
        <v>1523</v>
      </c>
      <c r="N1361" s="152" t="s">
        <v>4765</v>
      </c>
      <c r="O1361" s="54"/>
    </row>
    <row r="1362" spans="1:15" x14ac:dyDescent="0.25">
      <c r="A1362" s="168">
        <v>2801</v>
      </c>
      <c r="B1362" s="152" t="s">
        <v>5876</v>
      </c>
      <c r="C1362" s="152" t="s">
        <v>5877</v>
      </c>
      <c r="D1362" s="152" t="s">
        <v>3838</v>
      </c>
      <c r="E1362" s="152" t="s">
        <v>3843</v>
      </c>
      <c r="F1362" s="152" t="s">
        <v>4108</v>
      </c>
      <c r="G1362" s="152" t="s">
        <v>4109</v>
      </c>
      <c r="H1362" s="152" t="s">
        <v>4110</v>
      </c>
      <c r="I1362" s="152" t="s">
        <v>4111</v>
      </c>
      <c r="J1362" s="152" t="s">
        <v>4977</v>
      </c>
      <c r="K1362" s="152" t="s">
        <v>5581</v>
      </c>
      <c r="L1362" s="152" t="s">
        <v>3474</v>
      </c>
      <c r="M1362" s="152" t="s">
        <v>5878</v>
      </c>
      <c r="N1362" s="152" t="s">
        <v>5879</v>
      </c>
      <c r="O1362" s="54"/>
    </row>
    <row r="1363" spans="1:15" x14ac:dyDescent="0.25">
      <c r="A1363" s="168">
        <v>2804</v>
      </c>
      <c r="B1363" s="152" t="s">
        <v>962</v>
      </c>
      <c r="C1363" s="152" t="s">
        <v>5880</v>
      </c>
      <c r="D1363" s="152" t="s">
        <v>3838</v>
      </c>
      <c r="E1363" s="152" t="s">
        <v>3863</v>
      </c>
      <c r="F1363" s="152" t="s">
        <v>3856</v>
      </c>
      <c r="G1363" s="152" t="s">
        <v>3411</v>
      </c>
      <c r="H1363" s="152" t="s">
        <v>3466</v>
      </c>
      <c r="I1363" s="152" t="s">
        <v>3498</v>
      </c>
      <c r="J1363" s="152" t="s">
        <v>3499</v>
      </c>
      <c r="K1363" s="152" t="s">
        <v>3523</v>
      </c>
      <c r="L1363" s="152" t="s">
        <v>5578</v>
      </c>
      <c r="M1363" s="152" t="s">
        <v>1047</v>
      </c>
      <c r="N1363" s="152" t="s">
        <v>5257</v>
      </c>
      <c r="O1363" s="54"/>
    </row>
    <row r="1364" spans="1:15" x14ac:dyDescent="0.25">
      <c r="A1364" s="168">
        <v>2806</v>
      </c>
      <c r="B1364" s="152" t="s">
        <v>5881</v>
      </c>
      <c r="C1364" s="152" t="s">
        <v>5882</v>
      </c>
      <c r="D1364" s="152" t="s">
        <v>3838</v>
      </c>
      <c r="E1364" s="152" t="s">
        <v>3859</v>
      </c>
      <c r="F1364" s="152" t="s">
        <v>3979</v>
      </c>
      <c r="G1364" s="152" t="s">
        <v>3426</v>
      </c>
      <c r="H1364" s="152" t="s">
        <v>4110</v>
      </c>
      <c r="I1364" s="152" t="s">
        <v>4111</v>
      </c>
      <c r="J1364" s="152" t="s">
        <v>4977</v>
      </c>
      <c r="K1364" s="152" t="s">
        <v>5883</v>
      </c>
      <c r="L1364" s="152" t="s">
        <v>3474</v>
      </c>
      <c r="M1364" s="152" t="s">
        <v>5884</v>
      </c>
      <c r="N1364" s="152" t="s">
        <v>5885</v>
      </c>
      <c r="O1364" s="54"/>
    </row>
    <row r="1365" spans="1:15" x14ac:dyDescent="0.25">
      <c r="A1365" s="168">
        <v>2807</v>
      </c>
      <c r="B1365" s="152" t="s">
        <v>1816</v>
      </c>
      <c r="C1365" s="152" t="s">
        <v>5886</v>
      </c>
      <c r="D1365" s="152" t="s">
        <v>3838</v>
      </c>
      <c r="E1365" s="152" t="s">
        <v>3855</v>
      </c>
      <c r="F1365" s="152" t="s">
        <v>3918</v>
      </c>
      <c r="G1365" s="152" t="s">
        <v>3411</v>
      </c>
      <c r="H1365" s="152" t="s">
        <v>3565</v>
      </c>
      <c r="I1365" s="152" t="s">
        <v>3566</v>
      </c>
      <c r="J1365" s="152" t="s">
        <v>3566</v>
      </c>
      <c r="K1365" s="152" t="s">
        <v>3567</v>
      </c>
      <c r="L1365" s="152" t="s">
        <v>3568</v>
      </c>
      <c r="M1365" s="152" t="s">
        <v>2109</v>
      </c>
      <c r="N1365" s="152" t="s">
        <v>4093</v>
      </c>
      <c r="O1365" s="54"/>
    </row>
    <row r="1366" spans="1:15" x14ac:dyDescent="0.25">
      <c r="A1366" s="168">
        <v>2808</v>
      </c>
      <c r="B1366" s="152" t="s">
        <v>949</v>
      </c>
      <c r="C1366" s="152" t="s">
        <v>5887</v>
      </c>
      <c r="D1366" s="152" t="s">
        <v>3838</v>
      </c>
      <c r="E1366" s="152" t="s">
        <v>3863</v>
      </c>
      <c r="F1366" s="152" t="s">
        <v>3918</v>
      </c>
      <c r="G1366" s="152" t="s">
        <v>3411</v>
      </c>
      <c r="H1366" s="152" t="s">
        <v>3466</v>
      </c>
      <c r="I1366" s="152" t="s">
        <v>3498</v>
      </c>
      <c r="J1366" s="152" t="s">
        <v>3499</v>
      </c>
      <c r="K1366" s="152" t="s">
        <v>3524</v>
      </c>
      <c r="L1366" s="152" t="s">
        <v>4629</v>
      </c>
      <c r="M1366" s="152" t="s">
        <v>1045</v>
      </c>
      <c r="N1366" s="152" t="s">
        <v>8215</v>
      </c>
      <c r="O1366" s="54"/>
    </row>
    <row r="1367" spans="1:15" x14ac:dyDescent="0.25">
      <c r="A1367" s="168">
        <v>2809</v>
      </c>
      <c r="B1367" s="152" t="s">
        <v>5888</v>
      </c>
      <c r="C1367" s="152" t="s">
        <v>5889</v>
      </c>
      <c r="D1367" s="152" t="s">
        <v>3838</v>
      </c>
      <c r="E1367" s="152" t="s">
        <v>3843</v>
      </c>
      <c r="F1367" s="152" t="s">
        <v>3877</v>
      </c>
      <c r="G1367" s="152" t="s">
        <v>5103</v>
      </c>
      <c r="H1367" s="152" t="s">
        <v>3548</v>
      </c>
      <c r="I1367" s="152" t="s">
        <v>4601</v>
      </c>
      <c r="J1367" s="152" t="s">
        <v>4602</v>
      </c>
      <c r="K1367" s="152" t="s">
        <v>3474</v>
      </c>
      <c r="L1367" s="152" t="s">
        <v>3474</v>
      </c>
      <c r="M1367" s="152" t="s">
        <v>4603</v>
      </c>
      <c r="N1367" s="152" t="s">
        <v>4605</v>
      </c>
      <c r="O1367" s="54"/>
    </row>
    <row r="1368" spans="1:15" x14ac:dyDescent="0.25">
      <c r="A1368" s="168">
        <v>2810</v>
      </c>
      <c r="B1368" s="152" t="s">
        <v>5890</v>
      </c>
      <c r="C1368" s="152" t="s">
        <v>5891</v>
      </c>
      <c r="D1368" s="152" t="s">
        <v>3838</v>
      </c>
      <c r="E1368" s="152" t="s">
        <v>3843</v>
      </c>
      <c r="F1368" s="152" t="s">
        <v>4430</v>
      </c>
      <c r="G1368" s="152" t="s">
        <v>3429</v>
      </c>
      <c r="H1368" s="152" t="s">
        <v>4110</v>
      </c>
      <c r="I1368" s="152" t="s">
        <v>5726</v>
      </c>
      <c r="J1368" s="152" t="s">
        <v>5892</v>
      </c>
      <c r="K1368" s="152" t="s">
        <v>3474</v>
      </c>
      <c r="L1368" s="152" t="s">
        <v>3474</v>
      </c>
      <c r="M1368" s="152" t="s">
        <v>5728</v>
      </c>
      <c r="N1368" s="152" t="s">
        <v>5729</v>
      </c>
      <c r="O1368" s="54"/>
    </row>
    <row r="1369" spans="1:15" x14ac:dyDescent="0.25">
      <c r="A1369" s="168">
        <v>2811</v>
      </c>
      <c r="B1369" s="152" t="s">
        <v>3071</v>
      </c>
      <c r="C1369" s="152" t="s">
        <v>5230</v>
      </c>
      <c r="D1369" s="152" t="s">
        <v>3838</v>
      </c>
      <c r="E1369" s="152" t="s">
        <v>3839</v>
      </c>
      <c r="F1369" s="152" t="s">
        <v>3848</v>
      </c>
      <c r="G1369" s="152" t="s">
        <v>3417</v>
      </c>
      <c r="H1369" s="152" t="s">
        <v>3656</v>
      </c>
      <c r="I1369" s="152" t="s">
        <v>3657</v>
      </c>
      <c r="J1369" s="152" t="s">
        <v>3474</v>
      </c>
      <c r="K1369" s="152" t="s">
        <v>3474</v>
      </c>
      <c r="L1369" s="152" t="s">
        <v>3474</v>
      </c>
      <c r="M1369" s="152" t="s">
        <v>3075</v>
      </c>
      <c r="N1369" s="152" t="s">
        <v>4371</v>
      </c>
      <c r="O1369" s="54"/>
    </row>
    <row r="1370" spans="1:15" x14ac:dyDescent="0.25">
      <c r="A1370" s="168">
        <v>2813</v>
      </c>
      <c r="B1370" s="152" t="s">
        <v>3270</v>
      </c>
      <c r="C1370" s="152" t="s">
        <v>5893</v>
      </c>
      <c r="D1370" s="152" t="s">
        <v>3838</v>
      </c>
      <c r="E1370" s="152" t="s">
        <v>3843</v>
      </c>
      <c r="F1370" s="152" t="s">
        <v>3870</v>
      </c>
      <c r="G1370" s="152" t="s">
        <v>3421</v>
      </c>
      <c r="H1370" s="152" t="s">
        <v>3656</v>
      </c>
      <c r="I1370" s="152" t="s">
        <v>3682</v>
      </c>
      <c r="J1370" s="152" t="s">
        <v>3474</v>
      </c>
      <c r="K1370" s="152" t="s">
        <v>3474</v>
      </c>
      <c r="L1370" s="152" t="s">
        <v>3474</v>
      </c>
      <c r="M1370" s="152" t="s">
        <v>3342</v>
      </c>
      <c r="N1370" s="152" t="s">
        <v>5201</v>
      </c>
      <c r="O1370" s="54"/>
    </row>
    <row r="1371" spans="1:15" x14ac:dyDescent="0.25">
      <c r="A1371" s="168">
        <v>2814</v>
      </c>
      <c r="B1371" s="152" t="s">
        <v>2444</v>
      </c>
      <c r="C1371" s="152" t="s">
        <v>5894</v>
      </c>
      <c r="D1371" s="152" t="s">
        <v>3838</v>
      </c>
      <c r="E1371" s="152" t="s">
        <v>3839</v>
      </c>
      <c r="F1371" s="152" t="s">
        <v>3848</v>
      </c>
      <c r="G1371" s="152" t="s">
        <v>3417</v>
      </c>
      <c r="H1371" s="152" t="s">
        <v>3585</v>
      </c>
      <c r="I1371" s="152" t="s">
        <v>3604</v>
      </c>
      <c r="J1371" s="152" t="s">
        <v>3474</v>
      </c>
      <c r="K1371" s="152" t="s">
        <v>3474</v>
      </c>
      <c r="L1371" s="152" t="s">
        <v>3474</v>
      </c>
      <c r="M1371" s="152" t="s">
        <v>2720</v>
      </c>
      <c r="N1371" s="152" t="s">
        <v>4801</v>
      </c>
      <c r="O1371" s="54"/>
    </row>
    <row r="1372" spans="1:15" x14ac:dyDescent="0.25">
      <c r="A1372" s="168">
        <v>2815</v>
      </c>
      <c r="B1372" s="152" t="s">
        <v>2881</v>
      </c>
      <c r="C1372" s="152" t="s">
        <v>5895</v>
      </c>
      <c r="D1372" s="152" t="s">
        <v>3838</v>
      </c>
      <c r="E1372" s="152" t="s">
        <v>3855</v>
      </c>
      <c r="F1372" s="152" t="s">
        <v>3918</v>
      </c>
      <c r="G1372" s="152" t="s">
        <v>3411</v>
      </c>
      <c r="H1372" s="152" t="s">
        <v>3656</v>
      </c>
      <c r="I1372" s="152" t="s">
        <v>3669</v>
      </c>
      <c r="J1372" s="152" t="s">
        <v>3670</v>
      </c>
      <c r="K1372" s="152" t="s">
        <v>3474</v>
      </c>
      <c r="L1372" s="152" t="s">
        <v>3474</v>
      </c>
      <c r="M1372" s="152" t="s">
        <v>3091</v>
      </c>
      <c r="N1372" s="152" t="s">
        <v>4883</v>
      </c>
      <c r="O1372" s="54"/>
    </row>
    <row r="1373" spans="1:15" x14ac:dyDescent="0.25">
      <c r="A1373" s="168">
        <v>2816</v>
      </c>
      <c r="B1373" s="152" t="s">
        <v>2016</v>
      </c>
      <c r="C1373" s="152" t="s">
        <v>5896</v>
      </c>
      <c r="D1373" s="152" t="s">
        <v>3838</v>
      </c>
      <c r="E1373" s="152" t="s">
        <v>3843</v>
      </c>
      <c r="F1373" s="152" t="s">
        <v>3870</v>
      </c>
      <c r="G1373" s="152" t="s">
        <v>3421</v>
      </c>
      <c r="H1373" s="152" t="s">
        <v>3565</v>
      </c>
      <c r="I1373" s="152" t="s">
        <v>3566</v>
      </c>
      <c r="J1373" s="152" t="s">
        <v>3566</v>
      </c>
      <c r="K1373" s="152" t="s">
        <v>3572</v>
      </c>
      <c r="L1373" s="152" t="s">
        <v>3659</v>
      </c>
      <c r="M1373" s="152" t="s">
        <v>2076</v>
      </c>
      <c r="N1373" s="152" t="s">
        <v>3969</v>
      </c>
      <c r="O1373" s="54"/>
    </row>
    <row r="1374" spans="1:15" x14ac:dyDescent="0.25">
      <c r="A1374" s="168">
        <v>2817</v>
      </c>
      <c r="B1374" s="152" t="s">
        <v>5897</v>
      </c>
      <c r="C1374" s="152" t="s">
        <v>5898</v>
      </c>
      <c r="D1374" s="152" t="s">
        <v>3838</v>
      </c>
      <c r="E1374" s="152" t="s">
        <v>3843</v>
      </c>
      <c r="F1374" s="152" t="s">
        <v>4430</v>
      </c>
      <c r="G1374" s="152" t="s">
        <v>3429</v>
      </c>
      <c r="H1374" s="152" t="s">
        <v>4144</v>
      </c>
      <c r="I1374" s="152" t="s">
        <v>9551</v>
      </c>
      <c r="J1374" s="152" t="s">
        <v>9560</v>
      </c>
      <c r="K1374" s="152" t="s">
        <v>3474</v>
      </c>
      <c r="L1374" s="152" t="s">
        <v>3474</v>
      </c>
      <c r="M1374" s="152" t="s">
        <v>5114</v>
      </c>
      <c r="N1374" s="152" t="s">
        <v>5115</v>
      </c>
      <c r="O1374" s="54"/>
    </row>
    <row r="1375" spans="1:15" x14ac:dyDescent="0.25">
      <c r="A1375" s="168">
        <v>2819</v>
      </c>
      <c r="B1375" s="152" t="s">
        <v>1142</v>
      </c>
      <c r="C1375" s="152" t="s">
        <v>5899</v>
      </c>
      <c r="D1375" s="152" t="s">
        <v>3838</v>
      </c>
      <c r="E1375" s="152" t="s">
        <v>3843</v>
      </c>
      <c r="F1375" s="152" t="s">
        <v>3867</v>
      </c>
      <c r="G1375" s="152" t="s">
        <v>3422</v>
      </c>
      <c r="H1375" s="152" t="s">
        <v>3466</v>
      </c>
      <c r="I1375" s="152" t="s">
        <v>3498</v>
      </c>
      <c r="J1375" s="152" t="s">
        <v>3499</v>
      </c>
      <c r="K1375" s="152" t="s">
        <v>3525</v>
      </c>
      <c r="L1375" s="152" t="s">
        <v>4104</v>
      </c>
      <c r="M1375" s="152" t="s">
        <v>1043</v>
      </c>
      <c r="N1375" s="152" t="s">
        <v>5333</v>
      </c>
      <c r="O1375" s="54"/>
    </row>
    <row r="1376" spans="1:15" x14ac:dyDescent="0.25">
      <c r="A1376" s="168">
        <v>2820</v>
      </c>
      <c r="B1376" s="152" t="s">
        <v>2569</v>
      </c>
      <c r="C1376" s="152" t="s">
        <v>5900</v>
      </c>
      <c r="D1376" s="152" t="s">
        <v>3838</v>
      </c>
      <c r="E1376" s="152" t="s">
        <v>3859</v>
      </c>
      <c r="F1376" s="152" t="s">
        <v>3860</v>
      </c>
      <c r="G1376" s="152" t="s">
        <v>3412</v>
      </c>
      <c r="H1376" s="152" t="s">
        <v>3585</v>
      </c>
      <c r="I1376" s="152" t="s">
        <v>3586</v>
      </c>
      <c r="J1376" s="152" t="s">
        <v>3609</v>
      </c>
      <c r="K1376" s="152" t="s">
        <v>3614</v>
      </c>
      <c r="L1376" s="152" t="s">
        <v>3889</v>
      </c>
      <c r="M1376" s="152" t="s">
        <v>2749</v>
      </c>
      <c r="N1376" s="152" t="s">
        <v>4657</v>
      </c>
      <c r="O1376" s="54"/>
    </row>
    <row r="1377" spans="1:15" x14ac:dyDescent="0.25">
      <c r="A1377" s="168">
        <v>2822</v>
      </c>
      <c r="B1377" s="152" t="s">
        <v>1583</v>
      </c>
      <c r="C1377" s="152" t="s">
        <v>5901</v>
      </c>
      <c r="D1377" s="152" t="s">
        <v>3838</v>
      </c>
      <c r="E1377" s="152" t="s">
        <v>3843</v>
      </c>
      <c r="F1377" s="152" t="s">
        <v>3867</v>
      </c>
      <c r="G1377" s="152" t="s">
        <v>3422</v>
      </c>
      <c r="H1377" s="152" t="s">
        <v>3558</v>
      </c>
      <c r="I1377" s="152" t="s">
        <v>3559</v>
      </c>
      <c r="J1377" s="152" t="s">
        <v>3474</v>
      </c>
      <c r="K1377" s="152" t="s">
        <v>3474</v>
      </c>
      <c r="L1377" s="152" t="s">
        <v>3474</v>
      </c>
      <c r="M1377" s="152" t="s">
        <v>1617</v>
      </c>
      <c r="N1377" s="152" t="s">
        <v>4932</v>
      </c>
      <c r="O1377" s="54"/>
    </row>
    <row r="1378" spans="1:15" x14ac:dyDescent="0.25">
      <c r="A1378" s="168">
        <v>2823</v>
      </c>
      <c r="B1378" s="152" t="s">
        <v>1788</v>
      </c>
      <c r="C1378" s="152" t="s">
        <v>5902</v>
      </c>
      <c r="D1378" s="152" t="s">
        <v>3838</v>
      </c>
      <c r="E1378" s="152" t="s">
        <v>3855</v>
      </c>
      <c r="F1378" s="152" t="s">
        <v>3856</v>
      </c>
      <c r="G1378" s="152" t="s">
        <v>3411</v>
      </c>
      <c r="H1378" s="152" t="s">
        <v>3565</v>
      </c>
      <c r="I1378" s="152" t="s">
        <v>3568</v>
      </c>
      <c r="J1378" s="152" t="s">
        <v>3569</v>
      </c>
      <c r="K1378" s="152" t="s">
        <v>3474</v>
      </c>
      <c r="L1378" s="152" t="s">
        <v>3474</v>
      </c>
      <c r="M1378" s="152" t="s">
        <v>1904</v>
      </c>
      <c r="N1378" s="152" t="s">
        <v>5351</v>
      </c>
      <c r="O1378" s="54"/>
    </row>
    <row r="1379" spans="1:15" x14ac:dyDescent="0.25">
      <c r="A1379" s="168">
        <v>2824</v>
      </c>
      <c r="B1379" s="152" t="s">
        <v>1214</v>
      </c>
      <c r="C1379" s="152" t="s">
        <v>5903</v>
      </c>
      <c r="D1379" s="152" t="s">
        <v>3838</v>
      </c>
      <c r="E1379" s="152" t="s">
        <v>3843</v>
      </c>
      <c r="F1379" s="152" t="s">
        <v>3844</v>
      </c>
      <c r="G1379" s="152" t="s">
        <v>3434</v>
      </c>
      <c r="H1379" s="152" t="s">
        <v>3466</v>
      </c>
      <c r="I1379" s="152" t="s">
        <v>3493</v>
      </c>
      <c r="J1379" s="152" t="s">
        <v>3508</v>
      </c>
      <c r="K1379" s="152" t="s">
        <v>3515</v>
      </c>
      <c r="L1379" s="152" t="s">
        <v>3659</v>
      </c>
      <c r="M1379" s="152" t="s">
        <v>1243</v>
      </c>
      <c r="N1379" s="152" t="s">
        <v>4240</v>
      </c>
      <c r="O1379" s="54"/>
    </row>
    <row r="1380" spans="1:15" x14ac:dyDescent="0.25">
      <c r="A1380" s="168">
        <v>2825</v>
      </c>
      <c r="B1380" s="152" t="s">
        <v>2643</v>
      </c>
      <c r="C1380" s="152" t="s">
        <v>5039</v>
      </c>
      <c r="D1380" s="152" t="s">
        <v>3838</v>
      </c>
      <c r="E1380" s="152" t="s">
        <v>3843</v>
      </c>
      <c r="F1380" s="152" t="s">
        <v>3873</v>
      </c>
      <c r="G1380" s="152" t="s">
        <v>3428</v>
      </c>
      <c r="H1380" s="152" t="s">
        <v>3585</v>
      </c>
      <c r="I1380" s="152" t="s">
        <v>3586</v>
      </c>
      <c r="J1380" s="152" t="s">
        <v>3587</v>
      </c>
      <c r="K1380" s="152" t="s">
        <v>3608</v>
      </c>
      <c r="L1380" s="152" t="s">
        <v>3474</v>
      </c>
      <c r="M1380" s="152" t="s">
        <v>2811</v>
      </c>
      <c r="N1380" s="152" t="s">
        <v>5044</v>
      </c>
      <c r="O1380" s="54"/>
    </row>
    <row r="1381" spans="1:15" x14ac:dyDescent="0.25">
      <c r="A1381" s="168">
        <v>2826</v>
      </c>
      <c r="B1381" s="152" t="s">
        <v>2382</v>
      </c>
      <c r="C1381" s="152" t="s">
        <v>5904</v>
      </c>
      <c r="D1381" s="152" t="s">
        <v>3838</v>
      </c>
      <c r="E1381" s="152" t="s">
        <v>3843</v>
      </c>
      <c r="F1381" s="152" t="s">
        <v>3867</v>
      </c>
      <c r="G1381" s="152" t="s">
        <v>3422</v>
      </c>
      <c r="H1381" s="152" t="s">
        <v>3585</v>
      </c>
      <c r="I1381" s="152" t="s">
        <v>3586</v>
      </c>
      <c r="J1381" s="152" t="s">
        <v>3587</v>
      </c>
      <c r="K1381" s="152" t="s">
        <v>3608</v>
      </c>
      <c r="L1381" s="152" t="s">
        <v>3933</v>
      </c>
      <c r="M1381" s="152" t="s">
        <v>2530</v>
      </c>
      <c r="N1381" s="152" t="s">
        <v>3934</v>
      </c>
      <c r="O1381" s="54"/>
    </row>
    <row r="1382" spans="1:15" x14ac:dyDescent="0.25">
      <c r="A1382" s="168">
        <v>2827</v>
      </c>
      <c r="B1382" s="152" t="s">
        <v>2461</v>
      </c>
      <c r="C1382" s="152" t="s">
        <v>5862</v>
      </c>
      <c r="D1382" s="152" t="s">
        <v>3838</v>
      </c>
      <c r="E1382" s="152" t="s">
        <v>3843</v>
      </c>
      <c r="F1382" s="152" t="s">
        <v>3924</v>
      </c>
      <c r="G1382" s="152" t="s">
        <v>3434</v>
      </c>
      <c r="H1382" s="152" t="s">
        <v>3585</v>
      </c>
      <c r="I1382" s="152" t="s">
        <v>3594</v>
      </c>
      <c r="J1382" s="152" t="s">
        <v>3595</v>
      </c>
      <c r="K1382" s="152" t="s">
        <v>3598</v>
      </c>
      <c r="L1382" s="152" t="s">
        <v>3889</v>
      </c>
      <c r="M1382" s="152" t="s">
        <v>2625</v>
      </c>
      <c r="N1382" s="152" t="s">
        <v>7468</v>
      </c>
      <c r="O1382" s="54"/>
    </row>
    <row r="1383" spans="1:15" x14ac:dyDescent="0.25">
      <c r="A1383" s="168">
        <v>2828</v>
      </c>
      <c r="B1383" s="152" t="s">
        <v>1127</v>
      </c>
      <c r="C1383" s="152" t="s">
        <v>5905</v>
      </c>
      <c r="D1383" s="152" t="s">
        <v>3838</v>
      </c>
      <c r="E1383" s="152" t="s">
        <v>3843</v>
      </c>
      <c r="F1383" s="152" t="s">
        <v>3867</v>
      </c>
      <c r="G1383" s="152" t="s">
        <v>3422</v>
      </c>
      <c r="H1383" s="152" t="s">
        <v>3466</v>
      </c>
      <c r="I1383" s="152" t="s">
        <v>3493</v>
      </c>
      <c r="J1383" s="152" t="s">
        <v>3494</v>
      </c>
      <c r="K1383" s="152" t="s">
        <v>3495</v>
      </c>
      <c r="L1383" s="152" t="s">
        <v>4171</v>
      </c>
      <c r="M1383" s="152" t="s">
        <v>1195</v>
      </c>
      <c r="N1383" s="152" t="s">
        <v>4172</v>
      </c>
      <c r="O1383" s="54"/>
    </row>
    <row r="1384" spans="1:15" x14ac:dyDescent="0.25">
      <c r="A1384" s="168">
        <v>2829</v>
      </c>
      <c r="B1384" s="152" t="s">
        <v>1365</v>
      </c>
      <c r="C1384" s="152" t="s">
        <v>5906</v>
      </c>
      <c r="D1384" s="152" t="s">
        <v>3838</v>
      </c>
      <c r="E1384" s="152" t="s">
        <v>3863</v>
      </c>
      <c r="F1384" s="152" t="s">
        <v>3856</v>
      </c>
      <c r="G1384" s="152" t="s">
        <v>3411</v>
      </c>
      <c r="H1384" s="152" t="s">
        <v>3558</v>
      </c>
      <c r="I1384" s="152" t="s">
        <v>3559</v>
      </c>
      <c r="J1384" s="152" t="s">
        <v>3474</v>
      </c>
      <c r="K1384" s="152" t="s">
        <v>3474</v>
      </c>
      <c r="L1384" s="152" t="s">
        <v>3474</v>
      </c>
      <c r="M1384" s="152" t="s">
        <v>1482</v>
      </c>
      <c r="N1384" s="152" t="s">
        <v>3976</v>
      </c>
      <c r="O1384" s="54"/>
    </row>
    <row r="1385" spans="1:15" x14ac:dyDescent="0.25">
      <c r="A1385" s="168">
        <v>2830</v>
      </c>
      <c r="B1385" s="152" t="s">
        <v>1382</v>
      </c>
      <c r="C1385" s="152" t="s">
        <v>5907</v>
      </c>
      <c r="D1385" s="152" t="s">
        <v>3838</v>
      </c>
      <c r="E1385" s="152" t="s">
        <v>3863</v>
      </c>
      <c r="F1385" s="152" t="s">
        <v>3918</v>
      </c>
      <c r="G1385" s="152" t="s">
        <v>3411</v>
      </c>
      <c r="H1385" s="152" t="s">
        <v>3558</v>
      </c>
      <c r="I1385" s="152" t="s">
        <v>3563</v>
      </c>
      <c r="J1385" s="152" t="s">
        <v>3474</v>
      </c>
      <c r="K1385" s="152" t="s">
        <v>3474</v>
      </c>
      <c r="L1385" s="152" t="s">
        <v>3474</v>
      </c>
      <c r="M1385" s="152" t="s">
        <v>1564</v>
      </c>
      <c r="N1385" s="152" t="s">
        <v>5118</v>
      </c>
      <c r="O1385" s="54"/>
    </row>
    <row r="1386" spans="1:15" x14ac:dyDescent="0.25">
      <c r="A1386" s="168">
        <v>2832</v>
      </c>
      <c r="B1386" s="152" t="s">
        <v>2896</v>
      </c>
      <c r="C1386" s="152" t="s">
        <v>5908</v>
      </c>
      <c r="D1386" s="152" t="s">
        <v>3838</v>
      </c>
      <c r="E1386" s="152" t="s">
        <v>3855</v>
      </c>
      <c r="F1386" s="152" t="s">
        <v>3856</v>
      </c>
      <c r="G1386" s="152" t="s">
        <v>3411</v>
      </c>
      <c r="H1386" s="152" t="s">
        <v>3656</v>
      </c>
      <c r="I1386" s="152" t="s">
        <v>3657</v>
      </c>
      <c r="J1386" s="152" t="s">
        <v>3674</v>
      </c>
      <c r="K1386" s="152" t="s">
        <v>3675</v>
      </c>
      <c r="L1386" s="152" t="s">
        <v>3474</v>
      </c>
      <c r="M1386" s="152" t="s">
        <v>3050</v>
      </c>
      <c r="N1386" s="152" t="s">
        <v>5909</v>
      </c>
      <c r="O1386" s="54"/>
    </row>
    <row r="1387" spans="1:15" x14ac:dyDescent="0.25">
      <c r="A1387" s="168">
        <v>2833</v>
      </c>
      <c r="B1387" s="152" t="s">
        <v>2020</v>
      </c>
      <c r="C1387" s="152" t="s">
        <v>5910</v>
      </c>
      <c r="D1387" s="152" t="s">
        <v>3838</v>
      </c>
      <c r="E1387" s="152" t="s">
        <v>3843</v>
      </c>
      <c r="F1387" s="152" t="s">
        <v>3870</v>
      </c>
      <c r="G1387" s="152" t="s">
        <v>3421</v>
      </c>
      <c r="H1387" s="152" t="s">
        <v>3565</v>
      </c>
      <c r="I1387" s="152" t="s">
        <v>3568</v>
      </c>
      <c r="J1387" s="152" t="s">
        <v>3569</v>
      </c>
      <c r="K1387" s="152" t="s">
        <v>3474</v>
      </c>
      <c r="L1387" s="152" t="s">
        <v>3474</v>
      </c>
      <c r="M1387" s="152" t="s">
        <v>2084</v>
      </c>
      <c r="N1387" s="152" t="s">
        <v>3938</v>
      </c>
      <c r="O1387" s="54"/>
    </row>
    <row r="1388" spans="1:15" x14ac:dyDescent="0.25">
      <c r="A1388" s="168">
        <v>2835</v>
      </c>
      <c r="B1388" s="152" t="s">
        <v>3851</v>
      </c>
      <c r="C1388" s="152" t="s">
        <v>3853</v>
      </c>
      <c r="D1388" s="152" t="s">
        <v>3838</v>
      </c>
      <c r="E1388" s="152" t="s">
        <v>3839</v>
      </c>
      <c r="F1388" s="152" t="s">
        <v>3840</v>
      </c>
      <c r="G1388" s="152" t="s">
        <v>3852</v>
      </c>
      <c r="H1388" s="152" t="s">
        <v>3849</v>
      </c>
      <c r="I1388" s="152" t="s">
        <v>3474</v>
      </c>
      <c r="J1388" s="152" t="s">
        <v>3474</v>
      </c>
      <c r="K1388" s="152" t="s">
        <v>3474</v>
      </c>
      <c r="L1388" s="152" t="s">
        <v>3474</v>
      </c>
      <c r="M1388" s="152" t="s">
        <v>4509</v>
      </c>
      <c r="N1388" s="152" t="s">
        <v>4510</v>
      </c>
      <c r="O1388" s="54"/>
    </row>
    <row r="1389" spans="1:15" x14ac:dyDescent="0.25">
      <c r="A1389" s="168">
        <v>2837</v>
      </c>
      <c r="B1389" s="152" t="s">
        <v>1324</v>
      </c>
      <c r="C1389" s="152" t="s">
        <v>5324</v>
      </c>
      <c r="D1389" s="152" t="s">
        <v>3838</v>
      </c>
      <c r="E1389" s="152" t="s">
        <v>3843</v>
      </c>
      <c r="F1389" s="152" t="s">
        <v>3873</v>
      </c>
      <c r="G1389" s="152" t="s">
        <v>3443</v>
      </c>
      <c r="H1389" s="152" t="s">
        <v>3558</v>
      </c>
      <c r="I1389" s="152" t="s">
        <v>3559</v>
      </c>
      <c r="J1389" s="152" t="s">
        <v>3474</v>
      </c>
      <c r="K1389" s="152" t="s">
        <v>3474</v>
      </c>
      <c r="L1389" s="152" t="s">
        <v>3474</v>
      </c>
      <c r="M1389" s="152" t="s">
        <v>1469</v>
      </c>
      <c r="N1389" s="152" t="s">
        <v>5196</v>
      </c>
      <c r="O1389" s="54"/>
    </row>
    <row r="1390" spans="1:15" x14ac:dyDescent="0.25">
      <c r="A1390" s="168">
        <v>2838</v>
      </c>
      <c r="B1390" s="152" t="s">
        <v>1569</v>
      </c>
      <c r="C1390" s="152" t="s">
        <v>4205</v>
      </c>
      <c r="D1390" s="152" t="s">
        <v>3838</v>
      </c>
      <c r="E1390" s="152" t="s">
        <v>3843</v>
      </c>
      <c r="F1390" s="152" t="s">
        <v>3873</v>
      </c>
      <c r="G1390" s="152" t="s">
        <v>3428</v>
      </c>
      <c r="H1390" s="152" t="s">
        <v>3558</v>
      </c>
      <c r="I1390" s="152" t="s">
        <v>3561</v>
      </c>
      <c r="J1390" s="152" t="s">
        <v>3562</v>
      </c>
      <c r="K1390" s="152" t="s">
        <v>3474</v>
      </c>
      <c r="L1390" s="152" t="s">
        <v>3474</v>
      </c>
      <c r="M1390" s="152" t="s">
        <v>1466</v>
      </c>
      <c r="N1390" s="152" t="s">
        <v>5326</v>
      </c>
      <c r="O1390" s="54"/>
    </row>
    <row r="1391" spans="1:15" x14ac:dyDescent="0.25">
      <c r="A1391" s="168">
        <v>2839</v>
      </c>
      <c r="B1391" s="152" t="s">
        <v>5912</v>
      </c>
      <c r="C1391" s="152" t="s">
        <v>5913</v>
      </c>
      <c r="D1391" s="152" t="s">
        <v>3838</v>
      </c>
      <c r="E1391" s="152" t="s">
        <v>3843</v>
      </c>
      <c r="F1391" s="152" t="s">
        <v>4430</v>
      </c>
      <c r="G1391" s="152" t="s">
        <v>5567</v>
      </c>
      <c r="H1391" s="152" t="s">
        <v>4144</v>
      </c>
      <c r="I1391" s="152" t="s">
        <v>6052</v>
      </c>
      <c r="J1391" s="152" t="s">
        <v>9561</v>
      </c>
      <c r="K1391" s="152" t="s">
        <v>9562</v>
      </c>
      <c r="L1391" s="152" t="s">
        <v>3474</v>
      </c>
      <c r="M1391" s="152" t="s">
        <v>5357</v>
      </c>
      <c r="N1391" s="152" t="s">
        <v>5359</v>
      </c>
      <c r="O1391" s="54"/>
    </row>
    <row r="1392" spans="1:15" x14ac:dyDescent="0.25">
      <c r="A1392" s="168">
        <v>2840</v>
      </c>
      <c r="B1392" s="152" t="s">
        <v>9563</v>
      </c>
      <c r="C1392" s="152">
        <v>0</v>
      </c>
      <c r="D1392" s="152" t="s">
        <v>3838</v>
      </c>
      <c r="E1392" s="152" t="s">
        <v>3863</v>
      </c>
      <c r="F1392" s="152" t="s">
        <v>3918</v>
      </c>
      <c r="G1392" s="152" t="s">
        <v>3411</v>
      </c>
      <c r="H1392" s="152" t="s">
        <v>3656</v>
      </c>
      <c r="I1392" s="152" t="s">
        <v>3669</v>
      </c>
      <c r="J1392" s="152" t="s">
        <v>3679</v>
      </c>
      <c r="K1392" s="152" t="s">
        <v>3474</v>
      </c>
      <c r="L1392" s="152" t="s">
        <v>3474</v>
      </c>
      <c r="M1392" s="152" t="s">
        <v>3359</v>
      </c>
      <c r="N1392" s="152" t="s">
        <v>4670</v>
      </c>
      <c r="O1392" s="54"/>
    </row>
    <row r="1393" spans="1:15" x14ac:dyDescent="0.25">
      <c r="A1393" s="168">
        <v>2841</v>
      </c>
      <c r="B1393" s="152" t="s">
        <v>3044</v>
      </c>
      <c r="C1393" s="152" t="s">
        <v>5914</v>
      </c>
      <c r="D1393" s="152" t="s">
        <v>3838</v>
      </c>
      <c r="E1393" s="152" t="s">
        <v>3843</v>
      </c>
      <c r="F1393" s="152" t="s">
        <v>3867</v>
      </c>
      <c r="G1393" s="152" t="s">
        <v>3422</v>
      </c>
      <c r="H1393" s="152" t="s">
        <v>3656</v>
      </c>
      <c r="I1393" s="152" t="s">
        <v>3672</v>
      </c>
      <c r="J1393" s="152" t="s">
        <v>3673</v>
      </c>
      <c r="K1393" s="152" t="s">
        <v>3568</v>
      </c>
      <c r="L1393" s="152" t="s">
        <v>3474</v>
      </c>
      <c r="M1393" s="152" t="s">
        <v>3377</v>
      </c>
      <c r="N1393" s="152" t="s">
        <v>4708</v>
      </c>
      <c r="O1393" s="54"/>
    </row>
    <row r="1394" spans="1:15" x14ac:dyDescent="0.25">
      <c r="A1394" s="168">
        <v>2842</v>
      </c>
      <c r="B1394" s="152" t="s">
        <v>1390</v>
      </c>
      <c r="C1394" s="152" t="s">
        <v>5915</v>
      </c>
      <c r="D1394" s="152" t="s">
        <v>3838</v>
      </c>
      <c r="E1394" s="152" t="s">
        <v>3863</v>
      </c>
      <c r="F1394" s="152" t="s">
        <v>3856</v>
      </c>
      <c r="G1394" s="152" t="s">
        <v>3411</v>
      </c>
      <c r="H1394" s="152" t="s">
        <v>3558</v>
      </c>
      <c r="I1394" s="152" t="s">
        <v>3561</v>
      </c>
      <c r="J1394" s="152" t="s">
        <v>3564</v>
      </c>
      <c r="K1394" s="152" t="s">
        <v>3474</v>
      </c>
      <c r="L1394" s="152" t="s">
        <v>3474</v>
      </c>
      <c r="M1394" s="152" t="s">
        <v>1634</v>
      </c>
      <c r="N1394" s="152" t="s">
        <v>4289</v>
      </c>
      <c r="O1394" s="54"/>
    </row>
    <row r="1395" spans="1:15" x14ac:dyDescent="0.25">
      <c r="A1395" s="168">
        <v>2843</v>
      </c>
      <c r="B1395" s="152" t="s">
        <v>1548</v>
      </c>
      <c r="C1395" s="152" t="s">
        <v>5916</v>
      </c>
      <c r="D1395" s="152" t="s">
        <v>3838</v>
      </c>
      <c r="E1395" s="152" t="s">
        <v>3859</v>
      </c>
      <c r="F1395" s="152" t="s">
        <v>3860</v>
      </c>
      <c r="G1395" s="152" t="s">
        <v>3412</v>
      </c>
      <c r="H1395" s="152" t="s">
        <v>3558</v>
      </c>
      <c r="I1395" s="152" t="s">
        <v>3561</v>
      </c>
      <c r="J1395" s="152" t="s">
        <v>3562</v>
      </c>
      <c r="K1395" s="152" t="s">
        <v>3474</v>
      </c>
      <c r="L1395" s="152" t="s">
        <v>3474</v>
      </c>
      <c r="M1395" s="152" t="s">
        <v>1593</v>
      </c>
      <c r="N1395" s="152" t="s">
        <v>4970</v>
      </c>
      <c r="O1395" s="54"/>
    </row>
    <row r="1396" spans="1:15" x14ac:dyDescent="0.25">
      <c r="A1396" s="168">
        <v>2845</v>
      </c>
      <c r="B1396" s="152" t="s">
        <v>932</v>
      </c>
      <c r="C1396" s="152" t="s">
        <v>5917</v>
      </c>
      <c r="D1396" s="152" t="s">
        <v>3838</v>
      </c>
      <c r="E1396" s="152" t="s">
        <v>3863</v>
      </c>
      <c r="F1396" s="152" t="s">
        <v>3856</v>
      </c>
      <c r="G1396" s="152" t="s">
        <v>3411</v>
      </c>
      <c r="H1396" s="152" t="s">
        <v>3466</v>
      </c>
      <c r="I1396" s="152" t="s">
        <v>3498</v>
      </c>
      <c r="J1396" s="152" t="s">
        <v>3499</v>
      </c>
      <c r="K1396" s="152" t="s">
        <v>3525</v>
      </c>
      <c r="L1396" s="152" t="s">
        <v>4104</v>
      </c>
      <c r="M1396" s="152" t="s">
        <v>1142</v>
      </c>
      <c r="N1396" s="152" t="s">
        <v>5899</v>
      </c>
      <c r="O1396" s="54"/>
    </row>
    <row r="1397" spans="1:15" x14ac:dyDescent="0.25">
      <c r="A1397" s="168">
        <v>2846</v>
      </c>
      <c r="B1397" s="152" t="s">
        <v>1654</v>
      </c>
      <c r="C1397" s="152" t="s">
        <v>5918</v>
      </c>
      <c r="D1397" s="152" t="s">
        <v>3838</v>
      </c>
      <c r="E1397" s="152" t="s">
        <v>3863</v>
      </c>
      <c r="F1397" s="152" t="s">
        <v>4081</v>
      </c>
      <c r="G1397" s="152" t="s">
        <v>3446</v>
      </c>
      <c r="H1397" s="152" t="s">
        <v>3925</v>
      </c>
      <c r="I1397" s="152" t="s">
        <v>3926</v>
      </c>
      <c r="J1397" s="152" t="s">
        <v>3474</v>
      </c>
      <c r="K1397" s="152" t="s">
        <v>3474</v>
      </c>
      <c r="L1397" s="152" t="s">
        <v>3474</v>
      </c>
      <c r="M1397" s="152" t="s">
        <v>2062</v>
      </c>
      <c r="N1397" s="152" t="s">
        <v>3923</v>
      </c>
      <c r="O1397" s="54"/>
    </row>
    <row r="1398" spans="1:15" x14ac:dyDescent="0.25">
      <c r="A1398" s="168">
        <v>2847</v>
      </c>
      <c r="B1398" s="152" t="s">
        <v>5919</v>
      </c>
      <c r="C1398" s="152" t="s">
        <v>5920</v>
      </c>
      <c r="D1398" s="152" t="s">
        <v>3838</v>
      </c>
      <c r="E1398" s="152" t="s">
        <v>3843</v>
      </c>
      <c r="F1398" s="152" t="s">
        <v>4108</v>
      </c>
      <c r="G1398" s="152" t="s">
        <v>3435</v>
      </c>
      <c r="H1398" s="152" t="s">
        <v>3879</v>
      </c>
      <c r="I1398" s="152" t="s">
        <v>4257</v>
      </c>
      <c r="J1398" s="152" t="s">
        <v>5921</v>
      </c>
      <c r="K1398" s="152" t="s">
        <v>3474</v>
      </c>
      <c r="L1398" s="152" t="s">
        <v>3474</v>
      </c>
      <c r="M1398" s="152" t="s">
        <v>5922</v>
      </c>
      <c r="N1398" s="152" t="s">
        <v>5923</v>
      </c>
      <c r="O1398" s="54"/>
    </row>
    <row r="1399" spans="1:15" x14ac:dyDescent="0.25">
      <c r="A1399" s="168">
        <v>2848</v>
      </c>
      <c r="B1399" s="152" t="s">
        <v>5924</v>
      </c>
      <c r="C1399" s="152" t="s">
        <v>5925</v>
      </c>
      <c r="D1399" s="152" t="s">
        <v>3838</v>
      </c>
      <c r="E1399" s="152" t="s">
        <v>3863</v>
      </c>
      <c r="F1399" s="152" t="s">
        <v>4095</v>
      </c>
      <c r="G1399" s="152" t="s">
        <v>3426</v>
      </c>
      <c r="H1399" s="152" t="s">
        <v>4110</v>
      </c>
      <c r="I1399" s="152" t="s">
        <v>4111</v>
      </c>
      <c r="J1399" s="152" t="s">
        <v>4559</v>
      </c>
      <c r="K1399" s="152" t="s">
        <v>5926</v>
      </c>
      <c r="L1399" s="152" t="s">
        <v>3474</v>
      </c>
      <c r="M1399" s="152" t="s">
        <v>5426</v>
      </c>
      <c r="N1399" s="152" t="s">
        <v>5427</v>
      </c>
      <c r="O1399" s="54"/>
    </row>
    <row r="1400" spans="1:15" x14ac:dyDescent="0.25">
      <c r="A1400" s="168">
        <v>2849</v>
      </c>
      <c r="B1400" s="152" t="s">
        <v>2835</v>
      </c>
      <c r="C1400" s="152" t="s">
        <v>5929</v>
      </c>
      <c r="D1400" s="152" t="s">
        <v>3838</v>
      </c>
      <c r="E1400" s="152" t="s">
        <v>3859</v>
      </c>
      <c r="F1400" s="152" t="s">
        <v>3952</v>
      </c>
      <c r="G1400" s="152" t="s">
        <v>3415</v>
      </c>
      <c r="H1400" s="152" t="s">
        <v>3585</v>
      </c>
      <c r="I1400" s="152" t="s">
        <v>3591</v>
      </c>
      <c r="J1400" s="152" t="s">
        <v>3633</v>
      </c>
      <c r="K1400" s="152" t="s">
        <v>3634</v>
      </c>
      <c r="L1400" s="152" t="s">
        <v>5930</v>
      </c>
      <c r="M1400" s="152" t="s">
        <v>2525</v>
      </c>
      <c r="N1400" s="152" t="s">
        <v>5064</v>
      </c>
      <c r="O1400" s="54"/>
    </row>
    <row r="1401" spans="1:15" x14ac:dyDescent="0.25">
      <c r="A1401" s="168">
        <v>2850</v>
      </c>
      <c r="B1401" s="152" t="s">
        <v>1901</v>
      </c>
      <c r="C1401" s="152" t="s">
        <v>5332</v>
      </c>
      <c r="D1401" s="152" t="s">
        <v>3838</v>
      </c>
      <c r="E1401" s="152" t="s">
        <v>3843</v>
      </c>
      <c r="F1401" s="152" t="s">
        <v>3870</v>
      </c>
      <c r="G1401" s="152" t="s">
        <v>3421</v>
      </c>
      <c r="H1401" s="152" t="s">
        <v>3565</v>
      </c>
      <c r="I1401" s="152" t="s">
        <v>3568</v>
      </c>
      <c r="J1401" s="152" t="s">
        <v>3570</v>
      </c>
      <c r="K1401" s="152" t="s">
        <v>3474</v>
      </c>
      <c r="L1401" s="152" t="s">
        <v>3474</v>
      </c>
      <c r="M1401" s="152" t="s">
        <v>2107</v>
      </c>
      <c r="N1401" s="152" t="s">
        <v>4918</v>
      </c>
      <c r="O1401" s="54"/>
    </row>
    <row r="1402" spans="1:15" x14ac:dyDescent="0.25">
      <c r="A1402" s="168">
        <v>2851</v>
      </c>
      <c r="B1402" s="152" t="s">
        <v>5931</v>
      </c>
      <c r="C1402" s="152" t="s">
        <v>5932</v>
      </c>
      <c r="D1402" s="152" t="s">
        <v>3838</v>
      </c>
      <c r="E1402" s="152" t="s">
        <v>3863</v>
      </c>
      <c r="F1402" s="152" t="s">
        <v>4166</v>
      </c>
      <c r="G1402" s="152" t="s">
        <v>3426</v>
      </c>
      <c r="H1402" s="152" t="s">
        <v>4152</v>
      </c>
      <c r="I1402" s="152" t="s">
        <v>5633</v>
      </c>
      <c r="J1402" s="152" t="s">
        <v>5933</v>
      </c>
      <c r="K1402" s="152" t="s">
        <v>3474</v>
      </c>
      <c r="L1402" s="152" t="s">
        <v>3474</v>
      </c>
      <c r="M1402" s="152" t="s">
        <v>5934</v>
      </c>
      <c r="N1402" s="152" t="s">
        <v>5935</v>
      </c>
      <c r="O1402" s="54"/>
    </row>
    <row r="1403" spans="1:15" x14ac:dyDescent="0.25">
      <c r="A1403" s="168">
        <v>2852</v>
      </c>
      <c r="B1403" s="152" t="s">
        <v>2312</v>
      </c>
      <c r="C1403" s="152" t="s">
        <v>5936</v>
      </c>
      <c r="D1403" s="152" t="s">
        <v>3838</v>
      </c>
      <c r="E1403" s="152" t="s">
        <v>3863</v>
      </c>
      <c r="F1403" s="152" t="s">
        <v>3918</v>
      </c>
      <c r="G1403" s="152" t="s">
        <v>3411</v>
      </c>
      <c r="H1403" s="152" t="s">
        <v>3585</v>
      </c>
      <c r="I1403" s="152" t="s">
        <v>3604</v>
      </c>
      <c r="J1403" s="152" t="s">
        <v>3629</v>
      </c>
      <c r="K1403" s="152" t="s">
        <v>3630</v>
      </c>
      <c r="L1403" s="152" t="s">
        <v>3864</v>
      </c>
      <c r="M1403" s="152" t="s">
        <v>2780</v>
      </c>
      <c r="N1403" s="152" t="s">
        <v>4451</v>
      </c>
      <c r="O1403" s="54"/>
    </row>
    <row r="1404" spans="1:15" x14ac:dyDescent="0.25">
      <c r="A1404" s="168">
        <v>2853</v>
      </c>
      <c r="B1404" s="152" t="s">
        <v>3160</v>
      </c>
      <c r="C1404" s="152" t="s">
        <v>5937</v>
      </c>
      <c r="D1404" s="152" t="s">
        <v>3838</v>
      </c>
      <c r="E1404" s="152" t="s">
        <v>3859</v>
      </c>
      <c r="F1404" s="152" t="s">
        <v>3860</v>
      </c>
      <c r="G1404" s="152" t="s">
        <v>3412</v>
      </c>
      <c r="H1404" s="152" t="s">
        <v>3656</v>
      </c>
      <c r="I1404" s="152" t="s">
        <v>3666</v>
      </c>
      <c r="J1404" s="152" t="s">
        <v>3661</v>
      </c>
      <c r="K1404" s="152" t="s">
        <v>3667</v>
      </c>
      <c r="L1404" s="152" t="s">
        <v>3474</v>
      </c>
      <c r="M1404" s="152" t="s">
        <v>3255</v>
      </c>
      <c r="N1404" s="152" t="s">
        <v>4862</v>
      </c>
      <c r="O1404" s="54"/>
    </row>
    <row r="1405" spans="1:15" x14ac:dyDescent="0.25">
      <c r="A1405" s="168">
        <v>2854</v>
      </c>
      <c r="B1405" s="152" t="s">
        <v>3296</v>
      </c>
      <c r="C1405" s="152" t="s">
        <v>5938</v>
      </c>
      <c r="D1405" s="152" t="s">
        <v>3838</v>
      </c>
      <c r="E1405" s="152" t="s">
        <v>3843</v>
      </c>
      <c r="F1405" s="152" t="s">
        <v>3867</v>
      </c>
      <c r="G1405" s="152" t="s">
        <v>3422</v>
      </c>
      <c r="H1405" s="152" t="s">
        <v>3656</v>
      </c>
      <c r="I1405" s="152" t="s">
        <v>3672</v>
      </c>
      <c r="J1405" s="152" t="s">
        <v>3677</v>
      </c>
      <c r="K1405" s="152" t="s">
        <v>3568</v>
      </c>
      <c r="L1405" s="152" t="s">
        <v>3474</v>
      </c>
      <c r="M1405" s="152" t="s">
        <v>3369</v>
      </c>
      <c r="N1405" s="152" t="s">
        <v>5698</v>
      </c>
      <c r="O1405" s="54"/>
    </row>
    <row r="1406" spans="1:15" x14ac:dyDescent="0.25">
      <c r="A1406" s="168">
        <v>2855</v>
      </c>
      <c r="B1406" s="152" t="s">
        <v>1438</v>
      </c>
      <c r="C1406" s="152" t="s">
        <v>5939</v>
      </c>
      <c r="D1406" s="152" t="s">
        <v>3838</v>
      </c>
      <c r="E1406" s="152" t="s">
        <v>3863</v>
      </c>
      <c r="F1406" s="152" t="s">
        <v>3918</v>
      </c>
      <c r="G1406" s="152" t="s">
        <v>3411</v>
      </c>
      <c r="H1406" s="152" t="s">
        <v>3558</v>
      </c>
      <c r="I1406" s="152" t="s">
        <v>3561</v>
      </c>
      <c r="J1406" s="152" t="s">
        <v>3562</v>
      </c>
      <c r="K1406" s="152" t="s">
        <v>3474</v>
      </c>
      <c r="L1406" s="152" t="s">
        <v>3474</v>
      </c>
      <c r="M1406" s="152" t="s">
        <v>1528</v>
      </c>
      <c r="N1406" s="152" t="s">
        <v>4001</v>
      </c>
      <c r="O1406" s="54"/>
    </row>
    <row r="1407" spans="1:15" x14ac:dyDescent="0.25">
      <c r="A1407" s="168">
        <v>2856</v>
      </c>
      <c r="B1407" s="152" t="s">
        <v>2193</v>
      </c>
      <c r="C1407" s="152" t="s">
        <v>5940</v>
      </c>
      <c r="D1407" s="152" t="s">
        <v>3838</v>
      </c>
      <c r="E1407" s="152" t="s">
        <v>3863</v>
      </c>
      <c r="F1407" s="152" t="s">
        <v>3918</v>
      </c>
      <c r="G1407" s="152" t="s">
        <v>3411</v>
      </c>
      <c r="H1407" s="152" t="s">
        <v>3585</v>
      </c>
      <c r="I1407" s="152" t="s">
        <v>3604</v>
      </c>
      <c r="J1407" s="152" t="s">
        <v>3605</v>
      </c>
      <c r="K1407" s="152" t="s">
        <v>3606</v>
      </c>
      <c r="L1407" s="152" t="s">
        <v>4280</v>
      </c>
      <c r="M1407" s="152" t="s">
        <v>2469</v>
      </c>
      <c r="N1407" s="152" t="s">
        <v>4436</v>
      </c>
      <c r="O1407" s="54"/>
    </row>
    <row r="1408" spans="1:15" x14ac:dyDescent="0.25">
      <c r="A1408" s="168">
        <v>2857</v>
      </c>
      <c r="B1408" s="152" t="s">
        <v>2184</v>
      </c>
      <c r="C1408" s="152" t="s">
        <v>5941</v>
      </c>
      <c r="D1408" s="152" t="s">
        <v>3838</v>
      </c>
      <c r="E1408" s="152" t="s">
        <v>3863</v>
      </c>
      <c r="F1408" s="152" t="s">
        <v>3918</v>
      </c>
      <c r="G1408" s="152" t="s">
        <v>3411</v>
      </c>
      <c r="H1408" s="152" t="s">
        <v>3585</v>
      </c>
      <c r="I1408" s="152" t="s">
        <v>3600</v>
      </c>
      <c r="J1408" s="152" t="s">
        <v>3601</v>
      </c>
      <c r="K1408" s="152" t="s">
        <v>3603</v>
      </c>
      <c r="L1408" s="152" t="s">
        <v>3474</v>
      </c>
      <c r="M1408" s="152" t="s">
        <v>2464</v>
      </c>
      <c r="N1408" s="152" t="s">
        <v>5204</v>
      </c>
      <c r="O1408" s="54"/>
    </row>
    <row r="1409" spans="1:15" x14ac:dyDescent="0.25">
      <c r="A1409" s="168">
        <v>2858</v>
      </c>
      <c r="B1409" s="152" t="s">
        <v>5942</v>
      </c>
      <c r="C1409" s="152" t="s">
        <v>5943</v>
      </c>
      <c r="D1409" s="152" t="s">
        <v>3838</v>
      </c>
      <c r="E1409" s="152" t="s">
        <v>3843</v>
      </c>
      <c r="F1409" s="152" t="s">
        <v>3873</v>
      </c>
      <c r="G1409" s="152" t="s">
        <v>5944</v>
      </c>
      <c r="H1409" s="152" t="s">
        <v>3925</v>
      </c>
      <c r="I1409" s="152" t="s">
        <v>4043</v>
      </c>
      <c r="J1409" s="152" t="s">
        <v>3474</v>
      </c>
      <c r="K1409" s="152" t="s">
        <v>3474</v>
      </c>
      <c r="L1409" s="152" t="s">
        <v>3474</v>
      </c>
      <c r="M1409" s="152" t="s">
        <v>4153</v>
      </c>
      <c r="N1409" s="152" t="s">
        <v>4155</v>
      </c>
      <c r="O1409" s="54"/>
    </row>
    <row r="1410" spans="1:15" x14ac:dyDescent="0.25">
      <c r="A1410" s="168">
        <v>2859</v>
      </c>
      <c r="B1410" s="152" t="s">
        <v>2665</v>
      </c>
      <c r="C1410" s="152" t="s">
        <v>5945</v>
      </c>
      <c r="D1410" s="152" t="s">
        <v>3838</v>
      </c>
      <c r="E1410" s="152" t="s">
        <v>3843</v>
      </c>
      <c r="F1410" s="152" t="s">
        <v>3867</v>
      </c>
      <c r="G1410" s="152" t="s">
        <v>3422</v>
      </c>
      <c r="H1410" s="152" t="s">
        <v>3585</v>
      </c>
      <c r="I1410" s="152" t="s">
        <v>3586</v>
      </c>
      <c r="J1410" s="152" t="s">
        <v>3609</v>
      </c>
      <c r="K1410" s="152" t="s">
        <v>3614</v>
      </c>
      <c r="L1410" s="152" t="s">
        <v>3889</v>
      </c>
      <c r="M1410" s="152" t="s">
        <v>2749</v>
      </c>
      <c r="N1410" s="152" t="s">
        <v>4657</v>
      </c>
      <c r="O1410" s="54"/>
    </row>
    <row r="1411" spans="1:15" x14ac:dyDescent="0.25">
      <c r="A1411" s="168">
        <v>2860</v>
      </c>
      <c r="B1411" s="152" t="s">
        <v>2013</v>
      </c>
      <c r="C1411" s="152" t="s">
        <v>5946</v>
      </c>
      <c r="D1411" s="152" t="s">
        <v>3838</v>
      </c>
      <c r="E1411" s="152" t="s">
        <v>3843</v>
      </c>
      <c r="F1411" s="152" t="s">
        <v>3867</v>
      </c>
      <c r="G1411" s="152" t="s">
        <v>3422</v>
      </c>
      <c r="H1411" s="152" t="s">
        <v>3565</v>
      </c>
      <c r="I1411" s="152" t="s">
        <v>3566</v>
      </c>
      <c r="J1411" s="152" t="s">
        <v>3566</v>
      </c>
      <c r="K1411" s="152" t="s">
        <v>3540</v>
      </c>
      <c r="L1411" s="152" t="s">
        <v>3659</v>
      </c>
      <c r="M1411" s="152" t="s">
        <v>2075</v>
      </c>
      <c r="N1411" s="152" t="s">
        <v>4800</v>
      </c>
      <c r="O1411" s="54"/>
    </row>
    <row r="1412" spans="1:15" x14ac:dyDescent="0.25">
      <c r="A1412" s="168">
        <v>2862</v>
      </c>
      <c r="B1412" s="152" t="s">
        <v>4979</v>
      </c>
      <c r="C1412" s="152" t="s">
        <v>4980</v>
      </c>
      <c r="D1412" s="152" t="s">
        <v>3838</v>
      </c>
      <c r="E1412" s="152" t="s">
        <v>3843</v>
      </c>
      <c r="F1412" s="152" t="s">
        <v>4108</v>
      </c>
      <c r="G1412" s="152" t="s">
        <v>4109</v>
      </c>
      <c r="H1412" s="152" t="s">
        <v>4110</v>
      </c>
      <c r="I1412" s="152" t="s">
        <v>4111</v>
      </c>
      <c r="J1412" s="152" t="s">
        <v>4977</v>
      </c>
      <c r="K1412" s="152" t="s">
        <v>4978</v>
      </c>
      <c r="L1412" s="152" t="s">
        <v>3474</v>
      </c>
      <c r="M1412" s="152" t="s">
        <v>5878</v>
      </c>
      <c r="N1412" s="152" t="s">
        <v>5879</v>
      </c>
      <c r="O1412" s="54"/>
    </row>
    <row r="1413" spans="1:15" x14ac:dyDescent="0.25">
      <c r="A1413" s="168">
        <v>2863</v>
      </c>
      <c r="B1413" s="152" t="s">
        <v>3268</v>
      </c>
      <c r="C1413" s="152" t="s">
        <v>5947</v>
      </c>
      <c r="D1413" s="152" t="s">
        <v>3838</v>
      </c>
      <c r="E1413" s="152" t="s">
        <v>3863</v>
      </c>
      <c r="F1413" s="152" t="s">
        <v>3856</v>
      </c>
      <c r="G1413" s="152" t="s">
        <v>3411</v>
      </c>
      <c r="H1413" s="152" t="s">
        <v>3656</v>
      </c>
      <c r="I1413" s="152" t="s">
        <v>3682</v>
      </c>
      <c r="J1413" s="152" t="s">
        <v>3474</v>
      </c>
      <c r="K1413" s="152" t="s">
        <v>3474</v>
      </c>
      <c r="L1413" s="152" t="s">
        <v>3474</v>
      </c>
      <c r="M1413" s="152" t="s">
        <v>3342</v>
      </c>
      <c r="N1413" s="152" t="s">
        <v>5201</v>
      </c>
      <c r="O1413" s="54"/>
    </row>
    <row r="1414" spans="1:15" x14ac:dyDescent="0.25">
      <c r="A1414" s="168">
        <v>2864</v>
      </c>
      <c r="B1414" s="152" t="s">
        <v>1979</v>
      </c>
      <c r="C1414" s="152" t="s">
        <v>5948</v>
      </c>
      <c r="D1414" s="152" t="s">
        <v>3838</v>
      </c>
      <c r="E1414" s="152" t="s">
        <v>4015</v>
      </c>
      <c r="F1414" s="152" t="s">
        <v>3860</v>
      </c>
      <c r="G1414" s="152" t="s">
        <v>3412</v>
      </c>
      <c r="H1414" s="152" t="s">
        <v>3565</v>
      </c>
      <c r="I1414" s="152" t="s">
        <v>3566</v>
      </c>
      <c r="J1414" s="152" t="s">
        <v>3566</v>
      </c>
      <c r="K1414" s="152" t="s">
        <v>3572</v>
      </c>
      <c r="L1414" s="152" t="s">
        <v>3568</v>
      </c>
      <c r="M1414" s="152" t="s">
        <v>2057</v>
      </c>
      <c r="N1414" s="152" t="s">
        <v>5949</v>
      </c>
      <c r="O1414" s="54"/>
    </row>
    <row r="1415" spans="1:15" x14ac:dyDescent="0.25">
      <c r="A1415" s="168">
        <v>2865</v>
      </c>
      <c r="B1415" s="152" t="s">
        <v>2378</v>
      </c>
      <c r="C1415" s="152" t="s">
        <v>5950</v>
      </c>
      <c r="D1415" s="152" t="s">
        <v>3838</v>
      </c>
      <c r="E1415" s="152" t="s">
        <v>3863</v>
      </c>
      <c r="F1415" s="152" t="s">
        <v>3856</v>
      </c>
      <c r="G1415" s="152" t="s">
        <v>3411</v>
      </c>
      <c r="H1415" s="152" t="s">
        <v>3585</v>
      </c>
      <c r="I1415" s="152" t="s">
        <v>3600</v>
      </c>
      <c r="J1415" s="152" t="s">
        <v>3635</v>
      </c>
      <c r="K1415" s="152" t="s">
        <v>3636</v>
      </c>
      <c r="L1415" s="152" t="s">
        <v>5639</v>
      </c>
      <c r="M1415" s="152" t="s">
        <v>2526</v>
      </c>
      <c r="N1415" s="152" t="s">
        <v>4785</v>
      </c>
      <c r="O1415" s="54"/>
    </row>
    <row r="1416" spans="1:15" x14ac:dyDescent="0.25">
      <c r="A1416" s="168">
        <v>2866</v>
      </c>
      <c r="B1416" s="152" t="s">
        <v>2629</v>
      </c>
      <c r="C1416" s="152" t="s">
        <v>5951</v>
      </c>
      <c r="D1416" s="152" t="s">
        <v>3838</v>
      </c>
      <c r="E1416" s="152" t="s">
        <v>3843</v>
      </c>
      <c r="F1416" s="152" t="s">
        <v>3873</v>
      </c>
      <c r="G1416" s="152" t="s">
        <v>3428</v>
      </c>
      <c r="H1416" s="152" t="s">
        <v>3585</v>
      </c>
      <c r="I1416" s="152" t="s">
        <v>3604</v>
      </c>
      <c r="J1416" s="152" t="s">
        <v>3605</v>
      </c>
      <c r="K1416" s="152" t="s">
        <v>3474</v>
      </c>
      <c r="L1416" s="152" t="s">
        <v>3474</v>
      </c>
      <c r="M1416" s="152" t="s">
        <v>2444</v>
      </c>
      <c r="N1416" s="152" t="s">
        <v>5894</v>
      </c>
      <c r="O1416" s="54"/>
    </row>
    <row r="1417" spans="1:15" x14ac:dyDescent="0.25">
      <c r="A1417" s="168">
        <v>2867</v>
      </c>
      <c r="B1417" s="152" t="s">
        <v>5114</v>
      </c>
      <c r="C1417" s="152" t="s">
        <v>5115</v>
      </c>
      <c r="D1417" s="152" t="s">
        <v>3838</v>
      </c>
      <c r="E1417" s="152" t="s">
        <v>3843</v>
      </c>
      <c r="F1417" s="152" t="s">
        <v>4430</v>
      </c>
      <c r="G1417" s="152" t="s">
        <v>3418</v>
      </c>
      <c r="H1417" s="152" t="s">
        <v>4144</v>
      </c>
      <c r="I1417" s="152" t="s">
        <v>9551</v>
      </c>
      <c r="J1417" s="152" t="s">
        <v>3474</v>
      </c>
      <c r="K1417" s="152" t="s">
        <v>3474</v>
      </c>
      <c r="L1417" s="152" t="s">
        <v>3474</v>
      </c>
      <c r="M1417" s="152" t="s">
        <v>4145</v>
      </c>
      <c r="N1417" s="152" t="s">
        <v>4146</v>
      </c>
      <c r="O1417" s="54"/>
    </row>
    <row r="1418" spans="1:15" x14ac:dyDescent="0.25">
      <c r="A1418" s="168">
        <v>2870</v>
      </c>
      <c r="B1418" s="152" t="s">
        <v>1541</v>
      </c>
      <c r="C1418" s="152" t="s">
        <v>5952</v>
      </c>
      <c r="D1418" s="152" t="s">
        <v>3838</v>
      </c>
      <c r="E1418" s="152" t="s">
        <v>4015</v>
      </c>
      <c r="F1418" s="152" t="s">
        <v>3860</v>
      </c>
      <c r="G1418" s="152" t="s">
        <v>3412</v>
      </c>
      <c r="H1418" s="152" t="s">
        <v>3558</v>
      </c>
      <c r="I1418" s="152" t="s">
        <v>3561</v>
      </c>
      <c r="J1418" s="152" t="s">
        <v>3564</v>
      </c>
      <c r="K1418" s="152" t="s">
        <v>3474</v>
      </c>
      <c r="L1418" s="152" t="s">
        <v>3474</v>
      </c>
      <c r="M1418" s="152" t="s">
        <v>1531</v>
      </c>
      <c r="N1418" s="152" t="s">
        <v>4322</v>
      </c>
      <c r="O1418" s="54"/>
    </row>
    <row r="1419" spans="1:15" x14ac:dyDescent="0.25">
      <c r="A1419" s="168">
        <v>2873</v>
      </c>
      <c r="B1419" s="152" t="s">
        <v>1267</v>
      </c>
      <c r="C1419" s="152" t="s">
        <v>5953</v>
      </c>
      <c r="D1419" s="152" t="s">
        <v>3838</v>
      </c>
      <c r="E1419" s="152" t="s">
        <v>3843</v>
      </c>
      <c r="F1419" s="152" t="s">
        <v>3870</v>
      </c>
      <c r="G1419" s="152" t="s">
        <v>3421</v>
      </c>
      <c r="H1419" s="152" t="s">
        <v>3565</v>
      </c>
      <c r="I1419" s="152" t="s">
        <v>3568</v>
      </c>
      <c r="J1419" s="152" t="s">
        <v>3549</v>
      </c>
      <c r="K1419" s="152" t="s">
        <v>3474</v>
      </c>
      <c r="L1419" s="152" t="s">
        <v>3474</v>
      </c>
      <c r="M1419" s="152" t="s">
        <v>1263</v>
      </c>
      <c r="N1419" s="152" t="s">
        <v>4467</v>
      </c>
      <c r="O1419" s="54"/>
    </row>
    <row r="1420" spans="1:15" x14ac:dyDescent="0.25">
      <c r="A1420" s="168">
        <v>2874</v>
      </c>
      <c r="B1420" s="152" t="s">
        <v>2094</v>
      </c>
      <c r="C1420" s="152" t="s">
        <v>4956</v>
      </c>
      <c r="D1420" s="152" t="s">
        <v>3838</v>
      </c>
      <c r="E1420" s="152" t="s">
        <v>3843</v>
      </c>
      <c r="F1420" s="152" t="s">
        <v>3844</v>
      </c>
      <c r="G1420" s="152" t="s">
        <v>3434</v>
      </c>
      <c r="H1420" s="152" t="s">
        <v>3565</v>
      </c>
      <c r="I1420" s="152" t="s">
        <v>3566</v>
      </c>
      <c r="J1420" s="152" t="s">
        <v>3566</v>
      </c>
      <c r="K1420" s="152" t="s">
        <v>3567</v>
      </c>
      <c r="L1420" s="152" t="s">
        <v>5874</v>
      </c>
      <c r="M1420" s="152" t="s">
        <v>1837</v>
      </c>
      <c r="N1420" s="152" t="s">
        <v>4679</v>
      </c>
      <c r="O1420" s="54"/>
    </row>
    <row r="1421" spans="1:15" x14ac:dyDescent="0.25">
      <c r="A1421" s="168">
        <v>2875</v>
      </c>
      <c r="B1421" s="152" t="s">
        <v>1122</v>
      </c>
      <c r="C1421" s="152" t="s">
        <v>5954</v>
      </c>
      <c r="D1421" s="152" t="s">
        <v>3838</v>
      </c>
      <c r="E1421" s="152" t="s">
        <v>3843</v>
      </c>
      <c r="F1421" s="152" t="s">
        <v>3867</v>
      </c>
      <c r="G1421" s="152" t="s">
        <v>3422</v>
      </c>
      <c r="H1421" s="152" t="s">
        <v>3466</v>
      </c>
      <c r="I1421" s="152" t="s">
        <v>3467</v>
      </c>
      <c r="J1421" s="152" t="s">
        <v>3468</v>
      </c>
      <c r="K1421" s="152" t="s">
        <v>3511</v>
      </c>
      <c r="L1421" s="152" t="s">
        <v>4843</v>
      </c>
      <c r="M1421" s="152" t="s">
        <v>997</v>
      </c>
      <c r="N1421" s="152" t="s">
        <v>4842</v>
      </c>
      <c r="O1421" s="54"/>
    </row>
    <row r="1422" spans="1:15" x14ac:dyDescent="0.25">
      <c r="A1422" s="168">
        <v>2877</v>
      </c>
      <c r="B1422" s="152" t="s">
        <v>2057</v>
      </c>
      <c r="C1422" s="152" t="s">
        <v>5949</v>
      </c>
      <c r="D1422" s="152" t="s">
        <v>3838</v>
      </c>
      <c r="E1422" s="152" t="s">
        <v>4424</v>
      </c>
      <c r="F1422" s="152" t="s">
        <v>3867</v>
      </c>
      <c r="G1422" s="152" t="s">
        <v>3422</v>
      </c>
      <c r="H1422" s="152" t="s">
        <v>3565</v>
      </c>
      <c r="I1422" s="152" t="s">
        <v>3566</v>
      </c>
      <c r="J1422" s="152" t="s">
        <v>3566</v>
      </c>
      <c r="K1422" s="152" t="s">
        <v>3572</v>
      </c>
      <c r="L1422" s="152" t="s">
        <v>3568</v>
      </c>
      <c r="M1422" s="152" t="s">
        <v>2114</v>
      </c>
      <c r="N1422" s="152" t="s">
        <v>4989</v>
      </c>
      <c r="O1422" s="54"/>
    </row>
    <row r="1423" spans="1:15" x14ac:dyDescent="0.25">
      <c r="A1423" s="168">
        <v>2882</v>
      </c>
      <c r="B1423" s="152" t="s">
        <v>2271</v>
      </c>
      <c r="C1423" s="152" t="s">
        <v>5955</v>
      </c>
      <c r="D1423" s="152" t="s">
        <v>3838</v>
      </c>
      <c r="E1423" s="152" t="s">
        <v>3863</v>
      </c>
      <c r="F1423" s="152" t="s">
        <v>3918</v>
      </c>
      <c r="G1423" s="152" t="s">
        <v>3411</v>
      </c>
      <c r="H1423" s="152" t="s">
        <v>3585</v>
      </c>
      <c r="I1423" s="152" t="s">
        <v>3586</v>
      </c>
      <c r="J1423" s="152" t="s">
        <v>3609</v>
      </c>
      <c r="K1423" s="152" t="s">
        <v>3615</v>
      </c>
      <c r="L1423" s="152" t="s">
        <v>3889</v>
      </c>
      <c r="M1423" s="152" t="s">
        <v>2751</v>
      </c>
      <c r="N1423" s="152" t="s">
        <v>3890</v>
      </c>
      <c r="O1423" s="54"/>
    </row>
    <row r="1424" spans="1:15" x14ac:dyDescent="0.25">
      <c r="A1424" s="168">
        <v>2883</v>
      </c>
      <c r="B1424" s="152" t="s">
        <v>5956</v>
      </c>
      <c r="C1424" s="152" t="s">
        <v>5957</v>
      </c>
      <c r="D1424" s="152" t="s">
        <v>3838</v>
      </c>
      <c r="E1424" s="152" t="s">
        <v>3863</v>
      </c>
      <c r="F1424" s="152" t="s">
        <v>4166</v>
      </c>
      <c r="G1424" s="152" t="s">
        <v>3426</v>
      </c>
      <c r="H1424" s="152" t="s">
        <v>4110</v>
      </c>
      <c r="I1424" s="152" t="s">
        <v>4111</v>
      </c>
      <c r="J1424" s="152" t="s">
        <v>4977</v>
      </c>
      <c r="K1424" s="152" t="s">
        <v>4978</v>
      </c>
      <c r="L1424" s="152" t="s">
        <v>3474</v>
      </c>
      <c r="M1424" s="152" t="s">
        <v>4979</v>
      </c>
      <c r="N1424" s="152" t="s">
        <v>4980</v>
      </c>
      <c r="O1424" s="54"/>
    </row>
    <row r="1425" spans="1:15" x14ac:dyDescent="0.25">
      <c r="A1425" s="168">
        <v>2884</v>
      </c>
      <c r="B1425" s="152" t="s">
        <v>1932</v>
      </c>
      <c r="C1425" s="152" t="s">
        <v>5441</v>
      </c>
      <c r="D1425" s="152" t="s">
        <v>3838</v>
      </c>
      <c r="E1425" s="152" t="s">
        <v>3843</v>
      </c>
      <c r="F1425" s="152" t="s">
        <v>3873</v>
      </c>
      <c r="G1425" s="152" t="s">
        <v>3425</v>
      </c>
      <c r="H1425" s="152" t="s">
        <v>3565</v>
      </c>
      <c r="I1425" s="152" t="s">
        <v>3568</v>
      </c>
      <c r="J1425" s="152" t="s">
        <v>3570</v>
      </c>
      <c r="K1425" s="152" t="s">
        <v>3474</v>
      </c>
      <c r="L1425" s="152" t="s">
        <v>3474</v>
      </c>
      <c r="M1425" s="152" t="s">
        <v>1833</v>
      </c>
      <c r="N1425" s="152" t="s">
        <v>3845</v>
      </c>
      <c r="O1425" s="54"/>
    </row>
    <row r="1426" spans="1:15" x14ac:dyDescent="0.25">
      <c r="A1426" s="168">
        <v>2885</v>
      </c>
      <c r="B1426" s="152" t="s">
        <v>1105</v>
      </c>
      <c r="C1426" s="152" t="s">
        <v>4403</v>
      </c>
      <c r="D1426" s="152" t="s">
        <v>3838</v>
      </c>
      <c r="E1426" s="152" t="s">
        <v>3843</v>
      </c>
      <c r="F1426" s="152" t="s">
        <v>4430</v>
      </c>
      <c r="G1426" s="152" t="s">
        <v>3429</v>
      </c>
      <c r="H1426" s="152" t="s">
        <v>3942</v>
      </c>
      <c r="I1426" s="152" t="s">
        <v>5344</v>
      </c>
      <c r="J1426" s="152" t="s">
        <v>3474</v>
      </c>
      <c r="K1426" s="152" t="s">
        <v>3474</v>
      </c>
      <c r="L1426" s="152" t="s">
        <v>3474</v>
      </c>
      <c r="M1426" s="152" t="s">
        <v>5859</v>
      </c>
      <c r="N1426" s="152" t="s">
        <v>5860</v>
      </c>
      <c r="O1426" s="54"/>
    </row>
    <row r="1427" spans="1:15" x14ac:dyDescent="0.25">
      <c r="A1427" s="168">
        <v>2886</v>
      </c>
      <c r="B1427" s="152" t="s">
        <v>5958</v>
      </c>
      <c r="C1427" s="152" t="s">
        <v>5959</v>
      </c>
      <c r="D1427" s="152" t="s">
        <v>3838</v>
      </c>
      <c r="E1427" s="152" t="s">
        <v>3843</v>
      </c>
      <c r="F1427" s="152" t="s">
        <v>4430</v>
      </c>
      <c r="G1427" s="152" t="s">
        <v>5960</v>
      </c>
      <c r="H1427" s="152" t="s">
        <v>4110</v>
      </c>
      <c r="I1427" s="152" t="s">
        <v>4635</v>
      </c>
      <c r="J1427" s="152" t="s">
        <v>3474</v>
      </c>
      <c r="K1427" s="152" t="s">
        <v>3474</v>
      </c>
      <c r="L1427" s="152" t="s">
        <v>3474</v>
      </c>
      <c r="M1427" s="152" t="s">
        <v>4632</v>
      </c>
      <c r="N1427" s="152" t="s">
        <v>4633</v>
      </c>
      <c r="O1427" s="54"/>
    </row>
    <row r="1428" spans="1:15" x14ac:dyDescent="0.25">
      <c r="A1428" s="168">
        <v>2887</v>
      </c>
      <c r="B1428" s="152" t="s">
        <v>1095</v>
      </c>
      <c r="C1428" s="152" t="s">
        <v>5961</v>
      </c>
      <c r="D1428" s="152" t="s">
        <v>3838</v>
      </c>
      <c r="E1428" s="152" t="s">
        <v>3843</v>
      </c>
      <c r="F1428" s="152" t="s">
        <v>3873</v>
      </c>
      <c r="G1428" s="152" t="s">
        <v>3428</v>
      </c>
      <c r="H1428" s="152" t="s">
        <v>3466</v>
      </c>
      <c r="I1428" s="152" t="s">
        <v>3490</v>
      </c>
      <c r="J1428" s="152" t="s">
        <v>3491</v>
      </c>
      <c r="K1428" s="152" t="s">
        <v>3514</v>
      </c>
      <c r="L1428" s="152" t="s">
        <v>3474</v>
      </c>
      <c r="M1428" s="152" t="s">
        <v>1241</v>
      </c>
      <c r="N1428" s="152" t="s">
        <v>4048</v>
      </c>
      <c r="O1428" s="54"/>
    </row>
    <row r="1429" spans="1:15" x14ac:dyDescent="0.25">
      <c r="A1429" s="168">
        <v>2888</v>
      </c>
      <c r="B1429" s="152" t="s">
        <v>974</v>
      </c>
      <c r="C1429" s="152" t="s">
        <v>4652</v>
      </c>
      <c r="D1429" s="152" t="s">
        <v>3838</v>
      </c>
      <c r="E1429" s="152" t="s">
        <v>3839</v>
      </c>
      <c r="F1429" s="152" t="s">
        <v>3848</v>
      </c>
      <c r="G1429" s="152" t="s">
        <v>3417</v>
      </c>
      <c r="H1429" s="152" t="s">
        <v>3466</v>
      </c>
      <c r="I1429" s="152" t="s">
        <v>3470</v>
      </c>
      <c r="J1429" s="152" t="s">
        <v>3474</v>
      </c>
      <c r="K1429" s="152" t="s">
        <v>3474</v>
      </c>
      <c r="L1429" s="152" t="s">
        <v>3474</v>
      </c>
      <c r="M1429" s="152" t="s">
        <v>976</v>
      </c>
      <c r="N1429" s="152" t="s">
        <v>4794</v>
      </c>
      <c r="O1429" s="54"/>
    </row>
    <row r="1430" spans="1:15" x14ac:dyDescent="0.25">
      <c r="A1430" s="168">
        <v>2894</v>
      </c>
      <c r="B1430" s="152" t="s">
        <v>5783</v>
      </c>
      <c r="C1430" s="152" t="s">
        <v>5784</v>
      </c>
      <c r="D1430" s="152" t="s">
        <v>3838</v>
      </c>
      <c r="E1430" s="152" t="s">
        <v>3843</v>
      </c>
      <c r="F1430" s="152" t="s">
        <v>3873</v>
      </c>
      <c r="G1430" s="152" t="s">
        <v>3428</v>
      </c>
      <c r="H1430" s="152" t="s">
        <v>5089</v>
      </c>
      <c r="I1430" s="152" t="s">
        <v>5090</v>
      </c>
      <c r="J1430" s="152" t="s">
        <v>3659</v>
      </c>
      <c r="K1430" s="152" t="s">
        <v>3474</v>
      </c>
      <c r="L1430" s="152" t="s">
        <v>3474</v>
      </c>
      <c r="M1430" s="152" t="s">
        <v>5681</v>
      </c>
      <c r="N1430" s="152" t="s">
        <v>5682</v>
      </c>
      <c r="O1430" s="54"/>
    </row>
    <row r="1431" spans="1:15" x14ac:dyDescent="0.25">
      <c r="A1431" s="168">
        <v>2895</v>
      </c>
      <c r="B1431" s="152" t="s">
        <v>2742</v>
      </c>
      <c r="C1431" s="152" t="s">
        <v>5962</v>
      </c>
      <c r="D1431" s="152" t="s">
        <v>3838</v>
      </c>
      <c r="E1431" s="152" t="s">
        <v>3843</v>
      </c>
      <c r="F1431" s="152" t="s">
        <v>3844</v>
      </c>
      <c r="G1431" s="152" t="s">
        <v>3434</v>
      </c>
      <c r="H1431" s="152" t="s">
        <v>3585</v>
      </c>
      <c r="I1431" s="152" t="s">
        <v>3591</v>
      </c>
      <c r="J1431" s="152" t="s">
        <v>3592</v>
      </c>
      <c r="K1431" s="152" t="s">
        <v>3509</v>
      </c>
      <c r="L1431" s="152" t="s">
        <v>3919</v>
      </c>
      <c r="M1431" s="152" t="s">
        <v>2813</v>
      </c>
      <c r="N1431" s="152" t="s">
        <v>4327</v>
      </c>
      <c r="O1431" s="54"/>
    </row>
    <row r="1432" spans="1:15" x14ac:dyDescent="0.25">
      <c r="A1432" s="168">
        <v>2897</v>
      </c>
      <c r="B1432" s="152" t="s">
        <v>2340</v>
      </c>
      <c r="C1432" s="152" t="s">
        <v>5963</v>
      </c>
      <c r="D1432" s="152" t="s">
        <v>3838</v>
      </c>
      <c r="E1432" s="152" t="s">
        <v>3863</v>
      </c>
      <c r="F1432" s="152" t="s">
        <v>3918</v>
      </c>
      <c r="G1432" s="152" t="s">
        <v>3411</v>
      </c>
      <c r="H1432" s="152" t="s">
        <v>3585</v>
      </c>
      <c r="I1432" s="152" t="s">
        <v>3604</v>
      </c>
      <c r="J1432" s="152" t="s">
        <v>3626</v>
      </c>
      <c r="K1432" s="152" t="s">
        <v>3628</v>
      </c>
      <c r="L1432" s="152" t="s">
        <v>3919</v>
      </c>
      <c r="M1432" s="152" t="s">
        <v>2516</v>
      </c>
      <c r="N1432" s="152" t="s">
        <v>4284</v>
      </c>
      <c r="O1432" s="54"/>
    </row>
    <row r="1433" spans="1:15" x14ac:dyDescent="0.25">
      <c r="A1433" s="168">
        <v>2901</v>
      </c>
      <c r="B1433" s="152" t="s">
        <v>2042</v>
      </c>
      <c r="C1433" s="152" t="s">
        <v>5964</v>
      </c>
      <c r="D1433" s="152" t="s">
        <v>3838</v>
      </c>
      <c r="E1433" s="152" t="s">
        <v>3855</v>
      </c>
      <c r="F1433" s="152" t="s">
        <v>3918</v>
      </c>
      <c r="G1433" s="152" t="s">
        <v>3411</v>
      </c>
      <c r="H1433" s="152" t="s">
        <v>3565</v>
      </c>
      <c r="I1433" s="152" t="s">
        <v>3566</v>
      </c>
      <c r="J1433" s="152" t="s">
        <v>3566</v>
      </c>
      <c r="K1433" s="152" t="s">
        <v>3567</v>
      </c>
      <c r="L1433" s="152" t="s">
        <v>3568</v>
      </c>
      <c r="M1433" s="152" t="s">
        <v>2109</v>
      </c>
      <c r="N1433" s="152" t="s">
        <v>4093</v>
      </c>
      <c r="O1433" s="54"/>
    </row>
    <row r="1434" spans="1:15" x14ac:dyDescent="0.25">
      <c r="A1434" s="168">
        <v>2903</v>
      </c>
      <c r="B1434" s="152" t="s">
        <v>2688</v>
      </c>
      <c r="C1434" s="152" t="s">
        <v>5965</v>
      </c>
      <c r="D1434" s="152" t="s">
        <v>3838</v>
      </c>
      <c r="E1434" s="152" t="s">
        <v>3843</v>
      </c>
      <c r="F1434" s="152" t="s">
        <v>3867</v>
      </c>
      <c r="G1434" s="152" t="s">
        <v>3422</v>
      </c>
      <c r="H1434" s="152" t="s">
        <v>3585</v>
      </c>
      <c r="I1434" s="152" t="s">
        <v>3604</v>
      </c>
      <c r="J1434" s="152" t="s">
        <v>3629</v>
      </c>
      <c r="K1434" s="152" t="s">
        <v>3630</v>
      </c>
      <c r="L1434" s="152" t="s">
        <v>3864</v>
      </c>
      <c r="M1434" s="152" t="s">
        <v>2780</v>
      </c>
      <c r="N1434" s="152" t="s">
        <v>4451</v>
      </c>
      <c r="O1434" s="54"/>
    </row>
    <row r="1435" spans="1:15" x14ac:dyDescent="0.25">
      <c r="A1435" s="168">
        <v>2904</v>
      </c>
      <c r="B1435" s="152" t="s">
        <v>896</v>
      </c>
      <c r="C1435" s="152" t="s">
        <v>5966</v>
      </c>
      <c r="D1435" s="152" t="s">
        <v>3838</v>
      </c>
      <c r="E1435" s="152" t="s">
        <v>3863</v>
      </c>
      <c r="F1435" s="152" t="s">
        <v>3856</v>
      </c>
      <c r="G1435" s="152" t="s">
        <v>3411</v>
      </c>
      <c r="H1435" s="152" t="s">
        <v>3466</v>
      </c>
      <c r="I1435" s="152" t="s">
        <v>3467</v>
      </c>
      <c r="J1435" s="152" t="s">
        <v>3519</v>
      </c>
      <c r="K1435" s="152" t="s">
        <v>3520</v>
      </c>
      <c r="L1435" s="152" t="s">
        <v>4054</v>
      </c>
      <c r="M1435" s="152" t="s">
        <v>1219</v>
      </c>
      <c r="N1435" s="152" t="s">
        <v>4209</v>
      </c>
      <c r="O1435" s="54"/>
    </row>
    <row r="1436" spans="1:15" x14ac:dyDescent="0.25">
      <c r="A1436" s="168">
        <v>2906</v>
      </c>
      <c r="B1436" s="152" t="s">
        <v>1545</v>
      </c>
      <c r="C1436" s="152" t="s">
        <v>5967</v>
      </c>
      <c r="D1436" s="152" t="s">
        <v>3838</v>
      </c>
      <c r="E1436" s="152" t="s">
        <v>3859</v>
      </c>
      <c r="F1436" s="152" t="s">
        <v>3860</v>
      </c>
      <c r="G1436" s="152" t="s">
        <v>3412</v>
      </c>
      <c r="H1436" s="152" t="s">
        <v>3558</v>
      </c>
      <c r="I1436" s="152" t="s">
        <v>3560</v>
      </c>
      <c r="J1436" s="152" t="s">
        <v>3474</v>
      </c>
      <c r="K1436" s="152" t="s">
        <v>3474</v>
      </c>
      <c r="L1436" s="152" t="s">
        <v>3474</v>
      </c>
      <c r="M1436" s="152" t="s">
        <v>1635</v>
      </c>
      <c r="N1436" s="152" t="s">
        <v>4174</v>
      </c>
      <c r="O1436" s="54"/>
    </row>
    <row r="1437" spans="1:15" x14ac:dyDescent="0.25">
      <c r="A1437" s="168">
        <v>2907</v>
      </c>
      <c r="B1437" s="152" t="s">
        <v>5968</v>
      </c>
      <c r="C1437" s="152" t="s">
        <v>5969</v>
      </c>
      <c r="D1437" s="152" t="s">
        <v>3838</v>
      </c>
      <c r="E1437" s="152" t="s">
        <v>3843</v>
      </c>
      <c r="F1437" s="152" t="s">
        <v>4430</v>
      </c>
      <c r="G1437" s="152" t="s">
        <v>3429</v>
      </c>
      <c r="H1437" s="152" t="s">
        <v>4110</v>
      </c>
      <c r="I1437" s="152" t="s">
        <v>5726</v>
      </c>
      <c r="J1437" s="152" t="s">
        <v>5727</v>
      </c>
      <c r="K1437" s="152" t="s">
        <v>3474</v>
      </c>
      <c r="L1437" s="152" t="s">
        <v>3474</v>
      </c>
      <c r="M1437" s="152" t="s">
        <v>5728</v>
      </c>
      <c r="N1437" s="152" t="s">
        <v>5729</v>
      </c>
      <c r="O1437" s="54"/>
    </row>
    <row r="1438" spans="1:15" x14ac:dyDescent="0.25">
      <c r="A1438" s="168">
        <v>2909</v>
      </c>
      <c r="B1438" s="152" t="s">
        <v>1399</v>
      </c>
      <c r="C1438" s="152" t="s">
        <v>5970</v>
      </c>
      <c r="D1438" s="152" t="s">
        <v>3838</v>
      </c>
      <c r="E1438" s="152" t="s">
        <v>3863</v>
      </c>
      <c r="F1438" s="152" t="s">
        <v>3918</v>
      </c>
      <c r="G1438" s="152" t="s">
        <v>3411</v>
      </c>
      <c r="H1438" s="152" t="s">
        <v>3558</v>
      </c>
      <c r="I1438" s="152" t="s">
        <v>3561</v>
      </c>
      <c r="J1438" s="152" t="s">
        <v>3564</v>
      </c>
      <c r="K1438" s="152" t="s">
        <v>3474</v>
      </c>
      <c r="L1438" s="152" t="s">
        <v>3474</v>
      </c>
      <c r="M1438" s="152" t="s">
        <v>1613</v>
      </c>
      <c r="N1438" s="152" t="s">
        <v>4396</v>
      </c>
      <c r="O1438" s="54"/>
    </row>
    <row r="1439" spans="1:15" x14ac:dyDescent="0.25">
      <c r="A1439" s="168">
        <v>2910</v>
      </c>
      <c r="B1439" s="152" t="s">
        <v>2400</v>
      </c>
      <c r="C1439" s="152" t="s">
        <v>5971</v>
      </c>
      <c r="D1439" s="152" t="s">
        <v>3838</v>
      </c>
      <c r="E1439" s="152" t="s">
        <v>3855</v>
      </c>
      <c r="F1439" s="152" t="s">
        <v>3918</v>
      </c>
      <c r="G1439" s="152" t="s">
        <v>3411</v>
      </c>
      <c r="H1439" s="152" t="s">
        <v>3585</v>
      </c>
      <c r="I1439" s="152" t="s">
        <v>3591</v>
      </c>
      <c r="J1439" s="152" t="s">
        <v>3641</v>
      </c>
      <c r="K1439" s="169" t="s">
        <v>8449</v>
      </c>
      <c r="L1439" s="152" t="s">
        <v>3919</v>
      </c>
      <c r="M1439" s="152" t="s">
        <v>2801</v>
      </c>
      <c r="N1439" s="152" t="s">
        <v>4296</v>
      </c>
      <c r="O1439" s="54"/>
    </row>
    <row r="1440" spans="1:15" x14ac:dyDescent="0.25">
      <c r="A1440" s="168">
        <v>2911</v>
      </c>
      <c r="B1440" s="152" t="s">
        <v>4893</v>
      </c>
      <c r="C1440" s="152" t="s">
        <v>4894</v>
      </c>
      <c r="D1440" s="152" t="s">
        <v>3838</v>
      </c>
      <c r="E1440" s="152" t="s">
        <v>3839</v>
      </c>
      <c r="F1440" s="152" t="s">
        <v>4634</v>
      </c>
      <c r="G1440" s="152" t="s">
        <v>5972</v>
      </c>
      <c r="H1440" s="152" t="s">
        <v>3879</v>
      </c>
      <c r="I1440" s="152" t="s">
        <v>5363</v>
      </c>
      <c r="J1440" s="152" t="s">
        <v>5364</v>
      </c>
      <c r="K1440" s="152" t="s">
        <v>3474</v>
      </c>
      <c r="L1440" s="152" t="s">
        <v>3474</v>
      </c>
      <c r="M1440" s="152" t="s">
        <v>4877</v>
      </c>
      <c r="N1440" s="152" t="s">
        <v>4879</v>
      </c>
      <c r="O1440" s="54"/>
    </row>
    <row r="1441" spans="1:15" x14ac:dyDescent="0.25">
      <c r="A1441" s="168">
        <v>2912</v>
      </c>
      <c r="B1441" s="152" t="s">
        <v>5973</v>
      </c>
      <c r="C1441" s="152" t="s">
        <v>5974</v>
      </c>
      <c r="D1441" s="152" t="s">
        <v>3838</v>
      </c>
      <c r="E1441" s="152" t="s">
        <v>3843</v>
      </c>
      <c r="F1441" s="152" t="s">
        <v>4108</v>
      </c>
      <c r="G1441" s="152" t="s">
        <v>5975</v>
      </c>
      <c r="H1441" s="152" t="s">
        <v>4144</v>
      </c>
      <c r="I1441" s="152" t="s">
        <v>9551</v>
      </c>
      <c r="J1441" s="152" t="s">
        <v>9564</v>
      </c>
      <c r="K1441" s="152" t="s">
        <v>3474</v>
      </c>
      <c r="L1441" s="152" t="s">
        <v>3474</v>
      </c>
      <c r="M1441" s="152" t="s">
        <v>5114</v>
      </c>
      <c r="N1441" s="152" t="s">
        <v>5115</v>
      </c>
      <c r="O1441" s="54"/>
    </row>
    <row r="1442" spans="1:15" x14ac:dyDescent="0.25">
      <c r="A1442" s="168">
        <v>2913</v>
      </c>
      <c r="B1442" s="152" t="s">
        <v>3323</v>
      </c>
      <c r="C1442" s="152" t="s">
        <v>5976</v>
      </c>
      <c r="D1442" s="152" t="s">
        <v>3838</v>
      </c>
      <c r="E1442" s="152" t="s">
        <v>4424</v>
      </c>
      <c r="F1442" s="152" t="s">
        <v>3867</v>
      </c>
      <c r="G1442" s="152" t="s">
        <v>3422</v>
      </c>
      <c r="H1442" s="152" t="s">
        <v>3656</v>
      </c>
      <c r="I1442" s="152" t="s">
        <v>3669</v>
      </c>
      <c r="J1442" s="152" t="s">
        <v>3679</v>
      </c>
      <c r="K1442" s="152" t="s">
        <v>3474</v>
      </c>
      <c r="L1442" s="152" t="s">
        <v>3474</v>
      </c>
      <c r="M1442" s="152" t="s">
        <v>3382</v>
      </c>
      <c r="N1442" s="152" t="s">
        <v>3857</v>
      </c>
      <c r="O1442" s="54"/>
    </row>
    <row r="1443" spans="1:15" x14ac:dyDescent="0.25">
      <c r="A1443" s="168">
        <v>2915</v>
      </c>
      <c r="B1443" s="152" t="s">
        <v>5751</v>
      </c>
      <c r="C1443" s="152" t="s">
        <v>5752</v>
      </c>
      <c r="D1443" s="152" t="s">
        <v>3838</v>
      </c>
      <c r="E1443" s="152" t="s">
        <v>3843</v>
      </c>
      <c r="F1443" s="152" t="s">
        <v>4108</v>
      </c>
      <c r="G1443" s="152" t="s">
        <v>3435</v>
      </c>
      <c r="H1443" s="152" t="s">
        <v>3548</v>
      </c>
      <c r="I1443" s="152" t="s">
        <v>4601</v>
      </c>
      <c r="J1443" s="152" t="s">
        <v>5504</v>
      </c>
      <c r="K1443" s="152" t="s">
        <v>3474</v>
      </c>
      <c r="L1443" s="152" t="s">
        <v>3474</v>
      </c>
      <c r="M1443" s="152" t="s">
        <v>5551</v>
      </c>
      <c r="N1443" s="152" t="s">
        <v>5552</v>
      </c>
      <c r="O1443" s="54"/>
    </row>
    <row r="1444" spans="1:15" x14ac:dyDescent="0.25">
      <c r="A1444" s="168">
        <v>2917</v>
      </c>
      <c r="B1444" s="152" t="s">
        <v>5505</v>
      </c>
      <c r="C1444" s="152" t="s">
        <v>5506</v>
      </c>
      <c r="D1444" s="152" t="s">
        <v>3838</v>
      </c>
      <c r="E1444" s="152" t="s">
        <v>3843</v>
      </c>
      <c r="F1444" s="152" t="s">
        <v>4430</v>
      </c>
      <c r="G1444" s="152" t="s">
        <v>3430</v>
      </c>
      <c r="H1444" s="152" t="s">
        <v>3548</v>
      </c>
      <c r="I1444" s="152" t="s">
        <v>4601</v>
      </c>
      <c r="J1444" s="152" t="s">
        <v>5504</v>
      </c>
      <c r="K1444" s="152" t="s">
        <v>3474</v>
      </c>
      <c r="L1444" s="152" t="s">
        <v>3474</v>
      </c>
      <c r="M1444" s="152" t="s">
        <v>5551</v>
      </c>
      <c r="N1444" s="152" t="s">
        <v>5552</v>
      </c>
      <c r="O1444" s="54"/>
    </row>
    <row r="1445" spans="1:15" x14ac:dyDescent="0.25">
      <c r="A1445" s="168">
        <v>2918</v>
      </c>
      <c r="B1445" s="152" t="s">
        <v>1758</v>
      </c>
      <c r="C1445" s="152" t="s">
        <v>5977</v>
      </c>
      <c r="D1445" s="152" t="s">
        <v>3838</v>
      </c>
      <c r="E1445" s="152" t="s">
        <v>3863</v>
      </c>
      <c r="F1445" s="152" t="s">
        <v>3918</v>
      </c>
      <c r="G1445" s="152" t="s">
        <v>3411</v>
      </c>
      <c r="H1445" s="152" t="s">
        <v>3565</v>
      </c>
      <c r="I1445" s="152" t="s">
        <v>3568</v>
      </c>
      <c r="J1445" s="152" t="s">
        <v>3569</v>
      </c>
      <c r="K1445" s="152" t="s">
        <v>3474</v>
      </c>
      <c r="L1445" s="152" t="s">
        <v>3474</v>
      </c>
      <c r="M1445" s="152" t="s">
        <v>7151</v>
      </c>
      <c r="N1445" s="152" t="s">
        <v>7152</v>
      </c>
      <c r="O1445" s="54"/>
    </row>
    <row r="1446" spans="1:15" x14ac:dyDescent="0.25">
      <c r="A1446" s="168">
        <v>2920</v>
      </c>
      <c r="B1446" s="152" t="s">
        <v>1141</v>
      </c>
      <c r="C1446" s="152" t="s">
        <v>5978</v>
      </c>
      <c r="D1446" s="152" t="s">
        <v>3838</v>
      </c>
      <c r="E1446" s="152" t="s">
        <v>3843</v>
      </c>
      <c r="F1446" s="152" t="s">
        <v>3867</v>
      </c>
      <c r="G1446" s="152" t="s">
        <v>3422</v>
      </c>
      <c r="H1446" s="152" t="s">
        <v>3466</v>
      </c>
      <c r="I1446" s="152" t="s">
        <v>3498</v>
      </c>
      <c r="J1446" s="152" t="s">
        <v>3499</v>
      </c>
      <c r="K1446" s="152" t="s">
        <v>3523</v>
      </c>
      <c r="L1446" s="152" t="s">
        <v>5578</v>
      </c>
      <c r="M1446" s="152" t="s">
        <v>1047</v>
      </c>
      <c r="N1446" s="152" t="s">
        <v>5257</v>
      </c>
      <c r="O1446" s="54"/>
    </row>
    <row r="1447" spans="1:15" x14ac:dyDescent="0.25">
      <c r="A1447" s="168">
        <v>2921</v>
      </c>
      <c r="B1447" s="152" t="s">
        <v>2202</v>
      </c>
      <c r="C1447" s="152" t="s">
        <v>5979</v>
      </c>
      <c r="D1447" s="152" t="s">
        <v>3838</v>
      </c>
      <c r="E1447" s="152" t="s">
        <v>3863</v>
      </c>
      <c r="F1447" s="152" t="s">
        <v>3856</v>
      </c>
      <c r="G1447" s="152" t="s">
        <v>3411</v>
      </c>
      <c r="H1447" s="152" t="s">
        <v>3585</v>
      </c>
      <c r="I1447" s="152" t="s">
        <v>3586</v>
      </c>
      <c r="J1447" s="152" t="s">
        <v>3587</v>
      </c>
      <c r="K1447" s="152" t="s">
        <v>3607</v>
      </c>
      <c r="L1447" s="152" t="s">
        <v>4224</v>
      </c>
      <c r="M1447" s="152" t="s">
        <v>2661</v>
      </c>
      <c r="N1447" s="152" t="s">
        <v>5228</v>
      </c>
      <c r="O1447" s="54"/>
    </row>
    <row r="1448" spans="1:15" x14ac:dyDescent="0.25">
      <c r="A1448" s="168">
        <v>2922</v>
      </c>
      <c r="B1448" s="152" t="s">
        <v>1580</v>
      </c>
      <c r="C1448" s="152" t="s">
        <v>5980</v>
      </c>
      <c r="D1448" s="152" t="s">
        <v>3838</v>
      </c>
      <c r="E1448" s="152" t="s">
        <v>3843</v>
      </c>
      <c r="F1448" s="152" t="s">
        <v>3867</v>
      </c>
      <c r="G1448" s="152" t="s">
        <v>3422</v>
      </c>
      <c r="H1448" s="152" t="s">
        <v>3558</v>
      </c>
      <c r="I1448" s="152" t="s">
        <v>3561</v>
      </c>
      <c r="J1448" s="152" t="s">
        <v>3564</v>
      </c>
      <c r="K1448" s="152" t="s">
        <v>3474</v>
      </c>
      <c r="L1448" s="152" t="s">
        <v>3474</v>
      </c>
      <c r="M1448" s="152" t="s">
        <v>1611</v>
      </c>
      <c r="N1448" s="152" t="s">
        <v>4514</v>
      </c>
      <c r="O1448" s="54"/>
    </row>
    <row r="1449" spans="1:15" x14ac:dyDescent="0.25">
      <c r="A1449" s="168">
        <v>2923</v>
      </c>
      <c r="B1449" s="152" t="s">
        <v>2708</v>
      </c>
      <c r="C1449" s="152" t="s">
        <v>5981</v>
      </c>
      <c r="D1449" s="152" t="s">
        <v>3838</v>
      </c>
      <c r="E1449" s="152" t="s">
        <v>3843</v>
      </c>
      <c r="F1449" s="152" t="s">
        <v>3867</v>
      </c>
      <c r="G1449" s="152" t="s">
        <v>3422</v>
      </c>
      <c r="H1449" s="152" t="s">
        <v>3585</v>
      </c>
      <c r="I1449" s="152" t="s">
        <v>3586</v>
      </c>
      <c r="J1449" s="152" t="s">
        <v>3587</v>
      </c>
      <c r="K1449" s="152" t="s">
        <v>3607</v>
      </c>
      <c r="L1449" s="152" t="s">
        <v>4197</v>
      </c>
      <c r="M1449" s="152" t="s">
        <v>2527</v>
      </c>
      <c r="N1449" s="152" t="s">
        <v>4198</v>
      </c>
      <c r="O1449" s="54"/>
    </row>
    <row r="1450" spans="1:15" x14ac:dyDescent="0.25">
      <c r="A1450" s="168">
        <v>2924</v>
      </c>
      <c r="B1450" s="152" t="s">
        <v>3006</v>
      </c>
      <c r="C1450" s="152" t="s">
        <v>5982</v>
      </c>
      <c r="D1450" s="152" t="s">
        <v>3838</v>
      </c>
      <c r="E1450" s="152" t="s">
        <v>3863</v>
      </c>
      <c r="F1450" s="152" t="s">
        <v>3918</v>
      </c>
      <c r="G1450" s="152" t="s">
        <v>3411</v>
      </c>
      <c r="H1450" s="152" t="s">
        <v>3656</v>
      </c>
      <c r="I1450" s="152" t="s">
        <v>3672</v>
      </c>
      <c r="J1450" s="152" t="s">
        <v>3676</v>
      </c>
      <c r="K1450" s="152" t="s">
        <v>3661</v>
      </c>
      <c r="L1450" s="152" t="s">
        <v>3474</v>
      </c>
      <c r="M1450" s="152" t="s">
        <v>3360</v>
      </c>
      <c r="N1450" s="152" t="s">
        <v>7413</v>
      </c>
      <c r="O1450" s="54"/>
    </row>
    <row r="1451" spans="1:15" x14ac:dyDescent="0.25">
      <c r="A1451" s="168">
        <v>2925</v>
      </c>
      <c r="B1451" s="152" t="s">
        <v>5983</v>
      </c>
      <c r="C1451" s="152" t="s">
        <v>5984</v>
      </c>
      <c r="D1451" s="152" t="s">
        <v>3838</v>
      </c>
      <c r="E1451" s="152" t="s">
        <v>3843</v>
      </c>
      <c r="F1451" s="152" t="s">
        <v>4430</v>
      </c>
      <c r="G1451" s="152" t="s">
        <v>3418</v>
      </c>
      <c r="H1451" s="152" t="s">
        <v>4057</v>
      </c>
      <c r="I1451" s="152" t="s">
        <v>5985</v>
      </c>
      <c r="J1451" s="152" t="s">
        <v>3474</v>
      </c>
      <c r="K1451" s="152" t="s">
        <v>3474</v>
      </c>
      <c r="L1451" s="152" t="s">
        <v>3474</v>
      </c>
      <c r="M1451" s="152" t="s">
        <v>5986</v>
      </c>
      <c r="N1451" s="152" t="s">
        <v>5988</v>
      </c>
      <c r="O1451" s="54"/>
    </row>
    <row r="1452" spans="1:15" x14ac:dyDescent="0.25">
      <c r="A1452" s="168">
        <v>2927</v>
      </c>
      <c r="B1452" s="152" t="s">
        <v>914</v>
      </c>
      <c r="C1452" s="152" t="s">
        <v>5989</v>
      </c>
      <c r="D1452" s="152" t="s">
        <v>3838</v>
      </c>
      <c r="E1452" s="152" t="s">
        <v>3855</v>
      </c>
      <c r="F1452" s="152" t="s">
        <v>3918</v>
      </c>
      <c r="G1452" s="152" t="s">
        <v>3411</v>
      </c>
      <c r="H1452" s="152" t="s">
        <v>3466</v>
      </c>
      <c r="I1452" s="152" t="s">
        <v>3498</v>
      </c>
      <c r="J1452" s="152" t="s">
        <v>3499</v>
      </c>
      <c r="K1452" s="152" t="s">
        <v>3524</v>
      </c>
      <c r="L1452" s="152" t="s">
        <v>4010</v>
      </c>
      <c r="M1452" s="152" t="s">
        <v>1046</v>
      </c>
      <c r="N1452" s="152" t="s">
        <v>4011</v>
      </c>
      <c r="O1452" s="54"/>
    </row>
    <row r="1453" spans="1:15" x14ac:dyDescent="0.25">
      <c r="A1453" s="168">
        <v>2928</v>
      </c>
      <c r="B1453" s="152" t="s">
        <v>1789</v>
      </c>
      <c r="C1453" s="152" t="s">
        <v>5990</v>
      </c>
      <c r="D1453" s="152" t="s">
        <v>3838</v>
      </c>
      <c r="E1453" s="152" t="s">
        <v>3855</v>
      </c>
      <c r="F1453" s="152" t="s">
        <v>3856</v>
      </c>
      <c r="G1453" s="152" t="s">
        <v>3411</v>
      </c>
      <c r="H1453" s="152" t="s">
        <v>3565</v>
      </c>
      <c r="I1453" s="152" t="s">
        <v>3568</v>
      </c>
      <c r="J1453" s="152" t="s">
        <v>3569</v>
      </c>
      <c r="K1453" s="152" t="s">
        <v>3474</v>
      </c>
      <c r="L1453" s="152" t="s">
        <v>3474</v>
      </c>
      <c r="M1453" s="152" t="s">
        <v>1904</v>
      </c>
      <c r="N1453" s="152" t="s">
        <v>5351</v>
      </c>
      <c r="O1453" s="54"/>
    </row>
    <row r="1454" spans="1:15" x14ac:dyDescent="0.25">
      <c r="A1454" s="168">
        <v>2931</v>
      </c>
      <c r="B1454" s="152" t="s">
        <v>1111</v>
      </c>
      <c r="C1454" s="152" t="s">
        <v>5991</v>
      </c>
      <c r="D1454" s="152" t="s">
        <v>3838</v>
      </c>
      <c r="E1454" s="152" t="s">
        <v>3843</v>
      </c>
      <c r="F1454" s="152" t="s">
        <v>3877</v>
      </c>
      <c r="G1454" s="152" t="s">
        <v>3433</v>
      </c>
      <c r="H1454" s="152" t="s">
        <v>3585</v>
      </c>
      <c r="I1454" s="152" t="s">
        <v>3474</v>
      </c>
      <c r="J1454" s="152" t="s">
        <v>3474</v>
      </c>
      <c r="K1454" s="152" t="s">
        <v>3474</v>
      </c>
      <c r="L1454" s="152" t="s">
        <v>3474</v>
      </c>
      <c r="M1454" s="152" t="s">
        <v>2454</v>
      </c>
      <c r="N1454" s="152" t="s">
        <v>4390</v>
      </c>
      <c r="O1454" s="54"/>
    </row>
    <row r="1455" spans="1:15" x14ac:dyDescent="0.25">
      <c r="A1455" s="168">
        <v>2932</v>
      </c>
      <c r="B1455" s="152" t="s">
        <v>2032</v>
      </c>
      <c r="C1455" s="152" t="s">
        <v>5992</v>
      </c>
      <c r="D1455" s="152" t="s">
        <v>3838</v>
      </c>
      <c r="E1455" s="152" t="s">
        <v>3843</v>
      </c>
      <c r="F1455" s="152" t="s">
        <v>3867</v>
      </c>
      <c r="G1455" s="152" t="s">
        <v>3422</v>
      </c>
      <c r="H1455" s="152" t="s">
        <v>3565</v>
      </c>
      <c r="I1455" s="152" t="s">
        <v>3573</v>
      </c>
      <c r="J1455" s="152" t="s">
        <v>3574</v>
      </c>
      <c r="K1455" s="152" t="s">
        <v>3582</v>
      </c>
      <c r="L1455" s="152" t="s">
        <v>3474</v>
      </c>
      <c r="M1455" s="152" t="s">
        <v>1989</v>
      </c>
      <c r="N1455" s="152" t="s">
        <v>4422</v>
      </c>
      <c r="O1455" s="54"/>
    </row>
    <row r="1456" spans="1:15" x14ac:dyDescent="0.25">
      <c r="A1456" s="168">
        <v>2933</v>
      </c>
      <c r="B1456" s="152" t="s">
        <v>9565</v>
      </c>
      <c r="C1456" s="152">
        <v>0</v>
      </c>
      <c r="D1456" s="152" t="s">
        <v>3838</v>
      </c>
      <c r="E1456" s="152" t="s">
        <v>3843</v>
      </c>
      <c r="F1456" s="152" t="s">
        <v>4430</v>
      </c>
      <c r="G1456" s="152" t="s">
        <v>3430</v>
      </c>
      <c r="H1456" s="152" t="s">
        <v>3879</v>
      </c>
      <c r="I1456" s="152" t="s">
        <v>5993</v>
      </c>
      <c r="J1456" s="152" t="s">
        <v>3474</v>
      </c>
      <c r="K1456" s="152" t="s">
        <v>3474</v>
      </c>
      <c r="L1456" s="152" t="s">
        <v>3474</v>
      </c>
      <c r="M1456" s="152" t="s">
        <v>2445</v>
      </c>
      <c r="N1456" s="152" t="s">
        <v>5658</v>
      </c>
      <c r="O1456" s="54"/>
    </row>
    <row r="1457" spans="1:15" x14ac:dyDescent="0.25">
      <c r="A1457" s="168">
        <v>2934</v>
      </c>
      <c r="B1457" s="152" t="s">
        <v>2875</v>
      </c>
      <c r="C1457" s="152" t="s">
        <v>5994</v>
      </c>
      <c r="D1457" s="152" t="s">
        <v>3838</v>
      </c>
      <c r="E1457" s="152" t="s">
        <v>3855</v>
      </c>
      <c r="F1457" s="152" t="s">
        <v>3918</v>
      </c>
      <c r="G1457" s="152" t="s">
        <v>3411</v>
      </c>
      <c r="H1457" s="152" t="s">
        <v>3656</v>
      </c>
      <c r="I1457" s="152" t="s">
        <v>3657</v>
      </c>
      <c r="J1457" s="152" t="s">
        <v>3668</v>
      </c>
      <c r="K1457" s="152" t="s">
        <v>3474</v>
      </c>
      <c r="L1457" s="152" t="s">
        <v>3474</v>
      </c>
      <c r="M1457" s="152" t="s">
        <v>3073</v>
      </c>
      <c r="N1457" s="152" t="s">
        <v>4818</v>
      </c>
      <c r="O1457" s="54"/>
    </row>
    <row r="1458" spans="1:15" x14ac:dyDescent="0.25">
      <c r="A1458" s="168">
        <v>2937</v>
      </c>
      <c r="B1458" s="152" t="s">
        <v>1699</v>
      </c>
      <c r="C1458" s="152" t="s">
        <v>5995</v>
      </c>
      <c r="D1458" s="152" t="s">
        <v>3838</v>
      </c>
      <c r="E1458" s="152" t="s">
        <v>3863</v>
      </c>
      <c r="F1458" s="152" t="s">
        <v>3918</v>
      </c>
      <c r="G1458" s="152" t="s">
        <v>3411</v>
      </c>
      <c r="H1458" s="152" t="s">
        <v>3565</v>
      </c>
      <c r="I1458" s="152" t="s">
        <v>3568</v>
      </c>
      <c r="J1458" s="152" t="s">
        <v>3569</v>
      </c>
      <c r="K1458" s="152" t="s">
        <v>3474</v>
      </c>
      <c r="L1458" s="152" t="s">
        <v>3474</v>
      </c>
      <c r="M1458" s="152" t="s">
        <v>2067</v>
      </c>
      <c r="N1458" s="152" t="s">
        <v>4734</v>
      </c>
      <c r="O1458" s="54"/>
    </row>
    <row r="1459" spans="1:15" x14ac:dyDescent="0.25">
      <c r="A1459" s="168">
        <v>2938</v>
      </c>
      <c r="B1459" s="152" t="s">
        <v>2014</v>
      </c>
      <c r="C1459" s="152" t="s">
        <v>5996</v>
      </c>
      <c r="D1459" s="152" t="s">
        <v>3838</v>
      </c>
      <c r="E1459" s="152" t="s">
        <v>3843</v>
      </c>
      <c r="F1459" s="152" t="s">
        <v>3867</v>
      </c>
      <c r="G1459" s="152" t="s">
        <v>3422</v>
      </c>
      <c r="H1459" s="152" t="s">
        <v>3565</v>
      </c>
      <c r="I1459" s="152" t="s">
        <v>3566</v>
      </c>
      <c r="J1459" s="152" t="s">
        <v>3566</v>
      </c>
      <c r="K1459" s="152" t="s">
        <v>3540</v>
      </c>
      <c r="L1459" s="152" t="s">
        <v>3659</v>
      </c>
      <c r="M1459" s="152" t="s">
        <v>2075</v>
      </c>
      <c r="N1459" s="152" t="s">
        <v>4800</v>
      </c>
      <c r="O1459" s="54"/>
    </row>
    <row r="1460" spans="1:15" x14ac:dyDescent="0.25">
      <c r="A1460" s="168">
        <v>2939</v>
      </c>
      <c r="B1460" s="152" t="s">
        <v>2390</v>
      </c>
      <c r="C1460" s="152" t="s">
        <v>5997</v>
      </c>
      <c r="D1460" s="152" t="s">
        <v>3838</v>
      </c>
      <c r="E1460" s="152" t="s">
        <v>3863</v>
      </c>
      <c r="F1460" s="152" t="s">
        <v>3918</v>
      </c>
      <c r="G1460" s="152" t="s">
        <v>3411</v>
      </c>
      <c r="H1460" s="152" t="s">
        <v>3585</v>
      </c>
      <c r="I1460" s="152" t="s">
        <v>3586</v>
      </c>
      <c r="J1460" s="152" t="s">
        <v>3587</v>
      </c>
      <c r="K1460" s="152" t="s">
        <v>3608</v>
      </c>
      <c r="L1460" s="152" t="s">
        <v>3933</v>
      </c>
      <c r="M1460" s="152" t="s">
        <v>2530</v>
      </c>
      <c r="N1460" s="152" t="s">
        <v>3934</v>
      </c>
      <c r="O1460" s="54"/>
    </row>
    <row r="1461" spans="1:15" x14ac:dyDescent="0.25">
      <c r="A1461" s="168">
        <v>2940</v>
      </c>
      <c r="B1461" s="152" t="s">
        <v>5428</v>
      </c>
      <c r="C1461" s="152" t="s">
        <v>5429</v>
      </c>
      <c r="D1461" s="152" t="s">
        <v>3838</v>
      </c>
      <c r="E1461" s="152" t="s">
        <v>3839</v>
      </c>
      <c r="F1461" s="152" t="s">
        <v>4634</v>
      </c>
      <c r="G1461" s="152" t="s">
        <v>3418</v>
      </c>
      <c r="H1461" s="152" t="s">
        <v>4110</v>
      </c>
      <c r="I1461" s="152" t="s">
        <v>4111</v>
      </c>
      <c r="J1461" s="152" t="s">
        <v>3474</v>
      </c>
      <c r="K1461" s="152" t="s">
        <v>3474</v>
      </c>
      <c r="L1461" s="152" t="s">
        <v>3474</v>
      </c>
      <c r="M1461" s="152" t="s">
        <v>4636</v>
      </c>
      <c r="N1461" s="152" t="s">
        <v>4638</v>
      </c>
      <c r="O1461" s="54"/>
    </row>
    <row r="1462" spans="1:15" x14ac:dyDescent="0.25">
      <c r="A1462" s="168">
        <v>2941</v>
      </c>
      <c r="B1462" s="152" t="s">
        <v>5998</v>
      </c>
      <c r="C1462" s="152" t="s">
        <v>5999</v>
      </c>
      <c r="D1462" s="152" t="s">
        <v>3838</v>
      </c>
      <c r="E1462" s="152" t="s">
        <v>3843</v>
      </c>
      <c r="F1462" s="152" t="s">
        <v>4430</v>
      </c>
      <c r="G1462" s="152" t="s">
        <v>3429</v>
      </c>
      <c r="H1462" s="152" t="s">
        <v>3942</v>
      </c>
      <c r="I1462" s="152" t="s">
        <v>5460</v>
      </c>
      <c r="J1462" s="152" t="s">
        <v>3474</v>
      </c>
      <c r="K1462" s="152" t="s">
        <v>3474</v>
      </c>
      <c r="L1462" s="152" t="s">
        <v>3474</v>
      </c>
      <c r="M1462" s="152" t="s">
        <v>5859</v>
      </c>
      <c r="N1462" s="152" t="s">
        <v>5860</v>
      </c>
      <c r="O1462" s="54"/>
    </row>
    <row r="1463" spans="1:15" x14ac:dyDescent="0.25">
      <c r="A1463" s="168">
        <v>2942</v>
      </c>
      <c r="B1463" s="152" t="s">
        <v>2623</v>
      </c>
      <c r="C1463" s="152" t="s">
        <v>6000</v>
      </c>
      <c r="D1463" s="152" t="s">
        <v>3838</v>
      </c>
      <c r="E1463" s="152" t="s">
        <v>3859</v>
      </c>
      <c r="F1463" s="152" t="s">
        <v>3979</v>
      </c>
      <c r="G1463" s="152" t="s">
        <v>3426</v>
      </c>
      <c r="H1463" s="152" t="s">
        <v>3585</v>
      </c>
      <c r="I1463" s="152" t="s">
        <v>3586</v>
      </c>
      <c r="J1463" s="152" t="s">
        <v>3587</v>
      </c>
      <c r="K1463" s="152" t="s">
        <v>3608</v>
      </c>
      <c r="L1463" s="152" t="s">
        <v>3933</v>
      </c>
      <c r="M1463" s="152" t="s">
        <v>2530</v>
      </c>
      <c r="N1463" s="152" t="s">
        <v>3934</v>
      </c>
      <c r="O1463" s="54"/>
    </row>
    <row r="1464" spans="1:15" x14ac:dyDescent="0.25">
      <c r="A1464" s="168">
        <v>2943</v>
      </c>
      <c r="B1464" s="152" t="s">
        <v>2216</v>
      </c>
      <c r="C1464" s="152" t="s">
        <v>6001</v>
      </c>
      <c r="D1464" s="152" t="s">
        <v>3838</v>
      </c>
      <c r="E1464" s="152" t="s">
        <v>3863</v>
      </c>
      <c r="F1464" s="152" t="s">
        <v>3918</v>
      </c>
      <c r="G1464" s="152" t="s">
        <v>3411</v>
      </c>
      <c r="H1464" s="152" t="s">
        <v>3585</v>
      </c>
      <c r="I1464" s="152" t="s">
        <v>3586</v>
      </c>
      <c r="J1464" s="152" t="s">
        <v>3609</v>
      </c>
      <c r="K1464" s="152" t="s">
        <v>3610</v>
      </c>
      <c r="L1464" s="152" t="s">
        <v>3919</v>
      </c>
      <c r="M1464" s="152" t="s">
        <v>2745</v>
      </c>
      <c r="N1464" s="152" t="s">
        <v>3950</v>
      </c>
      <c r="O1464" s="54"/>
    </row>
    <row r="1465" spans="1:15" x14ac:dyDescent="0.25">
      <c r="A1465" s="168">
        <v>2946</v>
      </c>
      <c r="B1465" s="152" t="s">
        <v>2421</v>
      </c>
      <c r="C1465" s="152" t="s">
        <v>6002</v>
      </c>
      <c r="D1465" s="152" t="s">
        <v>3838</v>
      </c>
      <c r="E1465" s="152" t="s">
        <v>3855</v>
      </c>
      <c r="F1465" s="152" t="s">
        <v>3918</v>
      </c>
      <c r="G1465" s="152" t="s">
        <v>3411</v>
      </c>
      <c r="H1465" s="152" t="s">
        <v>3585</v>
      </c>
      <c r="I1465" s="152" t="s">
        <v>3642</v>
      </c>
      <c r="J1465" s="152" t="s">
        <v>3643</v>
      </c>
      <c r="K1465" s="169" t="s">
        <v>8449</v>
      </c>
      <c r="L1465" s="152" t="s">
        <v>3919</v>
      </c>
      <c r="M1465" s="152" t="s">
        <v>2546</v>
      </c>
      <c r="N1465" s="152" t="s">
        <v>3920</v>
      </c>
      <c r="O1465" s="54"/>
    </row>
    <row r="1466" spans="1:15" x14ac:dyDescent="0.25">
      <c r="A1466" s="168">
        <v>2947</v>
      </c>
      <c r="B1466" s="152" t="s">
        <v>960</v>
      </c>
      <c r="C1466" s="152" t="s">
        <v>6003</v>
      </c>
      <c r="D1466" s="152" t="s">
        <v>3838</v>
      </c>
      <c r="E1466" s="152" t="s">
        <v>3863</v>
      </c>
      <c r="F1466" s="152" t="s">
        <v>3918</v>
      </c>
      <c r="G1466" s="152" t="s">
        <v>3411</v>
      </c>
      <c r="H1466" s="152" t="s">
        <v>3466</v>
      </c>
      <c r="I1466" s="152" t="s">
        <v>3498</v>
      </c>
      <c r="J1466" s="152" t="s">
        <v>3499</v>
      </c>
      <c r="K1466" s="152" t="s">
        <v>3523</v>
      </c>
      <c r="L1466" s="152" t="s">
        <v>4249</v>
      </c>
      <c r="M1466" s="152" t="s">
        <v>1046</v>
      </c>
      <c r="N1466" s="152" t="s">
        <v>4011</v>
      </c>
      <c r="O1466" s="54"/>
    </row>
    <row r="1467" spans="1:15" x14ac:dyDescent="0.25">
      <c r="A1467" s="168">
        <v>2948</v>
      </c>
      <c r="B1467" s="152" t="s">
        <v>1834</v>
      </c>
      <c r="C1467" s="152" t="s">
        <v>5301</v>
      </c>
      <c r="D1467" s="152" t="s">
        <v>3838</v>
      </c>
      <c r="E1467" s="152" t="s">
        <v>3839</v>
      </c>
      <c r="F1467" s="152" t="s">
        <v>3848</v>
      </c>
      <c r="G1467" s="152" t="s">
        <v>3417</v>
      </c>
      <c r="H1467" s="152" t="s">
        <v>3565</v>
      </c>
      <c r="I1467" s="152" t="s">
        <v>3573</v>
      </c>
      <c r="J1467" s="152" t="s">
        <v>3474</v>
      </c>
      <c r="K1467" s="152" t="s">
        <v>3474</v>
      </c>
      <c r="L1467" s="152" t="s">
        <v>3474</v>
      </c>
      <c r="M1467" s="152" t="s">
        <v>1836</v>
      </c>
      <c r="N1467" s="152" t="s">
        <v>4434</v>
      </c>
      <c r="O1467" s="54"/>
    </row>
    <row r="1468" spans="1:15" x14ac:dyDescent="0.25">
      <c r="A1468" s="168">
        <v>2949</v>
      </c>
      <c r="B1468" s="152" t="s">
        <v>2247</v>
      </c>
      <c r="C1468" s="152" t="s">
        <v>6004</v>
      </c>
      <c r="D1468" s="152" t="s">
        <v>3838</v>
      </c>
      <c r="E1468" s="152" t="s">
        <v>3863</v>
      </c>
      <c r="F1468" s="152" t="s">
        <v>3918</v>
      </c>
      <c r="G1468" s="152" t="s">
        <v>3411</v>
      </c>
      <c r="H1468" s="152" t="s">
        <v>3585</v>
      </c>
      <c r="I1468" s="152" t="s">
        <v>3586</v>
      </c>
      <c r="J1468" s="152" t="s">
        <v>3609</v>
      </c>
      <c r="K1468" s="152" t="s">
        <v>3612</v>
      </c>
      <c r="L1468" s="152" t="s">
        <v>3919</v>
      </c>
      <c r="M1468" s="152" t="s">
        <v>2746</v>
      </c>
      <c r="N1468" s="152" t="s">
        <v>4526</v>
      </c>
      <c r="O1468" s="54"/>
    </row>
    <row r="1469" spans="1:15" x14ac:dyDescent="0.25">
      <c r="A1469" s="168">
        <v>2950</v>
      </c>
      <c r="B1469" s="152" t="s">
        <v>2033</v>
      </c>
      <c r="C1469" s="152" t="s">
        <v>6005</v>
      </c>
      <c r="D1469" s="152" t="s">
        <v>3838</v>
      </c>
      <c r="E1469" s="152" t="s">
        <v>3843</v>
      </c>
      <c r="F1469" s="152" t="s">
        <v>3867</v>
      </c>
      <c r="G1469" s="152" t="s">
        <v>3422</v>
      </c>
      <c r="H1469" s="152" t="s">
        <v>3565</v>
      </c>
      <c r="I1469" s="152" t="s">
        <v>3566</v>
      </c>
      <c r="J1469" s="152" t="s">
        <v>3566</v>
      </c>
      <c r="K1469" s="152" t="s">
        <v>3572</v>
      </c>
      <c r="L1469" s="152" t="s">
        <v>3661</v>
      </c>
      <c r="M1469" s="152" t="s">
        <v>2126</v>
      </c>
      <c r="N1469" s="152" t="s">
        <v>6006</v>
      </c>
      <c r="O1469" s="54"/>
    </row>
    <row r="1470" spans="1:15" x14ac:dyDescent="0.25">
      <c r="A1470" s="168">
        <v>2951</v>
      </c>
      <c r="B1470" s="152" t="s">
        <v>878</v>
      </c>
      <c r="C1470" s="152" t="s">
        <v>6007</v>
      </c>
      <c r="D1470" s="152" t="s">
        <v>3838</v>
      </c>
      <c r="E1470" s="152" t="s">
        <v>3863</v>
      </c>
      <c r="F1470" s="152" t="s">
        <v>3918</v>
      </c>
      <c r="G1470" s="152" t="s">
        <v>3411</v>
      </c>
      <c r="H1470" s="152" t="s">
        <v>3466</v>
      </c>
      <c r="I1470" s="152" t="s">
        <v>3498</v>
      </c>
      <c r="J1470" s="152" t="s">
        <v>3516</v>
      </c>
      <c r="K1470" s="152" t="s">
        <v>3517</v>
      </c>
      <c r="L1470" s="152" t="s">
        <v>3474</v>
      </c>
      <c r="M1470" s="152" t="s">
        <v>1043</v>
      </c>
      <c r="N1470" s="152" t="s">
        <v>5333</v>
      </c>
      <c r="O1470" s="54"/>
    </row>
    <row r="1471" spans="1:15" x14ac:dyDescent="0.25">
      <c r="A1471" s="168">
        <v>2952</v>
      </c>
      <c r="B1471" s="152" t="s">
        <v>2325</v>
      </c>
      <c r="C1471" s="152" t="s">
        <v>6008</v>
      </c>
      <c r="D1471" s="152" t="s">
        <v>3838</v>
      </c>
      <c r="E1471" s="152" t="s">
        <v>3863</v>
      </c>
      <c r="F1471" s="152" t="s">
        <v>3918</v>
      </c>
      <c r="G1471" s="152" t="s">
        <v>3411</v>
      </c>
      <c r="H1471" s="152" t="s">
        <v>3585</v>
      </c>
      <c r="I1471" s="152" t="s">
        <v>3604</v>
      </c>
      <c r="J1471" s="152" t="s">
        <v>3626</v>
      </c>
      <c r="K1471" s="152" t="s">
        <v>3627</v>
      </c>
      <c r="L1471" s="152" t="s">
        <v>3919</v>
      </c>
      <c r="M1471" s="152" t="s">
        <v>2513</v>
      </c>
      <c r="N1471" s="152" t="s">
        <v>3998</v>
      </c>
      <c r="O1471" s="54"/>
    </row>
    <row r="1472" spans="1:15" x14ac:dyDescent="0.25">
      <c r="A1472" s="168">
        <v>2955</v>
      </c>
      <c r="B1472" s="152" t="s">
        <v>919</v>
      </c>
      <c r="C1472" s="152" t="s">
        <v>6009</v>
      </c>
      <c r="D1472" s="152" t="s">
        <v>3838</v>
      </c>
      <c r="E1472" s="152" t="s">
        <v>3855</v>
      </c>
      <c r="F1472" s="152" t="s">
        <v>3918</v>
      </c>
      <c r="G1472" s="152" t="s">
        <v>3411</v>
      </c>
      <c r="H1472" s="152" t="s">
        <v>3466</v>
      </c>
      <c r="I1472" s="152" t="s">
        <v>3498</v>
      </c>
      <c r="J1472" s="152" t="s">
        <v>3499</v>
      </c>
      <c r="K1472" s="152" t="s">
        <v>3523</v>
      </c>
      <c r="L1472" s="152" t="s">
        <v>4361</v>
      </c>
      <c r="M1472" s="152" t="s">
        <v>1145</v>
      </c>
      <c r="N1472" s="152" t="s">
        <v>4362</v>
      </c>
      <c r="O1472" s="54"/>
    </row>
    <row r="1473" spans="1:15" x14ac:dyDescent="0.25">
      <c r="A1473" s="168">
        <v>2956</v>
      </c>
      <c r="B1473" s="152" t="s">
        <v>3324</v>
      </c>
      <c r="C1473" s="152" t="s">
        <v>6010</v>
      </c>
      <c r="D1473" s="152" t="s">
        <v>3838</v>
      </c>
      <c r="E1473" s="152" t="s">
        <v>4424</v>
      </c>
      <c r="F1473" s="152" t="s">
        <v>3867</v>
      </c>
      <c r="G1473" s="152" t="s">
        <v>3422</v>
      </c>
      <c r="H1473" s="152" t="s">
        <v>3656</v>
      </c>
      <c r="I1473" s="152" t="s">
        <v>3669</v>
      </c>
      <c r="J1473" s="152" t="s">
        <v>3679</v>
      </c>
      <c r="K1473" s="152" t="s">
        <v>3474</v>
      </c>
      <c r="L1473" s="152" t="s">
        <v>3474</v>
      </c>
      <c r="M1473" s="152" t="s">
        <v>3382</v>
      </c>
      <c r="N1473" s="152" t="s">
        <v>3857</v>
      </c>
      <c r="O1473" s="54"/>
    </row>
    <row r="1474" spans="1:15" x14ac:dyDescent="0.25">
      <c r="A1474" s="168">
        <v>2957</v>
      </c>
      <c r="B1474" s="152" t="s">
        <v>1625</v>
      </c>
      <c r="C1474" s="152" t="s">
        <v>6011</v>
      </c>
      <c r="D1474" s="152" t="s">
        <v>3838</v>
      </c>
      <c r="E1474" s="152" t="s">
        <v>3843</v>
      </c>
      <c r="F1474" s="152" t="s">
        <v>3844</v>
      </c>
      <c r="G1474" s="152" t="s">
        <v>3434</v>
      </c>
      <c r="H1474" s="152" t="s">
        <v>3558</v>
      </c>
      <c r="I1474" s="152" t="s">
        <v>3563</v>
      </c>
      <c r="J1474" s="152" t="s">
        <v>3474</v>
      </c>
      <c r="K1474" s="152" t="s">
        <v>3474</v>
      </c>
      <c r="L1474" s="152" t="s">
        <v>3474</v>
      </c>
      <c r="M1474" s="152" t="s">
        <v>1564</v>
      </c>
      <c r="N1474" s="152" t="s">
        <v>5118</v>
      </c>
      <c r="O1474" s="54"/>
    </row>
    <row r="1475" spans="1:15" x14ac:dyDescent="0.25">
      <c r="A1475" s="168">
        <v>2958</v>
      </c>
      <c r="B1475" s="152" t="s">
        <v>3271</v>
      </c>
      <c r="C1475" s="152" t="s">
        <v>6012</v>
      </c>
      <c r="D1475" s="152" t="s">
        <v>3838</v>
      </c>
      <c r="E1475" s="152" t="s">
        <v>3843</v>
      </c>
      <c r="F1475" s="152" t="s">
        <v>3867</v>
      </c>
      <c r="G1475" s="152" t="s">
        <v>3422</v>
      </c>
      <c r="H1475" s="152" t="s">
        <v>3656</v>
      </c>
      <c r="I1475" s="152" t="s">
        <v>3682</v>
      </c>
      <c r="J1475" s="152" t="s">
        <v>3474</v>
      </c>
      <c r="K1475" s="152" t="s">
        <v>3474</v>
      </c>
      <c r="L1475" s="152" t="s">
        <v>3474</v>
      </c>
      <c r="M1475" s="152" t="s">
        <v>3342</v>
      </c>
      <c r="N1475" s="152" t="s">
        <v>5201</v>
      </c>
      <c r="O1475" s="54"/>
    </row>
    <row r="1476" spans="1:15" x14ac:dyDescent="0.25">
      <c r="A1476" s="168">
        <v>2959</v>
      </c>
      <c r="B1476" s="152" t="s">
        <v>1123</v>
      </c>
      <c r="C1476" s="152" t="s">
        <v>6013</v>
      </c>
      <c r="D1476" s="152" t="s">
        <v>3838</v>
      </c>
      <c r="E1476" s="152" t="s">
        <v>3843</v>
      </c>
      <c r="F1476" s="152" t="s">
        <v>3870</v>
      </c>
      <c r="G1476" s="152" t="s">
        <v>3421</v>
      </c>
      <c r="H1476" s="152" t="s">
        <v>3466</v>
      </c>
      <c r="I1476" s="152" t="s">
        <v>3498</v>
      </c>
      <c r="J1476" s="152" t="s">
        <v>3516</v>
      </c>
      <c r="K1476" s="152" t="s">
        <v>3546</v>
      </c>
      <c r="L1476" s="152" t="s">
        <v>3474</v>
      </c>
      <c r="M1476" s="152" t="s">
        <v>1172</v>
      </c>
      <c r="N1476" s="152" t="s">
        <v>5627</v>
      </c>
      <c r="O1476" s="54"/>
    </row>
    <row r="1477" spans="1:15" x14ac:dyDescent="0.25">
      <c r="A1477" s="168">
        <v>2960</v>
      </c>
      <c r="B1477" s="152" t="s">
        <v>3294</v>
      </c>
      <c r="C1477" s="152" t="s">
        <v>6014</v>
      </c>
      <c r="D1477" s="152" t="s">
        <v>3838</v>
      </c>
      <c r="E1477" s="152" t="s">
        <v>3843</v>
      </c>
      <c r="F1477" s="152" t="s">
        <v>3877</v>
      </c>
      <c r="G1477" s="152" t="s">
        <v>3457</v>
      </c>
      <c r="H1477" s="152" t="s">
        <v>3656</v>
      </c>
      <c r="I1477" s="152" t="s">
        <v>3662</v>
      </c>
      <c r="J1477" s="152" t="s">
        <v>3664</v>
      </c>
      <c r="K1477" s="152" t="s">
        <v>3474</v>
      </c>
      <c r="L1477" s="152" t="s">
        <v>3474</v>
      </c>
      <c r="M1477" s="152" t="s">
        <v>3232</v>
      </c>
      <c r="N1477" s="152" t="s">
        <v>6015</v>
      </c>
      <c r="O1477" s="54"/>
    </row>
    <row r="1478" spans="1:15" x14ac:dyDescent="0.25">
      <c r="A1478" s="168">
        <v>2961</v>
      </c>
      <c r="B1478" s="152" t="s">
        <v>2616</v>
      </c>
      <c r="C1478" s="152" t="s">
        <v>6016</v>
      </c>
      <c r="D1478" s="152" t="s">
        <v>3838</v>
      </c>
      <c r="E1478" s="152" t="s">
        <v>3863</v>
      </c>
      <c r="F1478" s="152" t="s">
        <v>4166</v>
      </c>
      <c r="G1478" s="152" t="s">
        <v>3426</v>
      </c>
      <c r="H1478" s="152" t="s">
        <v>3585</v>
      </c>
      <c r="I1478" s="152" t="s">
        <v>3586</v>
      </c>
      <c r="J1478" s="152" t="s">
        <v>3609</v>
      </c>
      <c r="K1478" s="152" t="s">
        <v>3612</v>
      </c>
      <c r="L1478" s="152" t="s">
        <v>3919</v>
      </c>
      <c r="M1478" s="152" t="s">
        <v>2746</v>
      </c>
      <c r="N1478" s="152" t="s">
        <v>4526</v>
      </c>
      <c r="O1478" s="54"/>
    </row>
    <row r="1479" spans="1:15" x14ac:dyDescent="0.25">
      <c r="A1479" s="168">
        <v>2963</v>
      </c>
      <c r="B1479" s="152" t="s">
        <v>6017</v>
      </c>
      <c r="C1479" s="152" t="s">
        <v>6018</v>
      </c>
      <c r="D1479" s="152" t="s">
        <v>3838</v>
      </c>
      <c r="E1479" s="152" t="s">
        <v>3859</v>
      </c>
      <c r="F1479" s="152" t="s">
        <v>3979</v>
      </c>
      <c r="G1479" s="152" t="s">
        <v>3426</v>
      </c>
      <c r="H1479" s="152" t="s">
        <v>3879</v>
      </c>
      <c r="I1479" s="152" t="s">
        <v>3880</v>
      </c>
      <c r="J1479" s="152" t="s">
        <v>3881</v>
      </c>
      <c r="K1479" s="152" t="s">
        <v>3474</v>
      </c>
      <c r="L1479" s="152" t="s">
        <v>3474</v>
      </c>
      <c r="M1479" s="152" t="s">
        <v>4167</v>
      </c>
      <c r="N1479" s="152" t="s">
        <v>4168</v>
      </c>
      <c r="O1479" s="54"/>
    </row>
    <row r="1480" spans="1:15" x14ac:dyDescent="0.25">
      <c r="A1480" s="168">
        <v>2964</v>
      </c>
      <c r="B1480" s="152" t="s">
        <v>3264</v>
      </c>
      <c r="C1480" s="152" t="s">
        <v>6019</v>
      </c>
      <c r="D1480" s="152" t="s">
        <v>3838</v>
      </c>
      <c r="E1480" s="152" t="s">
        <v>4424</v>
      </c>
      <c r="F1480" s="152" t="s">
        <v>3867</v>
      </c>
      <c r="G1480" s="152" t="s">
        <v>3422</v>
      </c>
      <c r="H1480" s="152" t="s">
        <v>3656</v>
      </c>
      <c r="I1480" s="152" t="s">
        <v>3657</v>
      </c>
      <c r="J1480" s="152" t="s">
        <v>3668</v>
      </c>
      <c r="K1480" s="152" t="s">
        <v>3474</v>
      </c>
      <c r="L1480" s="152" t="s">
        <v>3474</v>
      </c>
      <c r="M1480" s="152" t="s">
        <v>3073</v>
      </c>
      <c r="N1480" s="152" t="s">
        <v>4818</v>
      </c>
      <c r="O1480" s="54"/>
    </row>
    <row r="1481" spans="1:15" x14ac:dyDescent="0.25">
      <c r="A1481" s="168">
        <v>2965</v>
      </c>
      <c r="B1481" s="152" t="s">
        <v>1790</v>
      </c>
      <c r="C1481" s="152" t="s">
        <v>6020</v>
      </c>
      <c r="D1481" s="152" t="s">
        <v>3838</v>
      </c>
      <c r="E1481" s="152" t="s">
        <v>3855</v>
      </c>
      <c r="F1481" s="152" t="s">
        <v>3856</v>
      </c>
      <c r="G1481" s="152" t="s">
        <v>3411</v>
      </c>
      <c r="H1481" s="152" t="s">
        <v>3565</v>
      </c>
      <c r="I1481" s="152" t="s">
        <v>3568</v>
      </c>
      <c r="J1481" s="152" t="s">
        <v>3569</v>
      </c>
      <c r="K1481" s="152" t="s">
        <v>3474</v>
      </c>
      <c r="L1481" s="152" t="s">
        <v>3474</v>
      </c>
      <c r="M1481" s="152" t="s">
        <v>1904</v>
      </c>
      <c r="N1481" s="152" t="s">
        <v>5351</v>
      </c>
      <c r="O1481" s="54"/>
    </row>
    <row r="1482" spans="1:15" x14ac:dyDescent="0.25">
      <c r="A1482" s="168">
        <v>2966</v>
      </c>
      <c r="B1482" s="152" t="s">
        <v>2046</v>
      </c>
      <c r="C1482" s="152" t="s">
        <v>6021</v>
      </c>
      <c r="D1482" s="152" t="s">
        <v>3838</v>
      </c>
      <c r="E1482" s="152" t="s">
        <v>4424</v>
      </c>
      <c r="F1482" s="152" t="s">
        <v>3867</v>
      </c>
      <c r="G1482" s="152" t="s">
        <v>3422</v>
      </c>
      <c r="H1482" s="152" t="s">
        <v>3565</v>
      </c>
      <c r="I1482" s="152" t="s">
        <v>3566</v>
      </c>
      <c r="J1482" s="152" t="s">
        <v>3566</v>
      </c>
      <c r="K1482" s="152" t="s">
        <v>3567</v>
      </c>
      <c r="L1482" s="152" t="s">
        <v>3568</v>
      </c>
      <c r="M1482" s="152" t="s">
        <v>1840</v>
      </c>
      <c r="N1482" s="152" t="s">
        <v>4576</v>
      </c>
      <c r="O1482" s="54"/>
    </row>
    <row r="1483" spans="1:15" x14ac:dyDescent="0.25">
      <c r="A1483" s="168">
        <v>2967</v>
      </c>
      <c r="B1483" s="152" t="s">
        <v>6022</v>
      </c>
      <c r="C1483" s="152" t="s">
        <v>6023</v>
      </c>
      <c r="D1483" s="152" t="s">
        <v>3838</v>
      </c>
      <c r="E1483" s="152" t="s">
        <v>3843</v>
      </c>
      <c r="F1483" s="152" t="s">
        <v>3877</v>
      </c>
      <c r="G1483" s="152" t="s">
        <v>3433</v>
      </c>
      <c r="H1483" s="152" t="s">
        <v>5013</v>
      </c>
      <c r="I1483" s="152" t="s">
        <v>3474</v>
      </c>
      <c r="J1483" s="152" t="s">
        <v>3474</v>
      </c>
      <c r="K1483" s="152" t="s">
        <v>3474</v>
      </c>
      <c r="L1483" s="152" t="s">
        <v>3474</v>
      </c>
      <c r="M1483" s="152" t="s">
        <v>5011</v>
      </c>
      <c r="N1483" s="152" t="s">
        <v>5012</v>
      </c>
      <c r="O1483" s="54"/>
    </row>
    <row r="1484" spans="1:15" x14ac:dyDescent="0.25">
      <c r="A1484" s="168">
        <v>2968</v>
      </c>
      <c r="B1484" s="152" t="s">
        <v>2238</v>
      </c>
      <c r="C1484" s="152" t="s">
        <v>6024</v>
      </c>
      <c r="D1484" s="152" t="s">
        <v>3838</v>
      </c>
      <c r="E1484" s="152" t="s">
        <v>3863</v>
      </c>
      <c r="F1484" s="152" t="s">
        <v>3918</v>
      </c>
      <c r="G1484" s="152" t="s">
        <v>3411</v>
      </c>
      <c r="H1484" s="152" t="s">
        <v>3585</v>
      </c>
      <c r="I1484" s="152" t="s">
        <v>3586</v>
      </c>
      <c r="J1484" s="152" t="s">
        <v>3609</v>
      </c>
      <c r="K1484" s="152" t="s">
        <v>3614</v>
      </c>
      <c r="L1484" s="152" t="s">
        <v>3889</v>
      </c>
      <c r="M1484" s="152" t="s">
        <v>2749</v>
      </c>
      <c r="N1484" s="152" t="s">
        <v>4657</v>
      </c>
      <c r="O1484" s="54"/>
    </row>
    <row r="1485" spans="1:15" x14ac:dyDescent="0.25">
      <c r="A1485" s="168">
        <v>2969</v>
      </c>
      <c r="B1485" s="152" t="s">
        <v>2124</v>
      </c>
      <c r="C1485" s="152" t="s">
        <v>6025</v>
      </c>
      <c r="D1485" s="152" t="s">
        <v>3838</v>
      </c>
      <c r="E1485" s="152" t="s">
        <v>3843</v>
      </c>
      <c r="F1485" s="152" t="s">
        <v>3924</v>
      </c>
      <c r="G1485" s="152" t="s">
        <v>3434</v>
      </c>
      <c r="H1485" s="152" t="s">
        <v>3565</v>
      </c>
      <c r="I1485" s="152" t="s">
        <v>3568</v>
      </c>
      <c r="J1485" s="152" t="s">
        <v>3571</v>
      </c>
      <c r="K1485" s="152" t="s">
        <v>3474</v>
      </c>
      <c r="L1485" s="152" t="s">
        <v>3474</v>
      </c>
      <c r="M1485" s="152" t="s">
        <v>1992</v>
      </c>
      <c r="N1485" s="152" t="s">
        <v>5385</v>
      </c>
      <c r="O1485" s="54"/>
    </row>
    <row r="1486" spans="1:15" x14ac:dyDescent="0.25">
      <c r="A1486" s="168">
        <v>2971</v>
      </c>
      <c r="B1486" s="152" t="s">
        <v>6026</v>
      </c>
      <c r="C1486" s="152" t="s">
        <v>6027</v>
      </c>
      <c r="D1486" s="152" t="s">
        <v>3838</v>
      </c>
      <c r="E1486" s="152" t="s">
        <v>3843</v>
      </c>
      <c r="F1486" s="152" t="s">
        <v>3873</v>
      </c>
      <c r="G1486" s="152" t="s">
        <v>5358</v>
      </c>
      <c r="H1486" s="152" t="s">
        <v>5013</v>
      </c>
      <c r="I1486" s="152" t="s">
        <v>5181</v>
      </c>
      <c r="J1486" s="152" t="s">
        <v>3474</v>
      </c>
      <c r="K1486" s="152" t="s">
        <v>3474</v>
      </c>
      <c r="L1486" s="152" t="s">
        <v>3474</v>
      </c>
      <c r="M1486" s="152" t="s">
        <v>5011</v>
      </c>
      <c r="N1486" s="152" t="s">
        <v>5012</v>
      </c>
      <c r="O1486" s="54"/>
    </row>
    <row r="1487" spans="1:15" x14ac:dyDescent="0.25">
      <c r="A1487" s="168">
        <v>2972</v>
      </c>
      <c r="B1487" s="152" t="s">
        <v>2175</v>
      </c>
      <c r="C1487" s="152" t="s">
        <v>6028</v>
      </c>
      <c r="D1487" s="152" t="s">
        <v>3838</v>
      </c>
      <c r="E1487" s="152" t="s">
        <v>3863</v>
      </c>
      <c r="F1487" s="152" t="s">
        <v>3918</v>
      </c>
      <c r="G1487" s="152" t="s">
        <v>3411</v>
      </c>
      <c r="H1487" s="152" t="s">
        <v>3585</v>
      </c>
      <c r="I1487" s="152" t="s">
        <v>3594</v>
      </c>
      <c r="J1487" s="152" t="s">
        <v>3595</v>
      </c>
      <c r="K1487" s="152" t="s">
        <v>3598</v>
      </c>
      <c r="L1487" s="152" t="s">
        <v>3889</v>
      </c>
      <c r="M1487" s="152" t="s">
        <v>2461</v>
      </c>
      <c r="N1487" s="152" t="s">
        <v>5862</v>
      </c>
      <c r="O1487" s="54"/>
    </row>
    <row r="1488" spans="1:15" x14ac:dyDescent="0.25">
      <c r="A1488" s="168">
        <v>2973</v>
      </c>
      <c r="B1488" s="152" t="s">
        <v>6029</v>
      </c>
      <c r="C1488" s="152" t="s">
        <v>6030</v>
      </c>
      <c r="D1488" s="152" t="s">
        <v>3838</v>
      </c>
      <c r="E1488" s="152" t="s">
        <v>3863</v>
      </c>
      <c r="F1488" s="152" t="s">
        <v>4095</v>
      </c>
      <c r="G1488" s="152" t="s">
        <v>3941</v>
      </c>
      <c r="H1488" s="152" t="s">
        <v>3942</v>
      </c>
      <c r="I1488" s="152" t="s">
        <v>5460</v>
      </c>
      <c r="J1488" s="152" t="s">
        <v>3474</v>
      </c>
      <c r="K1488" s="152" t="s">
        <v>3474</v>
      </c>
      <c r="L1488" s="152" t="s">
        <v>3474</v>
      </c>
      <c r="M1488" s="152" t="s">
        <v>6031</v>
      </c>
      <c r="N1488" s="152" t="s">
        <v>6032</v>
      </c>
      <c r="O1488" s="54"/>
    </row>
    <row r="1489" spans="1:15" x14ac:dyDescent="0.25">
      <c r="A1489" s="168">
        <v>2974</v>
      </c>
      <c r="B1489" s="152" t="s">
        <v>2074</v>
      </c>
      <c r="C1489" s="152" t="s">
        <v>4586</v>
      </c>
      <c r="D1489" s="152" t="s">
        <v>3838</v>
      </c>
      <c r="E1489" s="152" t="s">
        <v>3843</v>
      </c>
      <c r="F1489" s="152" t="s">
        <v>3924</v>
      </c>
      <c r="G1489" s="152" t="s">
        <v>3434</v>
      </c>
      <c r="H1489" s="152" t="s">
        <v>3565</v>
      </c>
      <c r="I1489" s="152" t="s">
        <v>3566</v>
      </c>
      <c r="J1489" s="152" t="s">
        <v>3566</v>
      </c>
      <c r="K1489" s="152" t="s">
        <v>3567</v>
      </c>
      <c r="L1489" s="152" t="s">
        <v>5660</v>
      </c>
      <c r="M1489" s="152" t="s">
        <v>1837</v>
      </c>
      <c r="N1489" s="152" t="s">
        <v>4679</v>
      </c>
      <c r="O1489" s="54"/>
    </row>
    <row r="1490" spans="1:15" x14ac:dyDescent="0.25">
      <c r="A1490" s="168">
        <v>2977</v>
      </c>
      <c r="B1490" s="152" t="s">
        <v>3167</v>
      </c>
      <c r="C1490" s="152" t="s">
        <v>6033</v>
      </c>
      <c r="D1490" s="152" t="s">
        <v>3838</v>
      </c>
      <c r="E1490" s="152" t="s">
        <v>4015</v>
      </c>
      <c r="F1490" s="152" t="s">
        <v>3860</v>
      </c>
      <c r="G1490" s="152" t="s">
        <v>3412</v>
      </c>
      <c r="H1490" s="152" t="s">
        <v>3656</v>
      </c>
      <c r="I1490" s="152" t="s">
        <v>3657</v>
      </c>
      <c r="J1490" s="152" t="s">
        <v>3674</v>
      </c>
      <c r="K1490" s="152" t="s">
        <v>3675</v>
      </c>
      <c r="L1490" s="152" t="s">
        <v>3474</v>
      </c>
      <c r="M1490" s="152" t="s">
        <v>3308</v>
      </c>
      <c r="N1490" s="152" t="s">
        <v>5174</v>
      </c>
      <c r="O1490" s="54"/>
    </row>
    <row r="1491" spans="1:15" x14ac:dyDescent="0.25">
      <c r="A1491" s="168">
        <v>2978</v>
      </c>
      <c r="B1491" s="152" t="s">
        <v>6034</v>
      </c>
      <c r="C1491" s="152" t="s">
        <v>6035</v>
      </c>
      <c r="D1491" s="152" t="s">
        <v>3838</v>
      </c>
      <c r="E1491" s="152" t="s">
        <v>3863</v>
      </c>
      <c r="F1491" s="152" t="s">
        <v>4095</v>
      </c>
      <c r="G1491" s="152" t="s">
        <v>3426</v>
      </c>
      <c r="H1491" s="152" t="s">
        <v>4110</v>
      </c>
      <c r="I1491" s="152" t="s">
        <v>4111</v>
      </c>
      <c r="J1491" s="152" t="s">
        <v>4977</v>
      </c>
      <c r="K1491" s="152" t="s">
        <v>5581</v>
      </c>
      <c r="L1491" s="152" t="s">
        <v>3474</v>
      </c>
      <c r="M1491" s="152" t="s">
        <v>5766</v>
      </c>
      <c r="N1491" s="152" t="s">
        <v>5767</v>
      </c>
      <c r="O1491" s="54"/>
    </row>
    <row r="1492" spans="1:15" x14ac:dyDescent="0.25">
      <c r="A1492" s="168">
        <v>2979</v>
      </c>
      <c r="B1492" s="152" t="s">
        <v>6036</v>
      </c>
      <c r="C1492" s="152" t="s">
        <v>6037</v>
      </c>
      <c r="D1492" s="152" t="s">
        <v>3838</v>
      </c>
      <c r="E1492" s="152" t="s">
        <v>3843</v>
      </c>
      <c r="F1492" s="152" t="s">
        <v>4430</v>
      </c>
      <c r="G1492" s="152" t="s">
        <v>3429</v>
      </c>
      <c r="H1492" s="152" t="s">
        <v>3879</v>
      </c>
      <c r="I1492" s="152" t="s">
        <v>4257</v>
      </c>
      <c r="J1492" s="152" t="s">
        <v>4258</v>
      </c>
      <c r="K1492" s="152" t="s">
        <v>3474</v>
      </c>
      <c r="L1492" s="152" t="s">
        <v>3474</v>
      </c>
      <c r="M1492" s="152" t="s">
        <v>4877</v>
      </c>
      <c r="N1492" s="152" t="s">
        <v>4879</v>
      </c>
      <c r="O1492" s="54"/>
    </row>
    <row r="1493" spans="1:15" x14ac:dyDescent="0.25">
      <c r="A1493" s="168">
        <v>2980</v>
      </c>
      <c r="B1493" s="152" t="s">
        <v>3065</v>
      </c>
      <c r="C1493" s="152" t="s">
        <v>4827</v>
      </c>
      <c r="D1493" s="152" t="s">
        <v>3838</v>
      </c>
      <c r="E1493" s="152" t="s">
        <v>3843</v>
      </c>
      <c r="F1493" s="152" t="s">
        <v>3873</v>
      </c>
      <c r="G1493" s="152" t="s">
        <v>3417</v>
      </c>
      <c r="H1493" s="152" t="s">
        <v>3656</v>
      </c>
      <c r="I1493" s="152" t="s">
        <v>3662</v>
      </c>
      <c r="J1493" s="152" t="s">
        <v>3474</v>
      </c>
      <c r="K1493" s="152" t="s">
        <v>3474</v>
      </c>
      <c r="L1493" s="152" t="s">
        <v>3474</v>
      </c>
      <c r="M1493" s="152" t="s">
        <v>3066</v>
      </c>
      <c r="N1493" s="152" t="s">
        <v>4370</v>
      </c>
      <c r="O1493" s="54"/>
    </row>
    <row r="1494" spans="1:15" x14ac:dyDescent="0.25">
      <c r="A1494" s="168">
        <v>2981</v>
      </c>
      <c r="B1494" s="152" t="s">
        <v>2700</v>
      </c>
      <c r="C1494" s="152" t="s">
        <v>6038</v>
      </c>
      <c r="D1494" s="152" t="s">
        <v>3838</v>
      </c>
      <c r="E1494" s="152" t="s">
        <v>3843</v>
      </c>
      <c r="F1494" s="152" t="s">
        <v>3867</v>
      </c>
      <c r="G1494" s="152" t="s">
        <v>3422</v>
      </c>
      <c r="H1494" s="152" t="s">
        <v>3585</v>
      </c>
      <c r="I1494" s="152" t="s">
        <v>3604</v>
      </c>
      <c r="J1494" s="152" t="s">
        <v>3629</v>
      </c>
      <c r="K1494" s="152" t="s">
        <v>3631</v>
      </c>
      <c r="L1494" s="152" t="s">
        <v>3864</v>
      </c>
      <c r="M1494" s="152" t="s">
        <v>2785</v>
      </c>
      <c r="N1494" s="152" t="s">
        <v>3901</v>
      </c>
      <c r="O1494" s="54"/>
    </row>
    <row r="1495" spans="1:15" x14ac:dyDescent="0.25">
      <c r="A1495" s="168">
        <v>2982</v>
      </c>
      <c r="B1495" s="152" t="s">
        <v>2663</v>
      </c>
      <c r="C1495" s="152" t="s">
        <v>6039</v>
      </c>
      <c r="D1495" s="152" t="s">
        <v>3838</v>
      </c>
      <c r="E1495" s="152" t="s">
        <v>3843</v>
      </c>
      <c r="F1495" s="152" t="s">
        <v>3867</v>
      </c>
      <c r="G1495" s="152" t="s">
        <v>3422</v>
      </c>
      <c r="H1495" s="152" t="s">
        <v>3585</v>
      </c>
      <c r="I1495" s="152" t="s">
        <v>3586</v>
      </c>
      <c r="J1495" s="152" t="s">
        <v>3609</v>
      </c>
      <c r="K1495" s="152" t="s">
        <v>3612</v>
      </c>
      <c r="L1495" s="152" t="s">
        <v>3919</v>
      </c>
      <c r="M1495" s="152" t="s">
        <v>2746</v>
      </c>
      <c r="N1495" s="152" t="s">
        <v>4526</v>
      </c>
      <c r="O1495" s="54"/>
    </row>
    <row r="1496" spans="1:15" x14ac:dyDescent="0.25">
      <c r="A1496" s="168">
        <v>2983</v>
      </c>
      <c r="B1496" s="152" t="s">
        <v>5705</v>
      </c>
      <c r="C1496" s="152" t="s">
        <v>5706</v>
      </c>
      <c r="D1496" s="152" t="s">
        <v>3838</v>
      </c>
      <c r="E1496" s="152" t="s">
        <v>3843</v>
      </c>
      <c r="F1496" s="152" t="s">
        <v>4108</v>
      </c>
      <c r="G1496" s="152" t="s">
        <v>4761</v>
      </c>
      <c r="H1496" s="152" t="s">
        <v>3894</v>
      </c>
      <c r="I1496" s="152" t="s">
        <v>4758</v>
      </c>
      <c r="J1496" s="152" t="s">
        <v>4759</v>
      </c>
      <c r="K1496" s="152" t="s">
        <v>3474</v>
      </c>
      <c r="L1496" s="152" t="s">
        <v>3474</v>
      </c>
      <c r="M1496" s="152" t="s">
        <v>6040</v>
      </c>
      <c r="N1496" s="152" t="s">
        <v>6041</v>
      </c>
      <c r="O1496" s="54"/>
    </row>
    <row r="1497" spans="1:15" x14ac:dyDescent="0.25">
      <c r="A1497" s="168">
        <v>2984</v>
      </c>
      <c r="B1497" s="152" t="s">
        <v>2185</v>
      </c>
      <c r="C1497" s="152" t="s">
        <v>6042</v>
      </c>
      <c r="D1497" s="152" t="s">
        <v>3838</v>
      </c>
      <c r="E1497" s="152" t="s">
        <v>3843</v>
      </c>
      <c r="F1497" s="152" t="s">
        <v>3867</v>
      </c>
      <c r="G1497" s="152" t="s">
        <v>3422</v>
      </c>
      <c r="H1497" s="152" t="s">
        <v>3585</v>
      </c>
      <c r="I1497" s="152" t="s">
        <v>3604</v>
      </c>
      <c r="J1497" s="152" t="s">
        <v>3605</v>
      </c>
      <c r="K1497" s="152" t="s">
        <v>3606</v>
      </c>
      <c r="L1497" s="152" t="s">
        <v>4437</v>
      </c>
      <c r="M1497" s="152" t="s">
        <v>2469</v>
      </c>
      <c r="N1497" s="152" t="s">
        <v>4436</v>
      </c>
      <c r="O1497" s="54"/>
    </row>
    <row r="1498" spans="1:15" x14ac:dyDescent="0.25">
      <c r="A1498" s="168">
        <v>2986</v>
      </c>
      <c r="B1498" s="152" t="s">
        <v>1668</v>
      </c>
      <c r="C1498" s="152" t="s">
        <v>6043</v>
      </c>
      <c r="D1498" s="152" t="s">
        <v>3838</v>
      </c>
      <c r="E1498" s="152" t="s">
        <v>3859</v>
      </c>
      <c r="F1498" s="152" t="s">
        <v>3952</v>
      </c>
      <c r="G1498" s="152" t="s">
        <v>3415</v>
      </c>
      <c r="H1498" s="152" t="s">
        <v>3558</v>
      </c>
      <c r="I1498" s="152" t="s">
        <v>3561</v>
      </c>
      <c r="J1498" s="152" t="s">
        <v>3562</v>
      </c>
      <c r="K1498" s="152" t="s">
        <v>3474</v>
      </c>
      <c r="L1498" s="152" t="s">
        <v>3474</v>
      </c>
      <c r="M1498" s="152" t="s">
        <v>1610</v>
      </c>
      <c r="N1498" s="152" t="s">
        <v>4102</v>
      </c>
      <c r="O1498" s="54"/>
    </row>
    <row r="1499" spans="1:15" x14ac:dyDescent="0.25">
      <c r="A1499" s="168">
        <v>2987</v>
      </c>
      <c r="B1499" s="152" t="s">
        <v>2326</v>
      </c>
      <c r="C1499" s="152" t="s">
        <v>6044</v>
      </c>
      <c r="D1499" s="152" t="s">
        <v>3838</v>
      </c>
      <c r="E1499" s="152" t="s">
        <v>3843</v>
      </c>
      <c r="F1499" s="152" t="s">
        <v>3867</v>
      </c>
      <c r="G1499" s="152" t="s">
        <v>3422</v>
      </c>
      <c r="H1499" s="152" t="s">
        <v>3585</v>
      </c>
      <c r="I1499" s="152" t="s">
        <v>3604</v>
      </c>
      <c r="J1499" s="152" t="s">
        <v>3626</v>
      </c>
      <c r="K1499" s="152" t="s">
        <v>3627</v>
      </c>
      <c r="L1499" s="152" t="s">
        <v>3919</v>
      </c>
      <c r="M1499" s="152" t="s">
        <v>2514</v>
      </c>
      <c r="N1499" s="152" t="s">
        <v>3983</v>
      </c>
      <c r="O1499" s="54"/>
    </row>
    <row r="1500" spans="1:15" x14ac:dyDescent="0.25">
      <c r="A1500" s="168">
        <v>2988</v>
      </c>
      <c r="B1500" s="152" t="s">
        <v>2713</v>
      </c>
      <c r="C1500" s="152" t="s">
        <v>6045</v>
      </c>
      <c r="D1500" s="152" t="s">
        <v>3838</v>
      </c>
      <c r="E1500" s="152" t="s">
        <v>3843</v>
      </c>
      <c r="F1500" s="152" t="s">
        <v>3867</v>
      </c>
      <c r="G1500" s="152" t="s">
        <v>3422</v>
      </c>
      <c r="H1500" s="152" t="s">
        <v>3585</v>
      </c>
      <c r="I1500" s="152" t="s">
        <v>3591</v>
      </c>
      <c r="J1500" s="152" t="s">
        <v>3633</v>
      </c>
      <c r="K1500" s="152" t="s">
        <v>3639</v>
      </c>
      <c r="L1500" s="152" t="s">
        <v>3864</v>
      </c>
      <c r="M1500" s="152" t="s">
        <v>2799</v>
      </c>
      <c r="N1500" s="152" t="s">
        <v>5218</v>
      </c>
      <c r="O1500" s="54"/>
    </row>
    <row r="1501" spans="1:15" x14ac:dyDescent="0.25">
      <c r="A1501" s="168">
        <v>2991</v>
      </c>
      <c r="B1501" s="152" t="s">
        <v>1791</v>
      </c>
      <c r="C1501" s="152" t="s">
        <v>6046</v>
      </c>
      <c r="D1501" s="152" t="s">
        <v>3838</v>
      </c>
      <c r="E1501" s="152" t="s">
        <v>3855</v>
      </c>
      <c r="F1501" s="152" t="s">
        <v>3856</v>
      </c>
      <c r="G1501" s="152" t="s">
        <v>3411</v>
      </c>
      <c r="H1501" s="152" t="s">
        <v>3565</v>
      </c>
      <c r="I1501" s="152" t="s">
        <v>3568</v>
      </c>
      <c r="J1501" s="152" t="s">
        <v>3569</v>
      </c>
      <c r="K1501" s="152" t="s">
        <v>3474</v>
      </c>
      <c r="L1501" s="152" t="s">
        <v>3474</v>
      </c>
      <c r="M1501" s="152" t="s">
        <v>2102</v>
      </c>
      <c r="N1501" s="152" t="s">
        <v>4201</v>
      </c>
      <c r="O1501" s="54"/>
    </row>
    <row r="1502" spans="1:15" x14ac:dyDescent="0.25">
      <c r="A1502" s="168">
        <v>2993</v>
      </c>
      <c r="B1502" s="152" t="s">
        <v>6047</v>
      </c>
      <c r="C1502" s="152" t="s">
        <v>6048</v>
      </c>
      <c r="D1502" s="152" t="s">
        <v>3838</v>
      </c>
      <c r="E1502" s="152" t="s">
        <v>3843</v>
      </c>
      <c r="F1502" s="152" t="s">
        <v>4430</v>
      </c>
      <c r="G1502" s="152" t="s">
        <v>3429</v>
      </c>
      <c r="H1502" s="152" t="s">
        <v>4152</v>
      </c>
      <c r="I1502" s="152" t="s">
        <v>6049</v>
      </c>
      <c r="J1502" s="152" t="s">
        <v>6050</v>
      </c>
      <c r="K1502" s="152" t="s">
        <v>3474</v>
      </c>
      <c r="L1502" s="152" t="s">
        <v>3474</v>
      </c>
      <c r="M1502" s="152" t="s">
        <v>6878</v>
      </c>
      <c r="N1502" s="152" t="s">
        <v>6879</v>
      </c>
      <c r="O1502" s="54"/>
    </row>
    <row r="1503" spans="1:15" x14ac:dyDescent="0.25">
      <c r="A1503" s="168">
        <v>2995</v>
      </c>
      <c r="B1503" s="152" t="s">
        <v>3320</v>
      </c>
      <c r="C1503" s="152" t="s">
        <v>6051</v>
      </c>
      <c r="D1503" s="152" t="s">
        <v>3838</v>
      </c>
      <c r="E1503" s="152" t="s">
        <v>4424</v>
      </c>
      <c r="F1503" s="152" t="s">
        <v>3867</v>
      </c>
      <c r="G1503" s="152" t="s">
        <v>3422</v>
      </c>
      <c r="H1503" s="152" t="s">
        <v>3656</v>
      </c>
      <c r="I1503" s="152" t="s">
        <v>3672</v>
      </c>
      <c r="J1503" s="152" t="s">
        <v>3677</v>
      </c>
      <c r="K1503" s="152" t="s">
        <v>3568</v>
      </c>
      <c r="L1503" s="152" t="s">
        <v>3474</v>
      </c>
      <c r="M1503" s="152" t="s">
        <v>3378</v>
      </c>
      <c r="N1503" s="152" t="s">
        <v>4148</v>
      </c>
      <c r="O1503" s="54"/>
    </row>
    <row r="1504" spans="1:15" x14ac:dyDescent="0.25">
      <c r="A1504" s="168">
        <v>2996</v>
      </c>
      <c r="B1504" s="152" t="s">
        <v>5357</v>
      </c>
      <c r="C1504" s="152" t="s">
        <v>5359</v>
      </c>
      <c r="D1504" s="152" t="s">
        <v>3838</v>
      </c>
      <c r="E1504" s="152" t="s">
        <v>3839</v>
      </c>
      <c r="F1504" s="152" t="s">
        <v>3848</v>
      </c>
      <c r="G1504" s="152" t="s">
        <v>3417</v>
      </c>
      <c r="H1504" s="152" t="s">
        <v>4144</v>
      </c>
      <c r="I1504" s="152" t="s">
        <v>6052</v>
      </c>
      <c r="J1504" s="152" t="s">
        <v>3474</v>
      </c>
      <c r="K1504" s="152" t="s">
        <v>3474</v>
      </c>
      <c r="L1504" s="152" t="s">
        <v>3474</v>
      </c>
      <c r="M1504" s="152" t="s">
        <v>4145</v>
      </c>
      <c r="N1504" s="152" t="s">
        <v>4146</v>
      </c>
      <c r="O1504" s="54"/>
    </row>
    <row r="1505" spans="1:15" x14ac:dyDescent="0.25">
      <c r="A1505" s="168">
        <v>2997</v>
      </c>
      <c r="B1505" s="152" t="s">
        <v>2712</v>
      </c>
      <c r="C1505" s="152" t="s">
        <v>6053</v>
      </c>
      <c r="D1505" s="152" t="s">
        <v>3838</v>
      </c>
      <c r="E1505" s="152" t="s">
        <v>3843</v>
      </c>
      <c r="F1505" s="152" t="s">
        <v>3870</v>
      </c>
      <c r="G1505" s="152" t="s">
        <v>3421</v>
      </c>
      <c r="H1505" s="152" t="s">
        <v>3585</v>
      </c>
      <c r="I1505" s="152" t="s">
        <v>3591</v>
      </c>
      <c r="J1505" s="152" t="s">
        <v>3633</v>
      </c>
      <c r="K1505" s="152" t="s">
        <v>3652</v>
      </c>
      <c r="L1505" s="152" t="s">
        <v>3474</v>
      </c>
      <c r="M1505" s="152" t="s">
        <v>2768</v>
      </c>
      <c r="N1505" s="152" t="s">
        <v>6054</v>
      </c>
      <c r="O1505" s="54"/>
    </row>
    <row r="1506" spans="1:15" x14ac:dyDescent="0.25">
      <c r="A1506" s="168">
        <v>2998</v>
      </c>
      <c r="B1506" s="152" t="s">
        <v>5728</v>
      </c>
      <c r="C1506" s="152" t="s">
        <v>5729</v>
      </c>
      <c r="D1506" s="152" t="s">
        <v>3838</v>
      </c>
      <c r="E1506" s="152" t="s">
        <v>3843</v>
      </c>
      <c r="F1506" s="152" t="s">
        <v>4430</v>
      </c>
      <c r="G1506" s="152" t="s">
        <v>3418</v>
      </c>
      <c r="H1506" s="152" t="s">
        <v>4110</v>
      </c>
      <c r="I1506" s="152" t="s">
        <v>5726</v>
      </c>
      <c r="J1506" s="152" t="s">
        <v>3474</v>
      </c>
      <c r="K1506" s="152" t="s">
        <v>3474</v>
      </c>
      <c r="L1506" s="152" t="s">
        <v>3474</v>
      </c>
      <c r="M1506" s="152" t="s">
        <v>4636</v>
      </c>
      <c r="N1506" s="152" t="s">
        <v>4638</v>
      </c>
      <c r="O1506" s="54"/>
    </row>
    <row r="1507" spans="1:15" x14ac:dyDescent="0.25">
      <c r="A1507" s="168">
        <v>3000</v>
      </c>
      <c r="B1507" s="152" t="s">
        <v>6055</v>
      </c>
      <c r="C1507" s="152" t="s">
        <v>6056</v>
      </c>
      <c r="D1507" s="152" t="s">
        <v>3838</v>
      </c>
      <c r="E1507" s="152" t="s">
        <v>3863</v>
      </c>
      <c r="F1507" s="152" t="s">
        <v>4166</v>
      </c>
      <c r="G1507" s="152" t="s">
        <v>5249</v>
      </c>
      <c r="H1507" s="152" t="s">
        <v>3894</v>
      </c>
      <c r="I1507" s="152" t="s">
        <v>4758</v>
      </c>
      <c r="J1507" s="152" t="s">
        <v>4759</v>
      </c>
      <c r="K1507" s="152" t="s">
        <v>3474</v>
      </c>
      <c r="L1507" s="152" t="s">
        <v>3474</v>
      </c>
      <c r="M1507" s="152" t="s">
        <v>5705</v>
      </c>
      <c r="N1507" s="152" t="s">
        <v>5706</v>
      </c>
      <c r="O1507" s="54"/>
    </row>
    <row r="1508" spans="1:15" x14ac:dyDescent="0.25">
      <c r="A1508" s="168">
        <v>3002</v>
      </c>
      <c r="B1508" s="152" t="s">
        <v>6059</v>
      </c>
      <c r="C1508" s="152" t="s">
        <v>6060</v>
      </c>
      <c r="D1508" s="152" t="s">
        <v>3838</v>
      </c>
      <c r="E1508" s="152" t="s">
        <v>3863</v>
      </c>
      <c r="F1508" s="152" t="s">
        <v>4166</v>
      </c>
      <c r="G1508" s="152" t="s">
        <v>3426</v>
      </c>
      <c r="H1508" s="152" t="s">
        <v>3942</v>
      </c>
      <c r="I1508" s="152" t="s">
        <v>3943</v>
      </c>
      <c r="J1508" s="152" t="s">
        <v>4229</v>
      </c>
      <c r="K1508" s="152" t="s">
        <v>3474</v>
      </c>
      <c r="L1508" s="152" t="s">
        <v>3474</v>
      </c>
      <c r="M1508" s="152" t="s">
        <v>4230</v>
      </c>
      <c r="N1508" s="152" t="s">
        <v>4231</v>
      </c>
      <c r="O1508" s="54"/>
    </row>
    <row r="1509" spans="1:15" x14ac:dyDescent="0.25">
      <c r="A1509" s="168">
        <v>3006</v>
      </c>
      <c r="B1509" s="152" t="s">
        <v>6061</v>
      </c>
      <c r="C1509" s="152" t="s">
        <v>6062</v>
      </c>
      <c r="D1509" s="152" t="s">
        <v>3838</v>
      </c>
      <c r="E1509" s="152" t="s">
        <v>3863</v>
      </c>
      <c r="F1509" s="152" t="s">
        <v>4095</v>
      </c>
      <c r="G1509" s="152" t="s">
        <v>6063</v>
      </c>
      <c r="H1509" s="152" t="s">
        <v>3842</v>
      </c>
      <c r="I1509" s="152" t="s">
        <v>3474</v>
      </c>
      <c r="J1509" s="152" t="s">
        <v>3474</v>
      </c>
      <c r="K1509" s="152" t="s">
        <v>3474</v>
      </c>
      <c r="L1509" s="152" t="s">
        <v>3474</v>
      </c>
      <c r="M1509" s="152" t="s">
        <v>6064</v>
      </c>
      <c r="N1509" s="152" t="s">
        <v>6066</v>
      </c>
      <c r="O1509" s="54"/>
    </row>
    <row r="1510" spans="1:15" x14ac:dyDescent="0.25">
      <c r="A1510" s="168">
        <v>3007</v>
      </c>
      <c r="B1510" s="152" t="s">
        <v>1975</v>
      </c>
      <c r="C1510" s="152" t="s">
        <v>6067</v>
      </c>
      <c r="D1510" s="152" t="s">
        <v>3838</v>
      </c>
      <c r="E1510" s="152" t="s">
        <v>4015</v>
      </c>
      <c r="F1510" s="152" t="s">
        <v>3860</v>
      </c>
      <c r="G1510" s="152" t="s">
        <v>3412</v>
      </c>
      <c r="H1510" s="152" t="s">
        <v>3565</v>
      </c>
      <c r="I1510" s="152" t="s">
        <v>3568</v>
      </c>
      <c r="J1510" s="152" t="s">
        <v>3571</v>
      </c>
      <c r="K1510" s="152" t="s">
        <v>3474</v>
      </c>
      <c r="L1510" s="152" t="s">
        <v>3474</v>
      </c>
      <c r="M1510" s="152" t="s">
        <v>1760</v>
      </c>
      <c r="N1510" s="152" t="s">
        <v>5547</v>
      </c>
      <c r="O1510" s="54"/>
    </row>
    <row r="1511" spans="1:15" x14ac:dyDescent="0.25">
      <c r="A1511" s="168">
        <v>3008</v>
      </c>
      <c r="B1511" s="152" t="s">
        <v>3336</v>
      </c>
      <c r="C1511" s="152" t="s">
        <v>4725</v>
      </c>
      <c r="D1511" s="152" t="s">
        <v>3838</v>
      </c>
      <c r="E1511" s="152" t="s">
        <v>4424</v>
      </c>
      <c r="F1511" s="152" t="s">
        <v>3867</v>
      </c>
      <c r="G1511" s="152" t="s">
        <v>3422</v>
      </c>
      <c r="H1511" s="152" t="s">
        <v>3656</v>
      </c>
      <c r="I1511" s="152" t="s">
        <v>3669</v>
      </c>
      <c r="J1511" s="152" t="s">
        <v>3670</v>
      </c>
      <c r="K1511" s="152" t="s">
        <v>3474</v>
      </c>
      <c r="L1511" s="152" t="s">
        <v>3474</v>
      </c>
      <c r="M1511" s="152" t="s">
        <v>3229</v>
      </c>
      <c r="N1511" s="152" t="s">
        <v>6860</v>
      </c>
      <c r="O1511" s="54"/>
    </row>
    <row r="1512" spans="1:15" x14ac:dyDescent="0.25">
      <c r="A1512" s="168">
        <v>3010</v>
      </c>
      <c r="B1512" s="152" t="s">
        <v>2986</v>
      </c>
      <c r="C1512" s="152" t="s">
        <v>6068</v>
      </c>
      <c r="D1512" s="152" t="s">
        <v>3838</v>
      </c>
      <c r="E1512" s="152" t="s">
        <v>3863</v>
      </c>
      <c r="F1512" s="152" t="s">
        <v>3918</v>
      </c>
      <c r="G1512" s="152" t="s">
        <v>3411</v>
      </c>
      <c r="H1512" s="152" t="s">
        <v>3656</v>
      </c>
      <c r="I1512" s="152" t="s">
        <v>3672</v>
      </c>
      <c r="J1512" s="152" t="s">
        <v>3676</v>
      </c>
      <c r="K1512" s="152" t="s">
        <v>3680</v>
      </c>
      <c r="L1512" s="152" t="s">
        <v>3474</v>
      </c>
      <c r="M1512" s="152" t="s">
        <v>3114</v>
      </c>
      <c r="N1512" s="152" t="s">
        <v>5456</v>
      </c>
      <c r="O1512" s="54"/>
    </row>
    <row r="1513" spans="1:15" x14ac:dyDescent="0.25">
      <c r="A1513" s="168">
        <v>3012</v>
      </c>
      <c r="B1513" s="152" t="s">
        <v>2276</v>
      </c>
      <c r="C1513" s="152" t="s">
        <v>6069</v>
      </c>
      <c r="D1513" s="152" t="s">
        <v>3838</v>
      </c>
      <c r="E1513" s="152" t="s">
        <v>3863</v>
      </c>
      <c r="F1513" s="152" t="s">
        <v>3856</v>
      </c>
      <c r="G1513" s="152" t="s">
        <v>3411</v>
      </c>
      <c r="H1513" s="152" t="s">
        <v>3585</v>
      </c>
      <c r="I1513" s="152" t="s">
        <v>3616</v>
      </c>
      <c r="J1513" s="152" t="s">
        <v>3617</v>
      </c>
      <c r="K1513" s="152" t="s">
        <v>3618</v>
      </c>
      <c r="L1513" s="152" t="s">
        <v>3474</v>
      </c>
      <c r="M1513" s="152" t="s">
        <v>2485</v>
      </c>
      <c r="N1513" s="152" t="s">
        <v>4176</v>
      </c>
      <c r="O1513" s="54"/>
    </row>
    <row r="1514" spans="1:15" x14ac:dyDescent="0.25">
      <c r="A1514" s="168">
        <v>3013</v>
      </c>
      <c r="B1514" s="152" t="s">
        <v>3272</v>
      </c>
      <c r="C1514" s="152" t="s">
        <v>6070</v>
      </c>
      <c r="D1514" s="152" t="s">
        <v>3838</v>
      </c>
      <c r="E1514" s="152" t="s">
        <v>3843</v>
      </c>
      <c r="F1514" s="152" t="s">
        <v>3867</v>
      </c>
      <c r="G1514" s="152" t="s">
        <v>3422</v>
      </c>
      <c r="H1514" s="152" t="s">
        <v>3925</v>
      </c>
      <c r="I1514" s="152" t="s">
        <v>3926</v>
      </c>
      <c r="J1514" s="152" t="s">
        <v>4005</v>
      </c>
      <c r="K1514" s="152" t="s">
        <v>4006</v>
      </c>
      <c r="L1514" s="152" t="s">
        <v>3474</v>
      </c>
      <c r="M1514" s="152" t="s">
        <v>3350</v>
      </c>
      <c r="N1514" s="152" t="s">
        <v>4007</v>
      </c>
      <c r="O1514" s="54"/>
    </row>
    <row r="1515" spans="1:15" x14ac:dyDescent="0.25">
      <c r="A1515" s="168">
        <v>3014</v>
      </c>
      <c r="B1515" s="152" t="s">
        <v>6071</v>
      </c>
      <c r="C1515" s="152" t="s">
        <v>6072</v>
      </c>
      <c r="D1515" s="152" t="s">
        <v>3838</v>
      </c>
      <c r="E1515" s="152" t="s">
        <v>3843</v>
      </c>
      <c r="F1515" s="152" t="s">
        <v>4108</v>
      </c>
      <c r="G1515" s="152" t="s">
        <v>3435</v>
      </c>
      <c r="H1515" s="152" t="s">
        <v>5356</v>
      </c>
      <c r="I1515" s="152" t="s">
        <v>3474</v>
      </c>
      <c r="J1515" s="152" t="s">
        <v>3474</v>
      </c>
      <c r="K1515" s="152" t="s">
        <v>3474</v>
      </c>
      <c r="L1515" s="152" t="s">
        <v>3474</v>
      </c>
      <c r="M1515" s="152" t="s">
        <v>5183</v>
      </c>
      <c r="N1515" s="152" t="s">
        <v>5184</v>
      </c>
      <c r="O1515" s="54"/>
    </row>
    <row r="1516" spans="1:15" x14ac:dyDescent="0.25">
      <c r="A1516" s="168">
        <v>3015</v>
      </c>
      <c r="B1516" s="152" t="s">
        <v>2635</v>
      </c>
      <c r="C1516" s="152" t="s">
        <v>5128</v>
      </c>
      <c r="D1516" s="152" t="s">
        <v>3838</v>
      </c>
      <c r="E1516" s="152" t="s">
        <v>3843</v>
      </c>
      <c r="F1516" s="152" t="s">
        <v>3873</v>
      </c>
      <c r="G1516" s="152" t="s">
        <v>3428</v>
      </c>
      <c r="H1516" s="152" t="s">
        <v>3585</v>
      </c>
      <c r="I1516" s="152" t="s">
        <v>3589</v>
      </c>
      <c r="J1516" s="152" t="s">
        <v>3647</v>
      </c>
      <c r="K1516" s="152" t="s">
        <v>3492</v>
      </c>
      <c r="L1516" s="152" t="s">
        <v>3474</v>
      </c>
      <c r="M1516" s="152" t="s">
        <v>2814</v>
      </c>
      <c r="N1516" s="152" t="s">
        <v>5320</v>
      </c>
      <c r="O1516" s="54"/>
    </row>
    <row r="1517" spans="1:15" x14ac:dyDescent="0.25">
      <c r="A1517" s="168">
        <v>3017</v>
      </c>
      <c r="B1517" s="152" t="s">
        <v>2689</v>
      </c>
      <c r="C1517" s="152" t="s">
        <v>6073</v>
      </c>
      <c r="D1517" s="152" t="s">
        <v>3838</v>
      </c>
      <c r="E1517" s="152" t="s">
        <v>3843</v>
      </c>
      <c r="F1517" s="152" t="s">
        <v>3867</v>
      </c>
      <c r="G1517" s="152" t="s">
        <v>3422</v>
      </c>
      <c r="H1517" s="152" t="s">
        <v>3585</v>
      </c>
      <c r="I1517" s="152" t="s">
        <v>3604</v>
      </c>
      <c r="J1517" s="152" t="s">
        <v>3626</v>
      </c>
      <c r="K1517" s="152" t="s">
        <v>3627</v>
      </c>
      <c r="L1517" s="152" t="s">
        <v>3919</v>
      </c>
      <c r="M1517" s="152" t="s">
        <v>2515</v>
      </c>
      <c r="N1517" s="152" t="s">
        <v>3989</v>
      </c>
      <c r="O1517" s="54"/>
    </row>
    <row r="1518" spans="1:15" x14ac:dyDescent="0.25">
      <c r="A1518" s="168">
        <v>3018</v>
      </c>
      <c r="B1518" s="152" t="s">
        <v>3235</v>
      </c>
      <c r="C1518" s="152" t="s">
        <v>4318</v>
      </c>
      <c r="D1518" s="152" t="s">
        <v>3838</v>
      </c>
      <c r="E1518" s="152" t="s">
        <v>3843</v>
      </c>
      <c r="F1518" s="152" t="s">
        <v>3873</v>
      </c>
      <c r="G1518" s="152" t="s">
        <v>3461</v>
      </c>
      <c r="H1518" s="152" t="s">
        <v>3656</v>
      </c>
      <c r="I1518" s="152" t="s">
        <v>3672</v>
      </c>
      <c r="J1518" s="152" t="s">
        <v>3676</v>
      </c>
      <c r="K1518" s="152" t="s">
        <v>3474</v>
      </c>
      <c r="L1518" s="152" t="s">
        <v>3474</v>
      </c>
      <c r="M1518" s="152" t="s">
        <v>3070</v>
      </c>
      <c r="N1518" s="152" t="s">
        <v>5564</v>
      </c>
      <c r="O1518" s="54"/>
    </row>
    <row r="1519" spans="1:15" x14ac:dyDescent="0.25">
      <c r="A1519" s="168">
        <v>3021</v>
      </c>
      <c r="B1519" s="152" t="s">
        <v>1806</v>
      </c>
      <c r="C1519" s="152" t="s">
        <v>6074</v>
      </c>
      <c r="D1519" s="152" t="s">
        <v>3838</v>
      </c>
      <c r="E1519" s="152" t="s">
        <v>3855</v>
      </c>
      <c r="F1519" s="152" t="s">
        <v>3856</v>
      </c>
      <c r="G1519" s="152" t="s">
        <v>3411</v>
      </c>
      <c r="H1519" s="152" t="s">
        <v>3565</v>
      </c>
      <c r="I1519" s="152" t="s">
        <v>3568</v>
      </c>
      <c r="J1519" s="152" t="s">
        <v>3571</v>
      </c>
      <c r="K1519" s="152" t="s">
        <v>3474</v>
      </c>
      <c r="L1519" s="152" t="s">
        <v>3474</v>
      </c>
      <c r="M1519" s="152" t="s">
        <v>2108</v>
      </c>
      <c r="N1519" s="152" t="s">
        <v>4677</v>
      </c>
      <c r="O1519" s="54"/>
    </row>
    <row r="1520" spans="1:15" x14ac:dyDescent="0.25">
      <c r="A1520" s="168">
        <v>3022</v>
      </c>
      <c r="B1520" s="152" t="s">
        <v>5461</v>
      </c>
      <c r="C1520" s="152" t="s">
        <v>5462</v>
      </c>
      <c r="D1520" s="152" t="s">
        <v>3838</v>
      </c>
      <c r="E1520" s="152" t="s">
        <v>3843</v>
      </c>
      <c r="F1520" s="152" t="s">
        <v>4108</v>
      </c>
      <c r="G1520" s="152" t="s">
        <v>3435</v>
      </c>
      <c r="H1520" s="152" t="s">
        <v>3942</v>
      </c>
      <c r="I1520" s="152" t="s">
        <v>5460</v>
      </c>
      <c r="J1520" s="152" t="s">
        <v>3474</v>
      </c>
      <c r="K1520" s="152" t="s">
        <v>3474</v>
      </c>
      <c r="L1520" s="152" t="s">
        <v>3474</v>
      </c>
      <c r="M1520" s="152" t="s">
        <v>5998</v>
      </c>
      <c r="N1520" s="152" t="s">
        <v>5999</v>
      </c>
      <c r="O1520" s="54"/>
    </row>
    <row r="1521" spans="1:15" x14ac:dyDescent="0.25">
      <c r="A1521" s="168">
        <v>3023</v>
      </c>
      <c r="B1521" s="152" t="s">
        <v>1230</v>
      </c>
      <c r="C1521" s="152" t="s">
        <v>3981</v>
      </c>
      <c r="D1521" s="152" t="s">
        <v>3838</v>
      </c>
      <c r="E1521" s="152" t="s">
        <v>3843</v>
      </c>
      <c r="F1521" s="152" t="s">
        <v>4108</v>
      </c>
      <c r="G1521" s="152" t="s">
        <v>3435</v>
      </c>
      <c r="H1521" s="152" t="s">
        <v>5356</v>
      </c>
      <c r="I1521" s="152" t="s">
        <v>3474</v>
      </c>
      <c r="J1521" s="152" t="s">
        <v>3474</v>
      </c>
      <c r="K1521" s="152" t="s">
        <v>3474</v>
      </c>
      <c r="L1521" s="152" t="s">
        <v>3474</v>
      </c>
      <c r="M1521" s="152" t="s">
        <v>5183</v>
      </c>
      <c r="N1521" s="152" t="s">
        <v>5184</v>
      </c>
      <c r="O1521" s="54"/>
    </row>
    <row r="1522" spans="1:15" x14ac:dyDescent="0.25">
      <c r="A1522" s="168">
        <v>3024</v>
      </c>
      <c r="B1522" s="152" t="s">
        <v>2664</v>
      </c>
      <c r="C1522" s="152" t="s">
        <v>6075</v>
      </c>
      <c r="D1522" s="152" t="s">
        <v>3838</v>
      </c>
      <c r="E1522" s="152" t="s">
        <v>3843</v>
      </c>
      <c r="F1522" s="152" t="s">
        <v>3870</v>
      </c>
      <c r="G1522" s="152" t="s">
        <v>3421</v>
      </c>
      <c r="H1522" s="152" t="s">
        <v>3585</v>
      </c>
      <c r="I1522" s="152" t="s">
        <v>3586</v>
      </c>
      <c r="J1522" s="152" t="s">
        <v>3609</v>
      </c>
      <c r="K1522" s="152" t="s">
        <v>3613</v>
      </c>
      <c r="L1522" s="152" t="s">
        <v>3919</v>
      </c>
      <c r="M1522" s="152" t="s">
        <v>2747</v>
      </c>
      <c r="N1522" s="152" t="s">
        <v>3986</v>
      </c>
      <c r="O1522" s="54"/>
    </row>
    <row r="1523" spans="1:15" x14ac:dyDescent="0.25">
      <c r="A1523" s="168">
        <v>3028</v>
      </c>
      <c r="B1523" s="152" t="s">
        <v>2010</v>
      </c>
      <c r="C1523" s="152" t="s">
        <v>6076</v>
      </c>
      <c r="D1523" s="152" t="s">
        <v>3838</v>
      </c>
      <c r="E1523" s="152" t="s">
        <v>3843</v>
      </c>
      <c r="F1523" s="152" t="s">
        <v>3870</v>
      </c>
      <c r="G1523" s="152" t="s">
        <v>3421</v>
      </c>
      <c r="H1523" s="152" t="s">
        <v>3565</v>
      </c>
      <c r="I1523" s="152" t="s">
        <v>3568</v>
      </c>
      <c r="J1523" s="152" t="s">
        <v>3570</v>
      </c>
      <c r="K1523" s="152" t="s">
        <v>3474</v>
      </c>
      <c r="L1523" s="152" t="s">
        <v>3474</v>
      </c>
      <c r="M1523" s="152" t="s">
        <v>2069</v>
      </c>
      <c r="N1523" s="152" t="s">
        <v>4300</v>
      </c>
      <c r="O1523" s="54"/>
    </row>
    <row r="1524" spans="1:15" x14ac:dyDescent="0.25">
      <c r="A1524" s="168">
        <v>3029</v>
      </c>
      <c r="B1524" s="152" t="s">
        <v>6077</v>
      </c>
      <c r="C1524" s="152" t="s">
        <v>6078</v>
      </c>
      <c r="D1524" s="152" t="s">
        <v>3838</v>
      </c>
      <c r="E1524" s="152" t="s">
        <v>3863</v>
      </c>
      <c r="F1524" s="152" t="s">
        <v>4095</v>
      </c>
      <c r="G1524" s="152" t="s">
        <v>3941</v>
      </c>
      <c r="H1524" s="152" t="s">
        <v>3942</v>
      </c>
      <c r="I1524" s="152" t="s">
        <v>3943</v>
      </c>
      <c r="J1524" s="152" t="s">
        <v>3944</v>
      </c>
      <c r="K1524" s="152" t="s">
        <v>3474</v>
      </c>
      <c r="L1524" s="152" t="s">
        <v>3474</v>
      </c>
      <c r="M1524" s="152" t="s">
        <v>6079</v>
      </c>
      <c r="N1524" s="152" t="s">
        <v>6080</v>
      </c>
      <c r="O1524" s="54"/>
    </row>
    <row r="1525" spans="1:15" x14ac:dyDescent="0.25">
      <c r="A1525" s="168">
        <v>3030</v>
      </c>
      <c r="B1525" s="152" t="s">
        <v>6040</v>
      </c>
      <c r="C1525" s="152" t="s">
        <v>6041</v>
      </c>
      <c r="D1525" s="152" t="s">
        <v>3838</v>
      </c>
      <c r="E1525" s="152" t="s">
        <v>3843</v>
      </c>
      <c r="F1525" s="152" t="s">
        <v>4430</v>
      </c>
      <c r="G1525" s="152" t="s">
        <v>3429</v>
      </c>
      <c r="H1525" s="152" t="s">
        <v>3894</v>
      </c>
      <c r="I1525" s="152" t="s">
        <v>4758</v>
      </c>
      <c r="J1525" s="152" t="s">
        <v>4759</v>
      </c>
      <c r="K1525" s="152" t="s">
        <v>3474</v>
      </c>
      <c r="L1525" s="152" t="s">
        <v>3474</v>
      </c>
      <c r="M1525" s="152" t="s">
        <v>6387</v>
      </c>
      <c r="N1525" s="152" t="s">
        <v>6388</v>
      </c>
      <c r="O1525" s="54"/>
    </row>
    <row r="1526" spans="1:15" x14ac:dyDescent="0.25">
      <c r="A1526" s="168">
        <v>3032</v>
      </c>
      <c r="B1526" s="152" t="s">
        <v>2375</v>
      </c>
      <c r="C1526" s="152" t="s">
        <v>6081</v>
      </c>
      <c r="D1526" s="152" t="s">
        <v>3838</v>
      </c>
      <c r="E1526" s="152" t="s">
        <v>3863</v>
      </c>
      <c r="F1526" s="152" t="s">
        <v>3918</v>
      </c>
      <c r="G1526" s="152" t="s">
        <v>3411</v>
      </c>
      <c r="H1526" s="152" t="s">
        <v>3585</v>
      </c>
      <c r="I1526" s="152" t="s">
        <v>3600</v>
      </c>
      <c r="J1526" s="152" t="s">
        <v>3637</v>
      </c>
      <c r="K1526" s="152" t="s">
        <v>3638</v>
      </c>
      <c r="L1526" s="152" t="s">
        <v>4982</v>
      </c>
      <c r="M1526" s="152" t="s">
        <v>2793</v>
      </c>
      <c r="N1526" s="152" t="s">
        <v>4981</v>
      </c>
      <c r="O1526" s="54"/>
    </row>
    <row r="1527" spans="1:15" x14ac:dyDescent="0.25">
      <c r="A1527" s="168">
        <v>3034</v>
      </c>
      <c r="B1527" s="152" t="s">
        <v>1349</v>
      </c>
      <c r="C1527" s="152" t="s">
        <v>6082</v>
      </c>
      <c r="D1527" s="152" t="s">
        <v>3838</v>
      </c>
      <c r="E1527" s="152" t="s">
        <v>3863</v>
      </c>
      <c r="F1527" s="152" t="s">
        <v>3918</v>
      </c>
      <c r="G1527" s="152" t="s">
        <v>3411</v>
      </c>
      <c r="H1527" s="152" t="s">
        <v>3558</v>
      </c>
      <c r="I1527" s="152" t="s">
        <v>3561</v>
      </c>
      <c r="J1527" s="152" t="s">
        <v>3564</v>
      </c>
      <c r="K1527" s="152" t="s">
        <v>3474</v>
      </c>
      <c r="L1527" s="152" t="s">
        <v>3474</v>
      </c>
      <c r="M1527" s="152" t="s">
        <v>1490</v>
      </c>
      <c r="N1527" s="152" t="s">
        <v>4263</v>
      </c>
      <c r="O1527" s="54"/>
    </row>
    <row r="1528" spans="1:15" x14ac:dyDescent="0.25">
      <c r="A1528" s="168">
        <v>3036</v>
      </c>
      <c r="B1528" s="152" t="s">
        <v>1268</v>
      </c>
      <c r="C1528" s="152" t="s">
        <v>6083</v>
      </c>
      <c r="D1528" s="152" t="s">
        <v>3838</v>
      </c>
      <c r="E1528" s="152" t="s">
        <v>3863</v>
      </c>
      <c r="F1528" s="152" t="s">
        <v>3918</v>
      </c>
      <c r="G1528" s="152" t="s">
        <v>3411</v>
      </c>
      <c r="H1528" s="152" t="s">
        <v>3565</v>
      </c>
      <c r="I1528" s="152" t="s">
        <v>3568</v>
      </c>
      <c r="J1528" s="152" t="s">
        <v>3549</v>
      </c>
      <c r="K1528" s="152" t="s">
        <v>3474</v>
      </c>
      <c r="L1528" s="152" t="s">
        <v>3474</v>
      </c>
      <c r="M1528" s="152" t="s">
        <v>1263</v>
      </c>
      <c r="N1528" s="152" t="s">
        <v>4467</v>
      </c>
      <c r="O1528" s="54"/>
    </row>
    <row r="1529" spans="1:15" x14ac:dyDescent="0.25">
      <c r="A1529" s="168">
        <v>3037</v>
      </c>
      <c r="B1529" s="152" t="s">
        <v>6084</v>
      </c>
      <c r="C1529" s="152" t="s">
        <v>6085</v>
      </c>
      <c r="D1529" s="152" t="s">
        <v>3838</v>
      </c>
      <c r="E1529" s="152" t="s">
        <v>3843</v>
      </c>
      <c r="F1529" s="152" t="s">
        <v>3867</v>
      </c>
      <c r="G1529" s="152" t="s">
        <v>3422</v>
      </c>
      <c r="H1529" s="152" t="s">
        <v>3925</v>
      </c>
      <c r="I1529" s="152" t="s">
        <v>4043</v>
      </c>
      <c r="J1529" s="152" t="s">
        <v>5022</v>
      </c>
      <c r="K1529" s="152" t="s">
        <v>3474</v>
      </c>
      <c r="L1529" s="152" t="s">
        <v>3474</v>
      </c>
      <c r="M1529" s="152" t="s">
        <v>5020</v>
      </c>
      <c r="N1529" s="152" t="s">
        <v>5021</v>
      </c>
      <c r="O1529" s="54"/>
    </row>
    <row r="1530" spans="1:15" x14ac:dyDescent="0.25">
      <c r="A1530" s="168">
        <v>3038</v>
      </c>
      <c r="B1530" s="152" t="s">
        <v>2372</v>
      </c>
      <c r="C1530" s="152" t="s">
        <v>6086</v>
      </c>
      <c r="D1530" s="152" t="s">
        <v>3838</v>
      </c>
      <c r="E1530" s="152" t="s">
        <v>3843</v>
      </c>
      <c r="F1530" s="152" t="s">
        <v>3867</v>
      </c>
      <c r="G1530" s="152" t="s">
        <v>3422</v>
      </c>
      <c r="H1530" s="152" t="s">
        <v>3585</v>
      </c>
      <c r="I1530" s="152" t="s">
        <v>3600</v>
      </c>
      <c r="J1530" s="152" t="s">
        <v>3635</v>
      </c>
      <c r="K1530" s="152" t="s">
        <v>3636</v>
      </c>
      <c r="L1530" s="152" t="s">
        <v>4784</v>
      </c>
      <c r="M1530" s="152" t="s">
        <v>2526</v>
      </c>
      <c r="N1530" s="152" t="s">
        <v>4785</v>
      </c>
      <c r="O1530" s="54"/>
    </row>
    <row r="1531" spans="1:15" x14ac:dyDescent="0.25">
      <c r="A1531" s="168">
        <v>3039</v>
      </c>
      <c r="B1531" s="152" t="s">
        <v>942</v>
      </c>
      <c r="C1531" s="152" t="s">
        <v>6087</v>
      </c>
      <c r="D1531" s="152" t="s">
        <v>3838</v>
      </c>
      <c r="E1531" s="152" t="s">
        <v>3855</v>
      </c>
      <c r="F1531" s="152" t="s">
        <v>3856</v>
      </c>
      <c r="G1531" s="152" t="s">
        <v>3411</v>
      </c>
      <c r="H1531" s="152" t="s">
        <v>3466</v>
      </c>
      <c r="I1531" s="152" t="s">
        <v>3498</v>
      </c>
      <c r="J1531" s="152" t="s">
        <v>3499</v>
      </c>
      <c r="K1531" s="152" t="s">
        <v>3523</v>
      </c>
      <c r="L1531" s="152" t="s">
        <v>4249</v>
      </c>
      <c r="M1531" s="152" t="s">
        <v>1046</v>
      </c>
      <c r="N1531" s="152" t="s">
        <v>4011</v>
      </c>
      <c r="O1531" s="54"/>
    </row>
    <row r="1532" spans="1:15" x14ac:dyDescent="0.25">
      <c r="A1532" s="168">
        <v>3042</v>
      </c>
      <c r="B1532" s="152" t="s">
        <v>1649</v>
      </c>
      <c r="C1532" s="152" t="s">
        <v>4127</v>
      </c>
      <c r="D1532" s="152" t="s">
        <v>3838</v>
      </c>
      <c r="E1532" s="152" t="s">
        <v>3839</v>
      </c>
      <c r="F1532" s="152" t="s">
        <v>3848</v>
      </c>
      <c r="G1532" s="152" t="s">
        <v>3437</v>
      </c>
      <c r="H1532" s="152" t="s">
        <v>3558</v>
      </c>
      <c r="I1532" s="152" t="s">
        <v>3560</v>
      </c>
      <c r="J1532" s="152" t="s">
        <v>3474</v>
      </c>
      <c r="K1532" s="152" t="s">
        <v>3474</v>
      </c>
      <c r="L1532" s="152" t="s">
        <v>3474</v>
      </c>
      <c r="M1532" s="152" t="s">
        <v>1467</v>
      </c>
      <c r="N1532" s="152" t="s">
        <v>4535</v>
      </c>
      <c r="O1532" s="54"/>
    </row>
    <row r="1533" spans="1:15" x14ac:dyDescent="0.25">
      <c r="A1533" s="168">
        <v>3043</v>
      </c>
      <c r="B1533" s="152" t="s">
        <v>2034</v>
      </c>
      <c r="C1533" s="152" t="s">
        <v>6088</v>
      </c>
      <c r="D1533" s="152" t="s">
        <v>3838</v>
      </c>
      <c r="E1533" s="152" t="s">
        <v>4424</v>
      </c>
      <c r="F1533" s="152" t="s">
        <v>3867</v>
      </c>
      <c r="G1533" s="152" t="s">
        <v>3422</v>
      </c>
      <c r="H1533" s="152" t="s">
        <v>3565</v>
      </c>
      <c r="I1533" s="152" t="s">
        <v>3568</v>
      </c>
      <c r="J1533" s="152" t="s">
        <v>3569</v>
      </c>
      <c r="K1533" s="152" t="s">
        <v>3474</v>
      </c>
      <c r="L1533" s="152" t="s">
        <v>3474</v>
      </c>
      <c r="M1533" s="152" t="s">
        <v>1904</v>
      </c>
      <c r="N1533" s="152" t="s">
        <v>5351</v>
      </c>
      <c r="O1533" s="54"/>
    </row>
    <row r="1534" spans="1:15" x14ac:dyDescent="0.25">
      <c r="A1534" s="168">
        <v>3046</v>
      </c>
      <c r="B1534" s="152" t="s">
        <v>2027</v>
      </c>
      <c r="C1534" s="152" t="s">
        <v>6089</v>
      </c>
      <c r="D1534" s="152" t="s">
        <v>3838</v>
      </c>
      <c r="E1534" s="152" t="s">
        <v>3843</v>
      </c>
      <c r="F1534" s="152" t="s">
        <v>3867</v>
      </c>
      <c r="G1534" s="152" t="s">
        <v>3422</v>
      </c>
      <c r="H1534" s="152" t="s">
        <v>3565</v>
      </c>
      <c r="I1534" s="152" t="s">
        <v>3568</v>
      </c>
      <c r="J1534" s="152" t="s">
        <v>3569</v>
      </c>
      <c r="K1534" s="152" t="s">
        <v>3474</v>
      </c>
      <c r="L1534" s="152" t="s">
        <v>3474</v>
      </c>
      <c r="M1534" s="152" t="s">
        <v>7151</v>
      </c>
      <c r="N1534" s="152" t="s">
        <v>7152</v>
      </c>
      <c r="O1534" s="54"/>
    </row>
    <row r="1535" spans="1:15" x14ac:dyDescent="0.25">
      <c r="A1535" s="168">
        <v>3050</v>
      </c>
      <c r="B1535" s="152" t="s">
        <v>4259</v>
      </c>
      <c r="C1535" s="152" t="s">
        <v>4260</v>
      </c>
      <c r="D1535" s="152" t="s">
        <v>3838</v>
      </c>
      <c r="E1535" s="152" t="s">
        <v>3843</v>
      </c>
      <c r="F1535" s="152" t="s">
        <v>4108</v>
      </c>
      <c r="G1535" s="152" t="s">
        <v>3435</v>
      </c>
      <c r="H1535" s="152" t="s">
        <v>3879</v>
      </c>
      <c r="I1535" s="152" t="s">
        <v>4257</v>
      </c>
      <c r="J1535" s="152" t="s">
        <v>4258</v>
      </c>
      <c r="K1535" s="152" t="s">
        <v>3474</v>
      </c>
      <c r="L1535" s="152" t="s">
        <v>3474</v>
      </c>
      <c r="M1535" s="152" t="s">
        <v>6036</v>
      </c>
      <c r="N1535" s="152" t="s">
        <v>6037</v>
      </c>
      <c r="O1535" s="54"/>
    </row>
    <row r="1536" spans="1:15" x14ac:dyDescent="0.25">
      <c r="A1536" s="168">
        <v>3051</v>
      </c>
      <c r="B1536" s="152" t="s">
        <v>6090</v>
      </c>
      <c r="C1536" s="152" t="s">
        <v>6091</v>
      </c>
      <c r="D1536" s="152" t="s">
        <v>3838</v>
      </c>
      <c r="E1536" s="152" t="s">
        <v>3859</v>
      </c>
      <c r="F1536" s="152" t="s">
        <v>4774</v>
      </c>
      <c r="G1536" s="152" t="s">
        <v>3426</v>
      </c>
      <c r="H1536" s="152" t="s">
        <v>4110</v>
      </c>
      <c r="I1536" s="152" t="s">
        <v>4111</v>
      </c>
      <c r="J1536" s="152" t="s">
        <v>4977</v>
      </c>
      <c r="K1536" s="152" t="s">
        <v>5581</v>
      </c>
      <c r="L1536" s="152" t="s">
        <v>3474</v>
      </c>
      <c r="M1536" s="152" t="s">
        <v>5582</v>
      </c>
      <c r="N1536" s="152" t="s">
        <v>5583</v>
      </c>
      <c r="O1536" s="54"/>
    </row>
    <row r="1537" spans="1:15" x14ac:dyDescent="0.25">
      <c r="A1537" s="168">
        <v>3054</v>
      </c>
      <c r="B1537" s="152" t="s">
        <v>1148</v>
      </c>
      <c r="C1537" s="152" t="s">
        <v>4234</v>
      </c>
      <c r="D1537" s="152" t="s">
        <v>3838</v>
      </c>
      <c r="E1537" s="152" t="s">
        <v>3843</v>
      </c>
      <c r="F1537" s="152" t="s">
        <v>3867</v>
      </c>
      <c r="G1537" s="152" t="s">
        <v>3422</v>
      </c>
      <c r="H1537" s="152" t="s">
        <v>3466</v>
      </c>
      <c r="I1537" s="152" t="s">
        <v>3498</v>
      </c>
      <c r="J1537" s="152" t="s">
        <v>3499</v>
      </c>
      <c r="K1537" s="152" t="s">
        <v>3523</v>
      </c>
      <c r="L1537" s="152" t="s">
        <v>4233</v>
      </c>
      <c r="M1537" s="152" t="s">
        <v>1044</v>
      </c>
      <c r="N1537" s="152" t="s">
        <v>5234</v>
      </c>
      <c r="O1537" s="54"/>
    </row>
    <row r="1538" spans="1:15" x14ac:dyDescent="0.25">
      <c r="A1538" s="168">
        <v>3055</v>
      </c>
      <c r="B1538" s="152" t="s">
        <v>2405</v>
      </c>
      <c r="C1538" s="152" t="s">
        <v>6092</v>
      </c>
      <c r="D1538" s="152" t="s">
        <v>3838</v>
      </c>
      <c r="E1538" s="152" t="s">
        <v>3855</v>
      </c>
      <c r="F1538" s="152" t="s">
        <v>3918</v>
      </c>
      <c r="G1538" s="152" t="s">
        <v>3411</v>
      </c>
      <c r="H1538" s="152" t="s">
        <v>3585</v>
      </c>
      <c r="I1538" s="152" t="s">
        <v>3591</v>
      </c>
      <c r="J1538" s="152" t="s">
        <v>3641</v>
      </c>
      <c r="K1538" s="169" t="s">
        <v>8449</v>
      </c>
      <c r="L1538" s="152" t="s">
        <v>3919</v>
      </c>
      <c r="M1538" s="152" t="s">
        <v>2801</v>
      </c>
      <c r="N1538" s="152" t="s">
        <v>4296</v>
      </c>
      <c r="O1538" s="54"/>
    </row>
    <row r="1539" spans="1:15" x14ac:dyDescent="0.25">
      <c r="A1539" s="168">
        <v>3056</v>
      </c>
      <c r="B1539" s="152" t="s">
        <v>2357</v>
      </c>
      <c r="C1539" s="152" t="s">
        <v>6093</v>
      </c>
      <c r="D1539" s="152" t="s">
        <v>3838</v>
      </c>
      <c r="E1539" s="152" t="s">
        <v>3863</v>
      </c>
      <c r="F1539" s="152" t="s">
        <v>3918</v>
      </c>
      <c r="G1539" s="152" t="s">
        <v>3411</v>
      </c>
      <c r="H1539" s="152" t="s">
        <v>3585</v>
      </c>
      <c r="I1539" s="152" t="s">
        <v>3604</v>
      </c>
      <c r="J1539" s="152" t="s">
        <v>3629</v>
      </c>
      <c r="K1539" s="152" t="s">
        <v>3631</v>
      </c>
      <c r="L1539" s="152" t="s">
        <v>3864</v>
      </c>
      <c r="M1539" s="152" t="s">
        <v>2785</v>
      </c>
      <c r="N1539" s="152" t="s">
        <v>3901</v>
      </c>
      <c r="O1539" s="54"/>
    </row>
    <row r="1540" spans="1:15" x14ac:dyDescent="0.25">
      <c r="A1540" s="168">
        <v>3058</v>
      </c>
      <c r="B1540" s="152" t="s">
        <v>1054</v>
      </c>
      <c r="C1540" s="152" t="s">
        <v>6094</v>
      </c>
      <c r="D1540" s="152" t="s">
        <v>3838</v>
      </c>
      <c r="E1540" s="152" t="s">
        <v>3843</v>
      </c>
      <c r="F1540" s="152" t="s">
        <v>4415</v>
      </c>
      <c r="G1540" s="152" t="s">
        <v>3423</v>
      </c>
      <c r="H1540" s="152" t="s">
        <v>3466</v>
      </c>
      <c r="I1540" s="152" t="s">
        <v>3496</v>
      </c>
      <c r="J1540" s="152" t="s">
        <v>3537</v>
      </c>
      <c r="K1540" s="152" t="s">
        <v>3538</v>
      </c>
      <c r="L1540" s="152" t="s">
        <v>3474</v>
      </c>
      <c r="M1540" s="152" t="s">
        <v>1235</v>
      </c>
      <c r="N1540" s="152" t="s">
        <v>6095</v>
      </c>
      <c r="O1540" s="54"/>
    </row>
    <row r="1541" spans="1:15" x14ac:dyDescent="0.25">
      <c r="A1541" s="168">
        <v>3060</v>
      </c>
      <c r="B1541" s="152" t="s">
        <v>940</v>
      </c>
      <c r="C1541" s="152" t="s">
        <v>6096</v>
      </c>
      <c r="D1541" s="152" t="s">
        <v>3838</v>
      </c>
      <c r="E1541" s="152" t="s">
        <v>3863</v>
      </c>
      <c r="F1541" s="152" t="s">
        <v>3918</v>
      </c>
      <c r="G1541" s="152" t="s">
        <v>3411</v>
      </c>
      <c r="H1541" s="152" t="s">
        <v>3466</v>
      </c>
      <c r="I1541" s="152" t="s">
        <v>3498</v>
      </c>
      <c r="J1541" s="152" t="s">
        <v>3499</v>
      </c>
      <c r="K1541" s="152" t="s">
        <v>3523</v>
      </c>
      <c r="L1541" s="152" t="s">
        <v>4361</v>
      </c>
      <c r="M1541" s="152" t="s">
        <v>1044</v>
      </c>
      <c r="N1541" s="152" t="s">
        <v>5234</v>
      </c>
      <c r="O1541" s="54"/>
    </row>
    <row r="1542" spans="1:15" x14ac:dyDescent="0.25">
      <c r="A1542" s="168">
        <v>3061</v>
      </c>
      <c r="B1542" s="152" t="s">
        <v>1291</v>
      </c>
      <c r="C1542" s="152" t="s">
        <v>6097</v>
      </c>
      <c r="D1542" s="152" t="s">
        <v>3838</v>
      </c>
      <c r="E1542" s="152" t="s">
        <v>3843</v>
      </c>
      <c r="F1542" s="152" t="s">
        <v>3867</v>
      </c>
      <c r="G1542" s="152" t="s">
        <v>3422</v>
      </c>
      <c r="H1542" s="152" t="s">
        <v>3656</v>
      </c>
      <c r="I1542" s="152" t="s">
        <v>3550</v>
      </c>
      <c r="J1542" s="152" t="s">
        <v>3474</v>
      </c>
      <c r="K1542" s="152" t="s">
        <v>3474</v>
      </c>
      <c r="L1542" s="152" t="s">
        <v>3474</v>
      </c>
      <c r="M1542" s="152" t="s">
        <v>1294</v>
      </c>
      <c r="N1542" s="152" t="s">
        <v>4699</v>
      </c>
      <c r="O1542" s="54"/>
    </row>
    <row r="1543" spans="1:15" x14ac:dyDescent="0.25">
      <c r="A1543" s="168">
        <v>3062</v>
      </c>
      <c r="B1543" s="152" t="s">
        <v>3168</v>
      </c>
      <c r="C1543" s="152" t="s">
        <v>6098</v>
      </c>
      <c r="D1543" s="152" t="s">
        <v>3838</v>
      </c>
      <c r="E1543" s="152" t="s">
        <v>4015</v>
      </c>
      <c r="F1543" s="152" t="s">
        <v>3860</v>
      </c>
      <c r="G1543" s="152" t="s">
        <v>3412</v>
      </c>
      <c r="H1543" s="152" t="s">
        <v>3656</v>
      </c>
      <c r="I1543" s="152" t="s">
        <v>3657</v>
      </c>
      <c r="J1543" s="152" t="s">
        <v>3674</v>
      </c>
      <c r="K1543" s="152" t="s">
        <v>3675</v>
      </c>
      <c r="L1543" s="152" t="s">
        <v>3474</v>
      </c>
      <c r="M1543" s="152" t="s">
        <v>3050</v>
      </c>
      <c r="N1543" s="152" t="s">
        <v>5909</v>
      </c>
      <c r="O1543" s="54"/>
    </row>
    <row r="1544" spans="1:15" x14ac:dyDescent="0.25">
      <c r="A1544" s="168">
        <v>3063</v>
      </c>
      <c r="B1544" s="152" t="s">
        <v>5859</v>
      </c>
      <c r="C1544" s="152" t="s">
        <v>5860</v>
      </c>
      <c r="D1544" s="152" t="s">
        <v>3838</v>
      </c>
      <c r="E1544" s="152" t="s">
        <v>3839</v>
      </c>
      <c r="F1544" s="152" t="s">
        <v>3848</v>
      </c>
      <c r="G1544" s="152" t="s">
        <v>6099</v>
      </c>
      <c r="H1544" s="152" t="s">
        <v>3942</v>
      </c>
      <c r="I1544" s="152" t="s">
        <v>3474</v>
      </c>
      <c r="J1544" s="152" t="s">
        <v>3474</v>
      </c>
      <c r="K1544" s="152" t="s">
        <v>3474</v>
      </c>
      <c r="L1544" s="152" t="s">
        <v>3474</v>
      </c>
      <c r="M1544" s="152" t="s">
        <v>3882</v>
      </c>
      <c r="N1544" s="152" t="s">
        <v>3883</v>
      </c>
      <c r="O1544" s="54"/>
    </row>
    <row r="1545" spans="1:15" x14ac:dyDescent="0.25">
      <c r="A1545" s="168">
        <v>3064</v>
      </c>
      <c r="B1545" s="152" t="s">
        <v>1595</v>
      </c>
      <c r="C1545" s="152" t="s">
        <v>6100</v>
      </c>
      <c r="D1545" s="152" t="s">
        <v>3838</v>
      </c>
      <c r="E1545" s="152" t="s">
        <v>3843</v>
      </c>
      <c r="F1545" s="152" t="s">
        <v>3867</v>
      </c>
      <c r="G1545" s="152" t="s">
        <v>3422</v>
      </c>
      <c r="H1545" s="152" t="s">
        <v>3558</v>
      </c>
      <c r="I1545" s="152" t="s">
        <v>3560</v>
      </c>
      <c r="J1545" s="152" t="s">
        <v>3474</v>
      </c>
      <c r="K1545" s="152" t="s">
        <v>3474</v>
      </c>
      <c r="L1545" s="152" t="s">
        <v>3474</v>
      </c>
      <c r="M1545" s="152" t="s">
        <v>1643</v>
      </c>
      <c r="N1545" s="152" t="s">
        <v>4079</v>
      </c>
      <c r="O1545" s="54"/>
    </row>
    <row r="1546" spans="1:15" x14ac:dyDescent="0.25">
      <c r="A1546" s="168">
        <v>3065</v>
      </c>
      <c r="B1546" s="152" t="s">
        <v>2237</v>
      </c>
      <c r="C1546" s="152" t="s">
        <v>6101</v>
      </c>
      <c r="D1546" s="152" t="s">
        <v>3838</v>
      </c>
      <c r="E1546" s="152" t="s">
        <v>3863</v>
      </c>
      <c r="F1546" s="152" t="s">
        <v>3918</v>
      </c>
      <c r="G1546" s="152" t="s">
        <v>3411</v>
      </c>
      <c r="H1546" s="152" t="s">
        <v>3585</v>
      </c>
      <c r="I1546" s="152" t="s">
        <v>3586</v>
      </c>
      <c r="J1546" s="152" t="s">
        <v>3609</v>
      </c>
      <c r="K1546" s="152" t="s">
        <v>3613</v>
      </c>
      <c r="L1546" s="152" t="s">
        <v>3919</v>
      </c>
      <c r="M1546" s="152" t="s">
        <v>2747</v>
      </c>
      <c r="N1546" s="152" t="s">
        <v>3986</v>
      </c>
      <c r="O1546" s="54"/>
    </row>
    <row r="1547" spans="1:15" x14ac:dyDescent="0.25">
      <c r="A1547" s="168">
        <v>3067</v>
      </c>
      <c r="B1547" s="152" t="s">
        <v>3037</v>
      </c>
      <c r="C1547" s="152" t="s">
        <v>6102</v>
      </c>
      <c r="D1547" s="152" t="s">
        <v>3838</v>
      </c>
      <c r="E1547" s="152" t="s">
        <v>3855</v>
      </c>
      <c r="F1547" s="152" t="s">
        <v>3856</v>
      </c>
      <c r="G1547" s="152" t="s">
        <v>3411</v>
      </c>
      <c r="H1547" s="152" t="s">
        <v>3656</v>
      </c>
      <c r="I1547" s="152" t="s">
        <v>3672</v>
      </c>
      <c r="J1547" s="152" t="s">
        <v>3677</v>
      </c>
      <c r="K1547" s="152" t="s">
        <v>3568</v>
      </c>
      <c r="L1547" s="152" t="s">
        <v>3474</v>
      </c>
      <c r="M1547" s="152" t="s">
        <v>3378</v>
      </c>
      <c r="N1547" s="152" t="s">
        <v>4148</v>
      </c>
      <c r="O1547" s="54"/>
    </row>
    <row r="1548" spans="1:15" x14ac:dyDescent="0.25">
      <c r="A1548" s="168">
        <v>3068</v>
      </c>
      <c r="B1548" s="152" t="s">
        <v>825</v>
      </c>
      <c r="C1548" s="152" t="s">
        <v>6103</v>
      </c>
      <c r="D1548" s="152" t="s">
        <v>3838</v>
      </c>
      <c r="E1548" s="152" t="s">
        <v>3855</v>
      </c>
      <c r="F1548" s="152" t="s">
        <v>3918</v>
      </c>
      <c r="G1548" s="152" t="s">
        <v>3411</v>
      </c>
      <c r="H1548" s="152" t="s">
        <v>3466</v>
      </c>
      <c r="I1548" s="152" t="s">
        <v>3496</v>
      </c>
      <c r="J1548" s="152" t="s">
        <v>3506</v>
      </c>
      <c r="K1548" s="152" t="s">
        <v>3507</v>
      </c>
      <c r="L1548" s="152" t="s">
        <v>3474</v>
      </c>
      <c r="M1548" s="152" t="s">
        <v>978</v>
      </c>
      <c r="N1548" s="152" t="s">
        <v>6104</v>
      </c>
      <c r="O1548" s="54"/>
    </row>
    <row r="1549" spans="1:15" x14ac:dyDescent="0.25">
      <c r="A1549" s="168">
        <v>3069</v>
      </c>
      <c r="B1549" s="152" t="s">
        <v>6105</v>
      </c>
      <c r="C1549" s="152" t="s">
        <v>6106</v>
      </c>
      <c r="D1549" s="152" t="s">
        <v>3838</v>
      </c>
      <c r="E1549" s="152" t="s">
        <v>3863</v>
      </c>
      <c r="F1549" s="152" t="s">
        <v>4166</v>
      </c>
      <c r="G1549" s="152" t="s">
        <v>3426</v>
      </c>
      <c r="H1549" s="152" t="s">
        <v>3548</v>
      </c>
      <c r="I1549" s="152" t="s">
        <v>4601</v>
      </c>
      <c r="J1549" s="152" t="s">
        <v>4602</v>
      </c>
      <c r="K1549" s="152" t="s">
        <v>3474</v>
      </c>
      <c r="L1549" s="152" t="s">
        <v>3474</v>
      </c>
      <c r="M1549" s="152" t="s">
        <v>5714</v>
      </c>
      <c r="N1549" s="152" t="s">
        <v>5715</v>
      </c>
      <c r="O1549" s="54"/>
    </row>
    <row r="1550" spans="1:15" x14ac:dyDescent="0.25">
      <c r="A1550" s="168">
        <v>3070</v>
      </c>
      <c r="B1550" s="152" t="s">
        <v>1800</v>
      </c>
      <c r="C1550" s="152" t="s">
        <v>6107</v>
      </c>
      <c r="D1550" s="152" t="s">
        <v>3838</v>
      </c>
      <c r="E1550" s="152" t="s">
        <v>3855</v>
      </c>
      <c r="F1550" s="152" t="s">
        <v>3918</v>
      </c>
      <c r="G1550" s="152" t="s">
        <v>3411</v>
      </c>
      <c r="H1550" s="152" t="s">
        <v>3565</v>
      </c>
      <c r="I1550" s="152" t="s">
        <v>3568</v>
      </c>
      <c r="J1550" s="152" t="s">
        <v>3570</v>
      </c>
      <c r="K1550" s="152" t="s">
        <v>3474</v>
      </c>
      <c r="L1550" s="152" t="s">
        <v>3474</v>
      </c>
      <c r="M1550" s="152" t="s">
        <v>2035</v>
      </c>
      <c r="N1550" s="152" t="s">
        <v>4062</v>
      </c>
      <c r="O1550" s="54"/>
    </row>
    <row r="1551" spans="1:15" x14ac:dyDescent="0.25">
      <c r="A1551" s="168">
        <v>3071</v>
      </c>
      <c r="B1551" s="152" t="s">
        <v>5345</v>
      </c>
      <c r="C1551" s="152" t="s">
        <v>5346</v>
      </c>
      <c r="D1551" s="152" t="s">
        <v>3838</v>
      </c>
      <c r="E1551" s="152" t="s">
        <v>3843</v>
      </c>
      <c r="F1551" s="152" t="s">
        <v>4108</v>
      </c>
      <c r="G1551" s="152" t="s">
        <v>3435</v>
      </c>
      <c r="H1551" s="152" t="s">
        <v>3942</v>
      </c>
      <c r="I1551" s="152" t="s">
        <v>5344</v>
      </c>
      <c r="J1551" s="152" t="s">
        <v>3474</v>
      </c>
      <c r="K1551" s="152" t="s">
        <v>3474</v>
      </c>
      <c r="L1551" s="152" t="s">
        <v>3474</v>
      </c>
      <c r="M1551" s="152" t="s">
        <v>1105</v>
      </c>
      <c r="N1551" s="152" t="s">
        <v>4403</v>
      </c>
      <c r="O1551" s="54"/>
    </row>
    <row r="1552" spans="1:15" x14ac:dyDescent="0.25">
      <c r="A1552" s="168">
        <v>3072</v>
      </c>
      <c r="B1552" s="152" t="s">
        <v>6110</v>
      </c>
      <c r="C1552" s="152" t="s">
        <v>6111</v>
      </c>
      <c r="D1552" s="152" t="s">
        <v>3838</v>
      </c>
      <c r="E1552" s="152" t="s">
        <v>3863</v>
      </c>
      <c r="F1552" s="152" t="s">
        <v>4081</v>
      </c>
      <c r="G1552" s="152" t="s">
        <v>3440</v>
      </c>
      <c r="H1552" s="152" t="s">
        <v>4110</v>
      </c>
      <c r="I1552" s="152" t="s">
        <v>4111</v>
      </c>
      <c r="J1552" s="152" t="s">
        <v>4977</v>
      </c>
      <c r="K1552" s="152" t="s">
        <v>4978</v>
      </c>
      <c r="L1552" s="152" t="s">
        <v>3474</v>
      </c>
      <c r="M1552" s="152" t="s">
        <v>4979</v>
      </c>
      <c r="N1552" s="152" t="s">
        <v>4980</v>
      </c>
      <c r="O1552" s="54"/>
    </row>
    <row r="1553" spans="1:15" x14ac:dyDescent="0.25">
      <c r="A1553" s="168">
        <v>3073</v>
      </c>
      <c r="B1553" s="152" t="s">
        <v>6112</v>
      </c>
      <c r="C1553" s="152" t="s">
        <v>6113</v>
      </c>
      <c r="D1553" s="152" t="s">
        <v>3838</v>
      </c>
      <c r="E1553" s="152" t="s">
        <v>3843</v>
      </c>
      <c r="F1553" s="152" t="s">
        <v>3877</v>
      </c>
      <c r="G1553" s="152" t="s">
        <v>5103</v>
      </c>
      <c r="H1553" s="152" t="s">
        <v>3548</v>
      </c>
      <c r="I1553" s="152" t="s">
        <v>4601</v>
      </c>
      <c r="J1553" s="152" t="s">
        <v>4602</v>
      </c>
      <c r="K1553" s="152" t="s">
        <v>3474</v>
      </c>
      <c r="L1553" s="152" t="s">
        <v>3474</v>
      </c>
      <c r="M1553" s="152" t="s">
        <v>4603</v>
      </c>
      <c r="N1553" s="152" t="s">
        <v>4605</v>
      </c>
      <c r="O1553" s="54"/>
    </row>
    <row r="1554" spans="1:15" x14ac:dyDescent="0.25">
      <c r="A1554" s="168">
        <v>3075</v>
      </c>
      <c r="B1554" s="152" t="s">
        <v>6114</v>
      </c>
      <c r="C1554" s="152" t="s">
        <v>6115</v>
      </c>
      <c r="D1554" s="152" t="s">
        <v>3838</v>
      </c>
      <c r="E1554" s="152" t="s">
        <v>3843</v>
      </c>
      <c r="F1554" s="152" t="s">
        <v>4108</v>
      </c>
      <c r="G1554" s="152" t="s">
        <v>3435</v>
      </c>
      <c r="H1554" s="152" t="s">
        <v>4152</v>
      </c>
      <c r="I1554" s="152" t="s">
        <v>5633</v>
      </c>
      <c r="J1554" s="152" t="s">
        <v>6116</v>
      </c>
      <c r="K1554" s="152" t="s">
        <v>3474</v>
      </c>
      <c r="L1554" s="152" t="s">
        <v>3474</v>
      </c>
      <c r="M1554" s="152" t="s">
        <v>6117</v>
      </c>
      <c r="N1554" s="152" t="s">
        <v>6118</v>
      </c>
      <c r="O1554" s="54"/>
    </row>
    <row r="1555" spans="1:15" x14ac:dyDescent="0.25">
      <c r="A1555" s="168">
        <v>3076</v>
      </c>
      <c r="B1555" s="152" t="s">
        <v>3030</v>
      </c>
      <c r="C1555" s="152" t="s">
        <v>6119</v>
      </c>
      <c r="D1555" s="152" t="s">
        <v>3838</v>
      </c>
      <c r="E1555" s="152" t="s">
        <v>3855</v>
      </c>
      <c r="F1555" s="152" t="s">
        <v>3918</v>
      </c>
      <c r="G1555" s="152" t="s">
        <v>3411</v>
      </c>
      <c r="H1555" s="152" t="s">
        <v>3656</v>
      </c>
      <c r="I1555" s="152" t="s">
        <v>3657</v>
      </c>
      <c r="J1555" s="152" t="s">
        <v>3674</v>
      </c>
      <c r="K1555" s="152" t="s">
        <v>3675</v>
      </c>
      <c r="L1555" s="152" t="s">
        <v>3474</v>
      </c>
      <c r="M1555" s="152" t="s">
        <v>3309</v>
      </c>
      <c r="N1555" s="152" t="s">
        <v>5747</v>
      </c>
      <c r="O1555" s="54"/>
    </row>
    <row r="1556" spans="1:15" x14ac:dyDescent="0.25">
      <c r="A1556" s="168">
        <v>3079</v>
      </c>
      <c r="B1556" s="152" t="s">
        <v>1981</v>
      </c>
      <c r="C1556" s="152" t="s">
        <v>6120</v>
      </c>
      <c r="D1556" s="152" t="s">
        <v>3838</v>
      </c>
      <c r="E1556" s="152" t="s">
        <v>3859</v>
      </c>
      <c r="F1556" s="152" t="s">
        <v>3979</v>
      </c>
      <c r="G1556" s="152" t="s">
        <v>3426</v>
      </c>
      <c r="H1556" s="152" t="s">
        <v>3565</v>
      </c>
      <c r="I1556" s="152" t="s">
        <v>3568</v>
      </c>
      <c r="J1556" s="152" t="s">
        <v>3569</v>
      </c>
      <c r="K1556" s="152" t="s">
        <v>3474</v>
      </c>
      <c r="L1556" s="152" t="s">
        <v>3474</v>
      </c>
      <c r="M1556" s="152" t="s">
        <v>1848</v>
      </c>
      <c r="N1556" s="152" t="s">
        <v>5149</v>
      </c>
      <c r="O1556" s="54"/>
    </row>
    <row r="1557" spans="1:15" x14ac:dyDescent="0.25">
      <c r="A1557" s="168">
        <v>3081</v>
      </c>
      <c r="B1557" s="152" t="s">
        <v>1817</v>
      </c>
      <c r="C1557" s="152" t="s">
        <v>6121</v>
      </c>
      <c r="D1557" s="152" t="s">
        <v>3838</v>
      </c>
      <c r="E1557" s="152" t="s">
        <v>3855</v>
      </c>
      <c r="F1557" s="152" t="s">
        <v>3856</v>
      </c>
      <c r="G1557" s="152" t="s">
        <v>3411</v>
      </c>
      <c r="H1557" s="152" t="s">
        <v>3565</v>
      </c>
      <c r="I1557" s="152" t="s">
        <v>3566</v>
      </c>
      <c r="J1557" s="152" t="s">
        <v>3566</v>
      </c>
      <c r="K1557" s="152" t="s">
        <v>3567</v>
      </c>
      <c r="L1557" s="152" t="s">
        <v>3568</v>
      </c>
      <c r="M1557" s="152" t="s">
        <v>2109</v>
      </c>
      <c r="N1557" s="152" t="s">
        <v>4093</v>
      </c>
      <c r="O1557" s="54"/>
    </row>
    <row r="1558" spans="1:15" x14ac:dyDescent="0.25">
      <c r="A1558" s="168">
        <v>3083</v>
      </c>
      <c r="B1558" s="152" t="s">
        <v>6122</v>
      </c>
      <c r="C1558" s="152" t="s">
        <v>6123</v>
      </c>
      <c r="D1558" s="152" t="s">
        <v>3838</v>
      </c>
      <c r="E1558" s="152" t="s">
        <v>3843</v>
      </c>
      <c r="F1558" s="152" t="s">
        <v>4108</v>
      </c>
      <c r="G1558" s="152" t="s">
        <v>4754</v>
      </c>
      <c r="H1558" s="152" t="s">
        <v>4144</v>
      </c>
      <c r="I1558" s="152" t="s">
        <v>6052</v>
      </c>
      <c r="J1558" s="152" t="s">
        <v>9561</v>
      </c>
      <c r="K1558" s="152" t="s">
        <v>9562</v>
      </c>
      <c r="L1558" s="152" t="s">
        <v>3474</v>
      </c>
      <c r="M1558" s="152" t="s">
        <v>5912</v>
      </c>
      <c r="N1558" s="152" t="s">
        <v>5913</v>
      </c>
      <c r="O1558" s="54"/>
    </row>
    <row r="1559" spans="1:15" x14ac:dyDescent="0.25">
      <c r="A1559" s="168">
        <v>3085</v>
      </c>
      <c r="B1559" s="152" t="s">
        <v>1233</v>
      </c>
      <c r="C1559" s="152" t="s">
        <v>6124</v>
      </c>
      <c r="D1559" s="152" t="s">
        <v>3838</v>
      </c>
      <c r="E1559" s="152" t="s">
        <v>3843</v>
      </c>
      <c r="F1559" s="152" t="s">
        <v>4108</v>
      </c>
      <c r="G1559" s="152" t="s">
        <v>3435</v>
      </c>
      <c r="H1559" s="152" t="s">
        <v>3466</v>
      </c>
      <c r="I1559" s="152" t="s">
        <v>3526</v>
      </c>
      <c r="J1559" s="152" t="s">
        <v>3542</v>
      </c>
      <c r="K1559" s="152" t="s">
        <v>3474</v>
      </c>
      <c r="L1559" s="152" t="s">
        <v>3474</v>
      </c>
      <c r="M1559" s="152" t="s">
        <v>1084</v>
      </c>
      <c r="N1559" s="152" t="s">
        <v>6125</v>
      </c>
      <c r="O1559" s="54"/>
    </row>
    <row r="1560" spans="1:15" x14ac:dyDescent="0.25">
      <c r="A1560" s="168">
        <v>3087</v>
      </c>
      <c r="B1560" s="152" t="s">
        <v>6126</v>
      </c>
      <c r="C1560" s="152" t="s">
        <v>6127</v>
      </c>
      <c r="D1560" s="152" t="s">
        <v>3838</v>
      </c>
      <c r="E1560" s="152" t="s">
        <v>3863</v>
      </c>
      <c r="F1560" s="152" t="s">
        <v>4095</v>
      </c>
      <c r="G1560" s="152" t="s">
        <v>3426</v>
      </c>
      <c r="H1560" s="152" t="s">
        <v>4057</v>
      </c>
      <c r="I1560" s="152" t="s">
        <v>5985</v>
      </c>
      <c r="J1560" s="152" t="s">
        <v>3474</v>
      </c>
      <c r="K1560" s="152" t="s">
        <v>3474</v>
      </c>
      <c r="L1560" s="152" t="s">
        <v>3474</v>
      </c>
      <c r="M1560" s="152" t="s">
        <v>6128</v>
      </c>
      <c r="N1560" s="152" t="s">
        <v>6129</v>
      </c>
      <c r="O1560" s="54"/>
    </row>
    <row r="1561" spans="1:15" x14ac:dyDescent="0.25">
      <c r="A1561" s="168">
        <v>3089</v>
      </c>
      <c r="B1561" s="152" t="s">
        <v>1738</v>
      </c>
      <c r="C1561" s="152" t="s">
        <v>6130</v>
      </c>
      <c r="D1561" s="152" t="s">
        <v>3838</v>
      </c>
      <c r="E1561" s="152" t="s">
        <v>3863</v>
      </c>
      <c r="F1561" s="152" t="s">
        <v>3856</v>
      </c>
      <c r="G1561" s="152" t="s">
        <v>3411</v>
      </c>
      <c r="H1561" s="152" t="s">
        <v>3565</v>
      </c>
      <c r="I1561" s="152" t="s">
        <v>3568</v>
      </c>
      <c r="J1561" s="152" t="s">
        <v>3569</v>
      </c>
      <c r="K1561" s="152" t="s">
        <v>3474</v>
      </c>
      <c r="L1561" s="152" t="s">
        <v>3474</v>
      </c>
      <c r="M1561" s="152" t="s">
        <v>2084</v>
      </c>
      <c r="N1561" s="152" t="s">
        <v>3938</v>
      </c>
      <c r="O1561" s="54"/>
    </row>
    <row r="1562" spans="1:15" x14ac:dyDescent="0.25">
      <c r="A1562" s="168">
        <v>3090</v>
      </c>
      <c r="B1562" s="152" t="s">
        <v>6131</v>
      </c>
      <c r="C1562" s="152" t="s">
        <v>6132</v>
      </c>
      <c r="D1562" s="152" t="s">
        <v>3838</v>
      </c>
      <c r="E1562" s="152" t="s">
        <v>3863</v>
      </c>
      <c r="F1562" s="152" t="s">
        <v>4166</v>
      </c>
      <c r="G1562" s="152" t="s">
        <v>3426</v>
      </c>
      <c r="H1562" s="152" t="s">
        <v>3879</v>
      </c>
      <c r="I1562" s="152" t="s">
        <v>3880</v>
      </c>
      <c r="J1562" s="152" t="s">
        <v>3881</v>
      </c>
      <c r="K1562" s="152" t="s">
        <v>3474</v>
      </c>
      <c r="L1562" s="152" t="s">
        <v>3474</v>
      </c>
      <c r="M1562" s="152" t="s">
        <v>3882</v>
      </c>
      <c r="N1562" s="152" t="s">
        <v>3883</v>
      </c>
      <c r="O1562" s="54"/>
    </row>
    <row r="1563" spans="1:15" x14ac:dyDescent="0.25">
      <c r="A1563" s="168">
        <v>3091</v>
      </c>
      <c r="B1563" s="152" t="s">
        <v>1139</v>
      </c>
      <c r="C1563" s="152" t="s">
        <v>4072</v>
      </c>
      <c r="D1563" s="152" t="s">
        <v>3838</v>
      </c>
      <c r="E1563" s="152" t="s">
        <v>3843</v>
      </c>
      <c r="F1563" s="152" t="s">
        <v>3867</v>
      </c>
      <c r="G1563" s="152" t="s">
        <v>3422</v>
      </c>
      <c r="H1563" s="152" t="s">
        <v>3466</v>
      </c>
      <c r="I1563" s="152" t="s">
        <v>3498</v>
      </c>
      <c r="J1563" s="152" t="s">
        <v>3516</v>
      </c>
      <c r="K1563" s="152" t="s">
        <v>3517</v>
      </c>
      <c r="L1563" s="152" t="s">
        <v>3474</v>
      </c>
      <c r="M1563" s="152" t="s">
        <v>1221</v>
      </c>
      <c r="N1563" s="152" t="s">
        <v>5258</v>
      </c>
      <c r="O1563" s="54"/>
    </row>
    <row r="1564" spans="1:15" x14ac:dyDescent="0.25">
      <c r="A1564" s="168">
        <v>3093</v>
      </c>
      <c r="B1564" s="152" t="s">
        <v>1562</v>
      </c>
      <c r="C1564" s="152" t="s">
        <v>4712</v>
      </c>
      <c r="D1564" s="152" t="s">
        <v>3838</v>
      </c>
      <c r="E1564" s="152" t="s">
        <v>3843</v>
      </c>
      <c r="F1564" s="152" t="s">
        <v>3873</v>
      </c>
      <c r="G1564" s="152" t="s">
        <v>3428</v>
      </c>
      <c r="H1564" s="152" t="s">
        <v>3558</v>
      </c>
      <c r="I1564" s="152" t="s">
        <v>3560</v>
      </c>
      <c r="J1564" s="152" t="s">
        <v>3474</v>
      </c>
      <c r="K1564" s="152" t="s">
        <v>3474</v>
      </c>
      <c r="L1564" s="152" t="s">
        <v>3474</v>
      </c>
      <c r="M1564" s="152" t="s">
        <v>1649</v>
      </c>
      <c r="N1564" s="152" t="s">
        <v>4127</v>
      </c>
      <c r="O1564" s="54"/>
    </row>
    <row r="1565" spans="1:15" x14ac:dyDescent="0.25">
      <c r="A1565" s="168">
        <v>3094</v>
      </c>
      <c r="B1565" s="152" t="s">
        <v>6133</v>
      </c>
      <c r="C1565" s="152" t="s">
        <v>6134</v>
      </c>
      <c r="D1565" s="152" t="s">
        <v>3838</v>
      </c>
      <c r="E1565" s="152" t="s">
        <v>3843</v>
      </c>
      <c r="F1565" s="152" t="s">
        <v>3873</v>
      </c>
      <c r="G1565" s="152" t="s">
        <v>3418</v>
      </c>
      <c r="H1565" s="152" t="s">
        <v>3849</v>
      </c>
      <c r="I1565" s="152" t="s">
        <v>4027</v>
      </c>
      <c r="J1565" s="152" t="s">
        <v>3474</v>
      </c>
      <c r="K1565" s="152" t="s">
        <v>3474</v>
      </c>
      <c r="L1565" s="152" t="s">
        <v>3474</v>
      </c>
      <c r="M1565" s="152" t="s">
        <v>3851</v>
      </c>
      <c r="N1565" s="152" t="s">
        <v>3853</v>
      </c>
      <c r="O1565" s="54"/>
    </row>
    <row r="1566" spans="1:15" x14ac:dyDescent="0.25">
      <c r="A1566" s="168">
        <v>3095</v>
      </c>
      <c r="B1566" s="152" t="s">
        <v>5635</v>
      </c>
      <c r="C1566" s="152" t="s">
        <v>5636</v>
      </c>
      <c r="D1566" s="152" t="s">
        <v>3838</v>
      </c>
      <c r="E1566" s="152" t="s">
        <v>3843</v>
      </c>
      <c r="F1566" s="152" t="s">
        <v>4430</v>
      </c>
      <c r="G1566" s="152" t="s">
        <v>3429</v>
      </c>
      <c r="H1566" s="152" t="s">
        <v>4152</v>
      </c>
      <c r="I1566" s="152" t="s">
        <v>5633</v>
      </c>
      <c r="J1566" s="152" t="s">
        <v>5634</v>
      </c>
      <c r="K1566" s="152" t="s">
        <v>3474</v>
      </c>
      <c r="L1566" s="152" t="s">
        <v>3474</v>
      </c>
      <c r="M1566" s="152" t="s">
        <v>6135</v>
      </c>
      <c r="N1566" s="152" t="s">
        <v>6136</v>
      </c>
      <c r="O1566" s="54"/>
    </row>
    <row r="1567" spans="1:15" x14ac:dyDescent="0.25">
      <c r="A1567" s="168">
        <v>3098</v>
      </c>
      <c r="B1567" s="152" t="s">
        <v>936</v>
      </c>
      <c r="C1567" s="152" t="s">
        <v>6137</v>
      </c>
      <c r="D1567" s="152" t="s">
        <v>3838</v>
      </c>
      <c r="E1567" s="152" t="s">
        <v>3863</v>
      </c>
      <c r="F1567" s="152" t="s">
        <v>3918</v>
      </c>
      <c r="G1567" s="152" t="s">
        <v>3411</v>
      </c>
      <c r="H1567" s="152" t="s">
        <v>3466</v>
      </c>
      <c r="I1567" s="152" t="s">
        <v>3498</v>
      </c>
      <c r="J1567" s="152" t="s">
        <v>3499</v>
      </c>
      <c r="K1567" s="152" t="s">
        <v>3525</v>
      </c>
      <c r="L1567" s="152" t="s">
        <v>4104</v>
      </c>
      <c r="M1567" s="152" t="s">
        <v>1043</v>
      </c>
      <c r="N1567" s="152" t="s">
        <v>5333</v>
      </c>
      <c r="O1567" s="54"/>
    </row>
    <row r="1568" spans="1:15" x14ac:dyDescent="0.25">
      <c r="A1568" s="168">
        <v>3099</v>
      </c>
      <c r="B1568" s="152" t="s">
        <v>1807</v>
      </c>
      <c r="C1568" s="152" t="s">
        <v>6138</v>
      </c>
      <c r="D1568" s="152" t="s">
        <v>3838</v>
      </c>
      <c r="E1568" s="152" t="s">
        <v>3863</v>
      </c>
      <c r="F1568" s="152" t="s">
        <v>3856</v>
      </c>
      <c r="G1568" s="152" t="s">
        <v>3411</v>
      </c>
      <c r="H1568" s="152" t="s">
        <v>3565</v>
      </c>
      <c r="I1568" s="152" t="s">
        <v>3568</v>
      </c>
      <c r="J1568" s="152" t="s">
        <v>3571</v>
      </c>
      <c r="K1568" s="152" t="s">
        <v>3474</v>
      </c>
      <c r="L1568" s="152" t="s">
        <v>3474</v>
      </c>
      <c r="M1568" s="152" t="s">
        <v>1760</v>
      </c>
      <c r="N1568" s="152" t="s">
        <v>5547</v>
      </c>
      <c r="O1568" s="54"/>
    </row>
    <row r="1569" spans="1:15" x14ac:dyDescent="0.25">
      <c r="A1569" s="168">
        <v>3105</v>
      </c>
      <c r="B1569" s="152" t="s">
        <v>2225</v>
      </c>
      <c r="C1569" s="152" t="s">
        <v>6139</v>
      </c>
      <c r="D1569" s="152" t="s">
        <v>3838</v>
      </c>
      <c r="E1569" s="152" t="s">
        <v>3863</v>
      </c>
      <c r="F1569" s="152" t="s">
        <v>3918</v>
      </c>
      <c r="G1569" s="152" t="s">
        <v>3411</v>
      </c>
      <c r="H1569" s="152" t="s">
        <v>3585</v>
      </c>
      <c r="I1569" s="152" t="s">
        <v>3586</v>
      </c>
      <c r="J1569" s="152" t="s">
        <v>3609</v>
      </c>
      <c r="K1569" s="152" t="s">
        <v>3610</v>
      </c>
      <c r="L1569" s="152" t="s">
        <v>3919</v>
      </c>
      <c r="M1569" s="152" t="s">
        <v>2474</v>
      </c>
      <c r="N1569" s="152" t="s">
        <v>5106</v>
      </c>
      <c r="O1569" s="54"/>
    </row>
    <row r="1570" spans="1:15" x14ac:dyDescent="0.25">
      <c r="A1570" s="168">
        <v>3107</v>
      </c>
      <c r="B1570" s="152" t="s">
        <v>4114</v>
      </c>
      <c r="C1570" s="152" t="s">
        <v>4115</v>
      </c>
      <c r="D1570" s="152" t="s">
        <v>3838</v>
      </c>
      <c r="E1570" s="152" t="s">
        <v>3843</v>
      </c>
      <c r="F1570" s="152" t="s">
        <v>4430</v>
      </c>
      <c r="G1570" s="152" t="s">
        <v>3429</v>
      </c>
      <c r="H1570" s="152" t="s">
        <v>4110</v>
      </c>
      <c r="I1570" s="152" t="s">
        <v>4111</v>
      </c>
      <c r="J1570" s="152" t="s">
        <v>4112</v>
      </c>
      <c r="K1570" s="152" t="s">
        <v>3474</v>
      </c>
      <c r="L1570" s="152" t="s">
        <v>3474</v>
      </c>
      <c r="M1570" s="152" t="s">
        <v>5428</v>
      </c>
      <c r="N1570" s="152" t="s">
        <v>5429</v>
      </c>
      <c r="O1570" s="54"/>
    </row>
    <row r="1571" spans="1:15" x14ac:dyDescent="0.25">
      <c r="A1571" s="168">
        <v>3108</v>
      </c>
      <c r="B1571" s="152" t="s">
        <v>6140</v>
      </c>
      <c r="C1571" s="152" t="s">
        <v>6141</v>
      </c>
      <c r="D1571" s="152" t="s">
        <v>3838</v>
      </c>
      <c r="E1571" s="152" t="s">
        <v>3843</v>
      </c>
      <c r="F1571" s="152" t="s">
        <v>4430</v>
      </c>
      <c r="G1571" s="152" t="s">
        <v>3430</v>
      </c>
      <c r="H1571" s="152" t="s">
        <v>3925</v>
      </c>
      <c r="I1571" s="152" t="s">
        <v>5504</v>
      </c>
      <c r="J1571" s="152" t="s">
        <v>3474</v>
      </c>
      <c r="K1571" s="152" t="s">
        <v>3474</v>
      </c>
      <c r="L1571" s="152" t="s">
        <v>3474</v>
      </c>
      <c r="M1571" s="152" t="s">
        <v>4153</v>
      </c>
      <c r="N1571" s="152" t="s">
        <v>4155</v>
      </c>
      <c r="O1571" s="54"/>
    </row>
    <row r="1572" spans="1:15" x14ac:dyDescent="0.25">
      <c r="A1572" s="168">
        <v>3109</v>
      </c>
      <c r="B1572" s="152" t="s">
        <v>1780</v>
      </c>
      <c r="C1572" s="152" t="s">
        <v>5052</v>
      </c>
      <c r="D1572" s="152" t="s">
        <v>3838</v>
      </c>
      <c r="E1572" s="152" t="s">
        <v>3855</v>
      </c>
      <c r="F1572" s="152" t="s">
        <v>3918</v>
      </c>
      <c r="G1572" s="152" t="s">
        <v>3411</v>
      </c>
      <c r="H1572" s="152" t="s">
        <v>3565</v>
      </c>
      <c r="I1572" s="152" t="s">
        <v>3568</v>
      </c>
      <c r="J1572" s="152" t="s">
        <v>3570</v>
      </c>
      <c r="K1572" s="152" t="s">
        <v>3474</v>
      </c>
      <c r="L1572" s="152" t="s">
        <v>3474</v>
      </c>
      <c r="M1572" s="152" t="s">
        <v>2107</v>
      </c>
      <c r="N1572" s="152" t="s">
        <v>4918</v>
      </c>
      <c r="O1572" s="54"/>
    </row>
    <row r="1573" spans="1:15" x14ac:dyDescent="0.25">
      <c r="A1573" s="168">
        <v>3110</v>
      </c>
      <c r="B1573" s="152" t="s">
        <v>6142</v>
      </c>
      <c r="C1573" s="152" t="s">
        <v>6143</v>
      </c>
      <c r="D1573" s="152" t="s">
        <v>3838</v>
      </c>
      <c r="E1573" s="152" t="s">
        <v>3859</v>
      </c>
      <c r="F1573" s="152" t="s">
        <v>3979</v>
      </c>
      <c r="G1573" s="152" t="s">
        <v>3426</v>
      </c>
      <c r="H1573" s="152" t="s">
        <v>4110</v>
      </c>
      <c r="I1573" s="152" t="s">
        <v>4111</v>
      </c>
      <c r="J1573" s="152" t="s">
        <v>4559</v>
      </c>
      <c r="K1573" s="152" t="s">
        <v>5926</v>
      </c>
      <c r="L1573" s="152" t="s">
        <v>3474</v>
      </c>
      <c r="M1573" s="152" t="s">
        <v>6144</v>
      </c>
      <c r="N1573" s="152" t="s">
        <v>6145</v>
      </c>
      <c r="O1573" s="54"/>
    </row>
    <row r="1574" spans="1:15" x14ac:dyDescent="0.25">
      <c r="A1574" s="168">
        <v>3111</v>
      </c>
      <c r="B1574" s="152" t="s">
        <v>2095</v>
      </c>
      <c r="C1574" s="152" t="s">
        <v>6146</v>
      </c>
      <c r="D1574" s="152" t="s">
        <v>3838</v>
      </c>
      <c r="E1574" s="152" t="s">
        <v>3843</v>
      </c>
      <c r="F1574" s="152" t="s">
        <v>3924</v>
      </c>
      <c r="G1574" s="152" t="s">
        <v>3434</v>
      </c>
      <c r="H1574" s="152" t="s">
        <v>3565</v>
      </c>
      <c r="I1574" s="152" t="s">
        <v>3566</v>
      </c>
      <c r="J1574" s="152" t="s">
        <v>3566</v>
      </c>
      <c r="K1574" s="152" t="s">
        <v>3567</v>
      </c>
      <c r="L1574" s="152" t="s">
        <v>3661</v>
      </c>
      <c r="M1574" s="152" t="s">
        <v>2091</v>
      </c>
      <c r="N1574" s="152" t="s">
        <v>4066</v>
      </c>
      <c r="O1574" s="54"/>
    </row>
    <row r="1575" spans="1:15" x14ac:dyDescent="0.25">
      <c r="A1575" s="168">
        <v>3117</v>
      </c>
      <c r="B1575" s="152" t="s">
        <v>950</v>
      </c>
      <c r="C1575" s="152" t="s">
        <v>6147</v>
      </c>
      <c r="D1575" s="152" t="s">
        <v>3838</v>
      </c>
      <c r="E1575" s="152" t="s">
        <v>3863</v>
      </c>
      <c r="F1575" s="152" t="s">
        <v>3918</v>
      </c>
      <c r="G1575" s="152" t="s">
        <v>3411</v>
      </c>
      <c r="H1575" s="152" t="s">
        <v>3466</v>
      </c>
      <c r="I1575" s="152" t="s">
        <v>3498</v>
      </c>
      <c r="J1575" s="152" t="s">
        <v>3499</v>
      </c>
      <c r="K1575" s="152" t="s">
        <v>3524</v>
      </c>
      <c r="L1575" s="152" t="s">
        <v>4071</v>
      </c>
      <c r="M1575" s="152" t="s">
        <v>1045</v>
      </c>
      <c r="N1575" s="152" t="s">
        <v>8215</v>
      </c>
      <c r="O1575" s="54"/>
    </row>
    <row r="1576" spans="1:15" x14ac:dyDescent="0.25">
      <c r="A1576" s="168">
        <v>3118</v>
      </c>
      <c r="B1576" s="152" t="s">
        <v>6108</v>
      </c>
      <c r="C1576" s="152" t="s">
        <v>6109</v>
      </c>
      <c r="D1576" s="152" t="s">
        <v>3838</v>
      </c>
      <c r="E1576" s="152" t="s">
        <v>3843</v>
      </c>
      <c r="F1576" s="152" t="s">
        <v>4430</v>
      </c>
      <c r="G1576" s="152" t="s">
        <v>3418</v>
      </c>
      <c r="H1576" s="152" t="s">
        <v>3879</v>
      </c>
      <c r="I1576" s="152" t="s">
        <v>3880</v>
      </c>
      <c r="J1576" s="152" t="s">
        <v>3474</v>
      </c>
      <c r="K1576" s="152" t="s">
        <v>3474</v>
      </c>
      <c r="L1576" s="152" t="s">
        <v>3474</v>
      </c>
      <c r="M1576" s="152" t="s">
        <v>5859</v>
      </c>
      <c r="N1576" s="152" t="s">
        <v>5860</v>
      </c>
      <c r="O1576" s="54"/>
    </row>
    <row r="1577" spans="1:15" x14ac:dyDescent="0.25">
      <c r="A1577" s="168">
        <v>3122</v>
      </c>
      <c r="B1577" s="152" t="s">
        <v>6148</v>
      </c>
      <c r="C1577" s="152" t="s">
        <v>6149</v>
      </c>
      <c r="D1577" s="152" t="s">
        <v>3838</v>
      </c>
      <c r="E1577" s="152" t="s">
        <v>3843</v>
      </c>
      <c r="F1577" s="152" t="s">
        <v>4430</v>
      </c>
      <c r="G1577" s="152" t="s">
        <v>3429</v>
      </c>
      <c r="H1577" s="152" t="s">
        <v>4152</v>
      </c>
      <c r="I1577" s="152" t="s">
        <v>5633</v>
      </c>
      <c r="J1577" s="152" t="s">
        <v>6150</v>
      </c>
      <c r="K1577" s="152" t="s">
        <v>3474</v>
      </c>
      <c r="L1577" s="152" t="s">
        <v>3474</v>
      </c>
      <c r="M1577" s="152" t="s">
        <v>6135</v>
      </c>
      <c r="N1577" s="152" t="s">
        <v>6136</v>
      </c>
      <c r="O1577" s="54"/>
    </row>
    <row r="1578" spans="1:15" x14ac:dyDescent="0.25">
      <c r="A1578" s="168">
        <v>3123</v>
      </c>
      <c r="B1578" s="152" t="s">
        <v>6151</v>
      </c>
      <c r="C1578" s="152" t="s">
        <v>6152</v>
      </c>
      <c r="D1578" s="152" t="s">
        <v>3838</v>
      </c>
      <c r="E1578" s="152" t="s">
        <v>3863</v>
      </c>
      <c r="F1578" s="152" t="s">
        <v>3985</v>
      </c>
      <c r="G1578" s="152" t="s">
        <v>3426</v>
      </c>
      <c r="H1578" s="152" t="s">
        <v>4110</v>
      </c>
      <c r="I1578" s="152" t="s">
        <v>4111</v>
      </c>
      <c r="J1578" s="152" t="s">
        <v>4559</v>
      </c>
      <c r="K1578" s="152" t="s">
        <v>6153</v>
      </c>
      <c r="L1578" s="152" t="s">
        <v>3474</v>
      </c>
      <c r="M1578" s="152" t="s">
        <v>5927</v>
      </c>
      <c r="N1578" s="152" t="s">
        <v>5928</v>
      </c>
      <c r="O1578" s="54"/>
    </row>
    <row r="1579" spans="1:15" x14ac:dyDescent="0.25">
      <c r="A1579" s="168">
        <v>3128</v>
      </c>
      <c r="B1579" s="152" t="s">
        <v>2128</v>
      </c>
      <c r="C1579" s="152" t="s">
        <v>6154</v>
      </c>
      <c r="D1579" s="152" t="s">
        <v>3838</v>
      </c>
      <c r="E1579" s="152" t="s">
        <v>3843</v>
      </c>
      <c r="F1579" s="152" t="s">
        <v>4752</v>
      </c>
      <c r="G1579" s="152" t="s">
        <v>3435</v>
      </c>
      <c r="H1579" s="152" t="s">
        <v>3565</v>
      </c>
      <c r="I1579" s="152" t="s">
        <v>3573</v>
      </c>
      <c r="J1579" s="152" t="s">
        <v>3576</v>
      </c>
      <c r="K1579" s="152" t="s">
        <v>3584</v>
      </c>
      <c r="L1579" s="152" t="s">
        <v>3474</v>
      </c>
      <c r="M1579" s="152" t="s">
        <v>2080</v>
      </c>
      <c r="N1579" s="152" t="s">
        <v>4330</v>
      </c>
      <c r="O1579" s="54"/>
    </row>
    <row r="1580" spans="1:15" x14ac:dyDescent="0.25">
      <c r="A1580" s="168">
        <v>3129</v>
      </c>
      <c r="B1580" s="152" t="s">
        <v>2358</v>
      </c>
      <c r="C1580" s="152" t="s">
        <v>6157</v>
      </c>
      <c r="D1580" s="152" t="s">
        <v>3838</v>
      </c>
      <c r="E1580" s="152" t="s">
        <v>3863</v>
      </c>
      <c r="F1580" s="152" t="s">
        <v>3918</v>
      </c>
      <c r="G1580" s="152" t="s">
        <v>3411</v>
      </c>
      <c r="H1580" s="152" t="s">
        <v>3585</v>
      </c>
      <c r="I1580" s="152" t="s">
        <v>3604</v>
      </c>
      <c r="J1580" s="152" t="s">
        <v>3629</v>
      </c>
      <c r="K1580" s="152" t="s">
        <v>3631</v>
      </c>
      <c r="L1580" s="152" t="s">
        <v>3864</v>
      </c>
      <c r="M1580" s="152" t="s">
        <v>2785</v>
      </c>
      <c r="N1580" s="152" t="s">
        <v>3901</v>
      </c>
      <c r="O1580" s="54"/>
    </row>
    <row r="1581" spans="1:15" x14ac:dyDescent="0.25">
      <c r="A1581" s="168">
        <v>3130</v>
      </c>
      <c r="B1581" s="152" t="s">
        <v>6057</v>
      </c>
      <c r="C1581" s="152" t="s">
        <v>6058</v>
      </c>
      <c r="D1581" s="152" t="s">
        <v>3838</v>
      </c>
      <c r="E1581" s="152" t="s">
        <v>3843</v>
      </c>
      <c r="F1581" s="152" t="s">
        <v>4108</v>
      </c>
      <c r="G1581" s="152" t="s">
        <v>4761</v>
      </c>
      <c r="H1581" s="152" t="s">
        <v>3894</v>
      </c>
      <c r="I1581" s="152" t="s">
        <v>4758</v>
      </c>
      <c r="J1581" s="152" t="s">
        <v>4759</v>
      </c>
      <c r="K1581" s="152" t="s">
        <v>3474</v>
      </c>
      <c r="L1581" s="152" t="s">
        <v>3474</v>
      </c>
      <c r="M1581" s="152" t="s">
        <v>5705</v>
      </c>
      <c r="N1581" s="152" t="s">
        <v>5706</v>
      </c>
      <c r="O1581" s="54"/>
    </row>
    <row r="1582" spans="1:15" x14ac:dyDescent="0.25">
      <c r="A1582" s="168">
        <v>3131</v>
      </c>
      <c r="B1582" s="152" t="s">
        <v>1307</v>
      </c>
      <c r="C1582" s="152" t="s">
        <v>6158</v>
      </c>
      <c r="D1582" s="152" t="s">
        <v>3838</v>
      </c>
      <c r="E1582" s="152" t="s">
        <v>3843</v>
      </c>
      <c r="F1582" s="152" t="s">
        <v>3867</v>
      </c>
      <c r="G1582" s="152" t="s">
        <v>3422</v>
      </c>
      <c r="H1582" s="152" t="s">
        <v>3466</v>
      </c>
      <c r="I1582" s="152" t="s">
        <v>3553</v>
      </c>
      <c r="J1582" s="152" t="s">
        <v>3554</v>
      </c>
      <c r="K1582" s="152" t="s">
        <v>3474</v>
      </c>
      <c r="L1582" s="152" t="s">
        <v>3474</v>
      </c>
      <c r="M1582" s="152" t="s">
        <v>1308</v>
      </c>
      <c r="N1582" s="152" t="s">
        <v>6159</v>
      </c>
      <c r="O1582" s="54"/>
    </row>
    <row r="1583" spans="1:15" x14ac:dyDescent="0.25">
      <c r="A1583" s="168">
        <v>3133</v>
      </c>
      <c r="B1583" s="152" t="s">
        <v>6160</v>
      </c>
      <c r="C1583" s="152" t="s">
        <v>6161</v>
      </c>
      <c r="D1583" s="152" t="s">
        <v>3838</v>
      </c>
      <c r="E1583" s="152" t="s">
        <v>3843</v>
      </c>
      <c r="F1583" s="152" t="s">
        <v>3877</v>
      </c>
      <c r="G1583" s="152" t="s">
        <v>5103</v>
      </c>
      <c r="H1583" s="152" t="s">
        <v>3548</v>
      </c>
      <c r="I1583" s="152" t="s">
        <v>4601</v>
      </c>
      <c r="J1583" s="152" t="s">
        <v>4602</v>
      </c>
      <c r="K1583" s="152" t="s">
        <v>3474</v>
      </c>
      <c r="L1583" s="152" t="s">
        <v>3474</v>
      </c>
      <c r="M1583" s="152" t="s">
        <v>4603</v>
      </c>
      <c r="N1583" s="152" t="s">
        <v>4605</v>
      </c>
      <c r="O1583" s="54"/>
    </row>
    <row r="1584" spans="1:15" x14ac:dyDescent="0.25">
      <c r="A1584" s="168">
        <v>3135</v>
      </c>
      <c r="B1584" s="152" t="s">
        <v>6031</v>
      </c>
      <c r="C1584" s="152" t="s">
        <v>6032</v>
      </c>
      <c r="D1584" s="152" t="s">
        <v>3838</v>
      </c>
      <c r="E1584" s="152" t="s">
        <v>3843</v>
      </c>
      <c r="F1584" s="152" t="s">
        <v>4108</v>
      </c>
      <c r="G1584" s="152" t="s">
        <v>3435</v>
      </c>
      <c r="H1584" s="152" t="s">
        <v>3942</v>
      </c>
      <c r="I1584" s="152" t="s">
        <v>5460</v>
      </c>
      <c r="J1584" s="152" t="s">
        <v>3474</v>
      </c>
      <c r="K1584" s="152" t="s">
        <v>3474</v>
      </c>
      <c r="L1584" s="152" t="s">
        <v>3474</v>
      </c>
      <c r="M1584" s="152" t="s">
        <v>5998</v>
      </c>
      <c r="N1584" s="152" t="s">
        <v>5999</v>
      </c>
      <c r="O1584" s="54"/>
    </row>
    <row r="1585" spans="1:15" x14ac:dyDescent="0.25">
      <c r="A1585" s="168">
        <v>3136</v>
      </c>
      <c r="B1585" s="152" t="s">
        <v>6162</v>
      </c>
      <c r="C1585" s="152" t="s">
        <v>6163</v>
      </c>
      <c r="D1585" s="152" t="s">
        <v>3838</v>
      </c>
      <c r="E1585" s="152" t="s">
        <v>3863</v>
      </c>
      <c r="F1585" s="152" t="s">
        <v>4095</v>
      </c>
      <c r="G1585" s="152" t="s">
        <v>3426</v>
      </c>
      <c r="H1585" s="152" t="s">
        <v>4152</v>
      </c>
      <c r="I1585" s="152" t="s">
        <v>6049</v>
      </c>
      <c r="J1585" s="152" t="s">
        <v>6050</v>
      </c>
      <c r="K1585" s="152" t="s">
        <v>6164</v>
      </c>
      <c r="L1585" s="152" t="s">
        <v>3474</v>
      </c>
      <c r="M1585" s="152" t="s">
        <v>6777</v>
      </c>
      <c r="N1585" s="152" t="s">
        <v>6778</v>
      </c>
      <c r="O1585" s="54"/>
    </row>
    <row r="1586" spans="1:15" x14ac:dyDescent="0.25">
      <c r="A1586" s="168">
        <v>3137</v>
      </c>
      <c r="B1586" s="152" t="s">
        <v>1112</v>
      </c>
      <c r="C1586" s="152" t="s">
        <v>6165</v>
      </c>
      <c r="D1586" s="152" t="s">
        <v>3838</v>
      </c>
      <c r="E1586" s="152" t="s">
        <v>3843</v>
      </c>
      <c r="F1586" s="152" t="s">
        <v>3867</v>
      </c>
      <c r="G1586" s="152" t="s">
        <v>3422</v>
      </c>
      <c r="H1586" s="152" t="s">
        <v>3466</v>
      </c>
      <c r="I1586" s="152" t="s">
        <v>3470</v>
      </c>
      <c r="J1586" s="152" t="s">
        <v>3471</v>
      </c>
      <c r="K1586" s="152" t="s">
        <v>3472</v>
      </c>
      <c r="L1586" s="152" t="s">
        <v>6166</v>
      </c>
      <c r="M1586" s="152" t="s">
        <v>984</v>
      </c>
      <c r="N1586" s="152" t="s">
        <v>6167</v>
      </c>
      <c r="O1586" s="54"/>
    </row>
    <row r="1587" spans="1:15" x14ac:dyDescent="0.25">
      <c r="A1587" s="168">
        <v>3139</v>
      </c>
      <c r="B1587" s="152" t="s">
        <v>6168</v>
      </c>
      <c r="C1587" s="152" t="s">
        <v>6169</v>
      </c>
      <c r="D1587" s="152" t="s">
        <v>3838</v>
      </c>
      <c r="E1587" s="152" t="s">
        <v>3843</v>
      </c>
      <c r="F1587" s="152" t="s">
        <v>4108</v>
      </c>
      <c r="G1587" s="152" t="s">
        <v>4761</v>
      </c>
      <c r="H1587" s="152" t="s">
        <v>3894</v>
      </c>
      <c r="I1587" s="152" t="s">
        <v>4758</v>
      </c>
      <c r="J1587" s="152" t="s">
        <v>4759</v>
      </c>
      <c r="K1587" s="152" t="s">
        <v>3474</v>
      </c>
      <c r="L1587" s="152" t="s">
        <v>3474</v>
      </c>
      <c r="M1587" s="152" t="s">
        <v>6040</v>
      </c>
      <c r="N1587" s="152" t="s">
        <v>6041</v>
      </c>
      <c r="O1587" s="54"/>
    </row>
    <row r="1588" spans="1:15" x14ac:dyDescent="0.25">
      <c r="A1588" s="168">
        <v>3141</v>
      </c>
      <c r="B1588" s="152" t="s">
        <v>1017</v>
      </c>
      <c r="C1588" s="152" t="s">
        <v>6170</v>
      </c>
      <c r="D1588" s="152" t="s">
        <v>3838</v>
      </c>
      <c r="E1588" s="152" t="s">
        <v>3843</v>
      </c>
      <c r="F1588" s="152" t="s">
        <v>3867</v>
      </c>
      <c r="G1588" s="152" t="s">
        <v>3422</v>
      </c>
      <c r="H1588" s="152" t="s">
        <v>3466</v>
      </c>
      <c r="I1588" s="152" t="s">
        <v>3490</v>
      </c>
      <c r="J1588" s="152" t="s">
        <v>3529</v>
      </c>
      <c r="K1588" s="152" t="s">
        <v>3512</v>
      </c>
      <c r="L1588" s="152" t="s">
        <v>3474</v>
      </c>
      <c r="M1588" s="152" t="s">
        <v>1092</v>
      </c>
      <c r="N1588" s="152" t="s">
        <v>6171</v>
      </c>
      <c r="O1588" s="54"/>
    </row>
    <row r="1589" spans="1:15" x14ac:dyDescent="0.25">
      <c r="A1589" s="168">
        <v>3148</v>
      </c>
      <c r="B1589" s="152" t="s">
        <v>6172</v>
      </c>
      <c r="C1589" s="152" t="s">
        <v>6173</v>
      </c>
      <c r="D1589" s="152" t="s">
        <v>3838</v>
      </c>
      <c r="E1589" s="152" t="s">
        <v>3863</v>
      </c>
      <c r="F1589" s="152" t="s">
        <v>4166</v>
      </c>
      <c r="G1589" s="152" t="s">
        <v>3433</v>
      </c>
      <c r="H1589" s="152" t="s">
        <v>3879</v>
      </c>
      <c r="I1589" s="152" t="s">
        <v>3474</v>
      </c>
      <c r="J1589" s="152" t="s">
        <v>3474</v>
      </c>
      <c r="K1589" s="152" t="s">
        <v>3474</v>
      </c>
      <c r="L1589" s="152" t="s">
        <v>3474</v>
      </c>
      <c r="M1589" s="152" t="s">
        <v>4358</v>
      </c>
      <c r="N1589" s="152" t="s">
        <v>4359</v>
      </c>
      <c r="O1589" s="54"/>
    </row>
    <row r="1590" spans="1:15" x14ac:dyDescent="0.25">
      <c r="A1590" s="168">
        <v>3150</v>
      </c>
      <c r="B1590" s="152" t="s">
        <v>762</v>
      </c>
      <c r="C1590" s="152" t="s">
        <v>6174</v>
      </c>
      <c r="D1590" s="152" t="s">
        <v>3838</v>
      </c>
      <c r="E1590" s="152" t="s">
        <v>3843</v>
      </c>
      <c r="F1590" s="152" t="s">
        <v>3867</v>
      </c>
      <c r="G1590" s="152" t="s">
        <v>3422</v>
      </c>
      <c r="H1590" s="152" t="s">
        <v>3466</v>
      </c>
      <c r="I1590" s="152" t="s">
        <v>3470</v>
      </c>
      <c r="J1590" s="152" t="s">
        <v>3471</v>
      </c>
      <c r="K1590" s="152" t="s">
        <v>3472</v>
      </c>
      <c r="L1590" s="152" t="s">
        <v>3479</v>
      </c>
      <c r="M1590" s="152" t="s">
        <v>981</v>
      </c>
      <c r="N1590" s="152" t="s">
        <v>6175</v>
      </c>
      <c r="O1590" s="54"/>
    </row>
    <row r="1591" spans="1:15" x14ac:dyDescent="0.25">
      <c r="A1591" s="168">
        <v>3152</v>
      </c>
      <c r="B1591" s="152" t="s">
        <v>1078</v>
      </c>
      <c r="C1591" s="152" t="s">
        <v>6176</v>
      </c>
      <c r="D1591" s="152" t="s">
        <v>3838</v>
      </c>
      <c r="E1591" s="152" t="s">
        <v>3859</v>
      </c>
      <c r="F1591" s="152" t="s">
        <v>3979</v>
      </c>
      <c r="G1591" s="152" t="s">
        <v>3426</v>
      </c>
      <c r="H1591" s="152" t="s">
        <v>3466</v>
      </c>
      <c r="I1591" s="152" t="s">
        <v>3470</v>
      </c>
      <c r="J1591" s="152" t="s">
        <v>3501</v>
      </c>
      <c r="K1591" s="152" t="s">
        <v>3518</v>
      </c>
      <c r="L1591" s="152" t="s">
        <v>4915</v>
      </c>
      <c r="M1591" s="152" t="s">
        <v>1140</v>
      </c>
      <c r="N1591" s="152" t="s">
        <v>4916</v>
      </c>
      <c r="O1591" s="54"/>
    </row>
    <row r="1592" spans="1:15" x14ac:dyDescent="0.25">
      <c r="A1592" s="168">
        <v>3154</v>
      </c>
      <c r="B1592" s="152" t="s">
        <v>3161</v>
      </c>
      <c r="C1592" s="152" t="s">
        <v>6177</v>
      </c>
      <c r="D1592" s="152" t="s">
        <v>3838</v>
      </c>
      <c r="E1592" s="152" t="s">
        <v>4015</v>
      </c>
      <c r="F1592" s="152" t="s">
        <v>3860</v>
      </c>
      <c r="G1592" s="152" t="s">
        <v>3412</v>
      </c>
      <c r="H1592" s="152" t="s">
        <v>3656</v>
      </c>
      <c r="I1592" s="152" t="s">
        <v>3672</v>
      </c>
      <c r="J1592" s="152" t="s">
        <v>3673</v>
      </c>
      <c r="K1592" s="152" t="s">
        <v>3568</v>
      </c>
      <c r="L1592" s="152" t="s">
        <v>3474</v>
      </c>
      <c r="M1592" s="152" t="s">
        <v>3073</v>
      </c>
      <c r="N1592" s="152" t="s">
        <v>4818</v>
      </c>
      <c r="O1592" s="54"/>
    </row>
    <row r="1593" spans="1:15" x14ac:dyDescent="0.25">
      <c r="A1593" s="168">
        <v>3160</v>
      </c>
      <c r="B1593" s="152" t="s">
        <v>2807</v>
      </c>
      <c r="C1593" s="152" t="s">
        <v>6178</v>
      </c>
      <c r="D1593" s="152" t="s">
        <v>3838</v>
      </c>
      <c r="E1593" s="152" t="s">
        <v>3843</v>
      </c>
      <c r="F1593" s="152" t="s">
        <v>4108</v>
      </c>
      <c r="G1593" s="152" t="s">
        <v>3435</v>
      </c>
      <c r="H1593" s="152" t="s">
        <v>3585</v>
      </c>
      <c r="I1593" s="152" t="s">
        <v>3616</v>
      </c>
      <c r="J1593" s="152" t="s">
        <v>3651</v>
      </c>
      <c r="K1593" s="152" t="s">
        <v>3474</v>
      </c>
      <c r="L1593" s="152" t="s">
        <v>3474</v>
      </c>
      <c r="M1593" s="152" t="s">
        <v>2441</v>
      </c>
      <c r="N1593" s="152" t="s">
        <v>4440</v>
      </c>
      <c r="O1593" s="54"/>
    </row>
    <row r="1594" spans="1:15" x14ac:dyDescent="0.25">
      <c r="A1594" s="168">
        <v>3164</v>
      </c>
      <c r="B1594" s="152" t="s">
        <v>6179</v>
      </c>
      <c r="C1594" s="152" t="s">
        <v>6180</v>
      </c>
      <c r="D1594" s="152" t="s">
        <v>3838</v>
      </c>
      <c r="E1594" s="152" t="s">
        <v>3859</v>
      </c>
      <c r="F1594" s="152" t="s">
        <v>6181</v>
      </c>
      <c r="G1594" s="152" t="s">
        <v>3426</v>
      </c>
      <c r="H1594" s="152" t="s">
        <v>3942</v>
      </c>
      <c r="I1594" s="152" t="s">
        <v>3943</v>
      </c>
      <c r="J1594" s="152" t="s">
        <v>4229</v>
      </c>
      <c r="K1594" s="152" t="s">
        <v>3474</v>
      </c>
      <c r="L1594" s="152" t="s">
        <v>3474</v>
      </c>
      <c r="M1594" s="152" t="s">
        <v>4230</v>
      </c>
      <c r="N1594" s="152" t="s">
        <v>4231</v>
      </c>
      <c r="O1594" s="54"/>
    </row>
    <row r="1595" spans="1:15" x14ac:dyDescent="0.25">
      <c r="A1595" s="168">
        <v>3165</v>
      </c>
      <c r="B1595" s="152" t="s">
        <v>1292</v>
      </c>
      <c r="C1595" s="152" t="s">
        <v>6182</v>
      </c>
      <c r="D1595" s="152" t="s">
        <v>3838</v>
      </c>
      <c r="E1595" s="152" t="s">
        <v>3843</v>
      </c>
      <c r="F1595" s="152" t="s">
        <v>3924</v>
      </c>
      <c r="G1595" s="152" t="s">
        <v>3434</v>
      </c>
      <c r="H1595" s="152" t="s">
        <v>3656</v>
      </c>
      <c r="I1595" s="152" t="s">
        <v>3550</v>
      </c>
      <c r="J1595" s="152" t="s">
        <v>3474</v>
      </c>
      <c r="K1595" s="152" t="s">
        <v>3474</v>
      </c>
      <c r="L1595" s="152" t="s">
        <v>3474</v>
      </c>
      <c r="M1595" s="152" t="s">
        <v>1274</v>
      </c>
      <c r="N1595" s="152" t="s">
        <v>4991</v>
      </c>
      <c r="O1595" s="54"/>
    </row>
    <row r="1596" spans="1:15" x14ac:dyDescent="0.25">
      <c r="A1596" s="168">
        <v>3168</v>
      </c>
      <c r="B1596" s="152" t="s">
        <v>1560</v>
      </c>
      <c r="C1596" s="152" t="s">
        <v>6183</v>
      </c>
      <c r="D1596" s="152" t="s">
        <v>3838</v>
      </c>
      <c r="E1596" s="152" t="s">
        <v>3859</v>
      </c>
      <c r="F1596" s="152" t="s">
        <v>6181</v>
      </c>
      <c r="G1596" s="152" t="s">
        <v>3426</v>
      </c>
      <c r="H1596" s="152" t="s">
        <v>3558</v>
      </c>
      <c r="I1596" s="152" t="s">
        <v>3561</v>
      </c>
      <c r="J1596" s="152" t="s">
        <v>3562</v>
      </c>
      <c r="K1596" s="152" t="s">
        <v>3474</v>
      </c>
      <c r="L1596" s="152" t="s">
        <v>3474</v>
      </c>
      <c r="M1596" s="152" t="s">
        <v>1530</v>
      </c>
      <c r="N1596" s="152" t="s">
        <v>8182</v>
      </c>
      <c r="O1596" s="54"/>
    </row>
    <row r="1597" spans="1:15" x14ac:dyDescent="0.25">
      <c r="A1597" s="168">
        <v>3174</v>
      </c>
      <c r="B1597" s="152" t="s">
        <v>4760</v>
      </c>
      <c r="C1597" s="152" t="s">
        <v>4762</v>
      </c>
      <c r="D1597" s="152" t="s">
        <v>3838</v>
      </c>
      <c r="E1597" s="152" t="s">
        <v>3843</v>
      </c>
      <c r="F1597" s="152" t="s">
        <v>4752</v>
      </c>
      <c r="G1597" s="152" t="s">
        <v>4761</v>
      </c>
      <c r="H1597" s="152" t="s">
        <v>3894</v>
      </c>
      <c r="I1597" s="152" t="s">
        <v>4758</v>
      </c>
      <c r="J1597" s="152" t="s">
        <v>4759</v>
      </c>
      <c r="K1597" s="152" t="s">
        <v>3474</v>
      </c>
      <c r="L1597" s="152" t="s">
        <v>3474</v>
      </c>
      <c r="M1597" s="152" t="s">
        <v>6040</v>
      </c>
      <c r="N1597" s="152" t="s">
        <v>6041</v>
      </c>
      <c r="O1597" s="54"/>
    </row>
    <row r="1598" spans="1:15" x14ac:dyDescent="0.25">
      <c r="A1598" s="168">
        <v>3176</v>
      </c>
      <c r="B1598" s="152" t="s">
        <v>2619</v>
      </c>
      <c r="C1598" s="152" t="s">
        <v>6184</v>
      </c>
      <c r="D1598" s="152" t="s">
        <v>3838</v>
      </c>
      <c r="E1598" s="152" t="s">
        <v>3859</v>
      </c>
      <c r="F1598" s="152" t="s">
        <v>4774</v>
      </c>
      <c r="G1598" s="152" t="s">
        <v>3426</v>
      </c>
      <c r="H1598" s="152" t="s">
        <v>3585</v>
      </c>
      <c r="I1598" s="152" t="s">
        <v>3586</v>
      </c>
      <c r="J1598" s="152" t="s">
        <v>3609</v>
      </c>
      <c r="K1598" s="152" t="s">
        <v>3614</v>
      </c>
      <c r="L1598" s="152" t="s">
        <v>3889</v>
      </c>
      <c r="M1598" s="152" t="s">
        <v>2749</v>
      </c>
      <c r="N1598" s="152" t="s">
        <v>4657</v>
      </c>
      <c r="O1598" s="54"/>
    </row>
    <row r="1599" spans="1:15" x14ac:dyDescent="0.25">
      <c r="A1599" s="168">
        <v>3177</v>
      </c>
      <c r="B1599" s="152" t="s">
        <v>6185</v>
      </c>
      <c r="C1599" s="152" t="s">
        <v>6186</v>
      </c>
      <c r="D1599" s="152" t="s">
        <v>3838</v>
      </c>
      <c r="E1599" s="152" t="s">
        <v>3859</v>
      </c>
      <c r="F1599" s="152" t="s">
        <v>3979</v>
      </c>
      <c r="G1599" s="152" t="s">
        <v>3426</v>
      </c>
      <c r="H1599" s="152" t="s">
        <v>4110</v>
      </c>
      <c r="I1599" s="152" t="s">
        <v>4111</v>
      </c>
      <c r="J1599" s="152" t="s">
        <v>4977</v>
      </c>
      <c r="K1599" s="152" t="s">
        <v>5883</v>
      </c>
      <c r="L1599" s="152" t="s">
        <v>3474</v>
      </c>
      <c r="M1599" s="152" t="s">
        <v>5884</v>
      </c>
      <c r="N1599" s="152" t="s">
        <v>5885</v>
      </c>
      <c r="O1599" s="54"/>
    </row>
    <row r="1600" spans="1:15" x14ac:dyDescent="0.25">
      <c r="A1600" s="168">
        <v>3179</v>
      </c>
      <c r="B1600" s="152" t="s">
        <v>6187</v>
      </c>
      <c r="C1600" s="152" t="s">
        <v>6188</v>
      </c>
      <c r="D1600" s="152" t="s">
        <v>3838</v>
      </c>
      <c r="E1600" s="152" t="s">
        <v>3863</v>
      </c>
      <c r="F1600" s="152" t="s">
        <v>4095</v>
      </c>
      <c r="G1600" s="152" t="s">
        <v>3433</v>
      </c>
      <c r="H1600" s="152" t="s">
        <v>6189</v>
      </c>
      <c r="I1600" s="152" t="s">
        <v>3474</v>
      </c>
      <c r="J1600" s="152" t="s">
        <v>3474</v>
      </c>
      <c r="K1600" s="152" t="s">
        <v>3474</v>
      </c>
      <c r="L1600" s="152" t="s">
        <v>3474</v>
      </c>
      <c r="M1600" s="152" t="s">
        <v>5553</v>
      </c>
      <c r="N1600" s="152" t="s">
        <v>5554</v>
      </c>
      <c r="O1600" s="54"/>
    </row>
    <row r="1601" spans="1:15" x14ac:dyDescent="0.25">
      <c r="A1601" s="168">
        <v>3181</v>
      </c>
      <c r="B1601" s="152" t="s">
        <v>6190</v>
      </c>
      <c r="C1601" s="152" t="s">
        <v>6191</v>
      </c>
      <c r="D1601" s="152" t="s">
        <v>3838</v>
      </c>
      <c r="E1601" s="152" t="s">
        <v>3843</v>
      </c>
      <c r="F1601" s="152" t="s">
        <v>4752</v>
      </c>
      <c r="G1601" s="152" t="s">
        <v>4754</v>
      </c>
      <c r="H1601" s="152" t="s">
        <v>4144</v>
      </c>
      <c r="I1601" s="152" t="s">
        <v>6403</v>
      </c>
      <c r="J1601" s="152" t="s">
        <v>9566</v>
      </c>
      <c r="K1601" s="152" t="s">
        <v>3474</v>
      </c>
      <c r="L1601" s="152" t="s">
        <v>3474</v>
      </c>
      <c r="M1601" s="152" t="s">
        <v>6401</v>
      </c>
      <c r="N1601" s="152" t="s">
        <v>6402</v>
      </c>
      <c r="O1601" s="54"/>
    </row>
    <row r="1602" spans="1:15" x14ac:dyDescent="0.25">
      <c r="A1602" s="168">
        <v>3186</v>
      </c>
      <c r="B1602" s="152" t="s">
        <v>3218</v>
      </c>
      <c r="C1602" s="152" t="s">
        <v>6192</v>
      </c>
      <c r="D1602" s="152" t="s">
        <v>4572</v>
      </c>
      <c r="E1602" s="152" t="s">
        <v>3863</v>
      </c>
      <c r="F1602" s="152" t="s">
        <v>3856</v>
      </c>
      <c r="G1602" s="152" t="s">
        <v>3460</v>
      </c>
      <c r="H1602" s="152" t="s">
        <v>3656</v>
      </c>
      <c r="I1602" s="152" t="s">
        <v>3662</v>
      </c>
      <c r="J1602" s="152" t="s">
        <v>3664</v>
      </c>
      <c r="K1602" s="152" t="s">
        <v>3474</v>
      </c>
      <c r="L1602" s="152" t="s">
        <v>3474</v>
      </c>
      <c r="M1602" s="152" t="s">
        <v>3283</v>
      </c>
      <c r="N1602" s="152" t="s">
        <v>6193</v>
      </c>
      <c r="O1602" s="54"/>
    </row>
    <row r="1603" spans="1:15" x14ac:dyDescent="0.25">
      <c r="A1603" s="168">
        <v>3187</v>
      </c>
      <c r="B1603" s="152" t="s">
        <v>3046</v>
      </c>
      <c r="C1603" s="152" t="s">
        <v>6194</v>
      </c>
      <c r="D1603" s="152" t="s">
        <v>4572</v>
      </c>
      <c r="E1603" s="152" t="s">
        <v>3863</v>
      </c>
      <c r="F1603" s="152" t="s">
        <v>3918</v>
      </c>
      <c r="G1603" s="152" t="s">
        <v>3411</v>
      </c>
      <c r="H1603" s="152" t="s">
        <v>3656</v>
      </c>
      <c r="I1603" s="152" t="s">
        <v>3662</v>
      </c>
      <c r="J1603" s="152" t="s">
        <v>3664</v>
      </c>
      <c r="K1603" s="152" t="s">
        <v>3474</v>
      </c>
      <c r="L1603" s="152" t="s">
        <v>3474</v>
      </c>
      <c r="M1603" s="152" t="s">
        <v>3384</v>
      </c>
      <c r="N1603" s="152" t="s">
        <v>6195</v>
      </c>
      <c r="O1603" s="54"/>
    </row>
    <row r="1604" spans="1:15" x14ac:dyDescent="0.25">
      <c r="A1604" s="168">
        <v>3189</v>
      </c>
      <c r="B1604" s="152" t="s">
        <v>2863</v>
      </c>
      <c r="C1604" s="152" t="s">
        <v>6196</v>
      </c>
      <c r="D1604" s="152" t="s">
        <v>4572</v>
      </c>
      <c r="E1604" s="152" t="s">
        <v>3863</v>
      </c>
      <c r="F1604" s="152" t="s">
        <v>3918</v>
      </c>
      <c r="G1604" s="152" t="s">
        <v>3411</v>
      </c>
      <c r="H1604" s="152" t="s">
        <v>3656</v>
      </c>
      <c r="I1604" s="152" t="s">
        <v>3662</v>
      </c>
      <c r="J1604" s="152" t="s">
        <v>3663</v>
      </c>
      <c r="K1604" s="152" t="s">
        <v>3474</v>
      </c>
      <c r="L1604" s="152" t="s">
        <v>3474</v>
      </c>
      <c r="M1604" s="152" t="s">
        <v>3139</v>
      </c>
      <c r="N1604" s="152" t="s">
        <v>7249</v>
      </c>
      <c r="O1604" s="54"/>
    </row>
    <row r="1605" spans="1:15" x14ac:dyDescent="0.25">
      <c r="A1605" s="168">
        <v>3190</v>
      </c>
      <c r="B1605" s="152" t="s">
        <v>2977</v>
      </c>
      <c r="C1605" s="152" t="s">
        <v>6197</v>
      </c>
      <c r="D1605" s="152" t="s">
        <v>4572</v>
      </c>
      <c r="E1605" s="152" t="s">
        <v>3863</v>
      </c>
      <c r="F1605" s="152" t="s">
        <v>3918</v>
      </c>
      <c r="G1605" s="152" t="s">
        <v>3411</v>
      </c>
      <c r="H1605" s="152" t="s">
        <v>3656</v>
      </c>
      <c r="I1605" s="152" t="s">
        <v>3662</v>
      </c>
      <c r="J1605" s="152" t="s">
        <v>3664</v>
      </c>
      <c r="K1605" s="152" t="s">
        <v>3474</v>
      </c>
      <c r="L1605" s="152" t="s">
        <v>3474</v>
      </c>
      <c r="M1605" s="152" t="s">
        <v>3353</v>
      </c>
      <c r="N1605" s="152" t="s">
        <v>6198</v>
      </c>
      <c r="O1605" s="54"/>
    </row>
    <row r="1606" spans="1:15" x14ac:dyDescent="0.25">
      <c r="A1606" s="168">
        <v>3196</v>
      </c>
      <c r="B1606" s="152" t="s">
        <v>1951</v>
      </c>
      <c r="C1606" s="152" t="s">
        <v>6199</v>
      </c>
      <c r="D1606" s="152" t="s">
        <v>3838</v>
      </c>
      <c r="E1606" s="152" t="s">
        <v>3859</v>
      </c>
      <c r="F1606" s="152" t="s">
        <v>3860</v>
      </c>
      <c r="G1606" s="152" t="s">
        <v>3412</v>
      </c>
      <c r="H1606" s="152" t="s">
        <v>3565</v>
      </c>
      <c r="I1606" s="152" t="s">
        <v>3568</v>
      </c>
      <c r="J1606" s="152" t="s">
        <v>3570</v>
      </c>
      <c r="K1606" s="152" t="s">
        <v>3474</v>
      </c>
      <c r="L1606" s="152" t="s">
        <v>3474</v>
      </c>
      <c r="M1606" s="152" t="s">
        <v>2085</v>
      </c>
      <c r="N1606" s="152" t="s">
        <v>4313</v>
      </c>
      <c r="O1606" s="54"/>
    </row>
    <row r="1607" spans="1:15" x14ac:dyDescent="0.25">
      <c r="A1607" s="168">
        <v>3197</v>
      </c>
      <c r="B1607" s="152" t="s">
        <v>9567</v>
      </c>
      <c r="C1607" s="152">
        <v>0</v>
      </c>
      <c r="D1607" s="152" t="s">
        <v>3838</v>
      </c>
      <c r="E1607" s="152" t="s">
        <v>4015</v>
      </c>
      <c r="F1607" s="152" t="s">
        <v>3952</v>
      </c>
      <c r="G1607" s="152" t="s">
        <v>3415</v>
      </c>
      <c r="H1607" s="152" t="s">
        <v>3656</v>
      </c>
      <c r="I1607" s="152" t="s">
        <v>3672</v>
      </c>
      <c r="J1607" s="152" t="s">
        <v>3677</v>
      </c>
      <c r="K1607" s="152" t="s">
        <v>3568</v>
      </c>
      <c r="L1607" s="152" t="s">
        <v>3474</v>
      </c>
      <c r="M1607" s="152" t="s">
        <v>3378</v>
      </c>
      <c r="N1607" s="152" t="s">
        <v>4148</v>
      </c>
      <c r="O1607" s="54"/>
    </row>
    <row r="1608" spans="1:15" x14ac:dyDescent="0.25">
      <c r="A1608" s="168">
        <v>3198</v>
      </c>
      <c r="B1608" s="152" t="s">
        <v>920</v>
      </c>
      <c r="C1608" s="152" t="s">
        <v>6200</v>
      </c>
      <c r="D1608" s="152" t="s">
        <v>3838</v>
      </c>
      <c r="E1608" s="152" t="s">
        <v>3855</v>
      </c>
      <c r="F1608" s="152" t="s">
        <v>3856</v>
      </c>
      <c r="G1608" s="152" t="s">
        <v>3411</v>
      </c>
      <c r="H1608" s="152" t="s">
        <v>3466</v>
      </c>
      <c r="I1608" s="152" t="s">
        <v>3498</v>
      </c>
      <c r="J1608" s="152" t="s">
        <v>3499</v>
      </c>
      <c r="K1608" s="152" t="s">
        <v>3523</v>
      </c>
      <c r="L1608" s="152" t="s">
        <v>4361</v>
      </c>
      <c r="M1608" s="152" t="s">
        <v>1145</v>
      </c>
      <c r="N1608" s="152" t="s">
        <v>4362</v>
      </c>
      <c r="O1608" s="54"/>
    </row>
    <row r="1609" spans="1:15" x14ac:dyDescent="0.25">
      <c r="A1609" s="168">
        <v>3200</v>
      </c>
      <c r="B1609" s="152" t="s">
        <v>2755</v>
      </c>
      <c r="C1609" s="152" t="s">
        <v>6201</v>
      </c>
      <c r="D1609" s="152" t="s">
        <v>3838</v>
      </c>
      <c r="E1609" s="152" t="s">
        <v>3843</v>
      </c>
      <c r="F1609" s="152" t="s">
        <v>3844</v>
      </c>
      <c r="G1609" s="152" t="s">
        <v>3434</v>
      </c>
      <c r="H1609" s="152" t="s">
        <v>3585</v>
      </c>
      <c r="I1609" s="152" t="s">
        <v>3616</v>
      </c>
      <c r="J1609" s="152" t="s">
        <v>3617</v>
      </c>
      <c r="K1609" s="152" t="s">
        <v>3618</v>
      </c>
      <c r="L1609" s="152" t="s">
        <v>3474</v>
      </c>
      <c r="M1609" s="152" t="s">
        <v>2754</v>
      </c>
      <c r="N1609" s="152" t="s">
        <v>4566</v>
      </c>
      <c r="O1609" s="54"/>
    </row>
    <row r="1610" spans="1:15" x14ac:dyDescent="0.25">
      <c r="A1610" s="168">
        <v>3209</v>
      </c>
      <c r="B1610" s="152" t="s">
        <v>1567</v>
      </c>
      <c r="C1610" s="152" t="s">
        <v>4444</v>
      </c>
      <c r="D1610" s="152" t="s">
        <v>3838</v>
      </c>
      <c r="E1610" s="152" t="s">
        <v>3839</v>
      </c>
      <c r="F1610" s="152" t="s">
        <v>3848</v>
      </c>
      <c r="G1610" s="152" t="s">
        <v>3437</v>
      </c>
      <c r="H1610" s="152" t="s">
        <v>3558</v>
      </c>
      <c r="I1610" s="152" t="s">
        <v>3561</v>
      </c>
      <c r="J1610" s="152" t="s">
        <v>3564</v>
      </c>
      <c r="K1610" s="152" t="s">
        <v>3474</v>
      </c>
      <c r="L1610" s="152" t="s">
        <v>3474</v>
      </c>
      <c r="M1610" s="152" t="s">
        <v>1466</v>
      </c>
      <c r="N1610" s="152" t="s">
        <v>5326</v>
      </c>
      <c r="O1610" s="54"/>
    </row>
    <row r="1611" spans="1:15" x14ac:dyDescent="0.25">
      <c r="A1611" s="168">
        <v>3210</v>
      </c>
      <c r="B1611" s="152" t="s">
        <v>1836</v>
      </c>
      <c r="C1611" s="152" t="s">
        <v>4434</v>
      </c>
      <c r="D1611" s="152" t="s">
        <v>3838</v>
      </c>
      <c r="E1611" s="152" t="s">
        <v>3839</v>
      </c>
      <c r="F1611" s="152" t="s">
        <v>3840</v>
      </c>
      <c r="G1611" s="152" t="s">
        <v>3448</v>
      </c>
      <c r="H1611" s="152" t="s">
        <v>3565</v>
      </c>
      <c r="I1611" s="152" t="s">
        <v>3474</v>
      </c>
      <c r="J1611" s="152" t="s">
        <v>3474</v>
      </c>
      <c r="K1611" s="152" t="s">
        <v>3474</v>
      </c>
      <c r="L1611" s="152" t="s">
        <v>3474</v>
      </c>
      <c r="M1611" s="152" t="s">
        <v>3882</v>
      </c>
      <c r="N1611" s="152" t="s">
        <v>3883</v>
      </c>
      <c r="O1611" s="54"/>
    </row>
    <row r="1612" spans="1:15" x14ac:dyDescent="0.25">
      <c r="A1612" s="168">
        <v>3212</v>
      </c>
      <c r="B1612" s="152" t="s">
        <v>1303</v>
      </c>
      <c r="C1612" s="152" t="s">
        <v>4468</v>
      </c>
      <c r="D1612" s="152" t="s">
        <v>3838</v>
      </c>
      <c r="E1612" s="152" t="s">
        <v>3839</v>
      </c>
      <c r="F1612" s="152" t="s">
        <v>3848</v>
      </c>
      <c r="G1612" s="152" t="s">
        <v>3437</v>
      </c>
      <c r="H1612" s="152" t="s">
        <v>5013</v>
      </c>
      <c r="I1612" s="152" t="s">
        <v>5762</v>
      </c>
      <c r="J1612" s="152" t="s">
        <v>3474</v>
      </c>
      <c r="K1612" s="152" t="s">
        <v>3474</v>
      </c>
      <c r="L1612" s="152" t="s">
        <v>3474</v>
      </c>
      <c r="M1612" s="152" t="s">
        <v>5011</v>
      </c>
      <c r="N1612" s="152" t="s">
        <v>5012</v>
      </c>
      <c r="O1612" s="54"/>
    </row>
    <row r="1613" spans="1:15" x14ac:dyDescent="0.25">
      <c r="A1613" s="168">
        <v>3214</v>
      </c>
      <c r="B1613" s="152" t="s">
        <v>5447</v>
      </c>
      <c r="C1613" s="152" t="s">
        <v>5448</v>
      </c>
      <c r="D1613" s="152" t="s">
        <v>3838</v>
      </c>
      <c r="E1613" s="152" t="s">
        <v>3843</v>
      </c>
      <c r="F1613" s="152" t="s">
        <v>3873</v>
      </c>
      <c r="G1613" s="152" t="s">
        <v>3428</v>
      </c>
      <c r="H1613" s="152" t="s">
        <v>5089</v>
      </c>
      <c r="I1613" s="152" t="s">
        <v>5445</v>
      </c>
      <c r="J1613" s="152" t="s">
        <v>5446</v>
      </c>
      <c r="K1613" s="152" t="s">
        <v>6202</v>
      </c>
      <c r="L1613" s="152" t="s">
        <v>3474</v>
      </c>
      <c r="M1613" s="152" t="s">
        <v>5665</v>
      </c>
      <c r="N1613" s="152" t="s">
        <v>5666</v>
      </c>
      <c r="O1613" s="54"/>
    </row>
    <row r="1614" spans="1:15" x14ac:dyDescent="0.25">
      <c r="A1614" s="168">
        <v>3215</v>
      </c>
      <c r="B1614" s="152" t="s">
        <v>6203</v>
      </c>
      <c r="C1614" s="152" t="s">
        <v>6204</v>
      </c>
      <c r="D1614" s="152" t="s">
        <v>3838</v>
      </c>
      <c r="E1614" s="152" t="s">
        <v>3843</v>
      </c>
      <c r="F1614" s="152" t="s">
        <v>3873</v>
      </c>
      <c r="G1614" s="152" t="s">
        <v>3428</v>
      </c>
      <c r="H1614" s="152" t="s">
        <v>5089</v>
      </c>
      <c r="I1614" s="152" t="s">
        <v>5445</v>
      </c>
      <c r="J1614" s="152" t="s">
        <v>5664</v>
      </c>
      <c r="K1614" s="152" t="s">
        <v>3474</v>
      </c>
      <c r="L1614" s="152" t="s">
        <v>3474</v>
      </c>
      <c r="M1614" s="152" t="s">
        <v>5662</v>
      </c>
      <c r="N1614" s="152" t="s">
        <v>5663</v>
      </c>
      <c r="O1614" s="54"/>
    </row>
    <row r="1615" spans="1:15" x14ac:dyDescent="0.25">
      <c r="A1615" s="168">
        <v>3218</v>
      </c>
      <c r="B1615" s="152" t="s">
        <v>5785</v>
      </c>
      <c r="C1615" s="152" t="s">
        <v>5787</v>
      </c>
      <c r="D1615" s="152" t="s">
        <v>3838</v>
      </c>
      <c r="E1615" s="152" t="s">
        <v>3839</v>
      </c>
      <c r="F1615" s="152" t="s">
        <v>3848</v>
      </c>
      <c r="G1615" s="152" t="s">
        <v>5786</v>
      </c>
      <c r="H1615" s="152" t="s">
        <v>5089</v>
      </c>
      <c r="I1615" s="152" t="s">
        <v>3474</v>
      </c>
      <c r="J1615" s="152" t="s">
        <v>3474</v>
      </c>
      <c r="K1615" s="152" t="s">
        <v>3474</v>
      </c>
      <c r="L1615" s="152" t="s">
        <v>3474</v>
      </c>
      <c r="M1615" s="152" t="s">
        <v>4161</v>
      </c>
      <c r="N1615" s="152" t="s">
        <v>4163</v>
      </c>
      <c r="O1615" s="54"/>
    </row>
    <row r="1616" spans="1:15" x14ac:dyDescent="0.25">
      <c r="A1616" s="168">
        <v>3219</v>
      </c>
      <c r="B1616" s="152" t="s">
        <v>2440</v>
      </c>
      <c r="C1616" s="152" t="s">
        <v>5040</v>
      </c>
      <c r="D1616" s="152" t="s">
        <v>3838</v>
      </c>
      <c r="E1616" s="152" t="s">
        <v>3839</v>
      </c>
      <c r="F1616" s="152" t="s">
        <v>3848</v>
      </c>
      <c r="G1616" s="152" t="s">
        <v>3417</v>
      </c>
      <c r="H1616" s="152" t="s">
        <v>3585</v>
      </c>
      <c r="I1616" s="152" t="s">
        <v>3642</v>
      </c>
      <c r="J1616" s="152" t="s">
        <v>3474</v>
      </c>
      <c r="K1616" s="152" t="s">
        <v>3474</v>
      </c>
      <c r="L1616" s="152" t="s">
        <v>3474</v>
      </c>
      <c r="M1616" s="152" t="s">
        <v>2720</v>
      </c>
      <c r="N1616" s="152" t="s">
        <v>4801</v>
      </c>
      <c r="O1616" s="54"/>
    </row>
    <row r="1617" spans="1:15" x14ac:dyDescent="0.25">
      <c r="A1617" s="168">
        <v>3220</v>
      </c>
      <c r="B1617" s="152" t="s">
        <v>1093</v>
      </c>
      <c r="C1617" s="152" t="s">
        <v>4388</v>
      </c>
      <c r="D1617" s="152" t="s">
        <v>3838</v>
      </c>
      <c r="E1617" s="152" t="s">
        <v>3843</v>
      </c>
      <c r="F1617" s="152" t="s">
        <v>3873</v>
      </c>
      <c r="G1617" s="152" t="s">
        <v>3428</v>
      </c>
      <c r="H1617" s="152" t="s">
        <v>3466</v>
      </c>
      <c r="I1617" s="152" t="s">
        <v>3490</v>
      </c>
      <c r="J1617" s="152" t="s">
        <v>3529</v>
      </c>
      <c r="K1617" s="152" t="s">
        <v>3512</v>
      </c>
      <c r="L1617" s="152" t="s">
        <v>3474</v>
      </c>
      <c r="M1617" s="152" t="s">
        <v>1240</v>
      </c>
      <c r="N1617" s="152" t="s">
        <v>4650</v>
      </c>
      <c r="O1617" s="54"/>
    </row>
    <row r="1618" spans="1:15" x14ac:dyDescent="0.25">
      <c r="A1618" s="168">
        <v>3221</v>
      </c>
      <c r="B1618" s="152" t="s">
        <v>3243</v>
      </c>
      <c r="C1618" s="152" t="s">
        <v>4219</v>
      </c>
      <c r="D1618" s="152" t="s">
        <v>3838</v>
      </c>
      <c r="E1618" s="152" t="s">
        <v>3843</v>
      </c>
      <c r="F1618" s="152" t="s">
        <v>3873</v>
      </c>
      <c r="G1618" s="152" t="s">
        <v>3428</v>
      </c>
      <c r="H1618" s="152" t="s">
        <v>3656</v>
      </c>
      <c r="I1618" s="152" t="s">
        <v>3662</v>
      </c>
      <c r="J1618" s="152" t="s">
        <v>3474</v>
      </c>
      <c r="K1618" s="152" t="s">
        <v>3474</v>
      </c>
      <c r="L1618" s="152" t="s">
        <v>3474</v>
      </c>
      <c r="M1618" s="152" t="s">
        <v>3072</v>
      </c>
      <c r="N1618" s="152" t="s">
        <v>4740</v>
      </c>
      <c r="O1618" s="54"/>
    </row>
    <row r="1619" spans="1:15" x14ac:dyDescent="0.25">
      <c r="A1619" s="168">
        <v>3222</v>
      </c>
      <c r="B1619" s="152" t="s">
        <v>6205</v>
      </c>
      <c r="C1619" s="152" t="s">
        <v>6206</v>
      </c>
      <c r="D1619" s="152" t="s">
        <v>3838</v>
      </c>
      <c r="E1619" s="152" t="s">
        <v>3863</v>
      </c>
      <c r="F1619" s="152" t="s">
        <v>4166</v>
      </c>
      <c r="G1619" s="152" t="s">
        <v>3941</v>
      </c>
      <c r="H1619" s="152" t="s">
        <v>3942</v>
      </c>
      <c r="I1619" s="152" t="s">
        <v>3943</v>
      </c>
      <c r="J1619" s="152" t="s">
        <v>4461</v>
      </c>
      <c r="K1619" s="152" t="s">
        <v>3474</v>
      </c>
      <c r="L1619" s="152" t="s">
        <v>3474</v>
      </c>
      <c r="M1619" s="152" t="s">
        <v>4459</v>
      </c>
      <c r="N1619" s="152" t="s">
        <v>4460</v>
      </c>
      <c r="O1619" s="54"/>
    </row>
    <row r="1620" spans="1:15" x14ac:dyDescent="0.25">
      <c r="A1620" s="168">
        <v>3223</v>
      </c>
      <c r="B1620" s="152" t="s">
        <v>6207</v>
      </c>
      <c r="C1620" s="152" t="s">
        <v>6208</v>
      </c>
      <c r="D1620" s="152" t="s">
        <v>3838</v>
      </c>
      <c r="E1620" s="152" t="s">
        <v>3859</v>
      </c>
      <c r="F1620" s="152" t="s">
        <v>3860</v>
      </c>
      <c r="G1620" s="152" t="s">
        <v>3412</v>
      </c>
      <c r="H1620" s="152" t="s">
        <v>3925</v>
      </c>
      <c r="I1620" s="152" t="s">
        <v>4043</v>
      </c>
      <c r="J1620" s="152" t="s">
        <v>4044</v>
      </c>
      <c r="K1620" s="152" t="s">
        <v>3474</v>
      </c>
      <c r="L1620" s="152" t="s">
        <v>3474</v>
      </c>
      <c r="M1620" s="152" t="s">
        <v>4383</v>
      </c>
      <c r="N1620" s="152" t="s">
        <v>4384</v>
      </c>
      <c r="O1620" s="54"/>
    </row>
    <row r="1621" spans="1:15" x14ac:dyDescent="0.25">
      <c r="A1621" s="168">
        <v>3224</v>
      </c>
      <c r="B1621" s="152" t="s">
        <v>3295</v>
      </c>
      <c r="C1621" s="152" t="s">
        <v>6209</v>
      </c>
      <c r="D1621" s="152" t="s">
        <v>3838</v>
      </c>
      <c r="E1621" s="152" t="s">
        <v>3843</v>
      </c>
      <c r="F1621" s="152" t="s">
        <v>3867</v>
      </c>
      <c r="G1621" s="152" t="s">
        <v>3422</v>
      </c>
      <c r="H1621" s="152" t="s">
        <v>3656</v>
      </c>
      <c r="I1621" s="152" t="s">
        <v>3672</v>
      </c>
      <c r="J1621" s="152" t="s">
        <v>3676</v>
      </c>
      <c r="K1621" s="152" t="s">
        <v>3568</v>
      </c>
      <c r="L1621" s="152" t="s">
        <v>3474</v>
      </c>
      <c r="M1621" s="152" t="s">
        <v>3371</v>
      </c>
      <c r="N1621" s="152" t="s">
        <v>4455</v>
      </c>
      <c r="O1621" s="54"/>
    </row>
    <row r="1622" spans="1:15" x14ac:dyDescent="0.25">
      <c r="A1622" s="168">
        <v>3225</v>
      </c>
      <c r="B1622" s="152" t="s">
        <v>2018</v>
      </c>
      <c r="C1622" s="152" t="s">
        <v>6210</v>
      </c>
      <c r="D1622" s="152" t="s">
        <v>3838</v>
      </c>
      <c r="E1622" s="152" t="s">
        <v>3843</v>
      </c>
      <c r="F1622" s="152" t="s">
        <v>3870</v>
      </c>
      <c r="G1622" s="152" t="s">
        <v>3421</v>
      </c>
      <c r="H1622" s="152" t="s">
        <v>3565</v>
      </c>
      <c r="I1622" s="152" t="s">
        <v>3566</v>
      </c>
      <c r="J1622" s="152" t="s">
        <v>3566</v>
      </c>
      <c r="K1622" s="152" t="s">
        <v>3540</v>
      </c>
      <c r="L1622" s="152" t="s">
        <v>4585</v>
      </c>
      <c r="M1622" s="152" t="s">
        <v>2078</v>
      </c>
      <c r="N1622" s="152" t="s">
        <v>4958</v>
      </c>
      <c r="O1622" s="54"/>
    </row>
    <row r="1623" spans="1:15" x14ac:dyDescent="0.25">
      <c r="A1623" s="168">
        <v>3227</v>
      </c>
      <c r="B1623" s="152" t="s">
        <v>1953</v>
      </c>
      <c r="C1623" s="152" t="s">
        <v>6211</v>
      </c>
      <c r="D1623" s="152" t="s">
        <v>3838</v>
      </c>
      <c r="E1623" s="152" t="s">
        <v>3859</v>
      </c>
      <c r="F1623" s="152" t="s">
        <v>3860</v>
      </c>
      <c r="G1623" s="152" t="s">
        <v>3412</v>
      </c>
      <c r="H1623" s="152" t="s">
        <v>3565</v>
      </c>
      <c r="I1623" s="152" t="s">
        <v>3568</v>
      </c>
      <c r="J1623" s="152" t="s">
        <v>3571</v>
      </c>
      <c r="K1623" s="152" t="s">
        <v>3474</v>
      </c>
      <c r="L1623" s="152" t="s">
        <v>3474</v>
      </c>
      <c r="M1623" s="152" t="s">
        <v>2082</v>
      </c>
      <c r="N1623" s="152" t="s">
        <v>4277</v>
      </c>
      <c r="O1623" s="54"/>
    </row>
    <row r="1624" spans="1:15" x14ac:dyDescent="0.25">
      <c r="A1624" s="168">
        <v>3229</v>
      </c>
      <c r="B1624" s="152" t="s">
        <v>1651</v>
      </c>
      <c r="C1624" s="152" t="s">
        <v>5911</v>
      </c>
      <c r="D1624" s="152" t="s">
        <v>3838</v>
      </c>
      <c r="E1624" s="152" t="s">
        <v>3839</v>
      </c>
      <c r="F1624" s="152" t="s">
        <v>3848</v>
      </c>
      <c r="G1624" s="152" t="s">
        <v>3437</v>
      </c>
      <c r="H1624" s="152" t="s">
        <v>3558</v>
      </c>
      <c r="I1624" s="152" t="s">
        <v>3561</v>
      </c>
      <c r="J1624" s="152" t="s">
        <v>3562</v>
      </c>
      <c r="K1624" s="152" t="s">
        <v>3474</v>
      </c>
      <c r="L1624" s="152" t="s">
        <v>3474</v>
      </c>
      <c r="M1624" s="152" t="s">
        <v>1466</v>
      </c>
      <c r="N1624" s="152" t="s">
        <v>5326</v>
      </c>
      <c r="O1624" s="54"/>
    </row>
    <row r="1625" spans="1:15" x14ac:dyDescent="0.25">
      <c r="A1625" s="168">
        <v>3230</v>
      </c>
      <c r="B1625" s="152" t="s">
        <v>1293</v>
      </c>
      <c r="C1625" s="152" t="s">
        <v>6212</v>
      </c>
      <c r="D1625" s="152" t="s">
        <v>3838</v>
      </c>
      <c r="E1625" s="152" t="s">
        <v>3843</v>
      </c>
      <c r="F1625" s="152" t="s">
        <v>3873</v>
      </c>
      <c r="G1625" s="152" t="s">
        <v>3428</v>
      </c>
      <c r="H1625" s="152" t="s">
        <v>3656</v>
      </c>
      <c r="I1625" s="152" t="s">
        <v>3551</v>
      </c>
      <c r="J1625" s="152" t="s">
        <v>3474</v>
      </c>
      <c r="K1625" s="152" t="s">
        <v>3474</v>
      </c>
      <c r="L1625" s="152" t="s">
        <v>3474</v>
      </c>
      <c r="M1625" s="152" t="s">
        <v>1274</v>
      </c>
      <c r="N1625" s="152" t="s">
        <v>4991</v>
      </c>
      <c r="O1625" s="54"/>
    </row>
    <row r="1626" spans="1:15" x14ac:dyDescent="0.25">
      <c r="A1626" s="168">
        <v>3231</v>
      </c>
      <c r="B1626" s="152" t="s">
        <v>1558</v>
      </c>
      <c r="C1626" s="152" t="s">
        <v>6213</v>
      </c>
      <c r="D1626" s="152" t="s">
        <v>3838</v>
      </c>
      <c r="E1626" s="152" t="s">
        <v>3863</v>
      </c>
      <c r="F1626" s="152" t="s">
        <v>4166</v>
      </c>
      <c r="G1626" s="152" t="s">
        <v>3426</v>
      </c>
      <c r="H1626" s="152" t="s">
        <v>3558</v>
      </c>
      <c r="I1626" s="152" t="s">
        <v>3561</v>
      </c>
      <c r="J1626" s="152" t="s">
        <v>3564</v>
      </c>
      <c r="K1626" s="152" t="s">
        <v>3474</v>
      </c>
      <c r="L1626" s="152" t="s">
        <v>3474</v>
      </c>
      <c r="M1626" s="152" t="s">
        <v>1634</v>
      </c>
      <c r="N1626" s="152" t="s">
        <v>4289</v>
      </c>
      <c r="O1626" s="54"/>
    </row>
    <row r="1627" spans="1:15" x14ac:dyDescent="0.25">
      <c r="A1627" s="168">
        <v>3232</v>
      </c>
      <c r="B1627" s="152" t="s">
        <v>3300</v>
      </c>
      <c r="C1627" s="152" t="s">
        <v>6214</v>
      </c>
      <c r="D1627" s="152" t="s">
        <v>4572</v>
      </c>
      <c r="E1627" s="152" t="s">
        <v>4424</v>
      </c>
      <c r="F1627" s="152" t="s">
        <v>3867</v>
      </c>
      <c r="G1627" s="152" t="s">
        <v>3422</v>
      </c>
      <c r="H1627" s="152" t="s">
        <v>3656</v>
      </c>
      <c r="I1627" s="152" t="s">
        <v>3662</v>
      </c>
      <c r="J1627" s="152" t="s">
        <v>3664</v>
      </c>
      <c r="K1627" s="152" t="s">
        <v>3474</v>
      </c>
      <c r="L1627" s="152" t="s">
        <v>3474</v>
      </c>
      <c r="M1627" s="152" t="s">
        <v>3304</v>
      </c>
      <c r="N1627" s="152" t="s">
        <v>6259</v>
      </c>
      <c r="O1627" s="54"/>
    </row>
    <row r="1628" spans="1:15" x14ac:dyDescent="0.25">
      <c r="A1628" s="168">
        <v>3233</v>
      </c>
      <c r="B1628" s="152" t="s">
        <v>1997</v>
      </c>
      <c r="C1628" s="152" t="s">
        <v>6216</v>
      </c>
      <c r="D1628" s="152" t="s">
        <v>3838</v>
      </c>
      <c r="E1628" s="152" t="s">
        <v>3863</v>
      </c>
      <c r="F1628" s="152" t="s">
        <v>3918</v>
      </c>
      <c r="G1628" s="152" t="s">
        <v>3411</v>
      </c>
      <c r="H1628" s="152" t="s">
        <v>3565</v>
      </c>
      <c r="I1628" s="152" t="s">
        <v>3568</v>
      </c>
      <c r="J1628" s="152" t="s">
        <v>3570</v>
      </c>
      <c r="K1628" s="152" t="s">
        <v>3474</v>
      </c>
      <c r="L1628" s="152" t="s">
        <v>3474</v>
      </c>
      <c r="M1628" s="152" t="s">
        <v>1932</v>
      </c>
      <c r="N1628" s="152" t="s">
        <v>5441</v>
      </c>
      <c r="O1628" s="54"/>
    </row>
    <row r="1629" spans="1:15" x14ac:dyDescent="0.25">
      <c r="A1629" s="168">
        <v>3234</v>
      </c>
      <c r="B1629" s="152" t="s">
        <v>1140</v>
      </c>
      <c r="C1629" s="152" t="s">
        <v>4916</v>
      </c>
      <c r="D1629" s="152" t="s">
        <v>3838</v>
      </c>
      <c r="E1629" s="152" t="s">
        <v>3843</v>
      </c>
      <c r="F1629" s="152" t="s">
        <v>3867</v>
      </c>
      <c r="G1629" s="152" t="s">
        <v>3422</v>
      </c>
      <c r="H1629" s="152" t="s">
        <v>3466</v>
      </c>
      <c r="I1629" s="152" t="s">
        <v>3470</v>
      </c>
      <c r="J1629" s="152" t="s">
        <v>3501</v>
      </c>
      <c r="K1629" s="152" t="s">
        <v>3518</v>
      </c>
      <c r="L1629" s="152" t="s">
        <v>4915</v>
      </c>
      <c r="M1629" s="152" t="s">
        <v>1192</v>
      </c>
      <c r="N1629" s="152" t="s">
        <v>4717</v>
      </c>
      <c r="O1629" s="54"/>
    </row>
    <row r="1630" spans="1:15" x14ac:dyDescent="0.25">
      <c r="A1630" s="168">
        <v>3236</v>
      </c>
      <c r="B1630" s="152" t="s">
        <v>2818</v>
      </c>
      <c r="C1630" s="152" t="s">
        <v>6217</v>
      </c>
      <c r="D1630" s="152" t="s">
        <v>3838</v>
      </c>
      <c r="E1630" s="152" t="s">
        <v>3855</v>
      </c>
      <c r="F1630" s="152" t="s">
        <v>4166</v>
      </c>
      <c r="G1630" s="152" t="s">
        <v>3439</v>
      </c>
      <c r="H1630" s="152" t="s">
        <v>3585</v>
      </c>
      <c r="I1630" s="152" t="s">
        <v>3642</v>
      </c>
      <c r="J1630" s="152" t="s">
        <v>3644</v>
      </c>
      <c r="K1630" s="169" t="s">
        <v>8449</v>
      </c>
      <c r="L1630" s="152" t="s">
        <v>3919</v>
      </c>
      <c r="M1630" s="152" t="s">
        <v>2810</v>
      </c>
      <c r="N1630" s="152" t="s">
        <v>4598</v>
      </c>
      <c r="O1630" s="54"/>
    </row>
    <row r="1631" spans="1:15" x14ac:dyDescent="0.25">
      <c r="A1631" s="168">
        <v>3237</v>
      </c>
      <c r="B1631" s="152" t="s">
        <v>3204</v>
      </c>
      <c r="C1631" s="152" t="s">
        <v>6218</v>
      </c>
      <c r="D1631" s="152" t="s">
        <v>3838</v>
      </c>
      <c r="E1631" s="152" t="s">
        <v>3863</v>
      </c>
      <c r="F1631" s="152" t="s">
        <v>4166</v>
      </c>
      <c r="G1631" s="152" t="s">
        <v>3426</v>
      </c>
      <c r="H1631" s="152" t="s">
        <v>3656</v>
      </c>
      <c r="I1631" s="152" t="s">
        <v>3662</v>
      </c>
      <c r="J1631" s="152" t="s">
        <v>3474</v>
      </c>
      <c r="K1631" s="152" t="s">
        <v>3474</v>
      </c>
      <c r="L1631" s="152" t="s">
        <v>3474</v>
      </c>
      <c r="M1631" s="152" t="s">
        <v>3328</v>
      </c>
      <c r="N1631" s="152" t="s">
        <v>4013</v>
      </c>
      <c r="O1631" s="54"/>
    </row>
    <row r="1632" spans="1:15" x14ac:dyDescent="0.25">
      <c r="A1632" s="168">
        <v>3238</v>
      </c>
      <c r="B1632" s="152" t="s">
        <v>1776</v>
      </c>
      <c r="C1632" s="152" t="s">
        <v>6219</v>
      </c>
      <c r="D1632" s="152" t="s">
        <v>3838</v>
      </c>
      <c r="E1632" s="152" t="s">
        <v>3855</v>
      </c>
      <c r="F1632" s="152" t="s">
        <v>3918</v>
      </c>
      <c r="G1632" s="152" t="s">
        <v>3411</v>
      </c>
      <c r="H1632" s="152" t="s">
        <v>3565</v>
      </c>
      <c r="I1632" s="152" t="s">
        <v>3568</v>
      </c>
      <c r="J1632" s="152" t="s">
        <v>3571</v>
      </c>
      <c r="K1632" s="152" t="s">
        <v>3474</v>
      </c>
      <c r="L1632" s="152" t="s">
        <v>3474</v>
      </c>
      <c r="M1632" s="152" t="s">
        <v>2103</v>
      </c>
      <c r="N1632" s="152" t="s">
        <v>5869</v>
      </c>
      <c r="O1632" s="54"/>
    </row>
    <row r="1633" spans="1:15" x14ac:dyDescent="0.25">
      <c r="A1633" s="168">
        <v>3244</v>
      </c>
      <c r="B1633" s="152" t="s">
        <v>4877</v>
      </c>
      <c r="C1633" s="152" t="s">
        <v>4879</v>
      </c>
      <c r="D1633" s="152" t="s">
        <v>3838</v>
      </c>
      <c r="E1633" s="152" t="s">
        <v>3839</v>
      </c>
      <c r="F1633" s="152" t="s">
        <v>3848</v>
      </c>
      <c r="G1633" s="152" t="s">
        <v>6220</v>
      </c>
      <c r="H1633" s="152" t="s">
        <v>3879</v>
      </c>
      <c r="I1633" s="152" t="s">
        <v>3474</v>
      </c>
      <c r="J1633" s="152" t="s">
        <v>3474</v>
      </c>
      <c r="K1633" s="152" t="s">
        <v>3474</v>
      </c>
      <c r="L1633" s="152" t="s">
        <v>3474</v>
      </c>
      <c r="M1633" s="152" t="s">
        <v>3882</v>
      </c>
      <c r="N1633" s="152" t="s">
        <v>3883</v>
      </c>
      <c r="O1633" s="54"/>
    </row>
    <row r="1634" spans="1:15" x14ac:dyDescent="0.25">
      <c r="A1634" s="168">
        <v>3245</v>
      </c>
      <c r="B1634" s="152" t="s">
        <v>9568</v>
      </c>
      <c r="C1634" s="152">
        <v>0</v>
      </c>
      <c r="D1634" s="152" t="s">
        <v>4572</v>
      </c>
      <c r="E1634" s="152" t="s">
        <v>3859</v>
      </c>
      <c r="F1634" s="152" t="s">
        <v>3860</v>
      </c>
      <c r="G1634" s="152" t="s">
        <v>3412</v>
      </c>
      <c r="H1634" s="152" t="s">
        <v>3656</v>
      </c>
      <c r="I1634" s="152" t="s">
        <v>3662</v>
      </c>
      <c r="J1634" s="152" t="s">
        <v>3664</v>
      </c>
      <c r="K1634" s="152" t="s">
        <v>3474</v>
      </c>
      <c r="L1634" s="152" t="s">
        <v>3474</v>
      </c>
      <c r="M1634" s="152" t="s">
        <v>3202</v>
      </c>
      <c r="N1634" s="152" t="s">
        <v>6320</v>
      </c>
      <c r="O1634" s="54"/>
    </row>
    <row r="1635" spans="1:15" x14ac:dyDescent="0.25">
      <c r="A1635" s="168">
        <v>3246</v>
      </c>
      <c r="B1635" s="152" t="s">
        <v>774</v>
      </c>
      <c r="C1635" s="152" t="s">
        <v>6222</v>
      </c>
      <c r="D1635" s="152" t="s">
        <v>3838</v>
      </c>
      <c r="E1635" s="152" t="s">
        <v>3863</v>
      </c>
      <c r="F1635" s="152" t="s">
        <v>3918</v>
      </c>
      <c r="G1635" s="152" t="s">
        <v>3411</v>
      </c>
      <c r="H1635" s="152" t="s">
        <v>3466</v>
      </c>
      <c r="I1635" s="152" t="s">
        <v>3467</v>
      </c>
      <c r="J1635" s="152" t="s">
        <v>3482</v>
      </c>
      <c r="K1635" s="152" t="s">
        <v>3483</v>
      </c>
      <c r="L1635" s="152" t="s">
        <v>3474</v>
      </c>
      <c r="M1635" s="152" t="s">
        <v>1162</v>
      </c>
      <c r="N1635" s="152" t="s">
        <v>4398</v>
      </c>
      <c r="O1635" s="54"/>
    </row>
    <row r="1636" spans="1:15" x14ac:dyDescent="0.25">
      <c r="A1636" s="168">
        <v>3247</v>
      </c>
      <c r="B1636" s="152" t="s">
        <v>1326</v>
      </c>
      <c r="C1636" s="152" t="s">
        <v>6223</v>
      </c>
      <c r="D1636" s="152" t="s">
        <v>3838</v>
      </c>
      <c r="E1636" s="152" t="s">
        <v>3843</v>
      </c>
      <c r="F1636" s="152" t="s">
        <v>3867</v>
      </c>
      <c r="G1636" s="152" t="s">
        <v>3422</v>
      </c>
      <c r="H1636" s="152" t="s">
        <v>3558</v>
      </c>
      <c r="I1636" s="152" t="s">
        <v>3560</v>
      </c>
      <c r="J1636" s="152" t="s">
        <v>3474</v>
      </c>
      <c r="K1636" s="152" t="s">
        <v>3474</v>
      </c>
      <c r="L1636" s="152" t="s">
        <v>3474</v>
      </c>
      <c r="M1636" s="152" t="s">
        <v>1470</v>
      </c>
      <c r="N1636" s="152" t="s">
        <v>5380</v>
      </c>
      <c r="O1636" s="54"/>
    </row>
    <row r="1637" spans="1:15" x14ac:dyDescent="0.25">
      <c r="A1637" s="168">
        <v>3250</v>
      </c>
      <c r="B1637" s="152" t="s">
        <v>1245</v>
      </c>
      <c r="C1637" s="152" t="s">
        <v>6224</v>
      </c>
      <c r="D1637" s="152" t="s">
        <v>3838</v>
      </c>
      <c r="E1637" s="152" t="s">
        <v>3843</v>
      </c>
      <c r="F1637" s="152" t="s">
        <v>3873</v>
      </c>
      <c r="G1637" s="152" t="s">
        <v>3437</v>
      </c>
      <c r="H1637" s="152" t="s">
        <v>3466</v>
      </c>
      <c r="I1637" s="152" t="s">
        <v>3470</v>
      </c>
      <c r="J1637" s="152" t="s">
        <v>3473</v>
      </c>
      <c r="K1637" s="152" t="s">
        <v>3474</v>
      </c>
      <c r="L1637" s="152" t="s">
        <v>3474</v>
      </c>
      <c r="M1637" s="152" t="s">
        <v>974</v>
      </c>
      <c r="N1637" s="152" t="s">
        <v>4652</v>
      </c>
      <c r="O1637" s="54"/>
    </row>
    <row r="1638" spans="1:15" x14ac:dyDescent="0.25">
      <c r="A1638" s="168">
        <v>3255</v>
      </c>
      <c r="B1638" s="152" t="s">
        <v>2226</v>
      </c>
      <c r="C1638" s="152" t="s">
        <v>6225</v>
      </c>
      <c r="D1638" s="152" t="s">
        <v>3838</v>
      </c>
      <c r="E1638" s="152" t="s">
        <v>3863</v>
      </c>
      <c r="F1638" s="152" t="s">
        <v>3918</v>
      </c>
      <c r="G1638" s="152" t="s">
        <v>3411</v>
      </c>
      <c r="H1638" s="152" t="s">
        <v>3585</v>
      </c>
      <c r="I1638" s="152" t="s">
        <v>3586</v>
      </c>
      <c r="J1638" s="152" t="s">
        <v>3609</v>
      </c>
      <c r="K1638" s="152" t="s">
        <v>3610</v>
      </c>
      <c r="L1638" s="152" t="s">
        <v>3919</v>
      </c>
      <c r="M1638" s="152" t="s">
        <v>2475</v>
      </c>
      <c r="N1638" s="152" t="s">
        <v>4507</v>
      </c>
      <c r="O1638" s="54"/>
    </row>
    <row r="1639" spans="1:15" x14ac:dyDescent="0.25">
      <c r="A1639" s="168">
        <v>3260</v>
      </c>
      <c r="B1639" s="152" t="s">
        <v>2104</v>
      </c>
      <c r="C1639" s="152" t="s">
        <v>4492</v>
      </c>
      <c r="D1639" s="152" t="s">
        <v>3838</v>
      </c>
      <c r="E1639" s="152" t="s">
        <v>3843</v>
      </c>
      <c r="F1639" s="152" t="s">
        <v>3844</v>
      </c>
      <c r="G1639" s="152" t="s">
        <v>3434</v>
      </c>
      <c r="H1639" s="152" t="s">
        <v>3565</v>
      </c>
      <c r="I1639" s="152" t="s">
        <v>3568</v>
      </c>
      <c r="J1639" s="152" t="s">
        <v>3570</v>
      </c>
      <c r="K1639" s="152" t="s">
        <v>3474</v>
      </c>
      <c r="L1639" s="152" t="s">
        <v>3474</v>
      </c>
      <c r="M1639" s="152" t="s">
        <v>1843</v>
      </c>
      <c r="N1639" s="152" t="s">
        <v>4314</v>
      </c>
      <c r="O1639" s="54"/>
    </row>
    <row r="1640" spans="1:15" x14ac:dyDescent="0.25">
      <c r="A1640" s="168">
        <v>3262</v>
      </c>
      <c r="B1640" s="152" t="s">
        <v>6226</v>
      </c>
      <c r="C1640" s="152" t="s">
        <v>6227</v>
      </c>
      <c r="D1640" s="152" t="s">
        <v>3838</v>
      </c>
      <c r="E1640" s="152" t="s">
        <v>3843</v>
      </c>
      <c r="F1640" s="152" t="s">
        <v>4108</v>
      </c>
      <c r="G1640" s="152" t="s">
        <v>3435</v>
      </c>
      <c r="H1640" s="152" t="s">
        <v>3879</v>
      </c>
      <c r="I1640" s="152" t="s">
        <v>4257</v>
      </c>
      <c r="J1640" s="152" t="s">
        <v>5921</v>
      </c>
      <c r="K1640" s="152" t="s">
        <v>3474</v>
      </c>
      <c r="L1640" s="152" t="s">
        <v>3474</v>
      </c>
      <c r="M1640" s="152" t="s">
        <v>5922</v>
      </c>
      <c r="N1640" s="152" t="s">
        <v>5923</v>
      </c>
      <c r="O1640" s="54"/>
    </row>
    <row r="1641" spans="1:15" x14ac:dyDescent="0.25">
      <c r="A1641" s="168">
        <v>3267</v>
      </c>
      <c r="B1641" s="152" t="s">
        <v>6228</v>
      </c>
      <c r="C1641" s="152" t="s">
        <v>6229</v>
      </c>
      <c r="D1641" s="152" t="s">
        <v>3838</v>
      </c>
      <c r="E1641" s="152" t="s">
        <v>3843</v>
      </c>
      <c r="F1641" s="152" t="s">
        <v>3877</v>
      </c>
      <c r="G1641" s="152" t="s">
        <v>6230</v>
      </c>
      <c r="H1641" s="152" t="s">
        <v>4057</v>
      </c>
      <c r="I1641" s="152" t="s">
        <v>5007</v>
      </c>
      <c r="J1641" s="152" t="s">
        <v>3474</v>
      </c>
      <c r="K1641" s="152" t="s">
        <v>3474</v>
      </c>
      <c r="L1641" s="152" t="s">
        <v>3474</v>
      </c>
      <c r="M1641" s="152" t="s">
        <v>5498</v>
      </c>
      <c r="N1641" s="152" t="s">
        <v>5499</v>
      </c>
      <c r="O1641" s="54"/>
    </row>
    <row r="1642" spans="1:15" x14ac:dyDescent="0.25">
      <c r="A1642" s="168">
        <v>3369</v>
      </c>
      <c r="B1642" s="152" t="s">
        <v>3152</v>
      </c>
      <c r="C1642" s="152" t="s">
        <v>6231</v>
      </c>
      <c r="D1642" s="152" t="s">
        <v>4572</v>
      </c>
      <c r="E1642" s="152" t="s">
        <v>4015</v>
      </c>
      <c r="F1642" s="152" t="s">
        <v>3860</v>
      </c>
      <c r="G1642" s="152" t="s">
        <v>3412</v>
      </c>
      <c r="H1642" s="152" t="s">
        <v>3656</v>
      </c>
      <c r="I1642" s="152" t="s">
        <v>3662</v>
      </c>
      <c r="J1642" s="152" t="s">
        <v>3663</v>
      </c>
      <c r="K1642" s="152" t="s">
        <v>3474</v>
      </c>
      <c r="L1642" s="152" t="s">
        <v>3474</v>
      </c>
      <c r="M1642" s="152" t="s">
        <v>3135</v>
      </c>
      <c r="N1642" s="152" t="s">
        <v>6232</v>
      </c>
      <c r="O1642" s="54"/>
    </row>
    <row r="1643" spans="1:15" x14ac:dyDescent="0.25">
      <c r="A1643" s="168">
        <v>3373</v>
      </c>
      <c r="B1643" s="152" t="s">
        <v>3060</v>
      </c>
      <c r="C1643" s="152" t="s">
        <v>6233</v>
      </c>
      <c r="D1643" s="152" t="s">
        <v>4572</v>
      </c>
      <c r="E1643" s="152" t="s">
        <v>4193</v>
      </c>
      <c r="F1643" s="152" t="s">
        <v>4194</v>
      </c>
      <c r="G1643" s="152" t="s">
        <v>3413</v>
      </c>
      <c r="H1643" s="152" t="s">
        <v>3656</v>
      </c>
      <c r="I1643" s="152" t="s">
        <v>3662</v>
      </c>
      <c r="J1643" s="152" t="s">
        <v>3664</v>
      </c>
      <c r="K1643" s="152" t="s">
        <v>3474</v>
      </c>
      <c r="L1643" s="152" t="s">
        <v>3474</v>
      </c>
      <c r="M1643" s="152" t="s">
        <v>3283</v>
      </c>
      <c r="N1643" s="152" t="s">
        <v>6193</v>
      </c>
      <c r="O1643" s="54"/>
    </row>
    <row r="1644" spans="1:15" x14ac:dyDescent="0.25">
      <c r="A1644" s="168">
        <v>3374</v>
      </c>
      <c r="B1644" s="152" t="s">
        <v>3404</v>
      </c>
      <c r="C1644" s="152" t="s">
        <v>6234</v>
      </c>
      <c r="D1644" s="152" t="s">
        <v>4572</v>
      </c>
      <c r="E1644" s="152" t="s">
        <v>3859</v>
      </c>
      <c r="F1644" s="152" t="s">
        <v>3952</v>
      </c>
      <c r="G1644" s="152" t="s">
        <v>3415</v>
      </c>
      <c r="H1644" s="152" t="s">
        <v>3656</v>
      </c>
      <c r="I1644" s="152" t="s">
        <v>3662</v>
      </c>
      <c r="J1644" s="152" t="s">
        <v>3664</v>
      </c>
      <c r="K1644" s="152" t="s">
        <v>3474</v>
      </c>
      <c r="L1644" s="152" t="s">
        <v>3474</v>
      </c>
      <c r="M1644" s="152" t="s">
        <v>3028</v>
      </c>
      <c r="N1644" s="152" t="s">
        <v>6235</v>
      </c>
      <c r="O1644" s="54"/>
    </row>
    <row r="1645" spans="1:15" x14ac:dyDescent="0.25">
      <c r="A1645" s="168">
        <v>3376</v>
      </c>
      <c r="B1645" s="152" t="s">
        <v>3055</v>
      </c>
      <c r="C1645" s="152" t="s">
        <v>6236</v>
      </c>
      <c r="D1645" s="152" t="s">
        <v>4572</v>
      </c>
      <c r="E1645" s="152" t="s">
        <v>3859</v>
      </c>
      <c r="F1645" s="152" t="s">
        <v>3932</v>
      </c>
      <c r="G1645" s="152" t="s">
        <v>3413</v>
      </c>
      <c r="H1645" s="152" t="s">
        <v>3656</v>
      </c>
      <c r="I1645" s="152" t="s">
        <v>3662</v>
      </c>
      <c r="J1645" s="152" t="s">
        <v>3663</v>
      </c>
      <c r="K1645" s="152" t="s">
        <v>3474</v>
      </c>
      <c r="L1645" s="152" t="s">
        <v>3474</v>
      </c>
      <c r="M1645" s="152" t="s">
        <v>3254</v>
      </c>
      <c r="N1645" s="152" t="s">
        <v>8236</v>
      </c>
      <c r="O1645" s="54"/>
    </row>
    <row r="1646" spans="1:15" x14ac:dyDescent="0.25">
      <c r="A1646" s="168">
        <v>3378</v>
      </c>
      <c r="B1646" s="152" t="s">
        <v>3056</v>
      </c>
      <c r="C1646" s="152" t="s">
        <v>6237</v>
      </c>
      <c r="D1646" s="152" t="s">
        <v>4572</v>
      </c>
      <c r="E1646" s="152" t="s">
        <v>4537</v>
      </c>
      <c r="F1646" s="152" t="s">
        <v>4194</v>
      </c>
      <c r="G1646" s="152" t="s">
        <v>3413</v>
      </c>
      <c r="H1646" s="152" t="s">
        <v>3656</v>
      </c>
      <c r="I1646" s="152" t="s">
        <v>3662</v>
      </c>
      <c r="J1646" s="152" t="s">
        <v>3663</v>
      </c>
      <c r="K1646" s="152" t="s">
        <v>3474</v>
      </c>
      <c r="L1646" s="152" t="s">
        <v>3474</v>
      </c>
      <c r="M1646" s="152" t="s">
        <v>3254</v>
      </c>
      <c r="N1646" s="152" t="s">
        <v>8236</v>
      </c>
      <c r="O1646" s="54"/>
    </row>
    <row r="1647" spans="1:15" x14ac:dyDescent="0.25">
      <c r="A1647" s="168">
        <v>3379</v>
      </c>
      <c r="B1647" s="152" t="s">
        <v>3388</v>
      </c>
      <c r="C1647" s="152" t="s">
        <v>6238</v>
      </c>
      <c r="D1647" s="152" t="s">
        <v>4572</v>
      </c>
      <c r="E1647" s="152" t="s">
        <v>4015</v>
      </c>
      <c r="F1647" s="152" t="s">
        <v>3952</v>
      </c>
      <c r="G1647" s="152" t="s">
        <v>3415</v>
      </c>
      <c r="H1647" s="152" t="s">
        <v>3656</v>
      </c>
      <c r="I1647" s="152" t="s">
        <v>3662</v>
      </c>
      <c r="J1647" s="152" t="s">
        <v>3663</v>
      </c>
      <c r="K1647" s="152" t="s">
        <v>3474</v>
      </c>
      <c r="L1647" s="152" t="s">
        <v>3474</v>
      </c>
      <c r="M1647" s="152" t="s">
        <v>3254</v>
      </c>
      <c r="N1647" s="152" t="s">
        <v>8236</v>
      </c>
      <c r="O1647" s="54"/>
    </row>
    <row r="1648" spans="1:15" x14ac:dyDescent="0.25">
      <c r="A1648" s="168">
        <v>3380</v>
      </c>
      <c r="B1648" s="152" t="s">
        <v>3194</v>
      </c>
      <c r="C1648" s="152" t="s">
        <v>6239</v>
      </c>
      <c r="D1648" s="152" t="s">
        <v>4572</v>
      </c>
      <c r="E1648" s="152" t="s">
        <v>3859</v>
      </c>
      <c r="F1648" s="152" t="s">
        <v>3860</v>
      </c>
      <c r="G1648" s="152" t="s">
        <v>3412</v>
      </c>
      <c r="H1648" s="152" t="s">
        <v>3656</v>
      </c>
      <c r="I1648" s="152" t="s">
        <v>3662</v>
      </c>
      <c r="J1648" s="152" t="s">
        <v>3664</v>
      </c>
      <c r="K1648" s="152" t="s">
        <v>3474</v>
      </c>
      <c r="L1648" s="152" t="s">
        <v>3474</v>
      </c>
      <c r="M1648" s="152" t="s">
        <v>2963</v>
      </c>
      <c r="N1648" s="152" t="s">
        <v>6300</v>
      </c>
      <c r="O1648" s="54"/>
    </row>
    <row r="1649" spans="1:15" x14ac:dyDescent="0.25">
      <c r="A1649" s="168">
        <v>3381</v>
      </c>
      <c r="B1649" s="152" t="s">
        <v>3061</v>
      </c>
      <c r="C1649" s="152" t="s">
        <v>6240</v>
      </c>
      <c r="D1649" s="152" t="s">
        <v>4572</v>
      </c>
      <c r="E1649" s="152" t="s">
        <v>3859</v>
      </c>
      <c r="F1649" s="152" t="s">
        <v>3932</v>
      </c>
      <c r="G1649" s="152" t="s">
        <v>3413</v>
      </c>
      <c r="H1649" s="152" t="s">
        <v>3656</v>
      </c>
      <c r="I1649" s="152" t="s">
        <v>3662</v>
      </c>
      <c r="J1649" s="152" t="s">
        <v>3664</v>
      </c>
      <c r="K1649" s="152" t="s">
        <v>3474</v>
      </c>
      <c r="L1649" s="152" t="s">
        <v>3474</v>
      </c>
      <c r="M1649" s="152" t="s">
        <v>3290</v>
      </c>
      <c r="N1649" s="152" t="s">
        <v>5057</v>
      </c>
      <c r="O1649" s="54"/>
    </row>
    <row r="1650" spans="1:15" x14ac:dyDescent="0.25">
      <c r="A1650" s="168">
        <v>3382</v>
      </c>
      <c r="B1650" s="152" t="s">
        <v>3215</v>
      </c>
      <c r="C1650" s="152" t="s">
        <v>6241</v>
      </c>
      <c r="D1650" s="152" t="s">
        <v>4572</v>
      </c>
      <c r="E1650" s="152" t="s">
        <v>4015</v>
      </c>
      <c r="F1650" s="152" t="s">
        <v>3860</v>
      </c>
      <c r="G1650" s="152" t="s">
        <v>3459</v>
      </c>
      <c r="H1650" s="152" t="s">
        <v>3656</v>
      </c>
      <c r="I1650" s="152" t="s">
        <v>3662</v>
      </c>
      <c r="J1650" s="152" t="s">
        <v>3664</v>
      </c>
      <c r="K1650" s="152" t="s">
        <v>3665</v>
      </c>
      <c r="L1650" s="152" t="s">
        <v>3474</v>
      </c>
      <c r="M1650" s="152" t="s">
        <v>3135</v>
      </c>
      <c r="N1650" s="152" t="s">
        <v>6232</v>
      </c>
      <c r="O1650" s="54"/>
    </row>
    <row r="1651" spans="1:15" x14ac:dyDescent="0.25">
      <c r="A1651" s="168">
        <v>3384</v>
      </c>
      <c r="B1651" s="152" t="s">
        <v>3402</v>
      </c>
      <c r="C1651" s="152" t="s">
        <v>6242</v>
      </c>
      <c r="D1651" s="152" t="s">
        <v>4572</v>
      </c>
      <c r="E1651" s="152" t="s">
        <v>3859</v>
      </c>
      <c r="F1651" s="152" t="s">
        <v>3952</v>
      </c>
      <c r="G1651" s="152" t="s">
        <v>3415</v>
      </c>
      <c r="H1651" s="152" t="s">
        <v>3656</v>
      </c>
      <c r="I1651" s="152" t="s">
        <v>3662</v>
      </c>
      <c r="J1651" s="152" t="s">
        <v>3664</v>
      </c>
      <c r="K1651" s="152" t="s">
        <v>3474</v>
      </c>
      <c r="L1651" s="152" t="s">
        <v>3474</v>
      </c>
      <c r="M1651" s="152" t="s">
        <v>3202</v>
      </c>
      <c r="N1651" s="152" t="s">
        <v>6320</v>
      </c>
      <c r="O1651" s="54"/>
    </row>
    <row r="1652" spans="1:15" x14ac:dyDescent="0.25">
      <c r="A1652" s="168">
        <v>3386</v>
      </c>
      <c r="B1652" s="152" t="s">
        <v>2861</v>
      </c>
      <c r="C1652" s="152" t="s">
        <v>6243</v>
      </c>
      <c r="D1652" s="152" t="s">
        <v>4572</v>
      </c>
      <c r="E1652" s="152" t="s">
        <v>3863</v>
      </c>
      <c r="F1652" s="152" t="s">
        <v>3856</v>
      </c>
      <c r="G1652" s="152" t="s">
        <v>3411</v>
      </c>
      <c r="H1652" s="152" t="s">
        <v>3656</v>
      </c>
      <c r="I1652" s="152" t="s">
        <v>3662</v>
      </c>
      <c r="J1652" s="152" t="s">
        <v>3663</v>
      </c>
      <c r="K1652" s="152" t="s">
        <v>3474</v>
      </c>
      <c r="L1652" s="152" t="s">
        <v>3474</v>
      </c>
      <c r="M1652" s="152" t="s">
        <v>3135</v>
      </c>
      <c r="N1652" s="152" t="s">
        <v>6232</v>
      </c>
      <c r="O1652" s="54"/>
    </row>
    <row r="1653" spans="1:15" x14ac:dyDescent="0.25">
      <c r="A1653" s="168">
        <v>3387</v>
      </c>
      <c r="B1653" s="152" t="s">
        <v>3062</v>
      </c>
      <c r="C1653" s="152" t="s">
        <v>6244</v>
      </c>
      <c r="D1653" s="152" t="s">
        <v>4572</v>
      </c>
      <c r="E1653" s="152" t="s">
        <v>4537</v>
      </c>
      <c r="F1653" s="152" t="s">
        <v>4194</v>
      </c>
      <c r="G1653" s="152" t="s">
        <v>3413</v>
      </c>
      <c r="H1653" s="152" t="s">
        <v>3656</v>
      </c>
      <c r="I1653" s="152" t="s">
        <v>3662</v>
      </c>
      <c r="J1653" s="152" t="s">
        <v>3664</v>
      </c>
      <c r="K1653" s="152" t="s">
        <v>3474</v>
      </c>
      <c r="L1653" s="152" t="s">
        <v>3474</v>
      </c>
      <c r="M1653" s="152" t="s">
        <v>3273</v>
      </c>
      <c r="N1653" s="152" t="s">
        <v>6288</v>
      </c>
      <c r="O1653" s="54"/>
    </row>
    <row r="1654" spans="1:15" x14ac:dyDescent="0.25">
      <c r="A1654" s="168">
        <v>3390</v>
      </c>
      <c r="B1654" s="152" t="s">
        <v>3176</v>
      </c>
      <c r="C1654" s="152" t="s">
        <v>6245</v>
      </c>
      <c r="D1654" s="152" t="s">
        <v>4572</v>
      </c>
      <c r="E1654" s="152" t="s">
        <v>3859</v>
      </c>
      <c r="F1654" s="152" t="s">
        <v>3860</v>
      </c>
      <c r="G1654" s="152" t="s">
        <v>3412</v>
      </c>
      <c r="H1654" s="152" t="s">
        <v>3656</v>
      </c>
      <c r="I1654" s="152" t="s">
        <v>3662</v>
      </c>
      <c r="J1654" s="152" t="s">
        <v>3664</v>
      </c>
      <c r="K1654" s="152" t="s">
        <v>3474</v>
      </c>
      <c r="L1654" s="152" t="s">
        <v>3474</v>
      </c>
      <c r="M1654" s="152" t="s">
        <v>3202</v>
      </c>
      <c r="N1654" s="152" t="s">
        <v>6320</v>
      </c>
      <c r="O1654" s="54"/>
    </row>
    <row r="1655" spans="1:15" x14ac:dyDescent="0.25">
      <c r="A1655" s="168">
        <v>3391</v>
      </c>
      <c r="B1655" s="152" t="s">
        <v>3153</v>
      </c>
      <c r="C1655" s="152" t="s">
        <v>6246</v>
      </c>
      <c r="D1655" s="152" t="s">
        <v>4572</v>
      </c>
      <c r="E1655" s="152" t="s">
        <v>4015</v>
      </c>
      <c r="F1655" s="152" t="s">
        <v>3860</v>
      </c>
      <c r="G1655" s="152" t="s">
        <v>3412</v>
      </c>
      <c r="H1655" s="152" t="s">
        <v>3656</v>
      </c>
      <c r="I1655" s="152" t="s">
        <v>3662</v>
      </c>
      <c r="J1655" s="152" t="s">
        <v>3663</v>
      </c>
      <c r="K1655" s="152" t="s">
        <v>3474</v>
      </c>
      <c r="L1655" s="152" t="s">
        <v>3474</v>
      </c>
      <c r="M1655" s="152" t="s">
        <v>3135</v>
      </c>
      <c r="N1655" s="152" t="s">
        <v>6232</v>
      </c>
      <c r="O1655" s="54"/>
    </row>
    <row r="1656" spans="1:15" x14ac:dyDescent="0.25">
      <c r="A1656" s="168">
        <v>3392</v>
      </c>
      <c r="B1656" s="152" t="s">
        <v>3212</v>
      </c>
      <c r="C1656" s="152" t="s">
        <v>6247</v>
      </c>
      <c r="D1656" s="152" t="s">
        <v>4572</v>
      </c>
      <c r="E1656" s="152" t="s">
        <v>4015</v>
      </c>
      <c r="F1656" s="152" t="s">
        <v>3952</v>
      </c>
      <c r="G1656" s="152" t="s">
        <v>3459</v>
      </c>
      <c r="H1656" s="152" t="s">
        <v>3656</v>
      </c>
      <c r="I1656" s="152" t="s">
        <v>3662</v>
      </c>
      <c r="J1656" s="152" t="s">
        <v>3664</v>
      </c>
      <c r="K1656" s="152" t="s">
        <v>3474</v>
      </c>
      <c r="L1656" s="152" t="s">
        <v>3474</v>
      </c>
      <c r="M1656" s="152" t="s">
        <v>3304</v>
      </c>
      <c r="N1656" s="152" t="s">
        <v>6259</v>
      </c>
      <c r="O1656" s="54"/>
    </row>
    <row r="1657" spans="1:15" x14ac:dyDescent="0.25">
      <c r="A1657" s="168">
        <v>3393</v>
      </c>
      <c r="B1657" s="152" t="s">
        <v>3154</v>
      </c>
      <c r="C1657" s="152" t="s">
        <v>6249</v>
      </c>
      <c r="D1657" s="152" t="s">
        <v>4572</v>
      </c>
      <c r="E1657" s="152" t="s">
        <v>4015</v>
      </c>
      <c r="F1657" s="152" t="s">
        <v>3860</v>
      </c>
      <c r="G1657" s="152" t="s">
        <v>3412</v>
      </c>
      <c r="H1657" s="152" t="s">
        <v>3656</v>
      </c>
      <c r="I1657" s="152" t="s">
        <v>3662</v>
      </c>
      <c r="J1657" s="152" t="s">
        <v>3663</v>
      </c>
      <c r="K1657" s="152" t="s">
        <v>3474</v>
      </c>
      <c r="L1657" s="152" t="s">
        <v>3474</v>
      </c>
      <c r="M1657" s="152" t="s">
        <v>3135</v>
      </c>
      <c r="N1657" s="152" t="s">
        <v>6232</v>
      </c>
      <c r="O1657" s="54"/>
    </row>
    <row r="1658" spans="1:15" x14ac:dyDescent="0.25">
      <c r="A1658" s="168">
        <v>3395</v>
      </c>
      <c r="B1658" s="152" t="s">
        <v>3155</v>
      </c>
      <c r="C1658" s="152" t="s">
        <v>6250</v>
      </c>
      <c r="D1658" s="152" t="s">
        <v>4572</v>
      </c>
      <c r="E1658" s="152" t="s">
        <v>4015</v>
      </c>
      <c r="F1658" s="152" t="s">
        <v>3860</v>
      </c>
      <c r="G1658" s="152" t="s">
        <v>3412</v>
      </c>
      <c r="H1658" s="152" t="s">
        <v>3656</v>
      </c>
      <c r="I1658" s="152" t="s">
        <v>3662</v>
      </c>
      <c r="J1658" s="152" t="s">
        <v>3663</v>
      </c>
      <c r="K1658" s="152" t="s">
        <v>3474</v>
      </c>
      <c r="L1658" s="152" t="s">
        <v>3474</v>
      </c>
      <c r="M1658" s="152" t="s">
        <v>3135</v>
      </c>
      <c r="N1658" s="152" t="s">
        <v>6232</v>
      </c>
      <c r="O1658" s="54"/>
    </row>
    <row r="1659" spans="1:15" x14ac:dyDescent="0.25">
      <c r="A1659" s="168">
        <v>3398</v>
      </c>
      <c r="B1659" s="152" t="s">
        <v>3198</v>
      </c>
      <c r="C1659" s="152" t="s">
        <v>6251</v>
      </c>
      <c r="D1659" s="152" t="s">
        <v>4572</v>
      </c>
      <c r="E1659" s="152" t="s">
        <v>3859</v>
      </c>
      <c r="F1659" s="152" t="s">
        <v>3860</v>
      </c>
      <c r="G1659" s="152" t="s">
        <v>3412</v>
      </c>
      <c r="H1659" s="152" t="s">
        <v>3656</v>
      </c>
      <c r="I1659" s="152" t="s">
        <v>3662</v>
      </c>
      <c r="J1659" s="152" t="s">
        <v>3664</v>
      </c>
      <c r="K1659" s="152" t="s">
        <v>3474</v>
      </c>
      <c r="L1659" s="152" t="s">
        <v>3474</v>
      </c>
      <c r="M1659" s="152" t="s">
        <v>3146</v>
      </c>
      <c r="N1659" s="152" t="s">
        <v>6252</v>
      </c>
      <c r="O1659" s="54"/>
    </row>
    <row r="1660" spans="1:15" x14ac:dyDescent="0.25">
      <c r="A1660" s="168">
        <v>3399</v>
      </c>
      <c r="B1660" s="152" t="s">
        <v>2999</v>
      </c>
      <c r="C1660" s="152" t="s">
        <v>6253</v>
      </c>
      <c r="D1660" s="152" t="s">
        <v>4572</v>
      </c>
      <c r="E1660" s="152" t="s">
        <v>3863</v>
      </c>
      <c r="F1660" s="152" t="s">
        <v>3856</v>
      </c>
      <c r="G1660" s="152" t="s">
        <v>3411</v>
      </c>
      <c r="H1660" s="152" t="s">
        <v>3656</v>
      </c>
      <c r="I1660" s="152" t="s">
        <v>3662</v>
      </c>
      <c r="J1660" s="152" t="s">
        <v>3664</v>
      </c>
      <c r="K1660" s="152" t="s">
        <v>3474</v>
      </c>
      <c r="L1660" s="152" t="s">
        <v>3474</v>
      </c>
      <c r="M1660" s="152" t="s">
        <v>3122</v>
      </c>
      <c r="N1660" s="152" t="s">
        <v>6254</v>
      </c>
      <c r="O1660" s="54"/>
    </row>
    <row r="1661" spans="1:15" x14ac:dyDescent="0.25">
      <c r="A1661" s="168">
        <v>3400</v>
      </c>
      <c r="B1661" s="152" t="s">
        <v>3389</v>
      </c>
      <c r="C1661" s="152" t="s">
        <v>6255</v>
      </c>
      <c r="D1661" s="152" t="s">
        <v>4572</v>
      </c>
      <c r="E1661" s="152" t="s">
        <v>4015</v>
      </c>
      <c r="F1661" s="152" t="s">
        <v>3952</v>
      </c>
      <c r="G1661" s="152" t="s">
        <v>3415</v>
      </c>
      <c r="H1661" s="152" t="s">
        <v>3656</v>
      </c>
      <c r="I1661" s="152" t="s">
        <v>3662</v>
      </c>
      <c r="J1661" s="152" t="s">
        <v>3663</v>
      </c>
      <c r="K1661" s="152" t="s">
        <v>3474</v>
      </c>
      <c r="L1661" s="152" t="s">
        <v>3474</v>
      </c>
      <c r="M1661" s="152" t="s">
        <v>3254</v>
      </c>
      <c r="N1661" s="152" t="s">
        <v>8236</v>
      </c>
      <c r="O1661" s="54"/>
    </row>
    <row r="1662" spans="1:15" x14ac:dyDescent="0.25">
      <c r="A1662" s="168">
        <v>3403</v>
      </c>
      <c r="B1662" s="152" t="s">
        <v>3390</v>
      </c>
      <c r="C1662" s="152" t="s">
        <v>6256</v>
      </c>
      <c r="D1662" s="152" t="s">
        <v>4572</v>
      </c>
      <c r="E1662" s="152" t="s">
        <v>4015</v>
      </c>
      <c r="F1662" s="152" t="s">
        <v>3952</v>
      </c>
      <c r="G1662" s="152" t="s">
        <v>3415</v>
      </c>
      <c r="H1662" s="152" t="s">
        <v>3656</v>
      </c>
      <c r="I1662" s="152" t="s">
        <v>3662</v>
      </c>
      <c r="J1662" s="152" t="s">
        <v>3663</v>
      </c>
      <c r="K1662" s="152" t="s">
        <v>3474</v>
      </c>
      <c r="L1662" s="152" t="s">
        <v>3474</v>
      </c>
      <c r="M1662" s="152" t="s">
        <v>3254</v>
      </c>
      <c r="N1662" s="152" t="s">
        <v>8236</v>
      </c>
      <c r="O1662" s="54"/>
    </row>
    <row r="1663" spans="1:15" x14ac:dyDescent="0.25">
      <c r="A1663" s="168">
        <v>3406</v>
      </c>
      <c r="B1663" s="152" t="s">
        <v>3409</v>
      </c>
      <c r="C1663" s="152" t="s">
        <v>6257</v>
      </c>
      <c r="D1663" s="152" t="s">
        <v>4572</v>
      </c>
      <c r="E1663" s="152" t="s">
        <v>3859</v>
      </c>
      <c r="F1663" s="152" t="s">
        <v>3952</v>
      </c>
      <c r="G1663" s="152" t="s">
        <v>3415</v>
      </c>
      <c r="H1663" s="152" t="s">
        <v>3656</v>
      </c>
      <c r="I1663" s="152" t="s">
        <v>3662</v>
      </c>
      <c r="J1663" s="152" t="s">
        <v>3664</v>
      </c>
      <c r="K1663" s="152" t="s">
        <v>3474</v>
      </c>
      <c r="L1663" s="152" t="s">
        <v>3474</v>
      </c>
      <c r="M1663" s="152" t="s">
        <v>3146</v>
      </c>
      <c r="N1663" s="152" t="s">
        <v>6252</v>
      </c>
      <c r="O1663" s="54"/>
    </row>
    <row r="1664" spans="1:15" x14ac:dyDescent="0.25">
      <c r="A1664" s="168">
        <v>3408</v>
      </c>
      <c r="B1664" s="152" t="s">
        <v>3395</v>
      </c>
      <c r="C1664" s="152" t="s">
        <v>6258</v>
      </c>
      <c r="D1664" s="152" t="s">
        <v>4572</v>
      </c>
      <c r="E1664" s="152" t="s">
        <v>4015</v>
      </c>
      <c r="F1664" s="152" t="s">
        <v>3952</v>
      </c>
      <c r="G1664" s="152" t="s">
        <v>3415</v>
      </c>
      <c r="H1664" s="152" t="s">
        <v>3656</v>
      </c>
      <c r="I1664" s="152" t="s">
        <v>3662</v>
      </c>
      <c r="J1664" s="152" t="s">
        <v>3664</v>
      </c>
      <c r="K1664" s="152" t="s">
        <v>3474</v>
      </c>
      <c r="L1664" s="152" t="s">
        <v>3474</v>
      </c>
      <c r="M1664" s="152" t="s">
        <v>3306</v>
      </c>
      <c r="N1664" s="152" t="s">
        <v>6248</v>
      </c>
      <c r="O1664" s="54"/>
    </row>
    <row r="1665" spans="1:15" x14ac:dyDescent="0.25">
      <c r="A1665" s="168">
        <v>3410</v>
      </c>
      <c r="B1665" s="152" t="s">
        <v>3181</v>
      </c>
      <c r="C1665" s="152" t="s">
        <v>6260</v>
      </c>
      <c r="D1665" s="152" t="s">
        <v>4572</v>
      </c>
      <c r="E1665" s="152" t="s">
        <v>3859</v>
      </c>
      <c r="F1665" s="152" t="s">
        <v>3860</v>
      </c>
      <c r="G1665" s="152" t="s">
        <v>3412</v>
      </c>
      <c r="H1665" s="152" t="s">
        <v>3656</v>
      </c>
      <c r="I1665" s="152" t="s">
        <v>3662</v>
      </c>
      <c r="J1665" s="152" t="s">
        <v>3664</v>
      </c>
      <c r="K1665" s="152" t="s">
        <v>3474</v>
      </c>
      <c r="L1665" s="152" t="s">
        <v>3474</v>
      </c>
      <c r="M1665" s="152" t="s">
        <v>3291</v>
      </c>
      <c r="N1665" s="152" t="s">
        <v>6268</v>
      </c>
      <c r="O1665" s="54"/>
    </row>
    <row r="1666" spans="1:15" x14ac:dyDescent="0.25">
      <c r="A1666" s="168">
        <v>3411</v>
      </c>
      <c r="B1666" s="152" t="s">
        <v>3057</v>
      </c>
      <c r="C1666" s="152" t="s">
        <v>6262</v>
      </c>
      <c r="D1666" s="152" t="s">
        <v>4572</v>
      </c>
      <c r="E1666" s="152" t="s">
        <v>4015</v>
      </c>
      <c r="F1666" s="152" t="s">
        <v>3932</v>
      </c>
      <c r="G1666" s="152" t="s">
        <v>3413</v>
      </c>
      <c r="H1666" s="152" t="s">
        <v>3656</v>
      </c>
      <c r="I1666" s="152" t="s">
        <v>3662</v>
      </c>
      <c r="J1666" s="152" t="s">
        <v>3663</v>
      </c>
      <c r="K1666" s="152" t="s">
        <v>3474</v>
      </c>
      <c r="L1666" s="152" t="s">
        <v>3474</v>
      </c>
      <c r="M1666" s="152" t="s">
        <v>3135</v>
      </c>
      <c r="N1666" s="152" t="s">
        <v>6232</v>
      </c>
      <c r="O1666" s="54"/>
    </row>
    <row r="1667" spans="1:15" x14ac:dyDescent="0.25">
      <c r="A1667" s="168">
        <v>3412</v>
      </c>
      <c r="B1667" s="152" t="s">
        <v>3213</v>
      </c>
      <c r="C1667" s="152" t="s">
        <v>6263</v>
      </c>
      <c r="D1667" s="152" t="s">
        <v>4572</v>
      </c>
      <c r="E1667" s="152" t="s">
        <v>4015</v>
      </c>
      <c r="F1667" s="152" t="s">
        <v>3860</v>
      </c>
      <c r="G1667" s="152" t="s">
        <v>3459</v>
      </c>
      <c r="H1667" s="152" t="s">
        <v>3656</v>
      </c>
      <c r="I1667" s="152" t="s">
        <v>3662</v>
      </c>
      <c r="J1667" s="152" t="s">
        <v>3664</v>
      </c>
      <c r="K1667" s="152" t="s">
        <v>3474</v>
      </c>
      <c r="L1667" s="152" t="s">
        <v>3474</v>
      </c>
      <c r="M1667" s="152" t="s">
        <v>3305</v>
      </c>
      <c r="N1667" s="152" t="s">
        <v>6215</v>
      </c>
      <c r="O1667" s="54"/>
    </row>
    <row r="1668" spans="1:15" x14ac:dyDescent="0.25">
      <c r="A1668" s="168">
        <v>3415</v>
      </c>
      <c r="B1668" s="152" t="s">
        <v>3156</v>
      </c>
      <c r="C1668" s="152" t="s">
        <v>6264</v>
      </c>
      <c r="D1668" s="152" t="s">
        <v>4572</v>
      </c>
      <c r="E1668" s="152" t="s">
        <v>3859</v>
      </c>
      <c r="F1668" s="152" t="s">
        <v>3860</v>
      </c>
      <c r="G1668" s="152" t="s">
        <v>3412</v>
      </c>
      <c r="H1668" s="152" t="s">
        <v>3656</v>
      </c>
      <c r="I1668" s="152" t="s">
        <v>3662</v>
      </c>
      <c r="J1668" s="152" t="s">
        <v>3663</v>
      </c>
      <c r="K1668" s="152" t="s">
        <v>3474</v>
      </c>
      <c r="L1668" s="152" t="s">
        <v>3474</v>
      </c>
      <c r="M1668" s="152" t="s">
        <v>3135</v>
      </c>
      <c r="N1668" s="152" t="s">
        <v>6232</v>
      </c>
      <c r="O1668" s="54"/>
    </row>
    <row r="1669" spans="1:15" x14ac:dyDescent="0.25">
      <c r="A1669" s="168">
        <v>3416</v>
      </c>
      <c r="B1669" s="152" t="s">
        <v>2991</v>
      </c>
      <c r="C1669" s="152" t="s">
        <v>6265</v>
      </c>
      <c r="D1669" s="152" t="s">
        <v>4572</v>
      </c>
      <c r="E1669" s="152" t="s">
        <v>3863</v>
      </c>
      <c r="F1669" s="152" t="s">
        <v>3856</v>
      </c>
      <c r="G1669" s="152" t="s">
        <v>3411</v>
      </c>
      <c r="H1669" s="152" t="s">
        <v>3656</v>
      </c>
      <c r="I1669" s="152" t="s">
        <v>3662</v>
      </c>
      <c r="J1669" s="152" t="s">
        <v>3664</v>
      </c>
      <c r="K1669" s="152" t="s">
        <v>3474</v>
      </c>
      <c r="L1669" s="152" t="s">
        <v>3474</v>
      </c>
      <c r="M1669" s="152" t="s">
        <v>3289</v>
      </c>
      <c r="N1669" s="152" t="s">
        <v>6261</v>
      </c>
      <c r="O1669" s="54"/>
    </row>
    <row r="1670" spans="1:15" x14ac:dyDescent="0.25">
      <c r="A1670" s="168">
        <v>3418</v>
      </c>
      <c r="B1670" s="152" t="s">
        <v>3157</v>
      </c>
      <c r="C1670" s="152" t="s">
        <v>6266</v>
      </c>
      <c r="D1670" s="152" t="s">
        <v>4572</v>
      </c>
      <c r="E1670" s="152" t="s">
        <v>4015</v>
      </c>
      <c r="F1670" s="152" t="s">
        <v>3860</v>
      </c>
      <c r="G1670" s="152" t="s">
        <v>3412</v>
      </c>
      <c r="H1670" s="152" t="s">
        <v>3656</v>
      </c>
      <c r="I1670" s="152" t="s">
        <v>3662</v>
      </c>
      <c r="J1670" s="152" t="s">
        <v>3663</v>
      </c>
      <c r="K1670" s="152" t="s">
        <v>3474</v>
      </c>
      <c r="L1670" s="152" t="s">
        <v>3474</v>
      </c>
      <c r="M1670" s="152" t="s">
        <v>2863</v>
      </c>
      <c r="N1670" s="152" t="s">
        <v>6196</v>
      </c>
      <c r="O1670" s="54"/>
    </row>
    <row r="1671" spans="1:15" x14ac:dyDescent="0.25">
      <c r="A1671" s="168">
        <v>3419</v>
      </c>
      <c r="B1671" s="152" t="s">
        <v>3182</v>
      </c>
      <c r="C1671" s="152" t="s">
        <v>6267</v>
      </c>
      <c r="D1671" s="152" t="s">
        <v>4572</v>
      </c>
      <c r="E1671" s="152" t="s">
        <v>3859</v>
      </c>
      <c r="F1671" s="152" t="s">
        <v>3860</v>
      </c>
      <c r="G1671" s="152" t="s">
        <v>3412</v>
      </c>
      <c r="H1671" s="152" t="s">
        <v>3656</v>
      </c>
      <c r="I1671" s="152" t="s">
        <v>3662</v>
      </c>
      <c r="J1671" s="152" t="s">
        <v>3664</v>
      </c>
      <c r="K1671" s="152" t="s">
        <v>3474</v>
      </c>
      <c r="L1671" s="152" t="s">
        <v>3474</v>
      </c>
      <c r="M1671" s="152" t="s">
        <v>3291</v>
      </c>
      <c r="N1671" s="152" t="s">
        <v>6268</v>
      </c>
      <c r="O1671" s="54"/>
    </row>
    <row r="1672" spans="1:15" x14ac:dyDescent="0.25">
      <c r="A1672" s="168">
        <v>3420</v>
      </c>
      <c r="B1672" s="152" t="s">
        <v>3391</v>
      </c>
      <c r="C1672" s="152" t="s">
        <v>6269</v>
      </c>
      <c r="D1672" s="152" t="s">
        <v>4572</v>
      </c>
      <c r="E1672" s="152" t="s">
        <v>4015</v>
      </c>
      <c r="F1672" s="152" t="s">
        <v>3952</v>
      </c>
      <c r="G1672" s="152" t="s">
        <v>3415</v>
      </c>
      <c r="H1672" s="152" t="s">
        <v>3656</v>
      </c>
      <c r="I1672" s="152" t="s">
        <v>3662</v>
      </c>
      <c r="J1672" s="152" t="s">
        <v>3663</v>
      </c>
      <c r="K1672" s="152" t="s">
        <v>3474</v>
      </c>
      <c r="L1672" s="152" t="s">
        <v>3474</v>
      </c>
      <c r="M1672" s="152" t="s">
        <v>2863</v>
      </c>
      <c r="N1672" s="152" t="s">
        <v>6196</v>
      </c>
      <c r="O1672" s="54"/>
    </row>
    <row r="1673" spans="1:15" x14ac:dyDescent="0.25">
      <c r="A1673" s="168">
        <v>3421</v>
      </c>
      <c r="B1673" s="152" t="s">
        <v>3405</v>
      </c>
      <c r="C1673" s="152" t="s">
        <v>6270</v>
      </c>
      <c r="D1673" s="152" t="s">
        <v>4572</v>
      </c>
      <c r="E1673" s="152" t="s">
        <v>3859</v>
      </c>
      <c r="F1673" s="152" t="s">
        <v>3952</v>
      </c>
      <c r="G1673" s="152" t="s">
        <v>3415</v>
      </c>
      <c r="H1673" s="152" t="s">
        <v>3656</v>
      </c>
      <c r="I1673" s="152" t="s">
        <v>3662</v>
      </c>
      <c r="J1673" s="152" t="s">
        <v>3664</v>
      </c>
      <c r="K1673" s="152" t="s">
        <v>3474</v>
      </c>
      <c r="L1673" s="152" t="s">
        <v>3474</v>
      </c>
      <c r="M1673" s="152" t="s">
        <v>3028</v>
      </c>
      <c r="N1673" s="152" t="s">
        <v>6235</v>
      </c>
      <c r="O1673" s="54"/>
    </row>
    <row r="1674" spans="1:15" x14ac:dyDescent="0.25">
      <c r="A1674" s="168">
        <v>3422</v>
      </c>
      <c r="B1674" s="152" t="s">
        <v>3200</v>
      </c>
      <c r="C1674" s="152" t="s">
        <v>6272</v>
      </c>
      <c r="D1674" s="152" t="s">
        <v>4572</v>
      </c>
      <c r="E1674" s="152" t="s">
        <v>3863</v>
      </c>
      <c r="F1674" s="152" t="s">
        <v>4166</v>
      </c>
      <c r="G1674" s="152" t="s">
        <v>3426</v>
      </c>
      <c r="H1674" s="152" t="s">
        <v>3656</v>
      </c>
      <c r="I1674" s="152" t="s">
        <v>3662</v>
      </c>
      <c r="J1674" s="152" t="s">
        <v>3664</v>
      </c>
      <c r="K1674" s="152" t="s">
        <v>3474</v>
      </c>
      <c r="L1674" s="152" t="s">
        <v>3474</v>
      </c>
      <c r="M1674" s="152" t="s">
        <v>3201</v>
      </c>
      <c r="N1674" s="152" t="s">
        <v>6221</v>
      </c>
      <c r="O1674" s="54"/>
    </row>
    <row r="1675" spans="1:15" x14ac:dyDescent="0.25">
      <c r="A1675" s="168">
        <v>3424</v>
      </c>
      <c r="B1675" s="152" t="s">
        <v>2272</v>
      </c>
      <c r="C1675" s="152" t="s">
        <v>6273</v>
      </c>
      <c r="D1675" s="152" t="s">
        <v>3838</v>
      </c>
      <c r="E1675" s="152" t="s">
        <v>3863</v>
      </c>
      <c r="F1675" s="152" t="s">
        <v>3856</v>
      </c>
      <c r="G1675" s="152" t="s">
        <v>3411</v>
      </c>
      <c r="H1675" s="152" t="s">
        <v>3585</v>
      </c>
      <c r="I1675" s="152" t="s">
        <v>3586</v>
      </c>
      <c r="J1675" s="152" t="s">
        <v>3609</v>
      </c>
      <c r="K1675" s="152" t="s">
        <v>3615</v>
      </c>
      <c r="L1675" s="152" t="s">
        <v>3889</v>
      </c>
      <c r="M1675" s="152" t="s">
        <v>2751</v>
      </c>
      <c r="N1675" s="152" t="s">
        <v>3890</v>
      </c>
      <c r="O1675" s="54"/>
    </row>
    <row r="1676" spans="1:15" x14ac:dyDescent="0.25">
      <c r="A1676" s="168">
        <v>3482</v>
      </c>
      <c r="B1676" s="152" t="s">
        <v>3058</v>
      </c>
      <c r="C1676" s="152" t="s">
        <v>6274</v>
      </c>
      <c r="D1676" s="152" t="s">
        <v>4572</v>
      </c>
      <c r="E1676" s="152" t="s">
        <v>4537</v>
      </c>
      <c r="F1676" s="152" t="s">
        <v>4194</v>
      </c>
      <c r="G1676" s="152" t="s">
        <v>3413</v>
      </c>
      <c r="H1676" s="152" t="s">
        <v>3656</v>
      </c>
      <c r="I1676" s="152" t="s">
        <v>3662</v>
      </c>
      <c r="J1676" s="152" t="s">
        <v>3664</v>
      </c>
      <c r="K1676" s="152" t="s">
        <v>3474</v>
      </c>
      <c r="L1676" s="152" t="s">
        <v>3474</v>
      </c>
      <c r="M1676" s="152" t="s">
        <v>3305</v>
      </c>
      <c r="N1676" s="152" t="s">
        <v>6215</v>
      </c>
      <c r="O1676" s="54"/>
    </row>
    <row r="1677" spans="1:15" x14ac:dyDescent="0.25">
      <c r="A1677" s="168">
        <v>3484</v>
      </c>
      <c r="B1677" s="152" t="s">
        <v>3027</v>
      </c>
      <c r="C1677" s="152" t="s">
        <v>6275</v>
      </c>
      <c r="D1677" s="152" t="s">
        <v>4572</v>
      </c>
      <c r="E1677" s="152" t="s">
        <v>3863</v>
      </c>
      <c r="F1677" s="152" t="s">
        <v>3918</v>
      </c>
      <c r="G1677" s="152" t="s">
        <v>3411</v>
      </c>
      <c r="H1677" s="152" t="s">
        <v>3656</v>
      </c>
      <c r="I1677" s="152" t="s">
        <v>3662</v>
      </c>
      <c r="J1677" s="152" t="s">
        <v>3664</v>
      </c>
      <c r="K1677" s="152" t="s">
        <v>3474</v>
      </c>
      <c r="L1677" s="152" t="s">
        <v>3474</v>
      </c>
      <c r="M1677" s="152" t="s">
        <v>3301</v>
      </c>
      <c r="N1677" s="152" t="s">
        <v>6271</v>
      </c>
      <c r="O1677" s="54"/>
    </row>
    <row r="1678" spans="1:15" x14ac:dyDescent="0.25">
      <c r="A1678" s="168">
        <v>3487</v>
      </c>
      <c r="B1678" s="152" t="s">
        <v>3219</v>
      </c>
      <c r="C1678" s="152" t="s">
        <v>6276</v>
      </c>
      <c r="D1678" s="152" t="s">
        <v>4572</v>
      </c>
      <c r="E1678" s="152" t="s">
        <v>3855</v>
      </c>
      <c r="F1678" s="152" t="s">
        <v>3918</v>
      </c>
      <c r="G1678" s="152" t="s">
        <v>3460</v>
      </c>
      <c r="H1678" s="152" t="s">
        <v>3656</v>
      </c>
      <c r="I1678" s="152" t="s">
        <v>3662</v>
      </c>
      <c r="J1678" s="152" t="s">
        <v>3664</v>
      </c>
      <c r="K1678" s="152" t="s">
        <v>3474</v>
      </c>
      <c r="L1678" s="152" t="s">
        <v>3474</v>
      </c>
      <c r="M1678" s="152" t="s">
        <v>3305</v>
      </c>
      <c r="N1678" s="152" t="s">
        <v>6215</v>
      </c>
      <c r="O1678" s="54"/>
    </row>
    <row r="1679" spans="1:15" x14ac:dyDescent="0.25">
      <c r="A1679" s="168">
        <v>3488</v>
      </c>
      <c r="B1679" s="152" t="s">
        <v>3163</v>
      </c>
      <c r="C1679" s="152" t="s">
        <v>6277</v>
      </c>
      <c r="D1679" s="152" t="s">
        <v>4572</v>
      </c>
      <c r="E1679" s="152" t="s">
        <v>4015</v>
      </c>
      <c r="F1679" s="152" t="s">
        <v>3860</v>
      </c>
      <c r="G1679" s="152" t="s">
        <v>3412</v>
      </c>
      <c r="H1679" s="152" t="s">
        <v>3656</v>
      </c>
      <c r="I1679" s="152" t="s">
        <v>3662</v>
      </c>
      <c r="J1679" s="152" t="s">
        <v>3664</v>
      </c>
      <c r="K1679" s="152" t="s">
        <v>3474</v>
      </c>
      <c r="L1679" s="152" t="s">
        <v>3474</v>
      </c>
      <c r="M1679" s="152" t="s">
        <v>3304</v>
      </c>
      <c r="N1679" s="152" t="s">
        <v>6259</v>
      </c>
      <c r="O1679" s="54"/>
    </row>
    <row r="1680" spans="1:15" x14ac:dyDescent="0.25">
      <c r="A1680" s="168">
        <v>3490</v>
      </c>
      <c r="B1680" s="152" t="s">
        <v>3398</v>
      </c>
      <c r="C1680" s="152" t="s">
        <v>6278</v>
      </c>
      <c r="D1680" s="152" t="s">
        <v>4572</v>
      </c>
      <c r="E1680" s="152" t="s">
        <v>4015</v>
      </c>
      <c r="F1680" s="152" t="s">
        <v>3952</v>
      </c>
      <c r="G1680" s="152" t="s">
        <v>3415</v>
      </c>
      <c r="H1680" s="152" t="s">
        <v>3656</v>
      </c>
      <c r="I1680" s="152" t="s">
        <v>3662</v>
      </c>
      <c r="J1680" s="152" t="s">
        <v>3664</v>
      </c>
      <c r="K1680" s="152" t="s">
        <v>3474</v>
      </c>
      <c r="L1680" s="152" t="s">
        <v>3474</v>
      </c>
      <c r="M1680" s="152" t="s">
        <v>3304</v>
      </c>
      <c r="N1680" s="152" t="s">
        <v>6259</v>
      </c>
      <c r="O1680" s="54"/>
    </row>
    <row r="1681" spans="1:15" x14ac:dyDescent="0.25">
      <c r="A1681" s="168">
        <v>3492</v>
      </c>
      <c r="B1681" s="152" t="s">
        <v>3220</v>
      </c>
      <c r="C1681" s="152" t="s">
        <v>6279</v>
      </c>
      <c r="D1681" s="152" t="s">
        <v>4572</v>
      </c>
      <c r="E1681" s="152" t="s">
        <v>3855</v>
      </c>
      <c r="F1681" s="152" t="s">
        <v>3918</v>
      </c>
      <c r="G1681" s="152" t="s">
        <v>3460</v>
      </c>
      <c r="H1681" s="152" t="s">
        <v>3656</v>
      </c>
      <c r="I1681" s="152" t="s">
        <v>3662</v>
      </c>
      <c r="J1681" s="152" t="s">
        <v>3664</v>
      </c>
      <c r="K1681" s="152" t="s">
        <v>3474</v>
      </c>
      <c r="L1681" s="152" t="s">
        <v>3474</v>
      </c>
      <c r="M1681" s="152" t="s">
        <v>3305</v>
      </c>
      <c r="N1681" s="152" t="s">
        <v>6215</v>
      </c>
      <c r="O1681" s="54"/>
    </row>
    <row r="1682" spans="1:15" x14ac:dyDescent="0.25">
      <c r="A1682" s="168">
        <v>3493</v>
      </c>
      <c r="B1682" s="152" t="s">
        <v>3221</v>
      </c>
      <c r="C1682" s="152" t="s">
        <v>6280</v>
      </c>
      <c r="D1682" s="152" t="s">
        <v>4572</v>
      </c>
      <c r="E1682" s="152" t="s">
        <v>3863</v>
      </c>
      <c r="F1682" s="152" t="s">
        <v>3918</v>
      </c>
      <c r="G1682" s="152" t="s">
        <v>3460</v>
      </c>
      <c r="H1682" s="152" t="s">
        <v>3656</v>
      </c>
      <c r="I1682" s="152" t="s">
        <v>3662</v>
      </c>
      <c r="J1682" s="152" t="s">
        <v>3664</v>
      </c>
      <c r="K1682" s="152" t="s">
        <v>3474</v>
      </c>
      <c r="L1682" s="152" t="s">
        <v>3474</v>
      </c>
      <c r="M1682" s="152" t="s">
        <v>3283</v>
      </c>
      <c r="N1682" s="152" t="s">
        <v>6193</v>
      </c>
      <c r="O1682" s="54"/>
    </row>
    <row r="1683" spans="1:15" x14ac:dyDescent="0.25">
      <c r="A1683" s="168">
        <v>3494</v>
      </c>
      <c r="B1683" s="152" t="s">
        <v>3362</v>
      </c>
      <c r="C1683" s="152" t="s">
        <v>6281</v>
      </c>
      <c r="D1683" s="152" t="s">
        <v>4572</v>
      </c>
      <c r="E1683" s="152" t="s">
        <v>3843</v>
      </c>
      <c r="F1683" s="152" t="s">
        <v>3924</v>
      </c>
      <c r="G1683" s="152" t="s">
        <v>3434</v>
      </c>
      <c r="H1683" s="152" t="s">
        <v>3656</v>
      </c>
      <c r="I1683" s="152" t="s">
        <v>3662</v>
      </c>
      <c r="J1683" s="152" t="s">
        <v>3664</v>
      </c>
      <c r="K1683" s="152" t="s">
        <v>3474</v>
      </c>
      <c r="L1683" s="152" t="s">
        <v>3474</v>
      </c>
      <c r="M1683" s="152" t="s">
        <v>3363</v>
      </c>
      <c r="N1683" s="152" t="s">
        <v>6282</v>
      </c>
      <c r="O1683" s="54"/>
    </row>
    <row r="1684" spans="1:15" x14ac:dyDescent="0.25">
      <c r="A1684" s="168">
        <v>3495</v>
      </c>
      <c r="B1684" s="152" t="s">
        <v>3214</v>
      </c>
      <c r="C1684" s="152" t="s">
        <v>6283</v>
      </c>
      <c r="D1684" s="152" t="s">
        <v>4572</v>
      </c>
      <c r="E1684" s="152" t="s">
        <v>4015</v>
      </c>
      <c r="F1684" s="152" t="s">
        <v>3952</v>
      </c>
      <c r="G1684" s="152" t="s">
        <v>3459</v>
      </c>
      <c r="H1684" s="152" t="s">
        <v>3656</v>
      </c>
      <c r="I1684" s="152" t="s">
        <v>3662</v>
      </c>
      <c r="J1684" s="152" t="s">
        <v>3664</v>
      </c>
      <c r="K1684" s="152" t="s">
        <v>3474</v>
      </c>
      <c r="L1684" s="152" t="s">
        <v>3474</v>
      </c>
      <c r="M1684" s="152" t="s">
        <v>3304</v>
      </c>
      <c r="N1684" s="152" t="s">
        <v>6259</v>
      </c>
      <c r="O1684" s="54"/>
    </row>
    <row r="1685" spans="1:15" x14ac:dyDescent="0.25">
      <c r="A1685" s="168">
        <v>3496</v>
      </c>
      <c r="B1685" s="152" t="s">
        <v>3363</v>
      </c>
      <c r="C1685" s="152" t="s">
        <v>6282</v>
      </c>
      <c r="D1685" s="152" t="s">
        <v>4572</v>
      </c>
      <c r="E1685" s="152" t="s">
        <v>3843</v>
      </c>
      <c r="F1685" s="152" t="s">
        <v>3844</v>
      </c>
      <c r="G1685" s="152" t="s">
        <v>3434</v>
      </c>
      <c r="H1685" s="152" t="s">
        <v>3656</v>
      </c>
      <c r="I1685" s="152" t="s">
        <v>3662</v>
      </c>
      <c r="J1685" s="152" t="s">
        <v>3664</v>
      </c>
      <c r="K1685" s="152" t="s">
        <v>3474</v>
      </c>
      <c r="L1685" s="152" t="s">
        <v>3474</v>
      </c>
      <c r="M1685" s="152" t="s">
        <v>3231</v>
      </c>
      <c r="N1685" s="152" t="s">
        <v>6284</v>
      </c>
      <c r="O1685" s="54"/>
    </row>
    <row r="1686" spans="1:15" x14ac:dyDescent="0.25">
      <c r="A1686" s="168">
        <v>3497</v>
      </c>
      <c r="B1686" s="152" t="s">
        <v>3222</v>
      </c>
      <c r="C1686" s="152" t="s">
        <v>6285</v>
      </c>
      <c r="D1686" s="152" t="s">
        <v>4572</v>
      </c>
      <c r="E1686" s="152" t="s">
        <v>3863</v>
      </c>
      <c r="F1686" s="152" t="s">
        <v>3918</v>
      </c>
      <c r="G1686" s="152" t="s">
        <v>3460</v>
      </c>
      <c r="H1686" s="152" t="s">
        <v>3656</v>
      </c>
      <c r="I1686" s="152" t="s">
        <v>3662</v>
      </c>
      <c r="J1686" s="152" t="s">
        <v>3664</v>
      </c>
      <c r="K1686" s="152" t="s">
        <v>3474</v>
      </c>
      <c r="L1686" s="152" t="s">
        <v>3474</v>
      </c>
      <c r="M1686" s="152" t="s">
        <v>3283</v>
      </c>
      <c r="N1686" s="152" t="s">
        <v>6193</v>
      </c>
      <c r="O1686" s="54"/>
    </row>
    <row r="1687" spans="1:15" x14ac:dyDescent="0.25">
      <c r="A1687" s="168">
        <v>3498</v>
      </c>
      <c r="B1687" s="152" t="s">
        <v>3223</v>
      </c>
      <c r="C1687" s="152" t="s">
        <v>6286</v>
      </c>
      <c r="D1687" s="152" t="s">
        <v>4572</v>
      </c>
      <c r="E1687" s="152" t="s">
        <v>3855</v>
      </c>
      <c r="F1687" s="152" t="s">
        <v>3918</v>
      </c>
      <c r="G1687" s="152" t="s">
        <v>3460</v>
      </c>
      <c r="H1687" s="152" t="s">
        <v>3656</v>
      </c>
      <c r="I1687" s="152" t="s">
        <v>3662</v>
      </c>
      <c r="J1687" s="152" t="s">
        <v>3664</v>
      </c>
      <c r="K1687" s="152" t="s">
        <v>3474</v>
      </c>
      <c r="L1687" s="152" t="s">
        <v>3474</v>
      </c>
      <c r="M1687" s="152" t="s">
        <v>3304</v>
      </c>
      <c r="N1687" s="152" t="s">
        <v>6259</v>
      </c>
      <c r="O1687" s="54"/>
    </row>
    <row r="1688" spans="1:15" x14ac:dyDescent="0.25">
      <c r="A1688" s="168">
        <v>3500</v>
      </c>
      <c r="B1688" s="152" t="s">
        <v>3211</v>
      </c>
      <c r="C1688" s="152" t="s">
        <v>6287</v>
      </c>
      <c r="D1688" s="152" t="s">
        <v>4572</v>
      </c>
      <c r="E1688" s="152" t="s">
        <v>4015</v>
      </c>
      <c r="F1688" s="152" t="s">
        <v>3860</v>
      </c>
      <c r="G1688" s="152" t="s">
        <v>3459</v>
      </c>
      <c r="H1688" s="152" t="s">
        <v>3656</v>
      </c>
      <c r="I1688" s="152" t="s">
        <v>3662</v>
      </c>
      <c r="J1688" s="152" t="s">
        <v>3664</v>
      </c>
      <c r="K1688" s="152" t="s">
        <v>3474</v>
      </c>
      <c r="L1688" s="152" t="s">
        <v>3474</v>
      </c>
      <c r="M1688" s="152" t="s">
        <v>3304</v>
      </c>
      <c r="N1688" s="152" t="s">
        <v>6259</v>
      </c>
      <c r="O1688" s="54"/>
    </row>
    <row r="1689" spans="1:15" x14ac:dyDescent="0.25">
      <c r="A1689" s="168">
        <v>3503</v>
      </c>
      <c r="B1689" s="152" t="s">
        <v>3273</v>
      </c>
      <c r="C1689" s="152" t="s">
        <v>6288</v>
      </c>
      <c r="D1689" s="152" t="s">
        <v>4572</v>
      </c>
      <c r="E1689" s="152" t="s">
        <v>3843</v>
      </c>
      <c r="F1689" s="152" t="s">
        <v>3870</v>
      </c>
      <c r="G1689" s="152" t="s">
        <v>3421</v>
      </c>
      <c r="H1689" s="152" t="s">
        <v>3656</v>
      </c>
      <c r="I1689" s="152" t="s">
        <v>3662</v>
      </c>
      <c r="J1689" s="152" t="s">
        <v>3664</v>
      </c>
      <c r="K1689" s="152" t="s">
        <v>3474</v>
      </c>
      <c r="L1689" s="152" t="s">
        <v>3474</v>
      </c>
      <c r="M1689" s="152" t="s">
        <v>3363</v>
      </c>
      <c r="N1689" s="152" t="s">
        <v>6282</v>
      </c>
      <c r="O1689" s="54"/>
    </row>
    <row r="1690" spans="1:15" x14ac:dyDescent="0.25">
      <c r="A1690" s="168">
        <v>3504</v>
      </c>
      <c r="B1690" s="152" t="s">
        <v>3059</v>
      </c>
      <c r="C1690" s="152" t="s">
        <v>6289</v>
      </c>
      <c r="D1690" s="152" t="s">
        <v>4572</v>
      </c>
      <c r="E1690" s="152" t="s">
        <v>4015</v>
      </c>
      <c r="F1690" s="152" t="s">
        <v>3932</v>
      </c>
      <c r="G1690" s="152" t="s">
        <v>3413</v>
      </c>
      <c r="H1690" s="152" t="s">
        <v>3656</v>
      </c>
      <c r="I1690" s="152" t="s">
        <v>3662</v>
      </c>
      <c r="J1690" s="152" t="s">
        <v>3664</v>
      </c>
      <c r="K1690" s="152" t="s">
        <v>3474</v>
      </c>
      <c r="L1690" s="152" t="s">
        <v>3474</v>
      </c>
      <c r="M1690" s="152" t="s">
        <v>3305</v>
      </c>
      <c r="N1690" s="152" t="s">
        <v>6215</v>
      </c>
      <c r="O1690" s="54"/>
    </row>
    <row r="1691" spans="1:15" x14ac:dyDescent="0.25">
      <c r="A1691" s="168">
        <v>3506</v>
      </c>
      <c r="B1691" s="152" t="s">
        <v>3224</v>
      </c>
      <c r="C1691" s="152" t="s">
        <v>6290</v>
      </c>
      <c r="D1691" s="152" t="s">
        <v>4572</v>
      </c>
      <c r="E1691" s="152" t="s">
        <v>3855</v>
      </c>
      <c r="F1691" s="152" t="s">
        <v>3918</v>
      </c>
      <c r="G1691" s="152" t="s">
        <v>3460</v>
      </c>
      <c r="H1691" s="152" t="s">
        <v>3656</v>
      </c>
      <c r="I1691" s="152" t="s">
        <v>3662</v>
      </c>
      <c r="J1691" s="152" t="s">
        <v>3664</v>
      </c>
      <c r="K1691" s="152" t="s">
        <v>3474</v>
      </c>
      <c r="L1691" s="152" t="s">
        <v>3474</v>
      </c>
      <c r="M1691" s="152" t="s">
        <v>3304</v>
      </c>
      <c r="N1691" s="152" t="s">
        <v>6259</v>
      </c>
      <c r="O1691" s="54"/>
    </row>
    <row r="1692" spans="1:15" x14ac:dyDescent="0.25">
      <c r="A1692" s="168">
        <v>3507</v>
      </c>
      <c r="B1692" s="152" t="s">
        <v>3366</v>
      </c>
      <c r="C1692" s="152" t="s">
        <v>6291</v>
      </c>
      <c r="D1692" s="152" t="s">
        <v>4572</v>
      </c>
      <c r="E1692" s="152" t="s">
        <v>4424</v>
      </c>
      <c r="F1692" s="152" t="s">
        <v>3924</v>
      </c>
      <c r="G1692" s="152" t="s">
        <v>3434</v>
      </c>
      <c r="H1692" s="152" t="s">
        <v>3656</v>
      </c>
      <c r="I1692" s="152" t="s">
        <v>3662</v>
      </c>
      <c r="J1692" s="152" t="s">
        <v>3664</v>
      </c>
      <c r="K1692" s="152" t="s">
        <v>3474</v>
      </c>
      <c r="L1692" s="152" t="s">
        <v>3474</v>
      </c>
      <c r="M1692" s="152" t="s">
        <v>3367</v>
      </c>
      <c r="N1692" s="152" t="s">
        <v>6292</v>
      </c>
      <c r="O1692" s="54"/>
    </row>
    <row r="1693" spans="1:15" x14ac:dyDescent="0.25">
      <c r="A1693" s="168">
        <v>3509</v>
      </c>
      <c r="B1693" s="152" t="s">
        <v>2962</v>
      </c>
      <c r="C1693" s="152" t="s">
        <v>6293</v>
      </c>
      <c r="D1693" s="152" t="s">
        <v>4572</v>
      </c>
      <c r="E1693" s="152" t="s">
        <v>3863</v>
      </c>
      <c r="F1693" s="152" t="s">
        <v>3856</v>
      </c>
      <c r="G1693" s="152" t="s">
        <v>3411</v>
      </c>
      <c r="H1693" s="152" t="s">
        <v>3656</v>
      </c>
      <c r="I1693" s="152" t="s">
        <v>3662</v>
      </c>
      <c r="J1693" s="152" t="s">
        <v>3664</v>
      </c>
      <c r="K1693" s="152" t="s">
        <v>3474</v>
      </c>
      <c r="L1693" s="152" t="s">
        <v>3474</v>
      </c>
      <c r="M1693" s="152" t="s">
        <v>3283</v>
      </c>
      <c r="N1693" s="152" t="s">
        <v>6193</v>
      </c>
      <c r="O1693" s="54"/>
    </row>
    <row r="1694" spans="1:15" x14ac:dyDescent="0.25">
      <c r="A1694" s="168">
        <v>3510</v>
      </c>
      <c r="B1694" s="152" t="s">
        <v>3028</v>
      </c>
      <c r="C1694" s="152" t="s">
        <v>6235</v>
      </c>
      <c r="D1694" s="152" t="s">
        <v>4572</v>
      </c>
      <c r="E1694" s="152" t="s">
        <v>3863</v>
      </c>
      <c r="F1694" s="152" t="s">
        <v>3918</v>
      </c>
      <c r="G1694" s="152" t="s">
        <v>3411</v>
      </c>
      <c r="H1694" s="152" t="s">
        <v>3656</v>
      </c>
      <c r="I1694" s="152" t="s">
        <v>3662</v>
      </c>
      <c r="J1694" s="152" t="s">
        <v>3664</v>
      </c>
      <c r="K1694" s="152" t="s">
        <v>3474</v>
      </c>
      <c r="L1694" s="152" t="s">
        <v>3474</v>
      </c>
      <c r="M1694" s="152" t="s">
        <v>3301</v>
      </c>
      <c r="N1694" s="152" t="s">
        <v>6271</v>
      </c>
      <c r="O1694" s="54"/>
    </row>
    <row r="1695" spans="1:15" x14ac:dyDescent="0.25">
      <c r="A1695" s="168">
        <v>3511</v>
      </c>
      <c r="B1695" s="152" t="s">
        <v>3384</v>
      </c>
      <c r="C1695" s="152" t="s">
        <v>6195</v>
      </c>
      <c r="D1695" s="152" t="s">
        <v>4572</v>
      </c>
      <c r="E1695" s="152" t="s">
        <v>3843</v>
      </c>
      <c r="F1695" s="152" t="s">
        <v>3924</v>
      </c>
      <c r="G1695" s="152" t="s">
        <v>3434</v>
      </c>
      <c r="H1695" s="152" t="s">
        <v>3656</v>
      </c>
      <c r="I1695" s="152" t="s">
        <v>3662</v>
      </c>
      <c r="J1695" s="152" t="s">
        <v>3664</v>
      </c>
      <c r="K1695" s="152" t="s">
        <v>3474</v>
      </c>
      <c r="L1695" s="152" t="s">
        <v>3474</v>
      </c>
      <c r="M1695" s="152" t="s">
        <v>3353</v>
      </c>
      <c r="N1695" s="152" t="s">
        <v>6198</v>
      </c>
      <c r="O1695" s="54"/>
    </row>
    <row r="1696" spans="1:15" x14ac:dyDescent="0.25">
      <c r="A1696" s="168">
        <v>3512</v>
      </c>
      <c r="B1696" s="152" t="s">
        <v>2867</v>
      </c>
      <c r="C1696" s="152" t="s">
        <v>6294</v>
      </c>
      <c r="D1696" s="152" t="s">
        <v>4572</v>
      </c>
      <c r="E1696" s="152" t="s">
        <v>3855</v>
      </c>
      <c r="F1696" s="152" t="s">
        <v>3856</v>
      </c>
      <c r="G1696" s="152" t="s">
        <v>3411</v>
      </c>
      <c r="H1696" s="152" t="s">
        <v>3656</v>
      </c>
      <c r="I1696" s="152" t="s">
        <v>3662</v>
      </c>
      <c r="J1696" s="152" t="s">
        <v>3664</v>
      </c>
      <c r="K1696" s="152" t="s">
        <v>3665</v>
      </c>
      <c r="L1696" s="152" t="s">
        <v>3474</v>
      </c>
      <c r="M1696" s="152" t="s">
        <v>3139</v>
      </c>
      <c r="N1696" s="152" t="s">
        <v>7249</v>
      </c>
      <c r="O1696" s="54"/>
    </row>
    <row r="1697" spans="1:15" x14ac:dyDescent="0.25">
      <c r="A1697" s="168">
        <v>3513</v>
      </c>
      <c r="B1697" s="152" t="s">
        <v>2978</v>
      </c>
      <c r="C1697" s="152" t="s">
        <v>6295</v>
      </c>
      <c r="D1697" s="152" t="s">
        <v>4572</v>
      </c>
      <c r="E1697" s="152" t="s">
        <v>3863</v>
      </c>
      <c r="F1697" s="152" t="s">
        <v>3856</v>
      </c>
      <c r="G1697" s="152" t="s">
        <v>3411</v>
      </c>
      <c r="H1697" s="152" t="s">
        <v>3656</v>
      </c>
      <c r="I1697" s="152" t="s">
        <v>3662</v>
      </c>
      <c r="J1697" s="152" t="s">
        <v>3664</v>
      </c>
      <c r="K1697" s="152" t="s">
        <v>3474</v>
      </c>
      <c r="L1697" s="152" t="s">
        <v>3474</v>
      </c>
      <c r="M1697" s="152" t="s">
        <v>3286</v>
      </c>
      <c r="N1697" s="152" t="s">
        <v>6296</v>
      </c>
      <c r="O1697" s="54"/>
    </row>
    <row r="1698" spans="1:15" x14ac:dyDescent="0.25">
      <c r="A1698" s="168">
        <v>3514</v>
      </c>
      <c r="B1698" s="152" t="s">
        <v>2868</v>
      </c>
      <c r="C1698" s="152" t="s">
        <v>6297</v>
      </c>
      <c r="D1698" s="152" t="s">
        <v>4572</v>
      </c>
      <c r="E1698" s="152" t="s">
        <v>3855</v>
      </c>
      <c r="F1698" s="152" t="s">
        <v>3856</v>
      </c>
      <c r="G1698" s="152" t="s">
        <v>3411</v>
      </c>
      <c r="H1698" s="152" t="s">
        <v>3656</v>
      </c>
      <c r="I1698" s="152" t="s">
        <v>3662</v>
      </c>
      <c r="J1698" s="152" t="s">
        <v>3664</v>
      </c>
      <c r="K1698" s="152" t="s">
        <v>3665</v>
      </c>
      <c r="L1698" s="152" t="s">
        <v>3474</v>
      </c>
      <c r="M1698" s="152" t="s">
        <v>3135</v>
      </c>
      <c r="N1698" s="152" t="s">
        <v>6232</v>
      </c>
      <c r="O1698" s="54"/>
    </row>
    <row r="1699" spans="1:15" x14ac:dyDescent="0.25">
      <c r="A1699" s="168">
        <v>3516</v>
      </c>
      <c r="B1699" s="152" t="s">
        <v>2904</v>
      </c>
      <c r="C1699" s="152" t="s">
        <v>6298</v>
      </c>
      <c r="D1699" s="152" t="s">
        <v>4572</v>
      </c>
      <c r="E1699" s="152" t="s">
        <v>3855</v>
      </c>
      <c r="F1699" s="152" t="s">
        <v>3918</v>
      </c>
      <c r="G1699" s="152" t="s">
        <v>3411</v>
      </c>
      <c r="H1699" s="152" t="s">
        <v>3656</v>
      </c>
      <c r="I1699" s="152" t="s">
        <v>3662</v>
      </c>
      <c r="J1699" s="152" t="s">
        <v>3664</v>
      </c>
      <c r="K1699" s="152" t="s">
        <v>3474</v>
      </c>
      <c r="L1699" s="152" t="s">
        <v>3474</v>
      </c>
      <c r="M1699" s="152" t="s">
        <v>3305</v>
      </c>
      <c r="N1699" s="152" t="s">
        <v>6215</v>
      </c>
      <c r="O1699" s="54"/>
    </row>
    <row r="1700" spans="1:15" x14ac:dyDescent="0.25">
      <c r="A1700" s="168">
        <v>3517</v>
      </c>
      <c r="B1700" s="152" t="s">
        <v>3216</v>
      </c>
      <c r="C1700" s="152" t="s">
        <v>6299</v>
      </c>
      <c r="D1700" s="152" t="s">
        <v>4572</v>
      </c>
      <c r="E1700" s="152" t="s">
        <v>3855</v>
      </c>
      <c r="F1700" s="152" t="s">
        <v>3918</v>
      </c>
      <c r="G1700" s="152" t="s">
        <v>3460</v>
      </c>
      <c r="H1700" s="152" t="s">
        <v>3656</v>
      </c>
      <c r="I1700" s="152" t="s">
        <v>3662</v>
      </c>
      <c r="J1700" s="152" t="s">
        <v>3664</v>
      </c>
      <c r="K1700" s="152" t="s">
        <v>3474</v>
      </c>
      <c r="L1700" s="152" t="s">
        <v>3474</v>
      </c>
      <c r="M1700" s="152" t="s">
        <v>3305</v>
      </c>
      <c r="N1700" s="152" t="s">
        <v>6215</v>
      </c>
      <c r="O1700" s="54"/>
    </row>
    <row r="1701" spans="1:15" x14ac:dyDescent="0.25">
      <c r="A1701" s="168">
        <v>3518</v>
      </c>
      <c r="B1701" s="152" t="s">
        <v>3286</v>
      </c>
      <c r="C1701" s="152" t="s">
        <v>6296</v>
      </c>
      <c r="D1701" s="152" t="s">
        <v>4572</v>
      </c>
      <c r="E1701" s="152" t="s">
        <v>3843</v>
      </c>
      <c r="F1701" s="152" t="s">
        <v>3867</v>
      </c>
      <c r="G1701" s="152" t="s">
        <v>3422</v>
      </c>
      <c r="H1701" s="152" t="s">
        <v>3656</v>
      </c>
      <c r="I1701" s="152" t="s">
        <v>3662</v>
      </c>
      <c r="J1701" s="152" t="s">
        <v>3664</v>
      </c>
      <c r="K1701" s="152" t="s">
        <v>3474</v>
      </c>
      <c r="L1701" s="152" t="s">
        <v>3474</v>
      </c>
      <c r="M1701" s="152" t="s">
        <v>3353</v>
      </c>
      <c r="N1701" s="152" t="s">
        <v>6198</v>
      </c>
      <c r="O1701" s="54"/>
    </row>
    <row r="1702" spans="1:15" x14ac:dyDescent="0.25">
      <c r="A1702" s="168">
        <v>3519</v>
      </c>
      <c r="B1702" s="152" t="s">
        <v>2963</v>
      </c>
      <c r="C1702" s="152" t="s">
        <v>6300</v>
      </c>
      <c r="D1702" s="152" t="s">
        <v>4572</v>
      </c>
      <c r="E1702" s="152" t="s">
        <v>3863</v>
      </c>
      <c r="F1702" s="152" t="s">
        <v>3918</v>
      </c>
      <c r="G1702" s="152" t="s">
        <v>3411</v>
      </c>
      <c r="H1702" s="152" t="s">
        <v>3656</v>
      </c>
      <c r="I1702" s="152" t="s">
        <v>3662</v>
      </c>
      <c r="J1702" s="152" t="s">
        <v>3664</v>
      </c>
      <c r="K1702" s="152" t="s">
        <v>3474</v>
      </c>
      <c r="L1702" s="152" t="s">
        <v>3474</v>
      </c>
      <c r="M1702" s="152" t="s">
        <v>3352</v>
      </c>
      <c r="N1702" s="152" t="s">
        <v>7878</v>
      </c>
      <c r="O1702" s="54"/>
    </row>
    <row r="1703" spans="1:15" x14ac:dyDescent="0.25">
      <c r="A1703" s="168">
        <v>3521</v>
      </c>
      <c r="B1703" s="152" t="s">
        <v>3304</v>
      </c>
      <c r="C1703" s="152" t="s">
        <v>6259</v>
      </c>
      <c r="D1703" s="152" t="s">
        <v>4572</v>
      </c>
      <c r="E1703" s="152" t="s">
        <v>4424</v>
      </c>
      <c r="F1703" s="152" t="s">
        <v>3844</v>
      </c>
      <c r="G1703" s="152" t="s">
        <v>3434</v>
      </c>
      <c r="H1703" s="152" t="s">
        <v>3656</v>
      </c>
      <c r="I1703" s="152" t="s">
        <v>3662</v>
      </c>
      <c r="J1703" s="152" t="s">
        <v>3664</v>
      </c>
      <c r="K1703" s="152" t="s">
        <v>3474</v>
      </c>
      <c r="L1703" s="152" t="s">
        <v>3474</v>
      </c>
      <c r="M1703" s="152" t="s">
        <v>3367</v>
      </c>
      <c r="N1703" s="152" t="s">
        <v>6292</v>
      </c>
      <c r="O1703" s="54"/>
    </row>
    <row r="1704" spans="1:15" x14ac:dyDescent="0.25">
      <c r="A1704" s="168">
        <v>3523</v>
      </c>
      <c r="B1704" s="152" t="s">
        <v>2865</v>
      </c>
      <c r="C1704" s="152" t="s">
        <v>6302</v>
      </c>
      <c r="D1704" s="152" t="s">
        <v>4572</v>
      </c>
      <c r="E1704" s="152" t="s">
        <v>3855</v>
      </c>
      <c r="F1704" s="152" t="s">
        <v>3856</v>
      </c>
      <c r="G1704" s="152" t="s">
        <v>3411</v>
      </c>
      <c r="H1704" s="152" t="s">
        <v>3656</v>
      </c>
      <c r="I1704" s="152" t="s">
        <v>3662</v>
      </c>
      <c r="J1704" s="152" t="s">
        <v>3664</v>
      </c>
      <c r="K1704" s="152" t="s">
        <v>3665</v>
      </c>
      <c r="L1704" s="152" t="s">
        <v>3474</v>
      </c>
      <c r="M1704" s="152" t="s">
        <v>3135</v>
      </c>
      <c r="N1704" s="152" t="s">
        <v>6232</v>
      </c>
      <c r="O1704" s="54"/>
    </row>
    <row r="1705" spans="1:15" x14ac:dyDescent="0.25">
      <c r="A1705" s="168">
        <v>3525</v>
      </c>
      <c r="B1705" s="152" t="s">
        <v>3298</v>
      </c>
      <c r="C1705" s="152" t="s">
        <v>6303</v>
      </c>
      <c r="D1705" s="152" t="s">
        <v>4572</v>
      </c>
      <c r="E1705" s="152" t="s">
        <v>3855</v>
      </c>
      <c r="F1705" s="152" t="s">
        <v>3856</v>
      </c>
      <c r="G1705" s="152" t="s">
        <v>3411</v>
      </c>
      <c r="H1705" s="152" t="s">
        <v>3656</v>
      </c>
      <c r="I1705" s="152" t="s">
        <v>3662</v>
      </c>
      <c r="J1705" s="152" t="s">
        <v>3664</v>
      </c>
      <c r="K1705" s="152" t="s">
        <v>3474</v>
      </c>
      <c r="L1705" s="152" t="s">
        <v>3474</v>
      </c>
      <c r="M1705" s="152" t="s">
        <v>3306</v>
      </c>
      <c r="N1705" s="152" t="s">
        <v>6248</v>
      </c>
      <c r="O1705" s="54"/>
    </row>
    <row r="1706" spans="1:15" x14ac:dyDescent="0.25">
      <c r="A1706" s="168">
        <v>3526</v>
      </c>
      <c r="B1706" s="152" t="s">
        <v>3305</v>
      </c>
      <c r="C1706" s="152" t="s">
        <v>6215</v>
      </c>
      <c r="D1706" s="152" t="s">
        <v>4572</v>
      </c>
      <c r="E1706" s="152" t="s">
        <v>4424</v>
      </c>
      <c r="F1706" s="152" t="s">
        <v>3924</v>
      </c>
      <c r="G1706" s="152" t="s">
        <v>3434</v>
      </c>
      <c r="H1706" s="152" t="s">
        <v>3656</v>
      </c>
      <c r="I1706" s="152" t="s">
        <v>3662</v>
      </c>
      <c r="J1706" s="152" t="s">
        <v>3664</v>
      </c>
      <c r="K1706" s="152" t="s">
        <v>3474</v>
      </c>
      <c r="L1706" s="152" t="s">
        <v>3474</v>
      </c>
      <c r="M1706" s="152" t="s">
        <v>3367</v>
      </c>
      <c r="N1706" s="152" t="s">
        <v>6292</v>
      </c>
      <c r="O1706" s="54"/>
    </row>
    <row r="1707" spans="1:15" x14ac:dyDescent="0.25">
      <c r="A1707" s="168">
        <v>3527</v>
      </c>
      <c r="B1707" s="152" t="s">
        <v>3246</v>
      </c>
      <c r="C1707" s="152" t="s">
        <v>6304</v>
      </c>
      <c r="D1707" s="152" t="s">
        <v>4572</v>
      </c>
      <c r="E1707" s="152" t="s">
        <v>3843</v>
      </c>
      <c r="F1707" s="152" t="s">
        <v>3877</v>
      </c>
      <c r="G1707" s="152" t="s">
        <v>3463</v>
      </c>
      <c r="H1707" s="152" t="s">
        <v>3656</v>
      </c>
      <c r="I1707" s="152" t="s">
        <v>3662</v>
      </c>
      <c r="J1707" s="152" t="s">
        <v>3664</v>
      </c>
      <c r="K1707" s="152" t="s">
        <v>3474</v>
      </c>
      <c r="L1707" s="152" t="s">
        <v>3474</v>
      </c>
      <c r="M1707" s="152" t="s">
        <v>3231</v>
      </c>
      <c r="N1707" s="152" t="s">
        <v>6284</v>
      </c>
      <c r="O1707" s="54"/>
    </row>
    <row r="1708" spans="1:15" x14ac:dyDescent="0.25">
      <c r="A1708" s="168">
        <v>3528</v>
      </c>
      <c r="B1708" s="152" t="s">
        <v>3146</v>
      </c>
      <c r="C1708" s="152" t="s">
        <v>6252</v>
      </c>
      <c r="D1708" s="152" t="s">
        <v>4572</v>
      </c>
      <c r="E1708" s="152" t="s">
        <v>3843</v>
      </c>
      <c r="F1708" s="152" t="s">
        <v>3870</v>
      </c>
      <c r="G1708" s="152" t="s">
        <v>3421</v>
      </c>
      <c r="H1708" s="152" t="s">
        <v>3656</v>
      </c>
      <c r="I1708" s="152" t="s">
        <v>3662</v>
      </c>
      <c r="J1708" s="152" t="s">
        <v>3664</v>
      </c>
      <c r="K1708" s="152" t="s">
        <v>3474</v>
      </c>
      <c r="L1708" s="152" t="s">
        <v>3474</v>
      </c>
      <c r="M1708" s="152" t="s">
        <v>3294</v>
      </c>
      <c r="N1708" s="152" t="s">
        <v>6014</v>
      </c>
      <c r="O1708" s="54"/>
    </row>
    <row r="1709" spans="1:15" x14ac:dyDescent="0.25">
      <c r="A1709" s="168">
        <v>3529</v>
      </c>
      <c r="B1709" s="152" t="s">
        <v>3306</v>
      </c>
      <c r="C1709" s="152" t="s">
        <v>6248</v>
      </c>
      <c r="D1709" s="152" t="s">
        <v>4572</v>
      </c>
      <c r="E1709" s="152" t="s">
        <v>4424</v>
      </c>
      <c r="F1709" s="152" t="s">
        <v>3924</v>
      </c>
      <c r="G1709" s="152" t="s">
        <v>3434</v>
      </c>
      <c r="H1709" s="152" t="s">
        <v>3656</v>
      </c>
      <c r="I1709" s="152" t="s">
        <v>3662</v>
      </c>
      <c r="J1709" s="152" t="s">
        <v>3664</v>
      </c>
      <c r="K1709" s="152" t="s">
        <v>3474</v>
      </c>
      <c r="L1709" s="152" t="s">
        <v>3474</v>
      </c>
      <c r="M1709" s="152" t="s">
        <v>3367</v>
      </c>
      <c r="N1709" s="152" t="s">
        <v>6292</v>
      </c>
      <c r="O1709" s="54"/>
    </row>
    <row r="1710" spans="1:15" x14ac:dyDescent="0.25">
      <c r="A1710" s="168">
        <v>3530</v>
      </c>
      <c r="B1710" s="152" t="s">
        <v>3301</v>
      </c>
      <c r="C1710" s="152" t="s">
        <v>6271</v>
      </c>
      <c r="D1710" s="152" t="s">
        <v>4572</v>
      </c>
      <c r="E1710" s="152" t="s">
        <v>3843</v>
      </c>
      <c r="F1710" s="152" t="s">
        <v>3867</v>
      </c>
      <c r="G1710" s="152" t="s">
        <v>3422</v>
      </c>
      <c r="H1710" s="152" t="s">
        <v>3656</v>
      </c>
      <c r="I1710" s="152" t="s">
        <v>3662</v>
      </c>
      <c r="J1710" s="152" t="s">
        <v>3664</v>
      </c>
      <c r="K1710" s="152" t="s">
        <v>3474</v>
      </c>
      <c r="L1710" s="152" t="s">
        <v>3474</v>
      </c>
      <c r="M1710" s="152" t="s">
        <v>3351</v>
      </c>
      <c r="N1710" s="152" t="s">
        <v>6301</v>
      </c>
      <c r="O1710" s="54"/>
    </row>
    <row r="1711" spans="1:15" x14ac:dyDescent="0.25">
      <c r="A1711" s="168">
        <v>3531</v>
      </c>
      <c r="B1711" s="152" t="s">
        <v>3225</v>
      </c>
      <c r="C1711" s="152" t="s">
        <v>6306</v>
      </c>
      <c r="D1711" s="152" t="s">
        <v>4572</v>
      </c>
      <c r="E1711" s="152" t="s">
        <v>3855</v>
      </c>
      <c r="F1711" s="152" t="s">
        <v>3918</v>
      </c>
      <c r="G1711" s="152" t="s">
        <v>3460</v>
      </c>
      <c r="H1711" s="152" t="s">
        <v>3656</v>
      </c>
      <c r="I1711" s="152" t="s">
        <v>3662</v>
      </c>
      <c r="J1711" s="152" t="s">
        <v>3664</v>
      </c>
      <c r="K1711" s="152" t="s">
        <v>3474</v>
      </c>
      <c r="L1711" s="152" t="s">
        <v>3474</v>
      </c>
      <c r="M1711" s="152" t="s">
        <v>3304</v>
      </c>
      <c r="N1711" s="152" t="s">
        <v>6259</v>
      </c>
      <c r="O1711" s="54"/>
    </row>
    <row r="1712" spans="1:15" x14ac:dyDescent="0.25">
      <c r="A1712" s="168">
        <v>3532</v>
      </c>
      <c r="B1712" s="152" t="s">
        <v>3367</v>
      </c>
      <c r="C1712" s="152" t="s">
        <v>6292</v>
      </c>
      <c r="D1712" s="152" t="s">
        <v>4572</v>
      </c>
      <c r="E1712" s="152" t="s">
        <v>3843</v>
      </c>
      <c r="F1712" s="152" t="s">
        <v>3924</v>
      </c>
      <c r="G1712" s="152" t="s">
        <v>3434</v>
      </c>
      <c r="H1712" s="152" t="s">
        <v>3656</v>
      </c>
      <c r="I1712" s="152" t="s">
        <v>3662</v>
      </c>
      <c r="J1712" s="152" t="s">
        <v>3664</v>
      </c>
      <c r="K1712" s="152" t="s">
        <v>3474</v>
      </c>
      <c r="L1712" s="152" t="s">
        <v>3474</v>
      </c>
      <c r="M1712" s="152" t="s">
        <v>3232</v>
      </c>
      <c r="N1712" s="152" t="s">
        <v>6015</v>
      </c>
      <c r="O1712" s="54"/>
    </row>
    <row r="1713" spans="1:15" x14ac:dyDescent="0.25">
      <c r="A1713" s="168">
        <v>3536</v>
      </c>
      <c r="B1713" s="152" t="s">
        <v>3279</v>
      </c>
      <c r="C1713" s="152" t="s">
        <v>6307</v>
      </c>
      <c r="D1713" s="152" t="s">
        <v>4572</v>
      </c>
      <c r="E1713" s="152" t="s">
        <v>3843</v>
      </c>
      <c r="F1713" s="152" t="s">
        <v>3867</v>
      </c>
      <c r="G1713" s="152" t="s">
        <v>3422</v>
      </c>
      <c r="H1713" s="152" t="s">
        <v>3656</v>
      </c>
      <c r="I1713" s="152" t="s">
        <v>3662</v>
      </c>
      <c r="J1713" s="152" t="s">
        <v>3664</v>
      </c>
      <c r="K1713" s="152" t="s">
        <v>3474</v>
      </c>
      <c r="L1713" s="152" t="s">
        <v>3474</v>
      </c>
      <c r="M1713" s="152" t="s">
        <v>3351</v>
      </c>
      <c r="N1713" s="152" t="s">
        <v>6301</v>
      </c>
      <c r="O1713" s="54"/>
    </row>
    <row r="1714" spans="1:15" x14ac:dyDescent="0.25">
      <c r="A1714" s="168">
        <v>3538</v>
      </c>
      <c r="B1714" s="152" t="s">
        <v>2954</v>
      </c>
      <c r="C1714" s="152" t="s">
        <v>6308</v>
      </c>
      <c r="D1714" s="152" t="s">
        <v>4572</v>
      </c>
      <c r="E1714" s="152" t="s">
        <v>3863</v>
      </c>
      <c r="F1714" s="152" t="s">
        <v>3856</v>
      </c>
      <c r="G1714" s="152" t="s">
        <v>3411</v>
      </c>
      <c r="H1714" s="152" t="s">
        <v>3656</v>
      </c>
      <c r="I1714" s="152" t="s">
        <v>3662</v>
      </c>
      <c r="J1714" s="152" t="s">
        <v>3664</v>
      </c>
      <c r="K1714" s="152" t="s">
        <v>3474</v>
      </c>
      <c r="L1714" s="152" t="s">
        <v>3474</v>
      </c>
      <c r="M1714" s="152" t="s">
        <v>3283</v>
      </c>
      <c r="N1714" s="152" t="s">
        <v>6193</v>
      </c>
      <c r="O1714" s="54"/>
    </row>
    <row r="1715" spans="1:15" x14ac:dyDescent="0.25">
      <c r="A1715" s="168">
        <v>3540</v>
      </c>
      <c r="B1715" s="152" t="s">
        <v>2905</v>
      </c>
      <c r="C1715" s="152" t="s">
        <v>6309</v>
      </c>
      <c r="D1715" s="152" t="s">
        <v>4572</v>
      </c>
      <c r="E1715" s="152" t="s">
        <v>3855</v>
      </c>
      <c r="F1715" s="152" t="s">
        <v>3918</v>
      </c>
      <c r="G1715" s="152" t="s">
        <v>3411</v>
      </c>
      <c r="H1715" s="152" t="s">
        <v>3656</v>
      </c>
      <c r="I1715" s="152" t="s">
        <v>3662</v>
      </c>
      <c r="J1715" s="152" t="s">
        <v>3664</v>
      </c>
      <c r="K1715" s="152" t="s">
        <v>3474</v>
      </c>
      <c r="L1715" s="152" t="s">
        <v>3474</v>
      </c>
      <c r="M1715" s="152" t="s">
        <v>3305</v>
      </c>
      <c r="N1715" s="152" t="s">
        <v>6215</v>
      </c>
      <c r="O1715" s="54"/>
    </row>
    <row r="1716" spans="1:15" x14ac:dyDescent="0.25">
      <c r="A1716" s="168">
        <v>3541</v>
      </c>
      <c r="B1716" s="152" t="s">
        <v>3000</v>
      </c>
      <c r="C1716" s="152" t="s">
        <v>6310</v>
      </c>
      <c r="D1716" s="152" t="s">
        <v>4572</v>
      </c>
      <c r="E1716" s="152" t="s">
        <v>3863</v>
      </c>
      <c r="F1716" s="152" t="s">
        <v>3918</v>
      </c>
      <c r="G1716" s="152" t="s">
        <v>3411</v>
      </c>
      <c r="H1716" s="152" t="s">
        <v>3656</v>
      </c>
      <c r="I1716" s="152" t="s">
        <v>3662</v>
      </c>
      <c r="J1716" s="152" t="s">
        <v>3664</v>
      </c>
      <c r="K1716" s="152" t="s">
        <v>3474</v>
      </c>
      <c r="L1716" s="152" t="s">
        <v>3474</v>
      </c>
      <c r="M1716" s="152" t="s">
        <v>3289</v>
      </c>
      <c r="N1716" s="152" t="s">
        <v>6261</v>
      </c>
      <c r="O1716" s="54"/>
    </row>
    <row r="1717" spans="1:15" x14ac:dyDescent="0.25">
      <c r="A1717" s="168">
        <v>3542</v>
      </c>
      <c r="B1717" s="152" t="s">
        <v>3164</v>
      </c>
      <c r="C1717" s="152" t="s">
        <v>6311</v>
      </c>
      <c r="D1717" s="152" t="s">
        <v>4572</v>
      </c>
      <c r="E1717" s="152" t="s">
        <v>4015</v>
      </c>
      <c r="F1717" s="152" t="s">
        <v>3860</v>
      </c>
      <c r="G1717" s="152" t="s">
        <v>3412</v>
      </c>
      <c r="H1717" s="152" t="s">
        <v>3656</v>
      </c>
      <c r="I1717" s="152" t="s">
        <v>3662</v>
      </c>
      <c r="J1717" s="152" t="s">
        <v>3664</v>
      </c>
      <c r="K1717" s="152" t="s">
        <v>3474</v>
      </c>
      <c r="L1717" s="152" t="s">
        <v>3474</v>
      </c>
      <c r="M1717" s="152" t="s">
        <v>3304</v>
      </c>
      <c r="N1717" s="152" t="s">
        <v>6259</v>
      </c>
      <c r="O1717" s="54"/>
    </row>
    <row r="1718" spans="1:15" x14ac:dyDescent="0.25">
      <c r="A1718" s="168">
        <v>3543</v>
      </c>
      <c r="B1718" s="152" t="s">
        <v>2891</v>
      </c>
      <c r="C1718" s="152" t="s">
        <v>6312</v>
      </c>
      <c r="D1718" s="152" t="s">
        <v>4572</v>
      </c>
      <c r="E1718" s="152" t="s">
        <v>3855</v>
      </c>
      <c r="F1718" s="152" t="s">
        <v>3856</v>
      </c>
      <c r="G1718" s="152" t="s">
        <v>3411</v>
      </c>
      <c r="H1718" s="152" t="s">
        <v>3656</v>
      </c>
      <c r="I1718" s="152" t="s">
        <v>3662</v>
      </c>
      <c r="J1718" s="152" t="s">
        <v>3664</v>
      </c>
      <c r="K1718" s="152" t="s">
        <v>3474</v>
      </c>
      <c r="L1718" s="152" t="s">
        <v>3474</v>
      </c>
      <c r="M1718" s="152" t="s">
        <v>3306</v>
      </c>
      <c r="N1718" s="152" t="s">
        <v>6248</v>
      </c>
      <c r="O1718" s="54"/>
    </row>
    <row r="1719" spans="1:15" x14ac:dyDescent="0.25">
      <c r="A1719" s="168">
        <v>3544</v>
      </c>
      <c r="B1719" s="152" t="s">
        <v>2869</v>
      </c>
      <c r="C1719" s="152" t="s">
        <v>6313</v>
      </c>
      <c r="D1719" s="152" t="s">
        <v>4572</v>
      </c>
      <c r="E1719" s="152" t="s">
        <v>3855</v>
      </c>
      <c r="F1719" s="152" t="s">
        <v>3856</v>
      </c>
      <c r="G1719" s="152" t="s">
        <v>3411</v>
      </c>
      <c r="H1719" s="152" t="s">
        <v>3656</v>
      </c>
      <c r="I1719" s="152" t="s">
        <v>3662</v>
      </c>
      <c r="J1719" s="152" t="s">
        <v>3664</v>
      </c>
      <c r="K1719" s="152" t="s">
        <v>3665</v>
      </c>
      <c r="L1719" s="152" t="s">
        <v>3474</v>
      </c>
      <c r="M1719" s="152" t="s">
        <v>3135</v>
      </c>
      <c r="N1719" s="152" t="s">
        <v>6232</v>
      </c>
      <c r="O1719" s="54"/>
    </row>
    <row r="1720" spans="1:15" x14ac:dyDescent="0.25">
      <c r="A1720" s="168">
        <v>3546</v>
      </c>
      <c r="B1720" s="152" t="s">
        <v>3226</v>
      </c>
      <c r="C1720" s="152" t="s">
        <v>6314</v>
      </c>
      <c r="D1720" s="152" t="s">
        <v>4572</v>
      </c>
      <c r="E1720" s="152" t="s">
        <v>3863</v>
      </c>
      <c r="F1720" s="152" t="s">
        <v>3918</v>
      </c>
      <c r="G1720" s="152" t="s">
        <v>3460</v>
      </c>
      <c r="H1720" s="152" t="s">
        <v>3656</v>
      </c>
      <c r="I1720" s="152" t="s">
        <v>3662</v>
      </c>
      <c r="J1720" s="152" t="s">
        <v>3664</v>
      </c>
      <c r="K1720" s="152" t="s">
        <v>3474</v>
      </c>
      <c r="L1720" s="152" t="s">
        <v>3474</v>
      </c>
      <c r="M1720" s="152" t="s">
        <v>3283</v>
      </c>
      <c r="N1720" s="152" t="s">
        <v>6193</v>
      </c>
      <c r="O1720" s="54"/>
    </row>
    <row r="1721" spans="1:15" x14ac:dyDescent="0.25">
      <c r="A1721" s="168">
        <v>3547</v>
      </c>
      <c r="B1721" s="152" t="s">
        <v>3201</v>
      </c>
      <c r="C1721" s="152" t="s">
        <v>6221</v>
      </c>
      <c r="D1721" s="152" t="s">
        <v>4572</v>
      </c>
      <c r="E1721" s="152" t="s">
        <v>3863</v>
      </c>
      <c r="F1721" s="152" t="s">
        <v>4095</v>
      </c>
      <c r="G1721" s="152" t="s">
        <v>3426</v>
      </c>
      <c r="H1721" s="152" t="s">
        <v>3656</v>
      </c>
      <c r="I1721" s="152" t="s">
        <v>3662</v>
      </c>
      <c r="J1721" s="152" t="s">
        <v>3664</v>
      </c>
      <c r="K1721" s="152" t="s">
        <v>3474</v>
      </c>
      <c r="L1721" s="152" t="s">
        <v>3474</v>
      </c>
      <c r="M1721" s="152" t="s">
        <v>3233</v>
      </c>
      <c r="N1721" s="152" t="s">
        <v>6305</v>
      </c>
      <c r="O1721" s="54"/>
    </row>
    <row r="1722" spans="1:15" x14ac:dyDescent="0.25">
      <c r="A1722" s="168">
        <v>3548</v>
      </c>
      <c r="B1722" s="152" t="s">
        <v>2870</v>
      </c>
      <c r="C1722" s="152" t="s">
        <v>6315</v>
      </c>
      <c r="D1722" s="152" t="s">
        <v>4572</v>
      </c>
      <c r="E1722" s="152" t="s">
        <v>3855</v>
      </c>
      <c r="F1722" s="152" t="s">
        <v>3856</v>
      </c>
      <c r="G1722" s="152" t="s">
        <v>3411</v>
      </c>
      <c r="H1722" s="152" t="s">
        <v>3656</v>
      </c>
      <c r="I1722" s="152" t="s">
        <v>3662</v>
      </c>
      <c r="J1722" s="152" t="s">
        <v>3664</v>
      </c>
      <c r="K1722" s="152" t="s">
        <v>3665</v>
      </c>
      <c r="L1722" s="152" t="s">
        <v>3474</v>
      </c>
      <c r="M1722" s="152" t="s">
        <v>3135</v>
      </c>
      <c r="N1722" s="152" t="s">
        <v>6232</v>
      </c>
      <c r="O1722" s="54"/>
    </row>
    <row r="1723" spans="1:15" x14ac:dyDescent="0.25">
      <c r="A1723" s="168">
        <v>3549</v>
      </c>
      <c r="B1723" s="152" t="s">
        <v>2864</v>
      </c>
      <c r="C1723" s="152" t="s">
        <v>6316</v>
      </c>
      <c r="D1723" s="152" t="s">
        <v>4572</v>
      </c>
      <c r="E1723" s="152" t="s">
        <v>3855</v>
      </c>
      <c r="F1723" s="152" t="s">
        <v>3856</v>
      </c>
      <c r="G1723" s="152" t="s">
        <v>3411</v>
      </c>
      <c r="H1723" s="152" t="s">
        <v>3656</v>
      </c>
      <c r="I1723" s="152" t="s">
        <v>3662</v>
      </c>
      <c r="J1723" s="152" t="s">
        <v>3663</v>
      </c>
      <c r="K1723" s="152" t="s">
        <v>3474</v>
      </c>
      <c r="L1723" s="152" t="s">
        <v>3474</v>
      </c>
      <c r="M1723" s="152" t="s">
        <v>3135</v>
      </c>
      <c r="N1723" s="152" t="s">
        <v>6232</v>
      </c>
      <c r="O1723" s="54"/>
    </row>
    <row r="1724" spans="1:15" x14ac:dyDescent="0.25">
      <c r="A1724" s="168">
        <v>3550</v>
      </c>
      <c r="B1724" s="152" t="s">
        <v>2906</v>
      </c>
      <c r="C1724" s="152" t="s">
        <v>6317</v>
      </c>
      <c r="D1724" s="152" t="s">
        <v>4572</v>
      </c>
      <c r="E1724" s="152" t="s">
        <v>3855</v>
      </c>
      <c r="F1724" s="152" t="s">
        <v>3918</v>
      </c>
      <c r="G1724" s="152" t="s">
        <v>3411</v>
      </c>
      <c r="H1724" s="152" t="s">
        <v>3656</v>
      </c>
      <c r="I1724" s="152" t="s">
        <v>3662</v>
      </c>
      <c r="J1724" s="152" t="s">
        <v>3664</v>
      </c>
      <c r="K1724" s="152" t="s">
        <v>3474</v>
      </c>
      <c r="L1724" s="152" t="s">
        <v>3474</v>
      </c>
      <c r="M1724" s="152" t="s">
        <v>3305</v>
      </c>
      <c r="N1724" s="152" t="s">
        <v>6215</v>
      </c>
      <c r="O1724" s="54"/>
    </row>
    <row r="1725" spans="1:15" x14ac:dyDescent="0.25">
      <c r="A1725" s="168">
        <v>3551</v>
      </c>
      <c r="B1725" s="152" t="s">
        <v>3183</v>
      </c>
      <c r="C1725" s="152" t="s">
        <v>6318</v>
      </c>
      <c r="D1725" s="152" t="s">
        <v>4572</v>
      </c>
      <c r="E1725" s="152" t="s">
        <v>3859</v>
      </c>
      <c r="F1725" s="152" t="s">
        <v>3860</v>
      </c>
      <c r="G1725" s="152" t="s">
        <v>3412</v>
      </c>
      <c r="H1725" s="152" t="s">
        <v>3656</v>
      </c>
      <c r="I1725" s="152" t="s">
        <v>3662</v>
      </c>
      <c r="J1725" s="152" t="s">
        <v>3664</v>
      </c>
      <c r="K1725" s="152" t="s">
        <v>3474</v>
      </c>
      <c r="L1725" s="152" t="s">
        <v>3474</v>
      </c>
      <c r="M1725" s="152" t="s">
        <v>3290</v>
      </c>
      <c r="N1725" s="152" t="s">
        <v>5057</v>
      </c>
      <c r="O1725" s="54"/>
    </row>
    <row r="1726" spans="1:15" x14ac:dyDescent="0.25">
      <c r="A1726" s="168">
        <v>3552</v>
      </c>
      <c r="B1726" s="152" t="s">
        <v>3158</v>
      </c>
      <c r="C1726" s="152" t="s">
        <v>6319</v>
      </c>
      <c r="D1726" s="152" t="s">
        <v>4572</v>
      </c>
      <c r="E1726" s="152" t="s">
        <v>4015</v>
      </c>
      <c r="F1726" s="152" t="s">
        <v>3860</v>
      </c>
      <c r="G1726" s="152" t="s">
        <v>3412</v>
      </c>
      <c r="H1726" s="152" t="s">
        <v>3656</v>
      </c>
      <c r="I1726" s="152" t="s">
        <v>3662</v>
      </c>
      <c r="J1726" s="152" t="s">
        <v>3664</v>
      </c>
      <c r="K1726" s="152" t="s">
        <v>3665</v>
      </c>
      <c r="L1726" s="152" t="s">
        <v>3474</v>
      </c>
      <c r="M1726" s="152" t="s">
        <v>3139</v>
      </c>
      <c r="N1726" s="152" t="s">
        <v>7249</v>
      </c>
      <c r="O1726" s="54"/>
    </row>
    <row r="1727" spans="1:15" x14ac:dyDescent="0.25">
      <c r="A1727" s="168">
        <v>3553</v>
      </c>
      <c r="B1727" s="152" t="s">
        <v>3202</v>
      </c>
      <c r="C1727" s="152" t="s">
        <v>6320</v>
      </c>
      <c r="D1727" s="152" t="s">
        <v>4572</v>
      </c>
      <c r="E1727" s="152" t="s">
        <v>3863</v>
      </c>
      <c r="F1727" s="152" t="s">
        <v>4095</v>
      </c>
      <c r="G1727" s="152" t="s">
        <v>3426</v>
      </c>
      <c r="H1727" s="152" t="s">
        <v>3656</v>
      </c>
      <c r="I1727" s="152" t="s">
        <v>3662</v>
      </c>
      <c r="J1727" s="152" t="s">
        <v>3664</v>
      </c>
      <c r="K1727" s="152" t="s">
        <v>3474</v>
      </c>
      <c r="L1727" s="152" t="s">
        <v>3474</v>
      </c>
      <c r="M1727" s="152" t="s">
        <v>3273</v>
      </c>
      <c r="N1727" s="152" t="s">
        <v>6288</v>
      </c>
      <c r="O1727" s="54"/>
    </row>
    <row r="1728" spans="1:15" x14ac:dyDescent="0.25">
      <c r="A1728" s="168">
        <v>3554</v>
      </c>
      <c r="B1728" s="152" t="s">
        <v>2907</v>
      </c>
      <c r="C1728" s="152" t="s">
        <v>6321</v>
      </c>
      <c r="D1728" s="152" t="s">
        <v>4572</v>
      </c>
      <c r="E1728" s="152" t="s">
        <v>3855</v>
      </c>
      <c r="F1728" s="152" t="s">
        <v>3856</v>
      </c>
      <c r="G1728" s="152" t="s">
        <v>3411</v>
      </c>
      <c r="H1728" s="152" t="s">
        <v>3656</v>
      </c>
      <c r="I1728" s="152" t="s">
        <v>3662</v>
      </c>
      <c r="J1728" s="152" t="s">
        <v>3664</v>
      </c>
      <c r="K1728" s="152" t="s">
        <v>3474</v>
      </c>
      <c r="L1728" s="152" t="s">
        <v>3474</v>
      </c>
      <c r="M1728" s="152" t="s">
        <v>3304</v>
      </c>
      <c r="N1728" s="152" t="s">
        <v>6259</v>
      </c>
      <c r="O1728" s="54"/>
    </row>
    <row r="1729" spans="1:15" x14ac:dyDescent="0.25">
      <c r="A1729" s="168">
        <v>3555</v>
      </c>
      <c r="B1729" s="152" t="s">
        <v>3001</v>
      </c>
      <c r="C1729" s="152" t="s">
        <v>6322</v>
      </c>
      <c r="D1729" s="152" t="s">
        <v>4572</v>
      </c>
      <c r="E1729" s="152" t="s">
        <v>3863</v>
      </c>
      <c r="F1729" s="152" t="s">
        <v>3918</v>
      </c>
      <c r="G1729" s="152" t="s">
        <v>3411</v>
      </c>
      <c r="H1729" s="152" t="s">
        <v>3656</v>
      </c>
      <c r="I1729" s="152" t="s">
        <v>3662</v>
      </c>
      <c r="J1729" s="152" t="s">
        <v>3664</v>
      </c>
      <c r="K1729" s="152" t="s">
        <v>3474</v>
      </c>
      <c r="L1729" s="152" t="s">
        <v>3474</v>
      </c>
      <c r="M1729" s="152" t="s">
        <v>3291</v>
      </c>
      <c r="N1729" s="152" t="s">
        <v>6268</v>
      </c>
      <c r="O1729" s="54"/>
    </row>
    <row r="1730" spans="1:15" x14ac:dyDescent="0.25">
      <c r="A1730" s="168">
        <v>3556</v>
      </c>
      <c r="B1730" s="152" t="s">
        <v>2892</v>
      </c>
      <c r="C1730" s="152" t="s">
        <v>6323</v>
      </c>
      <c r="D1730" s="152" t="s">
        <v>4572</v>
      </c>
      <c r="E1730" s="152" t="s">
        <v>3855</v>
      </c>
      <c r="F1730" s="152" t="s">
        <v>3856</v>
      </c>
      <c r="G1730" s="152" t="s">
        <v>3411</v>
      </c>
      <c r="H1730" s="152" t="s">
        <v>3656</v>
      </c>
      <c r="I1730" s="152" t="s">
        <v>3662</v>
      </c>
      <c r="J1730" s="152" t="s">
        <v>3664</v>
      </c>
      <c r="K1730" s="152" t="s">
        <v>3474</v>
      </c>
      <c r="L1730" s="152" t="s">
        <v>3474</v>
      </c>
      <c r="M1730" s="152" t="s">
        <v>3306</v>
      </c>
      <c r="N1730" s="152" t="s">
        <v>6248</v>
      </c>
      <c r="O1730" s="54"/>
    </row>
    <row r="1731" spans="1:15" x14ac:dyDescent="0.25">
      <c r="A1731" s="168">
        <v>3557</v>
      </c>
      <c r="B1731" s="152" t="s">
        <v>2955</v>
      </c>
      <c r="C1731" s="152" t="s">
        <v>6324</v>
      </c>
      <c r="D1731" s="152" t="s">
        <v>4572</v>
      </c>
      <c r="E1731" s="152" t="s">
        <v>3863</v>
      </c>
      <c r="F1731" s="152" t="s">
        <v>3918</v>
      </c>
      <c r="G1731" s="152" t="s">
        <v>3411</v>
      </c>
      <c r="H1731" s="152" t="s">
        <v>3656</v>
      </c>
      <c r="I1731" s="152" t="s">
        <v>3662</v>
      </c>
      <c r="J1731" s="152" t="s">
        <v>3664</v>
      </c>
      <c r="K1731" s="152" t="s">
        <v>3474</v>
      </c>
      <c r="L1731" s="152" t="s">
        <v>3474</v>
      </c>
      <c r="M1731" s="152" t="s">
        <v>3352</v>
      </c>
      <c r="N1731" s="152" t="s">
        <v>7878</v>
      </c>
      <c r="O1731" s="54"/>
    </row>
    <row r="1732" spans="1:15" x14ac:dyDescent="0.25">
      <c r="A1732" s="168">
        <v>3559</v>
      </c>
      <c r="B1732" s="152" t="s">
        <v>3299</v>
      </c>
      <c r="C1732" s="152" t="s">
        <v>6325</v>
      </c>
      <c r="D1732" s="152" t="s">
        <v>4572</v>
      </c>
      <c r="E1732" s="152" t="s">
        <v>4424</v>
      </c>
      <c r="F1732" s="152" t="s">
        <v>3870</v>
      </c>
      <c r="G1732" s="152" t="s">
        <v>3421</v>
      </c>
      <c r="H1732" s="152" t="s">
        <v>3656</v>
      </c>
      <c r="I1732" s="152" t="s">
        <v>3662</v>
      </c>
      <c r="J1732" s="152" t="s">
        <v>3664</v>
      </c>
      <c r="K1732" s="152" t="s">
        <v>3474</v>
      </c>
      <c r="L1732" s="152" t="s">
        <v>3474</v>
      </c>
      <c r="M1732" s="152" t="s">
        <v>3329</v>
      </c>
      <c r="N1732" s="152" t="s">
        <v>4853</v>
      </c>
      <c r="O1732" s="54"/>
    </row>
    <row r="1733" spans="1:15" x14ac:dyDescent="0.25">
      <c r="A1733" s="168">
        <v>3560</v>
      </c>
      <c r="B1733" s="152" t="s">
        <v>3002</v>
      </c>
      <c r="C1733" s="152" t="s">
        <v>6326</v>
      </c>
      <c r="D1733" s="152" t="s">
        <v>4572</v>
      </c>
      <c r="E1733" s="152" t="s">
        <v>3863</v>
      </c>
      <c r="F1733" s="152" t="s">
        <v>3918</v>
      </c>
      <c r="G1733" s="152" t="s">
        <v>3411</v>
      </c>
      <c r="H1733" s="152" t="s">
        <v>3656</v>
      </c>
      <c r="I1733" s="152" t="s">
        <v>3662</v>
      </c>
      <c r="J1733" s="152" t="s">
        <v>3664</v>
      </c>
      <c r="K1733" s="152" t="s">
        <v>3474</v>
      </c>
      <c r="L1733" s="152" t="s">
        <v>3474</v>
      </c>
      <c r="M1733" s="152" t="s">
        <v>3289</v>
      </c>
      <c r="N1733" s="152" t="s">
        <v>6261</v>
      </c>
      <c r="O1733" s="54"/>
    </row>
    <row r="1734" spans="1:15" x14ac:dyDescent="0.25">
      <c r="A1734" s="168">
        <v>3561</v>
      </c>
      <c r="B1734" s="152" t="s">
        <v>3227</v>
      </c>
      <c r="C1734" s="152" t="s">
        <v>6327</v>
      </c>
      <c r="D1734" s="152" t="s">
        <v>4572</v>
      </c>
      <c r="E1734" s="152" t="s">
        <v>3855</v>
      </c>
      <c r="F1734" s="152" t="s">
        <v>3856</v>
      </c>
      <c r="G1734" s="152" t="s">
        <v>3460</v>
      </c>
      <c r="H1734" s="152" t="s">
        <v>3656</v>
      </c>
      <c r="I1734" s="152" t="s">
        <v>3662</v>
      </c>
      <c r="J1734" s="152" t="s">
        <v>3664</v>
      </c>
      <c r="K1734" s="152" t="s">
        <v>3474</v>
      </c>
      <c r="L1734" s="152" t="s">
        <v>3474</v>
      </c>
      <c r="M1734" s="152" t="s">
        <v>3305</v>
      </c>
      <c r="N1734" s="152" t="s">
        <v>6215</v>
      </c>
      <c r="O1734" s="54"/>
    </row>
    <row r="1735" spans="1:15" x14ac:dyDescent="0.25">
      <c r="A1735" s="168">
        <v>3562</v>
      </c>
      <c r="B1735" s="152" t="s">
        <v>2908</v>
      </c>
      <c r="C1735" s="152" t="s">
        <v>6328</v>
      </c>
      <c r="D1735" s="152" t="s">
        <v>4572</v>
      </c>
      <c r="E1735" s="152" t="s">
        <v>3855</v>
      </c>
      <c r="F1735" s="152" t="s">
        <v>3918</v>
      </c>
      <c r="G1735" s="152" t="s">
        <v>3411</v>
      </c>
      <c r="H1735" s="152" t="s">
        <v>3656</v>
      </c>
      <c r="I1735" s="152" t="s">
        <v>3662</v>
      </c>
      <c r="J1735" s="152" t="s">
        <v>3664</v>
      </c>
      <c r="K1735" s="152" t="s">
        <v>3474</v>
      </c>
      <c r="L1735" s="152" t="s">
        <v>3474</v>
      </c>
      <c r="M1735" s="152" t="s">
        <v>3305</v>
      </c>
      <c r="N1735" s="152" t="s">
        <v>6215</v>
      </c>
      <c r="O1735" s="54"/>
    </row>
    <row r="1736" spans="1:15" x14ac:dyDescent="0.25">
      <c r="A1736" s="168">
        <v>3563</v>
      </c>
      <c r="B1736" s="152" t="s">
        <v>6329</v>
      </c>
      <c r="C1736" s="152" t="s">
        <v>6330</v>
      </c>
      <c r="D1736" s="152" t="s">
        <v>3838</v>
      </c>
      <c r="E1736" s="152" t="s">
        <v>3859</v>
      </c>
      <c r="F1736" s="152" t="s">
        <v>4004</v>
      </c>
      <c r="G1736" s="152" t="s">
        <v>3412</v>
      </c>
      <c r="H1736" s="152" t="s">
        <v>3911</v>
      </c>
      <c r="I1736" s="152" t="s">
        <v>4120</v>
      </c>
      <c r="J1736" s="152" t="s">
        <v>4275</v>
      </c>
      <c r="K1736" s="152" t="s">
        <v>3474</v>
      </c>
      <c r="L1736" s="152" t="s">
        <v>3474</v>
      </c>
      <c r="M1736" s="152" t="s">
        <v>4496</v>
      </c>
      <c r="N1736" s="152" t="s">
        <v>4497</v>
      </c>
      <c r="O1736" s="54"/>
    </row>
    <row r="1737" spans="1:15" x14ac:dyDescent="0.25">
      <c r="A1737" s="168">
        <v>3564</v>
      </c>
      <c r="B1737" s="152" t="s">
        <v>3159</v>
      </c>
      <c r="C1737" s="152" t="s">
        <v>6331</v>
      </c>
      <c r="D1737" s="152" t="s">
        <v>4572</v>
      </c>
      <c r="E1737" s="152" t="s">
        <v>4015</v>
      </c>
      <c r="F1737" s="152" t="s">
        <v>3860</v>
      </c>
      <c r="G1737" s="152" t="s">
        <v>3412</v>
      </c>
      <c r="H1737" s="152" t="s">
        <v>3656</v>
      </c>
      <c r="I1737" s="152" t="s">
        <v>3662</v>
      </c>
      <c r="J1737" s="152" t="s">
        <v>3664</v>
      </c>
      <c r="K1737" s="152" t="s">
        <v>3665</v>
      </c>
      <c r="L1737" s="152" t="s">
        <v>3474</v>
      </c>
      <c r="M1737" s="152" t="s">
        <v>3139</v>
      </c>
      <c r="N1737" s="152" t="s">
        <v>7249</v>
      </c>
      <c r="O1737" s="54"/>
    </row>
    <row r="1738" spans="1:15" x14ac:dyDescent="0.25">
      <c r="A1738" s="168">
        <v>3566</v>
      </c>
      <c r="B1738" s="152" t="s">
        <v>9569</v>
      </c>
      <c r="C1738" s="152" t="s">
        <v>9570</v>
      </c>
      <c r="D1738" s="152" t="s">
        <v>4572</v>
      </c>
      <c r="E1738" s="152" t="s">
        <v>3859</v>
      </c>
      <c r="F1738" s="152" t="s">
        <v>3860</v>
      </c>
      <c r="G1738" s="152" t="s">
        <v>3412</v>
      </c>
      <c r="H1738" s="152" t="s">
        <v>3656</v>
      </c>
      <c r="I1738" s="152" t="s">
        <v>3662</v>
      </c>
      <c r="J1738" s="152" t="s">
        <v>3664</v>
      </c>
      <c r="K1738" s="152" t="s">
        <v>3474</v>
      </c>
      <c r="L1738" s="152" t="s">
        <v>3474</v>
      </c>
      <c r="M1738" s="152" t="s">
        <v>3286</v>
      </c>
      <c r="N1738" s="152" t="s">
        <v>6296</v>
      </c>
      <c r="O1738" s="54"/>
    </row>
    <row r="1739" spans="1:15" x14ac:dyDescent="0.25">
      <c r="A1739" s="168">
        <v>3568</v>
      </c>
      <c r="B1739" s="152" t="s">
        <v>2909</v>
      </c>
      <c r="C1739" s="152" t="s">
        <v>6332</v>
      </c>
      <c r="D1739" s="152" t="s">
        <v>4572</v>
      </c>
      <c r="E1739" s="152" t="s">
        <v>3855</v>
      </c>
      <c r="F1739" s="152" t="s">
        <v>3918</v>
      </c>
      <c r="G1739" s="152" t="s">
        <v>3411</v>
      </c>
      <c r="H1739" s="152" t="s">
        <v>3656</v>
      </c>
      <c r="I1739" s="152" t="s">
        <v>3662</v>
      </c>
      <c r="J1739" s="152" t="s">
        <v>3664</v>
      </c>
      <c r="K1739" s="152" t="s">
        <v>3474</v>
      </c>
      <c r="L1739" s="152" t="s">
        <v>3474</v>
      </c>
      <c r="M1739" s="152" t="s">
        <v>3305</v>
      </c>
      <c r="N1739" s="152" t="s">
        <v>6215</v>
      </c>
      <c r="O1739" s="54"/>
    </row>
    <row r="1740" spans="1:15" x14ac:dyDescent="0.25">
      <c r="A1740" s="168">
        <v>3569</v>
      </c>
      <c r="B1740" s="152" t="s">
        <v>2866</v>
      </c>
      <c r="C1740" s="152" t="s">
        <v>6333</v>
      </c>
      <c r="D1740" s="152" t="s">
        <v>4572</v>
      </c>
      <c r="E1740" s="152" t="s">
        <v>3855</v>
      </c>
      <c r="F1740" s="152" t="s">
        <v>3856</v>
      </c>
      <c r="G1740" s="152" t="s">
        <v>3411</v>
      </c>
      <c r="H1740" s="152" t="s">
        <v>3656</v>
      </c>
      <c r="I1740" s="152" t="s">
        <v>3662</v>
      </c>
      <c r="J1740" s="152" t="s">
        <v>3664</v>
      </c>
      <c r="K1740" s="152" t="s">
        <v>3665</v>
      </c>
      <c r="L1740" s="152" t="s">
        <v>3474</v>
      </c>
      <c r="M1740" s="152" t="s">
        <v>3139</v>
      </c>
      <c r="N1740" s="152" t="s">
        <v>7249</v>
      </c>
      <c r="O1740" s="54"/>
    </row>
    <row r="1741" spans="1:15" x14ac:dyDescent="0.25">
      <c r="A1741" s="168">
        <v>3570</v>
      </c>
      <c r="B1741" s="152" t="s">
        <v>3029</v>
      </c>
      <c r="C1741" s="152" t="s">
        <v>6334</v>
      </c>
      <c r="D1741" s="152" t="s">
        <v>4572</v>
      </c>
      <c r="E1741" s="152" t="s">
        <v>3863</v>
      </c>
      <c r="F1741" s="152" t="s">
        <v>3856</v>
      </c>
      <c r="G1741" s="152" t="s">
        <v>3411</v>
      </c>
      <c r="H1741" s="152" t="s">
        <v>3656</v>
      </c>
      <c r="I1741" s="152" t="s">
        <v>3662</v>
      </c>
      <c r="J1741" s="152" t="s">
        <v>3664</v>
      </c>
      <c r="K1741" s="152" t="s">
        <v>3474</v>
      </c>
      <c r="L1741" s="152" t="s">
        <v>3474</v>
      </c>
      <c r="M1741" s="152" t="s">
        <v>3273</v>
      </c>
      <c r="N1741" s="152" t="s">
        <v>6288</v>
      </c>
      <c r="O1741" s="54"/>
    </row>
    <row r="1742" spans="1:15" x14ac:dyDescent="0.25">
      <c r="A1742" s="168">
        <v>3571</v>
      </c>
      <c r="B1742" s="152" t="s">
        <v>3290</v>
      </c>
      <c r="C1742" s="152" t="s">
        <v>5057</v>
      </c>
      <c r="D1742" s="152" t="s">
        <v>4572</v>
      </c>
      <c r="E1742" s="152" t="s">
        <v>3843</v>
      </c>
      <c r="F1742" s="152" t="s">
        <v>3867</v>
      </c>
      <c r="G1742" s="152" t="s">
        <v>3422</v>
      </c>
      <c r="H1742" s="152" t="s">
        <v>3656</v>
      </c>
      <c r="I1742" s="152" t="s">
        <v>3662</v>
      </c>
      <c r="J1742" s="152" t="s">
        <v>3664</v>
      </c>
      <c r="K1742" s="152" t="s">
        <v>3474</v>
      </c>
      <c r="L1742" s="152" t="s">
        <v>3474</v>
      </c>
      <c r="M1742" s="152" t="s">
        <v>3133</v>
      </c>
      <c r="N1742" s="152" t="s">
        <v>6335</v>
      </c>
      <c r="O1742" s="54"/>
    </row>
    <row r="1743" spans="1:15" x14ac:dyDescent="0.25">
      <c r="A1743" s="168">
        <v>3572</v>
      </c>
      <c r="B1743" s="152" t="s">
        <v>3165</v>
      </c>
      <c r="C1743" s="152" t="s">
        <v>6336</v>
      </c>
      <c r="D1743" s="152" t="s">
        <v>4572</v>
      </c>
      <c r="E1743" s="152" t="s">
        <v>4015</v>
      </c>
      <c r="F1743" s="152" t="s">
        <v>3860</v>
      </c>
      <c r="G1743" s="152" t="s">
        <v>3412</v>
      </c>
      <c r="H1743" s="152" t="s">
        <v>3656</v>
      </c>
      <c r="I1743" s="152" t="s">
        <v>3662</v>
      </c>
      <c r="J1743" s="152" t="s">
        <v>3664</v>
      </c>
      <c r="K1743" s="152" t="s">
        <v>3474</v>
      </c>
      <c r="L1743" s="152" t="s">
        <v>3474</v>
      </c>
      <c r="M1743" s="152" t="s">
        <v>3305</v>
      </c>
      <c r="N1743" s="152" t="s">
        <v>6215</v>
      </c>
      <c r="O1743" s="54"/>
    </row>
    <row r="1744" spans="1:15" x14ac:dyDescent="0.25">
      <c r="A1744" s="168">
        <v>3574</v>
      </c>
      <c r="B1744" s="152" t="s">
        <v>2945</v>
      </c>
      <c r="C1744" s="152" t="s">
        <v>6337</v>
      </c>
      <c r="D1744" s="152" t="s">
        <v>3838</v>
      </c>
      <c r="E1744" s="152" t="s">
        <v>4424</v>
      </c>
      <c r="F1744" s="152" t="s">
        <v>3867</v>
      </c>
      <c r="G1744" s="152" t="s">
        <v>3422</v>
      </c>
      <c r="H1744" s="152" t="s">
        <v>3656</v>
      </c>
      <c r="I1744" s="152" t="s">
        <v>3669</v>
      </c>
      <c r="J1744" s="152" t="s">
        <v>3679</v>
      </c>
      <c r="K1744" s="152" t="s">
        <v>3474</v>
      </c>
      <c r="L1744" s="152" t="s">
        <v>3474</v>
      </c>
      <c r="M1744" s="152" t="s">
        <v>3382</v>
      </c>
      <c r="N1744" s="152" t="s">
        <v>3857</v>
      </c>
      <c r="O1744" s="54"/>
    </row>
    <row r="1745" spans="1:15" x14ac:dyDescent="0.25">
      <c r="A1745" s="168">
        <v>3575</v>
      </c>
      <c r="B1745" s="152" t="s">
        <v>2975</v>
      </c>
      <c r="C1745" s="152" t="s">
        <v>6338</v>
      </c>
      <c r="D1745" s="152" t="s">
        <v>4572</v>
      </c>
      <c r="E1745" s="152" t="s">
        <v>3863</v>
      </c>
      <c r="F1745" s="152" t="s">
        <v>3856</v>
      </c>
      <c r="G1745" s="152" t="s">
        <v>3411</v>
      </c>
      <c r="H1745" s="152" t="s">
        <v>3656</v>
      </c>
      <c r="I1745" s="152" t="s">
        <v>3662</v>
      </c>
      <c r="J1745" s="152" t="s">
        <v>3664</v>
      </c>
      <c r="K1745" s="152" t="s">
        <v>3474</v>
      </c>
      <c r="L1745" s="152" t="s">
        <v>3474</v>
      </c>
      <c r="M1745" s="152" t="s">
        <v>3286</v>
      </c>
      <c r="N1745" s="152" t="s">
        <v>6296</v>
      </c>
      <c r="O1745" s="54"/>
    </row>
    <row r="1746" spans="1:15" x14ac:dyDescent="0.25">
      <c r="A1746" s="168">
        <v>3577</v>
      </c>
      <c r="B1746" s="152" t="s">
        <v>3166</v>
      </c>
      <c r="C1746" s="152" t="s">
        <v>6339</v>
      </c>
      <c r="D1746" s="152" t="s">
        <v>4572</v>
      </c>
      <c r="E1746" s="152" t="s">
        <v>4015</v>
      </c>
      <c r="F1746" s="152" t="s">
        <v>3860</v>
      </c>
      <c r="G1746" s="152" t="s">
        <v>3412</v>
      </c>
      <c r="H1746" s="152" t="s">
        <v>3656</v>
      </c>
      <c r="I1746" s="152" t="s">
        <v>3662</v>
      </c>
      <c r="J1746" s="152" t="s">
        <v>3664</v>
      </c>
      <c r="K1746" s="152" t="s">
        <v>3474</v>
      </c>
      <c r="L1746" s="152" t="s">
        <v>3474</v>
      </c>
      <c r="M1746" s="152" t="s">
        <v>3305</v>
      </c>
      <c r="N1746" s="152" t="s">
        <v>6215</v>
      </c>
      <c r="O1746" s="54"/>
    </row>
    <row r="1747" spans="1:15" x14ac:dyDescent="0.25">
      <c r="A1747" s="168">
        <v>3579</v>
      </c>
      <c r="B1747" s="152" t="s">
        <v>2894</v>
      </c>
      <c r="C1747" s="152" t="s">
        <v>6340</v>
      </c>
      <c r="D1747" s="152" t="s">
        <v>4572</v>
      </c>
      <c r="E1747" s="152" t="s">
        <v>3855</v>
      </c>
      <c r="F1747" s="152" t="s">
        <v>3918</v>
      </c>
      <c r="G1747" s="152" t="s">
        <v>3411</v>
      </c>
      <c r="H1747" s="152" t="s">
        <v>3656</v>
      </c>
      <c r="I1747" s="152" t="s">
        <v>3662</v>
      </c>
      <c r="J1747" s="152" t="s">
        <v>3664</v>
      </c>
      <c r="K1747" s="152" t="s">
        <v>3474</v>
      </c>
      <c r="L1747" s="152" t="s">
        <v>3474</v>
      </c>
      <c r="M1747" s="152" t="s">
        <v>3305</v>
      </c>
      <c r="N1747" s="152" t="s">
        <v>6215</v>
      </c>
      <c r="O1747" s="54"/>
    </row>
    <row r="1748" spans="1:15" x14ac:dyDescent="0.25">
      <c r="A1748" s="168">
        <v>3581</v>
      </c>
      <c r="B1748" s="152" t="s">
        <v>2893</v>
      </c>
      <c r="C1748" s="152" t="s">
        <v>6341</v>
      </c>
      <c r="D1748" s="152" t="s">
        <v>4572</v>
      </c>
      <c r="E1748" s="152" t="s">
        <v>3855</v>
      </c>
      <c r="F1748" s="152" t="s">
        <v>3856</v>
      </c>
      <c r="G1748" s="152" t="s">
        <v>3411</v>
      </c>
      <c r="H1748" s="152" t="s">
        <v>3656</v>
      </c>
      <c r="I1748" s="152" t="s">
        <v>3662</v>
      </c>
      <c r="J1748" s="152" t="s">
        <v>3664</v>
      </c>
      <c r="K1748" s="152" t="s">
        <v>3474</v>
      </c>
      <c r="L1748" s="152" t="s">
        <v>3474</v>
      </c>
      <c r="M1748" s="152" t="s">
        <v>3306</v>
      </c>
      <c r="N1748" s="152" t="s">
        <v>6248</v>
      </c>
      <c r="O1748" s="54"/>
    </row>
    <row r="1749" spans="1:15" x14ac:dyDescent="0.25">
      <c r="A1749" s="168">
        <v>3583</v>
      </c>
      <c r="B1749" s="152" t="s">
        <v>1801</v>
      </c>
      <c r="C1749" s="152" t="s">
        <v>6342</v>
      </c>
      <c r="D1749" s="152" t="s">
        <v>3838</v>
      </c>
      <c r="E1749" s="152" t="s">
        <v>3855</v>
      </c>
      <c r="F1749" s="152" t="s">
        <v>3918</v>
      </c>
      <c r="G1749" s="152" t="s">
        <v>3411</v>
      </c>
      <c r="H1749" s="152" t="s">
        <v>3565</v>
      </c>
      <c r="I1749" s="152" t="s">
        <v>3568</v>
      </c>
      <c r="J1749" s="152" t="s">
        <v>3570</v>
      </c>
      <c r="K1749" s="152" t="s">
        <v>3474</v>
      </c>
      <c r="L1749" s="152" t="s">
        <v>3474</v>
      </c>
      <c r="M1749" s="152" t="s">
        <v>1780</v>
      </c>
      <c r="N1749" s="152" t="s">
        <v>5052</v>
      </c>
      <c r="O1749" s="54"/>
    </row>
    <row r="1750" spans="1:15" x14ac:dyDescent="0.25">
      <c r="A1750" s="168">
        <v>3584</v>
      </c>
      <c r="B1750" s="152" t="s">
        <v>3042</v>
      </c>
      <c r="C1750" s="152" t="s">
        <v>6343</v>
      </c>
      <c r="D1750" s="152" t="s">
        <v>3838</v>
      </c>
      <c r="E1750" s="152" t="s">
        <v>3863</v>
      </c>
      <c r="F1750" s="152" t="s">
        <v>3918</v>
      </c>
      <c r="G1750" s="152" t="s">
        <v>3411</v>
      </c>
      <c r="H1750" s="152" t="s">
        <v>3656</v>
      </c>
      <c r="I1750" s="152" t="s">
        <v>3662</v>
      </c>
      <c r="J1750" s="152" t="s">
        <v>3664</v>
      </c>
      <c r="K1750" s="152" t="s">
        <v>3474</v>
      </c>
      <c r="L1750" s="152" t="s">
        <v>3474</v>
      </c>
      <c r="M1750" s="152" t="s">
        <v>3384</v>
      </c>
      <c r="N1750" s="152" t="s">
        <v>6195</v>
      </c>
      <c r="O1750" s="54"/>
    </row>
    <row r="1751" spans="1:15" x14ac:dyDescent="0.25">
      <c r="A1751" s="168">
        <v>3585</v>
      </c>
      <c r="B1751" s="152" t="s">
        <v>3184</v>
      </c>
      <c r="C1751" s="152" t="s">
        <v>6344</v>
      </c>
      <c r="D1751" s="152" t="s">
        <v>4572</v>
      </c>
      <c r="E1751" s="152" t="s">
        <v>3859</v>
      </c>
      <c r="F1751" s="152" t="s">
        <v>3860</v>
      </c>
      <c r="G1751" s="152" t="s">
        <v>3412</v>
      </c>
      <c r="H1751" s="152" t="s">
        <v>3656</v>
      </c>
      <c r="I1751" s="152" t="s">
        <v>3662</v>
      </c>
      <c r="J1751" s="152" t="s">
        <v>3664</v>
      </c>
      <c r="K1751" s="152" t="s">
        <v>3474</v>
      </c>
      <c r="L1751" s="152" t="s">
        <v>3474</v>
      </c>
      <c r="M1751" s="152" t="s">
        <v>3284</v>
      </c>
      <c r="N1751" s="152" t="s">
        <v>6364</v>
      </c>
      <c r="O1751" s="54"/>
    </row>
    <row r="1752" spans="1:15" x14ac:dyDescent="0.25">
      <c r="A1752" s="168">
        <v>3586</v>
      </c>
      <c r="B1752" s="152" t="s">
        <v>2910</v>
      </c>
      <c r="C1752" s="152" t="s">
        <v>6345</v>
      </c>
      <c r="D1752" s="152" t="s">
        <v>4572</v>
      </c>
      <c r="E1752" s="152" t="s">
        <v>3855</v>
      </c>
      <c r="F1752" s="152" t="s">
        <v>3856</v>
      </c>
      <c r="G1752" s="152" t="s">
        <v>3411</v>
      </c>
      <c r="H1752" s="152" t="s">
        <v>3656</v>
      </c>
      <c r="I1752" s="152" t="s">
        <v>3662</v>
      </c>
      <c r="J1752" s="152" t="s">
        <v>3664</v>
      </c>
      <c r="K1752" s="152" t="s">
        <v>3474</v>
      </c>
      <c r="L1752" s="152" t="s">
        <v>3474</v>
      </c>
      <c r="M1752" s="152" t="s">
        <v>3304</v>
      </c>
      <c r="N1752" s="152" t="s">
        <v>6259</v>
      </c>
      <c r="O1752" s="54"/>
    </row>
    <row r="1753" spans="1:15" x14ac:dyDescent="0.25">
      <c r="A1753" s="168">
        <v>3587</v>
      </c>
      <c r="B1753" s="152" t="s">
        <v>2862</v>
      </c>
      <c r="C1753" s="152" t="s">
        <v>6346</v>
      </c>
      <c r="D1753" s="152" t="s">
        <v>4572</v>
      </c>
      <c r="E1753" s="152" t="s">
        <v>3863</v>
      </c>
      <c r="F1753" s="152" t="s">
        <v>3856</v>
      </c>
      <c r="G1753" s="152" t="s">
        <v>3411</v>
      </c>
      <c r="H1753" s="152" t="s">
        <v>3656</v>
      </c>
      <c r="I1753" s="152" t="s">
        <v>3662</v>
      </c>
      <c r="J1753" s="152" t="s">
        <v>3663</v>
      </c>
      <c r="K1753" s="152" t="s">
        <v>3474</v>
      </c>
      <c r="L1753" s="152" t="s">
        <v>3474</v>
      </c>
      <c r="M1753" s="152" t="s">
        <v>3139</v>
      </c>
      <c r="N1753" s="152" t="s">
        <v>7249</v>
      </c>
      <c r="O1753" s="54"/>
    </row>
    <row r="1754" spans="1:15" x14ac:dyDescent="0.25">
      <c r="A1754" s="168">
        <v>3588</v>
      </c>
      <c r="B1754" s="152" t="s">
        <v>3185</v>
      </c>
      <c r="C1754" s="152" t="s">
        <v>6347</v>
      </c>
      <c r="D1754" s="152" t="s">
        <v>4572</v>
      </c>
      <c r="E1754" s="152" t="s">
        <v>3859</v>
      </c>
      <c r="F1754" s="152" t="s">
        <v>3860</v>
      </c>
      <c r="G1754" s="152" t="s">
        <v>3412</v>
      </c>
      <c r="H1754" s="152" t="s">
        <v>3656</v>
      </c>
      <c r="I1754" s="152" t="s">
        <v>3662</v>
      </c>
      <c r="J1754" s="152" t="s">
        <v>3664</v>
      </c>
      <c r="K1754" s="152" t="s">
        <v>3474</v>
      </c>
      <c r="L1754" s="152" t="s">
        <v>3474</v>
      </c>
      <c r="M1754" s="152" t="s">
        <v>3291</v>
      </c>
      <c r="N1754" s="152" t="s">
        <v>6268</v>
      </c>
      <c r="O1754" s="54"/>
    </row>
    <row r="1755" spans="1:15" x14ac:dyDescent="0.25">
      <c r="A1755" s="168">
        <v>3589</v>
      </c>
      <c r="B1755" s="152" t="s">
        <v>3180</v>
      </c>
      <c r="C1755" s="152" t="s">
        <v>6348</v>
      </c>
      <c r="D1755" s="152" t="s">
        <v>4572</v>
      </c>
      <c r="E1755" s="152" t="s">
        <v>3859</v>
      </c>
      <c r="F1755" s="152" t="s">
        <v>3860</v>
      </c>
      <c r="G1755" s="152" t="s">
        <v>3412</v>
      </c>
      <c r="H1755" s="152" t="s">
        <v>3656</v>
      </c>
      <c r="I1755" s="152" t="s">
        <v>3662</v>
      </c>
      <c r="J1755" s="152" t="s">
        <v>3664</v>
      </c>
      <c r="K1755" s="152" t="s">
        <v>3474</v>
      </c>
      <c r="L1755" s="152" t="s">
        <v>3474</v>
      </c>
      <c r="M1755" s="152" t="s">
        <v>3384</v>
      </c>
      <c r="N1755" s="152" t="s">
        <v>6195</v>
      </c>
      <c r="O1755" s="54"/>
    </row>
    <row r="1756" spans="1:15" x14ac:dyDescent="0.25">
      <c r="A1756" s="168">
        <v>3590</v>
      </c>
      <c r="B1756" s="152" t="s">
        <v>3283</v>
      </c>
      <c r="C1756" s="152" t="s">
        <v>6193</v>
      </c>
      <c r="D1756" s="152" t="s">
        <v>4572</v>
      </c>
      <c r="E1756" s="152" t="s">
        <v>3843</v>
      </c>
      <c r="F1756" s="152" t="s">
        <v>3867</v>
      </c>
      <c r="G1756" s="152" t="s">
        <v>3422</v>
      </c>
      <c r="H1756" s="152" t="s">
        <v>3656</v>
      </c>
      <c r="I1756" s="152" t="s">
        <v>3662</v>
      </c>
      <c r="J1756" s="152" t="s">
        <v>3664</v>
      </c>
      <c r="K1756" s="152" t="s">
        <v>3474</v>
      </c>
      <c r="L1756" s="152" t="s">
        <v>3474</v>
      </c>
      <c r="M1756" s="152" t="s">
        <v>3351</v>
      </c>
      <c r="N1756" s="152" t="s">
        <v>6301</v>
      </c>
      <c r="O1756" s="54"/>
    </row>
    <row r="1757" spans="1:15" x14ac:dyDescent="0.25">
      <c r="A1757" s="168">
        <v>3591</v>
      </c>
      <c r="B1757" s="152" t="s">
        <v>3186</v>
      </c>
      <c r="C1757" s="152" t="s">
        <v>6349</v>
      </c>
      <c r="D1757" s="152" t="s">
        <v>4572</v>
      </c>
      <c r="E1757" s="152" t="s">
        <v>3863</v>
      </c>
      <c r="F1757" s="152" t="s">
        <v>3856</v>
      </c>
      <c r="G1757" s="152" t="s">
        <v>3411</v>
      </c>
      <c r="H1757" s="152" t="s">
        <v>3656</v>
      </c>
      <c r="I1757" s="152" t="s">
        <v>3662</v>
      </c>
      <c r="J1757" s="152" t="s">
        <v>3664</v>
      </c>
      <c r="K1757" s="152" t="s">
        <v>3474</v>
      </c>
      <c r="L1757" s="152" t="s">
        <v>3474</v>
      </c>
      <c r="M1757" s="152" t="s">
        <v>3289</v>
      </c>
      <c r="N1757" s="152" t="s">
        <v>6261</v>
      </c>
      <c r="O1757" s="54"/>
    </row>
    <row r="1758" spans="1:15" x14ac:dyDescent="0.25">
      <c r="A1758" s="168">
        <v>3592</v>
      </c>
      <c r="B1758" s="152" t="s">
        <v>2911</v>
      </c>
      <c r="C1758" s="152" t="s">
        <v>6350</v>
      </c>
      <c r="D1758" s="152" t="s">
        <v>4572</v>
      </c>
      <c r="E1758" s="152" t="s">
        <v>3855</v>
      </c>
      <c r="F1758" s="152" t="s">
        <v>3856</v>
      </c>
      <c r="G1758" s="152" t="s">
        <v>3411</v>
      </c>
      <c r="H1758" s="152" t="s">
        <v>3656</v>
      </c>
      <c r="I1758" s="152" t="s">
        <v>3662</v>
      </c>
      <c r="J1758" s="152" t="s">
        <v>3664</v>
      </c>
      <c r="K1758" s="152" t="s">
        <v>3474</v>
      </c>
      <c r="L1758" s="152" t="s">
        <v>3474</v>
      </c>
      <c r="M1758" s="152" t="s">
        <v>3305</v>
      </c>
      <c r="N1758" s="152" t="s">
        <v>6215</v>
      </c>
      <c r="O1758" s="54"/>
    </row>
    <row r="1759" spans="1:15" x14ac:dyDescent="0.25">
      <c r="A1759" s="168">
        <v>3595</v>
      </c>
      <c r="B1759" s="152" t="s">
        <v>1765</v>
      </c>
      <c r="C1759" s="152" t="s">
        <v>6351</v>
      </c>
      <c r="D1759" s="152" t="s">
        <v>3838</v>
      </c>
      <c r="E1759" s="152" t="s">
        <v>3863</v>
      </c>
      <c r="F1759" s="152" t="s">
        <v>3918</v>
      </c>
      <c r="G1759" s="152" t="s">
        <v>3411</v>
      </c>
      <c r="H1759" s="152" t="s">
        <v>3565</v>
      </c>
      <c r="I1759" s="152" t="s">
        <v>3568</v>
      </c>
      <c r="J1759" s="152" t="s">
        <v>3571</v>
      </c>
      <c r="K1759" s="152" t="s">
        <v>3474</v>
      </c>
      <c r="L1759" s="152" t="s">
        <v>3474</v>
      </c>
      <c r="M1759" s="152" t="s">
        <v>2103</v>
      </c>
      <c r="N1759" s="152" t="s">
        <v>5869</v>
      </c>
      <c r="O1759" s="54"/>
    </row>
    <row r="1760" spans="1:15" x14ac:dyDescent="0.25">
      <c r="A1760" s="168">
        <v>3596</v>
      </c>
      <c r="B1760" s="152" t="s">
        <v>2912</v>
      </c>
      <c r="C1760" s="152" t="s">
        <v>6352</v>
      </c>
      <c r="D1760" s="152" t="s">
        <v>4572</v>
      </c>
      <c r="E1760" s="152" t="s">
        <v>3855</v>
      </c>
      <c r="F1760" s="152" t="s">
        <v>3918</v>
      </c>
      <c r="G1760" s="152" t="s">
        <v>3411</v>
      </c>
      <c r="H1760" s="152" t="s">
        <v>3656</v>
      </c>
      <c r="I1760" s="152" t="s">
        <v>3662</v>
      </c>
      <c r="J1760" s="152" t="s">
        <v>3664</v>
      </c>
      <c r="K1760" s="152" t="s">
        <v>3474</v>
      </c>
      <c r="L1760" s="152" t="s">
        <v>3474</v>
      </c>
      <c r="M1760" s="152" t="s">
        <v>3304</v>
      </c>
      <c r="N1760" s="152" t="s">
        <v>6259</v>
      </c>
      <c r="O1760" s="54"/>
    </row>
    <row r="1761" spans="1:15" x14ac:dyDescent="0.25">
      <c r="A1761" s="168">
        <v>3597</v>
      </c>
      <c r="B1761" s="152" t="s">
        <v>3289</v>
      </c>
      <c r="C1761" s="152" t="s">
        <v>6261</v>
      </c>
      <c r="D1761" s="152" t="s">
        <v>4572</v>
      </c>
      <c r="E1761" s="152" t="s">
        <v>3843</v>
      </c>
      <c r="F1761" s="152" t="s">
        <v>3870</v>
      </c>
      <c r="G1761" s="152" t="s">
        <v>3421</v>
      </c>
      <c r="H1761" s="152" t="s">
        <v>3656</v>
      </c>
      <c r="I1761" s="152" t="s">
        <v>3662</v>
      </c>
      <c r="J1761" s="152" t="s">
        <v>3664</v>
      </c>
      <c r="K1761" s="152" t="s">
        <v>3474</v>
      </c>
      <c r="L1761" s="152" t="s">
        <v>3474</v>
      </c>
      <c r="M1761" s="152" t="s">
        <v>3362</v>
      </c>
      <c r="N1761" s="152" t="s">
        <v>6281</v>
      </c>
      <c r="O1761" s="54"/>
    </row>
    <row r="1762" spans="1:15" x14ac:dyDescent="0.25">
      <c r="A1762" s="168">
        <v>3598</v>
      </c>
      <c r="B1762" s="152" t="s">
        <v>2913</v>
      </c>
      <c r="C1762" s="152" t="s">
        <v>6353</v>
      </c>
      <c r="D1762" s="152" t="s">
        <v>4572</v>
      </c>
      <c r="E1762" s="152" t="s">
        <v>3855</v>
      </c>
      <c r="F1762" s="152" t="s">
        <v>3856</v>
      </c>
      <c r="G1762" s="152" t="s">
        <v>3411</v>
      </c>
      <c r="H1762" s="152" t="s">
        <v>3656</v>
      </c>
      <c r="I1762" s="152" t="s">
        <v>3662</v>
      </c>
      <c r="J1762" s="152" t="s">
        <v>3664</v>
      </c>
      <c r="K1762" s="152" t="s">
        <v>3474</v>
      </c>
      <c r="L1762" s="152" t="s">
        <v>3474</v>
      </c>
      <c r="M1762" s="152" t="s">
        <v>3305</v>
      </c>
      <c r="N1762" s="152" t="s">
        <v>6215</v>
      </c>
      <c r="O1762" s="54"/>
    </row>
    <row r="1763" spans="1:15" x14ac:dyDescent="0.25">
      <c r="A1763" s="168">
        <v>3600</v>
      </c>
      <c r="B1763" s="152" t="s">
        <v>3203</v>
      </c>
      <c r="C1763" s="152" t="s">
        <v>6354</v>
      </c>
      <c r="D1763" s="152" t="s">
        <v>4572</v>
      </c>
      <c r="E1763" s="152" t="s">
        <v>3863</v>
      </c>
      <c r="F1763" s="152" t="s">
        <v>4166</v>
      </c>
      <c r="G1763" s="152" t="s">
        <v>3426</v>
      </c>
      <c r="H1763" s="152" t="s">
        <v>3656</v>
      </c>
      <c r="I1763" s="152" t="s">
        <v>3662</v>
      </c>
      <c r="J1763" s="152" t="s">
        <v>3664</v>
      </c>
      <c r="K1763" s="152" t="s">
        <v>3474</v>
      </c>
      <c r="L1763" s="152" t="s">
        <v>3474</v>
      </c>
      <c r="M1763" s="152" t="s">
        <v>3202</v>
      </c>
      <c r="N1763" s="152" t="s">
        <v>6320</v>
      </c>
      <c r="O1763" s="54"/>
    </row>
    <row r="1764" spans="1:15" x14ac:dyDescent="0.25">
      <c r="A1764" s="168">
        <v>3602</v>
      </c>
      <c r="B1764" s="152" t="s">
        <v>2979</v>
      </c>
      <c r="C1764" s="152" t="s">
        <v>6355</v>
      </c>
      <c r="D1764" s="152" t="s">
        <v>4572</v>
      </c>
      <c r="E1764" s="152" t="s">
        <v>3863</v>
      </c>
      <c r="F1764" s="152" t="s">
        <v>3856</v>
      </c>
      <c r="G1764" s="152" t="s">
        <v>3411</v>
      </c>
      <c r="H1764" s="152" t="s">
        <v>3656</v>
      </c>
      <c r="I1764" s="152" t="s">
        <v>3662</v>
      </c>
      <c r="J1764" s="152" t="s">
        <v>3664</v>
      </c>
      <c r="K1764" s="152" t="s">
        <v>3474</v>
      </c>
      <c r="L1764" s="152" t="s">
        <v>3474</v>
      </c>
      <c r="M1764" s="152" t="s">
        <v>3384</v>
      </c>
      <c r="N1764" s="152" t="s">
        <v>6195</v>
      </c>
      <c r="O1764" s="54"/>
    </row>
    <row r="1765" spans="1:15" x14ac:dyDescent="0.25">
      <c r="A1765" s="168">
        <v>3603</v>
      </c>
      <c r="B1765" s="152" t="s">
        <v>1781</v>
      </c>
      <c r="C1765" s="152" t="s">
        <v>6356</v>
      </c>
      <c r="D1765" s="152" t="s">
        <v>3838</v>
      </c>
      <c r="E1765" s="152" t="s">
        <v>3855</v>
      </c>
      <c r="F1765" s="152" t="s">
        <v>3918</v>
      </c>
      <c r="G1765" s="152" t="s">
        <v>3411</v>
      </c>
      <c r="H1765" s="152" t="s">
        <v>3565</v>
      </c>
      <c r="I1765" s="152" t="s">
        <v>3568</v>
      </c>
      <c r="J1765" s="152" t="s">
        <v>3570</v>
      </c>
      <c r="K1765" s="152" t="s">
        <v>3474</v>
      </c>
      <c r="L1765" s="152" t="s">
        <v>3474</v>
      </c>
      <c r="M1765" s="152" t="s">
        <v>1780</v>
      </c>
      <c r="N1765" s="152" t="s">
        <v>5052</v>
      </c>
      <c r="O1765" s="54"/>
    </row>
    <row r="1766" spans="1:15" x14ac:dyDescent="0.25">
      <c r="A1766" s="168">
        <v>3604</v>
      </c>
      <c r="B1766" s="152" t="s">
        <v>1808</v>
      </c>
      <c r="C1766" s="152" t="s">
        <v>6357</v>
      </c>
      <c r="D1766" s="152" t="s">
        <v>3838</v>
      </c>
      <c r="E1766" s="152" t="s">
        <v>3855</v>
      </c>
      <c r="F1766" s="152" t="s">
        <v>3918</v>
      </c>
      <c r="G1766" s="152" t="s">
        <v>3411</v>
      </c>
      <c r="H1766" s="152" t="s">
        <v>3565</v>
      </c>
      <c r="I1766" s="152" t="s">
        <v>3568</v>
      </c>
      <c r="J1766" s="152" t="s">
        <v>3571</v>
      </c>
      <c r="K1766" s="152" t="s">
        <v>3474</v>
      </c>
      <c r="L1766" s="152" t="s">
        <v>3474</v>
      </c>
      <c r="M1766" s="152" t="s">
        <v>2103</v>
      </c>
      <c r="N1766" s="152" t="s">
        <v>5869</v>
      </c>
      <c r="O1766" s="54"/>
    </row>
    <row r="1767" spans="1:15" x14ac:dyDescent="0.25">
      <c r="A1767" s="168">
        <v>3605</v>
      </c>
      <c r="B1767" s="152" t="s">
        <v>1809</v>
      </c>
      <c r="C1767" s="152" t="s">
        <v>6358</v>
      </c>
      <c r="D1767" s="152" t="s">
        <v>3838</v>
      </c>
      <c r="E1767" s="152" t="s">
        <v>3855</v>
      </c>
      <c r="F1767" s="152" t="s">
        <v>3856</v>
      </c>
      <c r="G1767" s="152" t="s">
        <v>3411</v>
      </c>
      <c r="H1767" s="152" t="s">
        <v>3565</v>
      </c>
      <c r="I1767" s="152" t="s">
        <v>3568</v>
      </c>
      <c r="J1767" s="152" t="s">
        <v>3571</v>
      </c>
      <c r="K1767" s="152" t="s">
        <v>3474</v>
      </c>
      <c r="L1767" s="152" t="s">
        <v>3474</v>
      </c>
      <c r="M1767" s="152" t="s">
        <v>2108</v>
      </c>
      <c r="N1767" s="152" t="s">
        <v>4677</v>
      </c>
      <c r="O1767" s="54"/>
    </row>
    <row r="1768" spans="1:15" x14ac:dyDescent="0.25">
      <c r="A1768" s="168">
        <v>3606</v>
      </c>
      <c r="B1768" s="152" t="s">
        <v>1412</v>
      </c>
      <c r="C1768" s="152" t="s">
        <v>6359</v>
      </c>
      <c r="D1768" s="152" t="s">
        <v>3838</v>
      </c>
      <c r="E1768" s="152" t="s">
        <v>3863</v>
      </c>
      <c r="F1768" s="152" t="s">
        <v>3856</v>
      </c>
      <c r="G1768" s="152" t="s">
        <v>3411</v>
      </c>
      <c r="H1768" s="152" t="s">
        <v>3558</v>
      </c>
      <c r="I1768" s="152" t="s">
        <v>3561</v>
      </c>
      <c r="J1768" s="152" t="s">
        <v>3562</v>
      </c>
      <c r="K1768" s="152" t="s">
        <v>3474</v>
      </c>
      <c r="L1768" s="152" t="s">
        <v>3474</v>
      </c>
      <c r="M1768" s="152" t="s">
        <v>1593</v>
      </c>
      <c r="N1768" s="152" t="s">
        <v>4970</v>
      </c>
      <c r="O1768" s="54"/>
    </row>
    <row r="1769" spans="1:15" x14ac:dyDescent="0.25">
      <c r="A1769" s="168">
        <v>3607</v>
      </c>
      <c r="B1769" s="152" t="s">
        <v>2030</v>
      </c>
      <c r="C1769" s="152" t="s">
        <v>6360</v>
      </c>
      <c r="D1769" s="152" t="s">
        <v>3838</v>
      </c>
      <c r="E1769" s="152" t="s">
        <v>3843</v>
      </c>
      <c r="F1769" s="152" t="s">
        <v>3867</v>
      </c>
      <c r="G1769" s="152" t="s">
        <v>3422</v>
      </c>
      <c r="H1769" s="152" t="s">
        <v>3565</v>
      </c>
      <c r="I1769" s="152" t="s">
        <v>3568</v>
      </c>
      <c r="J1769" s="152" t="s">
        <v>3571</v>
      </c>
      <c r="K1769" s="152" t="s">
        <v>3474</v>
      </c>
      <c r="L1769" s="152" t="s">
        <v>3474</v>
      </c>
      <c r="M1769" s="152" t="s">
        <v>2103</v>
      </c>
      <c r="N1769" s="152" t="s">
        <v>5869</v>
      </c>
      <c r="O1769" s="54"/>
    </row>
    <row r="1770" spans="1:15" x14ac:dyDescent="0.25">
      <c r="A1770" s="168">
        <v>3608</v>
      </c>
      <c r="B1770" s="152" t="s">
        <v>1959</v>
      </c>
      <c r="C1770" s="152" t="s">
        <v>6361</v>
      </c>
      <c r="D1770" s="152" t="s">
        <v>3838</v>
      </c>
      <c r="E1770" s="152" t="s">
        <v>3855</v>
      </c>
      <c r="F1770" s="152" t="s">
        <v>3856</v>
      </c>
      <c r="G1770" s="152" t="s">
        <v>3411</v>
      </c>
      <c r="H1770" s="152" t="s">
        <v>3565</v>
      </c>
      <c r="I1770" s="152" t="s">
        <v>3568</v>
      </c>
      <c r="J1770" s="152" t="s">
        <v>3569</v>
      </c>
      <c r="K1770" s="152" t="s">
        <v>3474</v>
      </c>
      <c r="L1770" s="152" t="s">
        <v>3474</v>
      </c>
      <c r="M1770" s="152" t="s">
        <v>1904</v>
      </c>
      <c r="N1770" s="152" t="s">
        <v>5351</v>
      </c>
      <c r="O1770" s="54"/>
    </row>
    <row r="1771" spans="1:15" x14ac:dyDescent="0.25">
      <c r="A1771" s="168">
        <v>3609</v>
      </c>
      <c r="B1771" s="152" t="s">
        <v>3177</v>
      </c>
      <c r="C1771" s="152" t="s">
        <v>6362</v>
      </c>
      <c r="D1771" s="152" t="s">
        <v>4572</v>
      </c>
      <c r="E1771" s="152" t="s">
        <v>3859</v>
      </c>
      <c r="F1771" s="152" t="s">
        <v>3860</v>
      </c>
      <c r="G1771" s="152" t="s">
        <v>3412</v>
      </c>
      <c r="H1771" s="152" t="s">
        <v>3656</v>
      </c>
      <c r="I1771" s="152" t="s">
        <v>3662</v>
      </c>
      <c r="J1771" s="152" t="s">
        <v>3664</v>
      </c>
      <c r="K1771" s="152" t="s">
        <v>3474</v>
      </c>
      <c r="L1771" s="152" t="s">
        <v>3474</v>
      </c>
      <c r="M1771" s="152" t="s">
        <v>3283</v>
      </c>
      <c r="N1771" s="152" t="s">
        <v>6193</v>
      </c>
      <c r="O1771" s="54"/>
    </row>
    <row r="1772" spans="1:15" x14ac:dyDescent="0.25">
      <c r="A1772" s="168">
        <v>3610</v>
      </c>
      <c r="B1772" s="152" t="s">
        <v>2039</v>
      </c>
      <c r="C1772" s="152" t="s">
        <v>6363</v>
      </c>
      <c r="D1772" s="152" t="s">
        <v>3838</v>
      </c>
      <c r="E1772" s="152" t="s">
        <v>4424</v>
      </c>
      <c r="F1772" s="152" t="s">
        <v>3867</v>
      </c>
      <c r="G1772" s="152" t="s">
        <v>3422</v>
      </c>
      <c r="H1772" s="152" t="s">
        <v>3565</v>
      </c>
      <c r="I1772" s="152" t="s">
        <v>3568</v>
      </c>
      <c r="J1772" s="152" t="s">
        <v>3569</v>
      </c>
      <c r="K1772" s="152" t="s">
        <v>3474</v>
      </c>
      <c r="L1772" s="152" t="s">
        <v>3474</v>
      </c>
      <c r="M1772" s="152" t="s">
        <v>1904</v>
      </c>
      <c r="N1772" s="152" t="s">
        <v>5351</v>
      </c>
      <c r="O1772" s="54"/>
    </row>
    <row r="1773" spans="1:15" x14ac:dyDescent="0.25">
      <c r="A1773" s="168">
        <v>3611</v>
      </c>
      <c r="B1773" s="152" t="s">
        <v>3284</v>
      </c>
      <c r="C1773" s="152" t="s">
        <v>6364</v>
      </c>
      <c r="D1773" s="152" t="s">
        <v>4572</v>
      </c>
      <c r="E1773" s="152" t="s">
        <v>3843</v>
      </c>
      <c r="F1773" s="152" t="s">
        <v>3867</v>
      </c>
      <c r="G1773" s="152" t="s">
        <v>3422</v>
      </c>
      <c r="H1773" s="152" t="s">
        <v>3656</v>
      </c>
      <c r="I1773" s="152" t="s">
        <v>3662</v>
      </c>
      <c r="J1773" s="152" t="s">
        <v>3664</v>
      </c>
      <c r="K1773" s="152" t="s">
        <v>3474</v>
      </c>
      <c r="L1773" s="152" t="s">
        <v>3474</v>
      </c>
      <c r="M1773" s="152" t="s">
        <v>3131</v>
      </c>
      <c r="N1773" s="152" t="s">
        <v>7754</v>
      </c>
      <c r="O1773" s="54"/>
    </row>
    <row r="1774" spans="1:15" x14ac:dyDescent="0.25">
      <c r="A1774" s="168">
        <v>3612</v>
      </c>
      <c r="B1774" s="152" t="s">
        <v>3302</v>
      </c>
      <c r="C1774" s="152" t="s">
        <v>6365</v>
      </c>
      <c r="D1774" s="152" t="s">
        <v>4572</v>
      </c>
      <c r="E1774" s="152" t="s">
        <v>4424</v>
      </c>
      <c r="F1774" s="152" t="s">
        <v>3867</v>
      </c>
      <c r="G1774" s="152" t="s">
        <v>3422</v>
      </c>
      <c r="H1774" s="152" t="s">
        <v>3656</v>
      </c>
      <c r="I1774" s="152" t="s">
        <v>3662</v>
      </c>
      <c r="J1774" s="152" t="s">
        <v>3664</v>
      </c>
      <c r="K1774" s="152" t="s">
        <v>3474</v>
      </c>
      <c r="L1774" s="152" t="s">
        <v>3474</v>
      </c>
      <c r="M1774" s="152" t="s">
        <v>3366</v>
      </c>
      <c r="N1774" s="152" t="s">
        <v>6291</v>
      </c>
      <c r="O1774" s="54"/>
    </row>
    <row r="1775" spans="1:15" x14ac:dyDescent="0.25">
      <c r="A1775" s="168">
        <v>3613</v>
      </c>
      <c r="B1775" s="152" t="s">
        <v>3303</v>
      </c>
      <c r="C1775" s="152" t="s">
        <v>4573</v>
      </c>
      <c r="D1775" s="152" t="s">
        <v>4572</v>
      </c>
      <c r="E1775" s="152" t="s">
        <v>4424</v>
      </c>
      <c r="F1775" s="152" t="s">
        <v>3867</v>
      </c>
      <c r="G1775" s="152" t="s">
        <v>3422</v>
      </c>
      <c r="H1775" s="152" t="s">
        <v>3656</v>
      </c>
      <c r="I1775" s="152" t="s">
        <v>3662</v>
      </c>
      <c r="J1775" s="152" t="s">
        <v>3664</v>
      </c>
      <c r="K1775" s="152" t="s">
        <v>3474</v>
      </c>
      <c r="L1775" s="152" t="s">
        <v>3474</v>
      </c>
      <c r="M1775" s="152" t="s">
        <v>3304</v>
      </c>
      <c r="N1775" s="152" t="s">
        <v>6259</v>
      </c>
      <c r="O1775" s="54"/>
    </row>
    <row r="1776" spans="1:15" x14ac:dyDescent="0.25">
      <c r="A1776" s="168">
        <v>3614</v>
      </c>
      <c r="B1776" s="152" t="s">
        <v>1354</v>
      </c>
      <c r="C1776" s="152" t="s">
        <v>6366</v>
      </c>
      <c r="D1776" s="152" t="s">
        <v>3838</v>
      </c>
      <c r="E1776" s="152" t="s">
        <v>3863</v>
      </c>
      <c r="F1776" s="152" t="s">
        <v>3856</v>
      </c>
      <c r="G1776" s="152" t="s">
        <v>3411</v>
      </c>
      <c r="H1776" s="152" t="s">
        <v>3558</v>
      </c>
      <c r="I1776" s="152" t="s">
        <v>3561</v>
      </c>
      <c r="J1776" s="152" t="s">
        <v>3562</v>
      </c>
      <c r="K1776" s="152" t="s">
        <v>3474</v>
      </c>
      <c r="L1776" s="152" t="s">
        <v>3474</v>
      </c>
      <c r="M1776" s="152" t="s">
        <v>1351</v>
      </c>
      <c r="N1776" s="152" t="s">
        <v>4355</v>
      </c>
      <c r="O1776" s="54"/>
    </row>
    <row r="1777" spans="1:15" x14ac:dyDescent="0.25">
      <c r="A1777" s="168">
        <v>3617</v>
      </c>
      <c r="B1777" s="152" t="s">
        <v>3291</v>
      </c>
      <c r="C1777" s="152" t="s">
        <v>6268</v>
      </c>
      <c r="D1777" s="152" t="s">
        <v>4572</v>
      </c>
      <c r="E1777" s="152" t="s">
        <v>3843</v>
      </c>
      <c r="F1777" s="152" t="s">
        <v>3867</v>
      </c>
      <c r="G1777" s="152" t="s">
        <v>3422</v>
      </c>
      <c r="H1777" s="152" t="s">
        <v>3656</v>
      </c>
      <c r="I1777" s="152" t="s">
        <v>3662</v>
      </c>
      <c r="J1777" s="152" t="s">
        <v>3664</v>
      </c>
      <c r="K1777" s="152" t="s">
        <v>3474</v>
      </c>
      <c r="L1777" s="152" t="s">
        <v>3474</v>
      </c>
      <c r="M1777" s="152" t="s">
        <v>3362</v>
      </c>
      <c r="N1777" s="152" t="s">
        <v>6281</v>
      </c>
      <c r="O1777" s="54"/>
    </row>
    <row r="1778" spans="1:15" x14ac:dyDescent="0.25">
      <c r="A1778" s="168">
        <v>3620</v>
      </c>
      <c r="B1778" s="152" t="s">
        <v>3403</v>
      </c>
      <c r="C1778" s="152" t="s">
        <v>6367</v>
      </c>
      <c r="D1778" s="152" t="s">
        <v>4572</v>
      </c>
      <c r="E1778" s="152" t="s">
        <v>3863</v>
      </c>
      <c r="F1778" s="152" t="s">
        <v>3856</v>
      </c>
      <c r="G1778" s="152" t="s">
        <v>3411</v>
      </c>
      <c r="H1778" s="152" t="s">
        <v>3656</v>
      </c>
      <c r="I1778" s="152" t="s">
        <v>3662</v>
      </c>
      <c r="J1778" s="152" t="s">
        <v>3664</v>
      </c>
      <c r="K1778" s="152" t="s">
        <v>3474</v>
      </c>
      <c r="L1778" s="152" t="s">
        <v>3474</v>
      </c>
      <c r="M1778" s="152" t="s">
        <v>3289</v>
      </c>
      <c r="N1778" s="152" t="s">
        <v>6261</v>
      </c>
      <c r="O1778" s="54"/>
    </row>
    <row r="1779" spans="1:15" x14ac:dyDescent="0.25">
      <c r="A1779" s="168">
        <v>3621</v>
      </c>
      <c r="B1779" s="152" t="s">
        <v>3187</v>
      </c>
      <c r="C1779" s="152" t="s">
        <v>6368</v>
      </c>
      <c r="D1779" s="152" t="s">
        <v>4572</v>
      </c>
      <c r="E1779" s="152" t="s">
        <v>3859</v>
      </c>
      <c r="F1779" s="152" t="s">
        <v>3860</v>
      </c>
      <c r="G1779" s="152" t="s">
        <v>3412</v>
      </c>
      <c r="H1779" s="152" t="s">
        <v>3656</v>
      </c>
      <c r="I1779" s="152" t="s">
        <v>3662</v>
      </c>
      <c r="J1779" s="152" t="s">
        <v>3664</v>
      </c>
      <c r="K1779" s="152" t="s">
        <v>3474</v>
      </c>
      <c r="L1779" s="152" t="s">
        <v>3474</v>
      </c>
      <c r="M1779" s="152" t="s">
        <v>3289</v>
      </c>
      <c r="N1779" s="152" t="s">
        <v>6261</v>
      </c>
      <c r="O1779" s="54"/>
    </row>
    <row r="1780" spans="1:15" x14ac:dyDescent="0.25">
      <c r="A1780" s="168">
        <v>3622</v>
      </c>
      <c r="B1780" s="152" t="s">
        <v>2980</v>
      </c>
      <c r="C1780" s="152" t="s">
        <v>6369</v>
      </c>
      <c r="D1780" s="152" t="s">
        <v>4572</v>
      </c>
      <c r="E1780" s="152" t="s">
        <v>3863</v>
      </c>
      <c r="F1780" s="152" t="s">
        <v>3856</v>
      </c>
      <c r="G1780" s="152" t="s">
        <v>3411</v>
      </c>
      <c r="H1780" s="152" t="s">
        <v>3656</v>
      </c>
      <c r="I1780" s="152" t="s">
        <v>3662</v>
      </c>
      <c r="J1780" s="152" t="s">
        <v>3664</v>
      </c>
      <c r="K1780" s="152" t="s">
        <v>3474</v>
      </c>
      <c r="L1780" s="152" t="s">
        <v>3474</v>
      </c>
      <c r="M1780" s="152" t="s">
        <v>3286</v>
      </c>
      <c r="N1780" s="152" t="s">
        <v>6296</v>
      </c>
      <c r="O1780" s="54"/>
    </row>
    <row r="1781" spans="1:15" x14ac:dyDescent="0.25">
      <c r="A1781" s="168">
        <v>3623</v>
      </c>
      <c r="B1781" s="152" t="s">
        <v>3199</v>
      </c>
      <c r="C1781" s="152" t="s">
        <v>6370</v>
      </c>
      <c r="D1781" s="152" t="s">
        <v>4572</v>
      </c>
      <c r="E1781" s="152" t="s">
        <v>3863</v>
      </c>
      <c r="F1781" s="152" t="s">
        <v>3856</v>
      </c>
      <c r="G1781" s="152" t="s">
        <v>3411</v>
      </c>
      <c r="H1781" s="152" t="s">
        <v>3656</v>
      </c>
      <c r="I1781" s="152" t="s">
        <v>3662</v>
      </c>
      <c r="J1781" s="152" t="s">
        <v>3664</v>
      </c>
      <c r="K1781" s="152" t="s">
        <v>3474</v>
      </c>
      <c r="L1781" s="152" t="s">
        <v>3474</v>
      </c>
      <c r="M1781" s="152" t="s">
        <v>3134</v>
      </c>
      <c r="N1781" s="152" t="s">
        <v>6371</v>
      </c>
      <c r="O1781" s="54"/>
    </row>
    <row r="1782" spans="1:15" x14ac:dyDescent="0.25">
      <c r="A1782" s="168">
        <v>3626</v>
      </c>
      <c r="B1782" s="152" t="s">
        <v>3104</v>
      </c>
      <c r="C1782" s="152" t="s">
        <v>6372</v>
      </c>
      <c r="D1782" s="152" t="s">
        <v>4572</v>
      </c>
      <c r="E1782" s="152" t="s">
        <v>3843</v>
      </c>
      <c r="F1782" s="152" t="s">
        <v>3870</v>
      </c>
      <c r="G1782" s="152" t="s">
        <v>3421</v>
      </c>
      <c r="H1782" s="152" t="s">
        <v>3656</v>
      </c>
      <c r="I1782" s="152" t="s">
        <v>3662</v>
      </c>
      <c r="J1782" s="152" t="s">
        <v>3664</v>
      </c>
      <c r="K1782" s="152" t="s">
        <v>3474</v>
      </c>
      <c r="L1782" s="152" t="s">
        <v>3474</v>
      </c>
      <c r="M1782" s="152" t="s">
        <v>3351</v>
      </c>
      <c r="N1782" s="152" t="s">
        <v>6301</v>
      </c>
      <c r="O1782" s="54"/>
    </row>
    <row r="1783" spans="1:15" x14ac:dyDescent="0.25">
      <c r="A1783" s="168">
        <v>3629</v>
      </c>
      <c r="B1783" s="152" t="s">
        <v>3047</v>
      </c>
      <c r="C1783" s="152" t="s">
        <v>6373</v>
      </c>
      <c r="D1783" s="152" t="s">
        <v>4572</v>
      </c>
      <c r="E1783" s="152" t="s">
        <v>3863</v>
      </c>
      <c r="F1783" s="152" t="s">
        <v>3918</v>
      </c>
      <c r="G1783" s="152" t="s">
        <v>3411</v>
      </c>
      <c r="H1783" s="152" t="s">
        <v>3656</v>
      </c>
      <c r="I1783" s="152" t="s">
        <v>3662</v>
      </c>
      <c r="J1783" s="152" t="s">
        <v>3664</v>
      </c>
      <c r="K1783" s="152" t="s">
        <v>3474</v>
      </c>
      <c r="L1783" s="152" t="s">
        <v>3474</v>
      </c>
      <c r="M1783" s="152" t="s">
        <v>3146</v>
      </c>
      <c r="N1783" s="152" t="s">
        <v>6252</v>
      </c>
      <c r="O1783" s="54"/>
    </row>
    <row r="1784" spans="1:15" x14ac:dyDescent="0.25">
      <c r="A1784" s="168">
        <v>3630</v>
      </c>
      <c r="B1784" s="152" t="s">
        <v>3178</v>
      </c>
      <c r="C1784" s="152" t="s">
        <v>6374</v>
      </c>
      <c r="D1784" s="152" t="s">
        <v>4572</v>
      </c>
      <c r="E1784" s="152" t="s">
        <v>3859</v>
      </c>
      <c r="F1784" s="152" t="s">
        <v>3860</v>
      </c>
      <c r="G1784" s="152" t="s">
        <v>3412</v>
      </c>
      <c r="H1784" s="152" t="s">
        <v>3656</v>
      </c>
      <c r="I1784" s="152" t="s">
        <v>3662</v>
      </c>
      <c r="J1784" s="152" t="s">
        <v>3664</v>
      </c>
      <c r="K1784" s="152" t="s">
        <v>3474</v>
      </c>
      <c r="L1784" s="152" t="s">
        <v>3474</v>
      </c>
      <c r="M1784" s="152" t="s">
        <v>3283</v>
      </c>
      <c r="N1784" s="152" t="s">
        <v>6193</v>
      </c>
      <c r="O1784" s="54"/>
    </row>
    <row r="1785" spans="1:15" x14ac:dyDescent="0.25">
      <c r="A1785" s="168">
        <v>3634</v>
      </c>
      <c r="B1785" s="152" t="s">
        <v>3287</v>
      </c>
      <c r="C1785" s="152" t="s">
        <v>6375</v>
      </c>
      <c r="D1785" s="152" t="s">
        <v>4572</v>
      </c>
      <c r="E1785" s="152" t="s">
        <v>3843</v>
      </c>
      <c r="F1785" s="152" t="s">
        <v>3867</v>
      </c>
      <c r="G1785" s="152" t="s">
        <v>3422</v>
      </c>
      <c r="H1785" s="152" t="s">
        <v>3656</v>
      </c>
      <c r="I1785" s="152" t="s">
        <v>3662</v>
      </c>
      <c r="J1785" s="152" t="s">
        <v>3664</v>
      </c>
      <c r="K1785" s="152" t="s">
        <v>3474</v>
      </c>
      <c r="L1785" s="152" t="s">
        <v>3474</v>
      </c>
      <c r="M1785" s="152" t="s">
        <v>3353</v>
      </c>
      <c r="N1785" s="152" t="s">
        <v>6198</v>
      </c>
      <c r="O1785" s="54"/>
    </row>
    <row r="1786" spans="1:15" x14ac:dyDescent="0.25">
      <c r="A1786" s="168">
        <v>3638</v>
      </c>
      <c r="B1786" s="152" t="s">
        <v>818</v>
      </c>
      <c r="C1786" s="152" t="s">
        <v>6376</v>
      </c>
      <c r="D1786" s="152" t="s">
        <v>3838</v>
      </c>
      <c r="E1786" s="152" t="s">
        <v>3863</v>
      </c>
      <c r="F1786" s="152" t="s">
        <v>3856</v>
      </c>
      <c r="G1786" s="152" t="s">
        <v>3411</v>
      </c>
      <c r="H1786" s="152" t="s">
        <v>3466</v>
      </c>
      <c r="I1786" s="152" t="s">
        <v>3470</v>
      </c>
      <c r="J1786" s="152" t="s">
        <v>3503</v>
      </c>
      <c r="K1786" s="152" t="s">
        <v>3504</v>
      </c>
      <c r="L1786" s="152" t="s">
        <v>6377</v>
      </c>
      <c r="M1786" s="152" t="s">
        <v>8329</v>
      </c>
      <c r="N1786" s="152" t="s">
        <v>8330</v>
      </c>
      <c r="O1786" s="54"/>
    </row>
    <row r="1787" spans="1:15" x14ac:dyDescent="0.25">
      <c r="A1787" s="168">
        <v>3656</v>
      </c>
      <c r="B1787" s="152" t="s">
        <v>1294</v>
      </c>
      <c r="C1787" s="152" t="s">
        <v>4699</v>
      </c>
      <c r="D1787" s="152" t="s">
        <v>3838</v>
      </c>
      <c r="E1787" s="152" t="s">
        <v>3843</v>
      </c>
      <c r="F1787" s="152" t="s">
        <v>3873</v>
      </c>
      <c r="G1787" s="152" t="s">
        <v>3428</v>
      </c>
      <c r="H1787" s="152" t="s">
        <v>3656</v>
      </c>
      <c r="I1787" s="152" t="s">
        <v>3550</v>
      </c>
      <c r="J1787" s="152" t="s">
        <v>3474</v>
      </c>
      <c r="K1787" s="152" t="s">
        <v>3474</v>
      </c>
      <c r="L1787" s="152" t="s">
        <v>3474</v>
      </c>
      <c r="M1787" s="152" t="s">
        <v>1274</v>
      </c>
      <c r="N1787" s="152" t="s">
        <v>4991</v>
      </c>
      <c r="O1787" s="54"/>
    </row>
    <row r="1788" spans="1:15" x14ac:dyDescent="0.25">
      <c r="A1788" s="168">
        <v>3657</v>
      </c>
      <c r="B1788" s="152" t="s">
        <v>6379</v>
      </c>
      <c r="C1788" s="152" t="s">
        <v>6380</v>
      </c>
      <c r="D1788" s="152" t="s">
        <v>3838</v>
      </c>
      <c r="E1788" s="152" t="s">
        <v>3843</v>
      </c>
      <c r="F1788" s="152" t="s">
        <v>3873</v>
      </c>
      <c r="G1788" s="152" t="s">
        <v>3418</v>
      </c>
      <c r="H1788" s="152" t="s">
        <v>6189</v>
      </c>
      <c r="I1788" s="152" t="s">
        <v>6381</v>
      </c>
      <c r="J1788" s="152" t="s">
        <v>3474</v>
      </c>
      <c r="K1788" s="152" t="s">
        <v>3474</v>
      </c>
      <c r="L1788" s="152" t="s">
        <v>3474</v>
      </c>
      <c r="M1788" s="152" t="s">
        <v>5553</v>
      </c>
      <c r="N1788" s="152" t="s">
        <v>5554</v>
      </c>
      <c r="O1788" s="54"/>
    </row>
    <row r="1789" spans="1:15" x14ac:dyDescent="0.25">
      <c r="A1789" s="168">
        <v>20002</v>
      </c>
      <c r="B1789" s="152" t="s">
        <v>6382</v>
      </c>
      <c r="C1789" s="152" t="s">
        <v>6383</v>
      </c>
      <c r="D1789" s="152" t="s">
        <v>3838</v>
      </c>
      <c r="E1789" s="152" t="s">
        <v>3843</v>
      </c>
      <c r="F1789" s="152" t="s">
        <v>4430</v>
      </c>
      <c r="G1789" s="152" t="s">
        <v>6384</v>
      </c>
      <c r="H1789" s="152" t="s">
        <v>3879</v>
      </c>
      <c r="I1789" s="152" t="s">
        <v>5363</v>
      </c>
      <c r="J1789" s="152" t="s">
        <v>5364</v>
      </c>
      <c r="K1789" s="152" t="s">
        <v>3474</v>
      </c>
      <c r="L1789" s="152" t="s">
        <v>3474</v>
      </c>
      <c r="M1789" s="152" t="s">
        <v>5560</v>
      </c>
      <c r="N1789" s="152" t="s">
        <v>5561</v>
      </c>
      <c r="O1789" s="54"/>
    </row>
    <row r="1790" spans="1:15" x14ac:dyDescent="0.25">
      <c r="A1790" s="168">
        <v>20003</v>
      </c>
      <c r="B1790" s="152" t="s">
        <v>1833</v>
      </c>
      <c r="C1790" s="152" t="s">
        <v>3845</v>
      </c>
      <c r="D1790" s="152" t="s">
        <v>3838</v>
      </c>
      <c r="E1790" s="152" t="s">
        <v>3839</v>
      </c>
      <c r="F1790" s="152" t="s">
        <v>3848</v>
      </c>
      <c r="G1790" s="152" t="s">
        <v>3417</v>
      </c>
      <c r="H1790" s="152" t="s">
        <v>3565</v>
      </c>
      <c r="I1790" s="152" t="s">
        <v>3568</v>
      </c>
      <c r="J1790" s="152" t="s">
        <v>3474</v>
      </c>
      <c r="K1790" s="152" t="s">
        <v>3474</v>
      </c>
      <c r="L1790" s="152" t="s">
        <v>3474</v>
      </c>
      <c r="M1790" s="152" t="s">
        <v>1836</v>
      </c>
      <c r="N1790" s="152" t="s">
        <v>4434</v>
      </c>
      <c r="O1790" s="54"/>
    </row>
    <row r="1791" spans="1:15" x14ac:dyDescent="0.25">
      <c r="A1791" s="168">
        <v>20032</v>
      </c>
      <c r="B1791" s="152" t="s">
        <v>3231</v>
      </c>
      <c r="C1791" s="152" t="s">
        <v>6284</v>
      </c>
      <c r="D1791" s="152" t="s">
        <v>4572</v>
      </c>
      <c r="E1791" s="152" t="s">
        <v>3843</v>
      </c>
      <c r="F1791" s="152" t="s">
        <v>3873</v>
      </c>
      <c r="G1791" s="152" t="s">
        <v>3461</v>
      </c>
      <c r="H1791" s="152" t="s">
        <v>3656</v>
      </c>
      <c r="I1791" s="152" t="s">
        <v>3662</v>
      </c>
      <c r="J1791" s="152" t="s">
        <v>3664</v>
      </c>
      <c r="K1791" s="152" t="s">
        <v>3474</v>
      </c>
      <c r="L1791" s="152" t="s">
        <v>3474</v>
      </c>
      <c r="M1791" s="152" t="s">
        <v>3233</v>
      </c>
      <c r="N1791" s="152" t="s">
        <v>6305</v>
      </c>
      <c r="O1791" s="54"/>
    </row>
    <row r="1792" spans="1:15" x14ac:dyDescent="0.25">
      <c r="A1792" s="168">
        <v>20034</v>
      </c>
      <c r="B1792" s="152" t="s">
        <v>2441</v>
      </c>
      <c r="C1792" s="152" t="s">
        <v>4440</v>
      </c>
      <c r="D1792" s="152" t="s">
        <v>3838</v>
      </c>
      <c r="E1792" s="152" t="s">
        <v>3843</v>
      </c>
      <c r="F1792" s="152" t="s">
        <v>3873</v>
      </c>
      <c r="G1792" s="152" t="s">
        <v>3417</v>
      </c>
      <c r="H1792" s="152" t="s">
        <v>3585</v>
      </c>
      <c r="I1792" s="152" t="s">
        <v>3586</v>
      </c>
      <c r="J1792" s="152" t="s">
        <v>3474</v>
      </c>
      <c r="K1792" s="152" t="s">
        <v>3474</v>
      </c>
      <c r="L1792" s="152" t="s">
        <v>3474</v>
      </c>
      <c r="M1792" s="152" t="s">
        <v>2719</v>
      </c>
      <c r="N1792" s="152" t="s">
        <v>3967</v>
      </c>
      <c r="O1792" s="54"/>
    </row>
    <row r="1793" spans="1:15" x14ac:dyDescent="0.25">
      <c r="A1793" s="168">
        <v>20037</v>
      </c>
      <c r="B1793" s="152" t="s">
        <v>2627</v>
      </c>
      <c r="C1793" s="152" t="s">
        <v>6385</v>
      </c>
      <c r="D1793" s="152" t="s">
        <v>3838</v>
      </c>
      <c r="E1793" s="152" t="s">
        <v>3843</v>
      </c>
      <c r="F1793" s="152" t="s">
        <v>3873</v>
      </c>
      <c r="G1793" s="152" t="s">
        <v>6386</v>
      </c>
      <c r="H1793" s="152" t="s">
        <v>3894</v>
      </c>
      <c r="I1793" s="152" t="s">
        <v>3895</v>
      </c>
      <c r="J1793" s="152" t="s">
        <v>4955</v>
      </c>
      <c r="K1793" s="152" t="s">
        <v>3474</v>
      </c>
      <c r="L1793" s="152" t="s">
        <v>3474</v>
      </c>
      <c r="M1793" s="152" t="s">
        <v>2812</v>
      </c>
      <c r="N1793" s="152" t="s">
        <v>4668</v>
      </c>
      <c r="O1793" s="54"/>
    </row>
    <row r="1794" spans="1:15" x14ac:dyDescent="0.25">
      <c r="A1794" s="168">
        <v>20039</v>
      </c>
      <c r="B1794" s="152" t="s">
        <v>6387</v>
      </c>
      <c r="C1794" s="152" t="s">
        <v>6388</v>
      </c>
      <c r="D1794" s="152" t="s">
        <v>3838</v>
      </c>
      <c r="E1794" s="152" t="s">
        <v>3839</v>
      </c>
      <c r="F1794" s="152" t="s">
        <v>3848</v>
      </c>
      <c r="G1794" s="152" t="s">
        <v>4878</v>
      </c>
      <c r="H1794" s="152" t="s">
        <v>3894</v>
      </c>
      <c r="I1794" s="152" t="s">
        <v>3474</v>
      </c>
      <c r="J1794" s="152" t="s">
        <v>3474</v>
      </c>
      <c r="K1794" s="152" t="s">
        <v>3474</v>
      </c>
      <c r="L1794" s="152" t="s">
        <v>3474</v>
      </c>
      <c r="M1794" s="152" t="s">
        <v>3882</v>
      </c>
      <c r="N1794" s="152" t="s">
        <v>3883</v>
      </c>
      <c r="O1794" s="54"/>
    </row>
    <row r="1795" spans="1:15" x14ac:dyDescent="0.25">
      <c r="A1795" s="168">
        <v>20041</v>
      </c>
      <c r="B1795" s="152" t="s">
        <v>1154</v>
      </c>
      <c r="C1795" s="152" t="s">
        <v>6389</v>
      </c>
      <c r="D1795" s="152" t="s">
        <v>3838</v>
      </c>
      <c r="E1795" s="152" t="s">
        <v>3843</v>
      </c>
      <c r="F1795" s="152" t="s">
        <v>3844</v>
      </c>
      <c r="G1795" s="152" t="s">
        <v>3434</v>
      </c>
      <c r="H1795" s="152" t="s">
        <v>3466</v>
      </c>
      <c r="I1795" s="152" t="s">
        <v>3470</v>
      </c>
      <c r="J1795" s="152" t="s">
        <v>3471</v>
      </c>
      <c r="K1795" s="152" t="s">
        <v>3472</v>
      </c>
      <c r="L1795" s="152" t="s">
        <v>3480</v>
      </c>
      <c r="M1795" s="152" t="s">
        <v>1085</v>
      </c>
      <c r="N1795" s="152" t="s">
        <v>4714</v>
      </c>
      <c r="O1795" s="54"/>
    </row>
    <row r="1796" spans="1:15" x14ac:dyDescent="0.25">
      <c r="A1796" s="168">
        <v>20047</v>
      </c>
      <c r="B1796" s="152" t="s">
        <v>1933</v>
      </c>
      <c r="C1796" s="152" t="s">
        <v>5095</v>
      </c>
      <c r="D1796" s="152" t="s">
        <v>3838</v>
      </c>
      <c r="E1796" s="152" t="s">
        <v>3843</v>
      </c>
      <c r="F1796" s="152" t="s">
        <v>3873</v>
      </c>
      <c r="G1796" s="152" t="s">
        <v>3425</v>
      </c>
      <c r="H1796" s="152" t="s">
        <v>3565</v>
      </c>
      <c r="I1796" s="152" t="s">
        <v>3568</v>
      </c>
      <c r="J1796" s="152" t="s">
        <v>3571</v>
      </c>
      <c r="K1796" s="152" t="s">
        <v>3474</v>
      </c>
      <c r="L1796" s="152" t="s">
        <v>3474</v>
      </c>
      <c r="M1796" s="152" t="s">
        <v>1833</v>
      </c>
      <c r="N1796" s="152" t="s">
        <v>3845</v>
      </c>
      <c r="O1796" s="54"/>
    </row>
    <row r="1797" spans="1:15" x14ac:dyDescent="0.25">
      <c r="A1797" s="168">
        <v>20048</v>
      </c>
      <c r="B1797" s="152" t="s">
        <v>1160</v>
      </c>
      <c r="C1797" s="152" t="s">
        <v>5030</v>
      </c>
      <c r="D1797" s="152" t="s">
        <v>3838</v>
      </c>
      <c r="E1797" s="152" t="s">
        <v>3843</v>
      </c>
      <c r="F1797" s="152" t="s">
        <v>3844</v>
      </c>
      <c r="G1797" s="152" t="s">
        <v>3434</v>
      </c>
      <c r="H1797" s="152" t="s">
        <v>3466</v>
      </c>
      <c r="I1797" s="152" t="s">
        <v>3467</v>
      </c>
      <c r="J1797" s="152" t="s">
        <v>3478</v>
      </c>
      <c r="K1797" s="152" t="s">
        <v>3480</v>
      </c>
      <c r="L1797" s="152" t="s">
        <v>3474</v>
      </c>
      <c r="M1797" s="152" t="s">
        <v>1092</v>
      </c>
      <c r="N1797" s="152" t="s">
        <v>6171</v>
      </c>
      <c r="O1797" s="54"/>
    </row>
    <row r="1798" spans="1:15" x14ac:dyDescent="0.25">
      <c r="A1798" s="168">
        <v>20049</v>
      </c>
      <c r="B1798" s="152" t="s">
        <v>6390</v>
      </c>
      <c r="C1798" s="152" t="s">
        <v>6391</v>
      </c>
      <c r="D1798" s="152" t="s">
        <v>3838</v>
      </c>
      <c r="E1798" s="152" t="s">
        <v>3843</v>
      </c>
      <c r="F1798" s="152" t="s">
        <v>3873</v>
      </c>
      <c r="G1798" s="152" t="s">
        <v>3428</v>
      </c>
      <c r="H1798" s="152" t="s">
        <v>3558</v>
      </c>
      <c r="I1798" s="152" t="s">
        <v>3561</v>
      </c>
      <c r="J1798" s="152" t="s">
        <v>3564</v>
      </c>
      <c r="K1798" s="152" t="s">
        <v>3474</v>
      </c>
      <c r="L1798" s="152" t="s">
        <v>3474</v>
      </c>
      <c r="M1798" s="152" t="s">
        <v>1567</v>
      </c>
      <c r="N1798" s="152" t="s">
        <v>4444</v>
      </c>
      <c r="O1798" s="54"/>
    </row>
    <row r="1799" spans="1:15" x14ac:dyDescent="0.25">
      <c r="A1799" s="168">
        <v>20053</v>
      </c>
      <c r="B1799" s="152" t="s">
        <v>1626</v>
      </c>
      <c r="C1799" s="152" t="s">
        <v>6392</v>
      </c>
      <c r="D1799" s="152" t="s">
        <v>3838</v>
      </c>
      <c r="E1799" s="152" t="s">
        <v>3843</v>
      </c>
      <c r="F1799" s="152" t="s">
        <v>3844</v>
      </c>
      <c r="G1799" s="152" t="s">
        <v>3434</v>
      </c>
      <c r="H1799" s="152" t="s">
        <v>3558</v>
      </c>
      <c r="I1799" s="152" t="s">
        <v>3563</v>
      </c>
      <c r="J1799" s="152" t="s">
        <v>3474</v>
      </c>
      <c r="K1799" s="152" t="s">
        <v>3474</v>
      </c>
      <c r="L1799" s="152" t="s">
        <v>3474</v>
      </c>
      <c r="M1799" s="152" t="s">
        <v>1564</v>
      </c>
      <c r="N1799" s="152" t="s">
        <v>5118</v>
      </c>
      <c r="O1799" s="54"/>
    </row>
    <row r="1800" spans="1:15" x14ac:dyDescent="0.25">
      <c r="A1800" s="168">
        <v>20055</v>
      </c>
      <c r="B1800" s="152" t="s">
        <v>6393</v>
      </c>
      <c r="C1800" s="152" t="s">
        <v>6394</v>
      </c>
      <c r="D1800" s="152" t="s">
        <v>3838</v>
      </c>
      <c r="E1800" s="152" t="s">
        <v>3839</v>
      </c>
      <c r="F1800" s="152" t="s">
        <v>5556</v>
      </c>
      <c r="G1800" s="152" t="s">
        <v>6395</v>
      </c>
      <c r="H1800" s="152" t="s">
        <v>3879</v>
      </c>
      <c r="I1800" s="152" t="s">
        <v>5363</v>
      </c>
      <c r="J1800" s="152" t="s">
        <v>5364</v>
      </c>
      <c r="K1800" s="152" t="s">
        <v>3474</v>
      </c>
      <c r="L1800" s="152" t="s">
        <v>3474</v>
      </c>
      <c r="M1800" s="152" t="s">
        <v>3882</v>
      </c>
      <c r="N1800" s="152" t="s">
        <v>3883</v>
      </c>
      <c r="O1800" s="54"/>
    </row>
    <row r="1801" spans="1:15" x14ac:dyDescent="0.25">
      <c r="A1801" s="168">
        <v>20056</v>
      </c>
      <c r="B1801" s="152" t="s">
        <v>1083</v>
      </c>
      <c r="C1801" s="152" t="s">
        <v>6396</v>
      </c>
      <c r="D1801" s="152" t="s">
        <v>3838</v>
      </c>
      <c r="E1801" s="152" t="s">
        <v>3843</v>
      </c>
      <c r="F1801" s="152" t="s">
        <v>4430</v>
      </c>
      <c r="G1801" s="152" t="s">
        <v>3427</v>
      </c>
      <c r="H1801" s="152" t="s">
        <v>3466</v>
      </c>
      <c r="I1801" s="152" t="s">
        <v>3498</v>
      </c>
      <c r="J1801" s="152" t="s">
        <v>3499</v>
      </c>
      <c r="K1801" s="152" t="s">
        <v>3500</v>
      </c>
      <c r="L1801" s="152" t="s">
        <v>3474</v>
      </c>
      <c r="M1801" s="152" t="s">
        <v>1246</v>
      </c>
      <c r="N1801" s="152" t="s">
        <v>4922</v>
      </c>
      <c r="O1801" s="54"/>
    </row>
    <row r="1802" spans="1:15" x14ac:dyDescent="0.25">
      <c r="A1802" s="168">
        <v>20065</v>
      </c>
      <c r="B1802" s="152" t="s">
        <v>5169</v>
      </c>
      <c r="C1802" s="152" t="s">
        <v>5171</v>
      </c>
      <c r="D1802" s="152" t="s">
        <v>3838</v>
      </c>
      <c r="E1802" s="152" t="s">
        <v>3839</v>
      </c>
      <c r="F1802" s="152" t="s">
        <v>4634</v>
      </c>
      <c r="G1802" s="152" t="s">
        <v>5170</v>
      </c>
      <c r="H1802" s="152" t="s">
        <v>4188</v>
      </c>
      <c r="I1802" s="152" t="s">
        <v>3474</v>
      </c>
      <c r="J1802" s="152" t="s">
        <v>3474</v>
      </c>
      <c r="K1802" s="152" t="s">
        <v>3474</v>
      </c>
      <c r="L1802" s="152" t="s">
        <v>3474</v>
      </c>
      <c r="M1802" s="152" t="s">
        <v>3882</v>
      </c>
      <c r="N1802" s="152" t="s">
        <v>3883</v>
      </c>
      <c r="O1802" s="54"/>
    </row>
    <row r="1803" spans="1:15" x14ac:dyDescent="0.25">
      <c r="A1803" s="168">
        <v>20066</v>
      </c>
      <c r="B1803" s="152" t="s">
        <v>1057</v>
      </c>
      <c r="C1803" s="152" t="s">
        <v>5672</v>
      </c>
      <c r="D1803" s="152" t="s">
        <v>3838</v>
      </c>
      <c r="E1803" s="152" t="s">
        <v>3843</v>
      </c>
      <c r="F1803" s="152" t="s">
        <v>3873</v>
      </c>
      <c r="G1803" s="152" t="s">
        <v>3425</v>
      </c>
      <c r="H1803" s="152" t="s">
        <v>3466</v>
      </c>
      <c r="I1803" s="152" t="s">
        <v>3496</v>
      </c>
      <c r="J1803" s="152" t="s">
        <v>3474</v>
      </c>
      <c r="K1803" s="152" t="s">
        <v>3474</v>
      </c>
      <c r="L1803" s="152" t="s">
        <v>3474</v>
      </c>
      <c r="M1803" s="152" t="s">
        <v>976</v>
      </c>
      <c r="N1803" s="152" t="s">
        <v>4794</v>
      </c>
      <c r="O1803" s="54"/>
    </row>
    <row r="1804" spans="1:15" x14ac:dyDescent="0.25">
      <c r="A1804" s="168">
        <v>20068</v>
      </c>
      <c r="B1804" s="152" t="s">
        <v>2640</v>
      </c>
      <c r="C1804" s="152" t="s">
        <v>6397</v>
      </c>
      <c r="D1804" s="152" t="s">
        <v>3838</v>
      </c>
      <c r="E1804" s="152" t="s">
        <v>3843</v>
      </c>
      <c r="F1804" s="152" t="s">
        <v>3873</v>
      </c>
      <c r="G1804" s="152" t="s">
        <v>3428</v>
      </c>
      <c r="H1804" s="152" t="s">
        <v>4144</v>
      </c>
      <c r="I1804" s="152" t="s">
        <v>6052</v>
      </c>
      <c r="J1804" s="152" t="s">
        <v>9571</v>
      </c>
      <c r="K1804" s="152" t="s">
        <v>9572</v>
      </c>
      <c r="L1804" s="152" t="s">
        <v>3474</v>
      </c>
      <c r="M1804" s="152" t="s">
        <v>2647</v>
      </c>
      <c r="N1804" s="152" t="s">
        <v>4658</v>
      </c>
      <c r="O1804" s="54"/>
    </row>
    <row r="1805" spans="1:15" x14ac:dyDescent="0.25">
      <c r="A1805" s="168">
        <v>20070</v>
      </c>
      <c r="B1805" s="152" t="s">
        <v>1618</v>
      </c>
      <c r="C1805" s="152" t="s">
        <v>4458</v>
      </c>
      <c r="D1805" s="152" t="s">
        <v>3838</v>
      </c>
      <c r="E1805" s="152" t="s">
        <v>3843</v>
      </c>
      <c r="F1805" s="152" t="s">
        <v>3844</v>
      </c>
      <c r="G1805" s="152" t="s">
        <v>3434</v>
      </c>
      <c r="H1805" s="152" t="s">
        <v>3558</v>
      </c>
      <c r="I1805" s="152" t="s">
        <v>3559</v>
      </c>
      <c r="J1805" s="152" t="s">
        <v>3474</v>
      </c>
      <c r="K1805" s="152" t="s">
        <v>3474</v>
      </c>
      <c r="L1805" s="152" t="s">
        <v>3474</v>
      </c>
      <c r="M1805" s="152" t="s">
        <v>1571</v>
      </c>
      <c r="N1805" s="152" t="s">
        <v>5298</v>
      </c>
      <c r="O1805" s="54"/>
    </row>
    <row r="1806" spans="1:15" x14ac:dyDescent="0.25">
      <c r="A1806" s="168">
        <v>20074</v>
      </c>
      <c r="B1806" s="152" t="s">
        <v>6398</v>
      </c>
      <c r="C1806" s="152" t="s">
        <v>6399</v>
      </c>
      <c r="D1806" s="152" t="s">
        <v>3838</v>
      </c>
      <c r="E1806" s="152" t="s">
        <v>3843</v>
      </c>
      <c r="F1806" s="152" t="s">
        <v>3873</v>
      </c>
      <c r="G1806" s="152" t="s">
        <v>3428</v>
      </c>
      <c r="H1806" s="152" t="s">
        <v>5089</v>
      </c>
      <c r="I1806" s="152" t="s">
        <v>5445</v>
      </c>
      <c r="J1806" s="152" t="s">
        <v>5664</v>
      </c>
      <c r="K1806" s="152" t="s">
        <v>6400</v>
      </c>
      <c r="L1806" s="152" t="s">
        <v>3474</v>
      </c>
      <c r="M1806" s="152" t="s">
        <v>5662</v>
      </c>
      <c r="N1806" s="152" t="s">
        <v>5663</v>
      </c>
      <c r="O1806" s="54"/>
    </row>
    <row r="1807" spans="1:15" x14ac:dyDescent="0.25">
      <c r="A1807" s="168">
        <v>20075</v>
      </c>
      <c r="B1807" s="152" t="s">
        <v>6401</v>
      </c>
      <c r="C1807" s="152" t="s">
        <v>6402</v>
      </c>
      <c r="D1807" s="152" t="s">
        <v>3838</v>
      </c>
      <c r="E1807" s="152" t="s">
        <v>3843</v>
      </c>
      <c r="F1807" s="152" t="s">
        <v>3873</v>
      </c>
      <c r="G1807" s="152" t="s">
        <v>3418</v>
      </c>
      <c r="H1807" s="152" t="s">
        <v>4144</v>
      </c>
      <c r="I1807" s="152" t="s">
        <v>6403</v>
      </c>
      <c r="J1807" s="152" t="s">
        <v>3474</v>
      </c>
      <c r="K1807" s="152" t="s">
        <v>3474</v>
      </c>
      <c r="L1807" s="152" t="s">
        <v>3474</v>
      </c>
      <c r="M1807" s="152" t="s">
        <v>4145</v>
      </c>
      <c r="N1807" s="152" t="s">
        <v>4146</v>
      </c>
      <c r="O1807" s="54"/>
    </row>
    <row r="1808" spans="1:15" x14ac:dyDescent="0.25">
      <c r="A1808" s="168">
        <v>20083</v>
      </c>
      <c r="B1808" s="152" t="s">
        <v>6404</v>
      </c>
      <c r="C1808" s="152" t="s">
        <v>6405</v>
      </c>
      <c r="D1808" s="152" t="s">
        <v>3838</v>
      </c>
      <c r="E1808" s="152" t="s">
        <v>3843</v>
      </c>
      <c r="F1808" s="152" t="s">
        <v>4108</v>
      </c>
      <c r="G1808" s="152" t="s">
        <v>4761</v>
      </c>
      <c r="H1808" s="152" t="s">
        <v>3894</v>
      </c>
      <c r="I1808" s="152" t="s">
        <v>4758</v>
      </c>
      <c r="J1808" s="152" t="s">
        <v>6406</v>
      </c>
      <c r="K1808" s="152" t="s">
        <v>3474</v>
      </c>
      <c r="L1808" s="152" t="s">
        <v>3474</v>
      </c>
      <c r="M1808" s="152" t="s">
        <v>3897</v>
      </c>
      <c r="N1808" s="152" t="s">
        <v>3899</v>
      </c>
      <c r="O1808" s="54"/>
    </row>
    <row r="1809" spans="1:15" x14ac:dyDescent="0.25">
      <c r="A1809" s="168">
        <v>20085</v>
      </c>
      <c r="B1809" s="152" t="s">
        <v>6407</v>
      </c>
      <c r="C1809" s="152" t="s">
        <v>6408</v>
      </c>
      <c r="D1809" s="152" t="s">
        <v>3838</v>
      </c>
      <c r="E1809" s="152" t="s">
        <v>3843</v>
      </c>
      <c r="F1809" s="152" t="s">
        <v>4430</v>
      </c>
      <c r="G1809" s="152" t="s">
        <v>3429</v>
      </c>
      <c r="H1809" s="152" t="s">
        <v>4057</v>
      </c>
      <c r="I1809" s="152" t="s">
        <v>4058</v>
      </c>
      <c r="J1809" s="152" t="s">
        <v>3474</v>
      </c>
      <c r="K1809" s="152" t="s">
        <v>3474</v>
      </c>
      <c r="L1809" s="152" t="s">
        <v>3474</v>
      </c>
      <c r="M1809" s="152" t="s">
        <v>5986</v>
      </c>
      <c r="N1809" s="152" t="s">
        <v>5988</v>
      </c>
      <c r="O1809" s="54"/>
    </row>
    <row r="1810" spans="1:15" x14ac:dyDescent="0.25">
      <c r="A1810" s="168">
        <v>20086</v>
      </c>
      <c r="B1810" s="152" t="s">
        <v>6409</v>
      </c>
      <c r="C1810" s="152" t="s">
        <v>6410</v>
      </c>
      <c r="D1810" s="152" t="s">
        <v>3838</v>
      </c>
      <c r="E1810" s="152" t="s">
        <v>3843</v>
      </c>
      <c r="F1810" s="152" t="s">
        <v>4108</v>
      </c>
      <c r="G1810" s="152" t="s">
        <v>6411</v>
      </c>
      <c r="H1810" s="152" t="s">
        <v>4188</v>
      </c>
      <c r="I1810" s="152" t="s">
        <v>3474</v>
      </c>
      <c r="J1810" s="152" t="s">
        <v>3474</v>
      </c>
      <c r="K1810" s="152" t="s">
        <v>3474</v>
      </c>
      <c r="L1810" s="152" t="s">
        <v>3474</v>
      </c>
      <c r="M1810" s="152" t="s">
        <v>5169</v>
      </c>
      <c r="N1810" s="152" t="s">
        <v>5171</v>
      </c>
      <c r="O1810" s="54"/>
    </row>
    <row r="1811" spans="1:15" x14ac:dyDescent="0.25">
      <c r="A1811" s="168">
        <v>20088</v>
      </c>
      <c r="B1811" s="152" t="s">
        <v>1627</v>
      </c>
      <c r="C1811" s="152" t="s">
        <v>6412</v>
      </c>
      <c r="D1811" s="152" t="s">
        <v>3838</v>
      </c>
      <c r="E1811" s="152" t="s">
        <v>3843</v>
      </c>
      <c r="F1811" s="152" t="s">
        <v>3844</v>
      </c>
      <c r="G1811" s="152" t="s">
        <v>3434</v>
      </c>
      <c r="H1811" s="152" t="s">
        <v>3558</v>
      </c>
      <c r="I1811" s="152" t="s">
        <v>3563</v>
      </c>
      <c r="J1811" s="152" t="s">
        <v>3474</v>
      </c>
      <c r="K1811" s="152" t="s">
        <v>3474</v>
      </c>
      <c r="L1811" s="152" t="s">
        <v>3474</v>
      </c>
      <c r="M1811" s="152" t="s">
        <v>1564</v>
      </c>
      <c r="N1811" s="152" t="s">
        <v>5118</v>
      </c>
      <c r="O1811" s="54"/>
    </row>
    <row r="1812" spans="1:15" x14ac:dyDescent="0.25">
      <c r="A1812" s="168">
        <v>20090</v>
      </c>
      <c r="B1812" s="152" t="s">
        <v>1221</v>
      </c>
      <c r="C1812" s="152" t="s">
        <v>5258</v>
      </c>
      <c r="D1812" s="152" t="s">
        <v>3838</v>
      </c>
      <c r="E1812" s="152" t="s">
        <v>3843</v>
      </c>
      <c r="F1812" s="152" t="s">
        <v>3844</v>
      </c>
      <c r="G1812" s="152" t="s">
        <v>3434</v>
      </c>
      <c r="H1812" s="152" t="s">
        <v>3466</v>
      </c>
      <c r="I1812" s="152" t="s">
        <v>3498</v>
      </c>
      <c r="J1812" s="152" t="s">
        <v>3533</v>
      </c>
      <c r="K1812" s="152" t="s">
        <v>3534</v>
      </c>
      <c r="L1812" s="152" t="s">
        <v>3474</v>
      </c>
      <c r="M1812" s="152" t="s">
        <v>1089</v>
      </c>
      <c r="N1812" s="152" t="s">
        <v>5335</v>
      </c>
      <c r="O1812" s="54"/>
    </row>
    <row r="1813" spans="1:15" x14ac:dyDescent="0.25">
      <c r="A1813" s="168">
        <v>20092</v>
      </c>
      <c r="B1813" s="152" t="s">
        <v>6413</v>
      </c>
      <c r="C1813" s="152" t="s">
        <v>6414</v>
      </c>
      <c r="D1813" s="152" t="s">
        <v>3838</v>
      </c>
      <c r="E1813" s="152" t="s">
        <v>3843</v>
      </c>
      <c r="F1813" s="152" t="s">
        <v>4108</v>
      </c>
      <c r="G1813" s="152" t="s">
        <v>4761</v>
      </c>
      <c r="H1813" s="152" t="s">
        <v>3894</v>
      </c>
      <c r="I1813" s="152" t="s">
        <v>4758</v>
      </c>
      <c r="J1813" s="152" t="s">
        <v>6406</v>
      </c>
      <c r="K1813" s="152" t="s">
        <v>3474</v>
      </c>
      <c r="L1813" s="152" t="s">
        <v>3474</v>
      </c>
      <c r="M1813" s="152" t="s">
        <v>3897</v>
      </c>
      <c r="N1813" s="152" t="s">
        <v>3899</v>
      </c>
      <c r="O1813" s="54"/>
    </row>
    <row r="1814" spans="1:15" x14ac:dyDescent="0.25">
      <c r="A1814" s="168">
        <v>20096</v>
      </c>
      <c r="B1814" s="152" t="s">
        <v>6415</v>
      </c>
      <c r="C1814" s="152" t="s">
        <v>6416</v>
      </c>
      <c r="D1814" s="152" t="s">
        <v>3838</v>
      </c>
      <c r="E1814" s="152" t="s">
        <v>3843</v>
      </c>
      <c r="F1814" s="152" t="s">
        <v>4108</v>
      </c>
      <c r="G1814" s="152" t="s">
        <v>3435</v>
      </c>
      <c r="H1814" s="152" t="s">
        <v>5013</v>
      </c>
      <c r="I1814" s="152" t="s">
        <v>5819</v>
      </c>
      <c r="J1814" s="152" t="s">
        <v>3474</v>
      </c>
      <c r="K1814" s="152" t="s">
        <v>3474</v>
      </c>
      <c r="L1814" s="152" t="s">
        <v>3474</v>
      </c>
      <c r="M1814" s="152" t="s">
        <v>5817</v>
      </c>
      <c r="N1814" s="152" t="s">
        <v>5818</v>
      </c>
      <c r="O1814" s="54"/>
    </row>
    <row r="1815" spans="1:15" x14ac:dyDescent="0.25">
      <c r="A1815" s="168">
        <v>20100</v>
      </c>
      <c r="B1815" s="152" t="s">
        <v>1315</v>
      </c>
      <c r="C1815" s="152" t="s">
        <v>5800</v>
      </c>
      <c r="D1815" s="152" t="s">
        <v>3838</v>
      </c>
      <c r="E1815" s="152" t="s">
        <v>3843</v>
      </c>
      <c r="F1815" s="152" t="s">
        <v>4108</v>
      </c>
      <c r="G1815" s="152" t="s">
        <v>3435</v>
      </c>
      <c r="H1815" s="152" t="s">
        <v>3466</v>
      </c>
      <c r="I1815" s="152" t="s">
        <v>3553</v>
      </c>
      <c r="J1815" s="152" t="s">
        <v>3555</v>
      </c>
      <c r="K1815" s="152" t="s">
        <v>3557</v>
      </c>
      <c r="L1815" s="152" t="s">
        <v>3474</v>
      </c>
      <c r="M1815" s="152" t="s">
        <v>1323</v>
      </c>
      <c r="N1815" s="152" t="s">
        <v>4502</v>
      </c>
      <c r="O1815" s="54"/>
    </row>
    <row r="1816" spans="1:15" x14ac:dyDescent="0.25">
      <c r="A1816" s="168">
        <v>20101</v>
      </c>
      <c r="B1816" s="152" t="s">
        <v>978</v>
      </c>
      <c r="C1816" s="152" t="s">
        <v>6104</v>
      </c>
      <c r="D1816" s="152" t="s">
        <v>3838</v>
      </c>
      <c r="E1816" s="152" t="s">
        <v>3843</v>
      </c>
      <c r="F1816" s="152" t="s">
        <v>3844</v>
      </c>
      <c r="G1816" s="152" t="s">
        <v>3420</v>
      </c>
      <c r="H1816" s="152" t="s">
        <v>3466</v>
      </c>
      <c r="I1816" s="152" t="s">
        <v>3496</v>
      </c>
      <c r="J1816" s="152" t="s">
        <v>3506</v>
      </c>
      <c r="K1816" s="152" t="s">
        <v>3507</v>
      </c>
      <c r="L1816" s="152" t="s">
        <v>3474</v>
      </c>
      <c r="M1816" s="152" t="s">
        <v>1057</v>
      </c>
      <c r="N1816" s="152" t="s">
        <v>5672</v>
      </c>
      <c r="O1816" s="54"/>
    </row>
    <row r="1817" spans="1:15" x14ac:dyDescent="0.25">
      <c r="A1817" s="168">
        <v>20102</v>
      </c>
      <c r="B1817" s="152" t="s">
        <v>1628</v>
      </c>
      <c r="C1817" s="152" t="s">
        <v>6418</v>
      </c>
      <c r="D1817" s="152" t="s">
        <v>3838</v>
      </c>
      <c r="E1817" s="152" t="s">
        <v>3843</v>
      </c>
      <c r="F1817" s="152" t="s">
        <v>3844</v>
      </c>
      <c r="G1817" s="152" t="s">
        <v>3434</v>
      </c>
      <c r="H1817" s="152" t="s">
        <v>3558</v>
      </c>
      <c r="I1817" s="152" t="s">
        <v>3563</v>
      </c>
      <c r="J1817" s="152" t="s">
        <v>3474</v>
      </c>
      <c r="K1817" s="152" t="s">
        <v>3474</v>
      </c>
      <c r="L1817" s="152" t="s">
        <v>3474</v>
      </c>
      <c r="M1817" s="152" t="s">
        <v>1564</v>
      </c>
      <c r="N1817" s="152" t="s">
        <v>5118</v>
      </c>
      <c r="O1817" s="54"/>
    </row>
    <row r="1818" spans="1:15" x14ac:dyDescent="0.25">
      <c r="A1818" s="168">
        <v>20103</v>
      </c>
      <c r="B1818" s="152" t="s">
        <v>2794</v>
      </c>
      <c r="C1818" s="152" t="s">
        <v>5640</v>
      </c>
      <c r="D1818" s="152" t="s">
        <v>3838</v>
      </c>
      <c r="E1818" s="152" t="s">
        <v>3843</v>
      </c>
      <c r="F1818" s="152" t="s">
        <v>3844</v>
      </c>
      <c r="G1818" s="152" t="s">
        <v>3434</v>
      </c>
      <c r="H1818" s="152" t="s">
        <v>3585</v>
      </c>
      <c r="I1818" s="152" t="s">
        <v>3600</v>
      </c>
      <c r="J1818" s="152" t="s">
        <v>3635</v>
      </c>
      <c r="K1818" s="152" t="s">
        <v>3474</v>
      </c>
      <c r="L1818" s="152" t="s">
        <v>3474</v>
      </c>
      <c r="M1818" s="152" t="s">
        <v>2815</v>
      </c>
      <c r="N1818" s="152" t="s">
        <v>4476</v>
      </c>
      <c r="O1818" s="54"/>
    </row>
    <row r="1819" spans="1:15" x14ac:dyDescent="0.25">
      <c r="A1819" s="168">
        <v>20104</v>
      </c>
      <c r="B1819" s="152" t="s">
        <v>1202</v>
      </c>
      <c r="C1819" s="152" t="s">
        <v>6419</v>
      </c>
      <c r="D1819" s="152" t="s">
        <v>3838</v>
      </c>
      <c r="E1819" s="152" t="s">
        <v>3843</v>
      </c>
      <c r="F1819" s="152" t="s">
        <v>3844</v>
      </c>
      <c r="G1819" s="152" t="s">
        <v>3434</v>
      </c>
      <c r="H1819" s="152" t="s">
        <v>3466</v>
      </c>
      <c r="I1819" s="152" t="s">
        <v>3496</v>
      </c>
      <c r="J1819" s="152" t="s">
        <v>3497</v>
      </c>
      <c r="K1819" s="152" t="s">
        <v>3474</v>
      </c>
      <c r="L1819" s="152" t="s">
        <v>3474</v>
      </c>
      <c r="M1819" s="152" t="s">
        <v>1057</v>
      </c>
      <c r="N1819" s="152" t="s">
        <v>5672</v>
      </c>
      <c r="O1819" s="54"/>
    </row>
    <row r="1820" spans="1:15" x14ac:dyDescent="0.25">
      <c r="A1820" s="168">
        <v>20105</v>
      </c>
      <c r="B1820" s="152" t="s">
        <v>6420</v>
      </c>
      <c r="C1820" s="152" t="s">
        <v>6421</v>
      </c>
      <c r="D1820" s="152" t="s">
        <v>3838</v>
      </c>
      <c r="E1820" s="152" t="s">
        <v>3843</v>
      </c>
      <c r="F1820" s="152" t="s">
        <v>4108</v>
      </c>
      <c r="G1820" s="152" t="s">
        <v>6422</v>
      </c>
      <c r="H1820" s="152" t="s">
        <v>4152</v>
      </c>
      <c r="I1820" s="152" t="s">
        <v>5633</v>
      </c>
      <c r="J1820" s="152" t="s">
        <v>6423</v>
      </c>
      <c r="K1820" s="152" t="s">
        <v>3474</v>
      </c>
      <c r="L1820" s="152" t="s">
        <v>3474</v>
      </c>
      <c r="M1820" s="152" t="s">
        <v>6135</v>
      </c>
      <c r="N1820" s="152" t="s">
        <v>6136</v>
      </c>
      <c r="O1820" s="54"/>
    </row>
    <row r="1821" spans="1:15" x14ac:dyDescent="0.25">
      <c r="A1821" s="168">
        <v>20107</v>
      </c>
      <c r="B1821" s="152" t="s">
        <v>2645</v>
      </c>
      <c r="C1821" s="152" t="s">
        <v>5242</v>
      </c>
      <c r="D1821" s="152" t="s">
        <v>3838</v>
      </c>
      <c r="E1821" s="152" t="s">
        <v>3843</v>
      </c>
      <c r="F1821" s="152" t="s">
        <v>3873</v>
      </c>
      <c r="G1821" s="152" t="s">
        <v>3428</v>
      </c>
      <c r="H1821" s="152" t="s">
        <v>3585</v>
      </c>
      <c r="I1821" s="152" t="s">
        <v>3594</v>
      </c>
      <c r="J1821" s="152" t="s">
        <v>3623</v>
      </c>
      <c r="K1821" s="152" t="s">
        <v>3474</v>
      </c>
      <c r="L1821" s="152" t="s">
        <v>3474</v>
      </c>
      <c r="M1821" s="152" t="s">
        <v>2445</v>
      </c>
      <c r="N1821" s="152" t="s">
        <v>5658</v>
      </c>
      <c r="O1821" s="54"/>
    </row>
    <row r="1822" spans="1:15" x14ac:dyDescent="0.25">
      <c r="A1822" s="168">
        <v>20108</v>
      </c>
      <c r="B1822" s="152" t="s">
        <v>5934</v>
      </c>
      <c r="C1822" s="152" t="s">
        <v>5935</v>
      </c>
      <c r="D1822" s="152" t="s">
        <v>3838</v>
      </c>
      <c r="E1822" s="152" t="s">
        <v>3843</v>
      </c>
      <c r="F1822" s="152" t="s">
        <v>4430</v>
      </c>
      <c r="G1822" s="152" t="s">
        <v>3429</v>
      </c>
      <c r="H1822" s="152" t="s">
        <v>4152</v>
      </c>
      <c r="I1822" s="152" t="s">
        <v>5633</v>
      </c>
      <c r="J1822" s="152" t="s">
        <v>5933</v>
      </c>
      <c r="K1822" s="152" t="s">
        <v>3474</v>
      </c>
      <c r="L1822" s="152" t="s">
        <v>3474</v>
      </c>
      <c r="M1822" s="152" t="s">
        <v>6135</v>
      </c>
      <c r="N1822" s="152" t="s">
        <v>6136</v>
      </c>
      <c r="O1822" s="54"/>
    </row>
    <row r="1823" spans="1:15" x14ac:dyDescent="0.25">
      <c r="A1823" s="168">
        <v>20110</v>
      </c>
      <c r="B1823" s="152" t="s">
        <v>2741</v>
      </c>
      <c r="C1823" s="152" t="s">
        <v>5032</v>
      </c>
      <c r="D1823" s="152" t="s">
        <v>3838</v>
      </c>
      <c r="E1823" s="152" t="s">
        <v>3843</v>
      </c>
      <c r="F1823" s="152" t="s">
        <v>3844</v>
      </c>
      <c r="G1823" s="152" t="s">
        <v>3434</v>
      </c>
      <c r="H1823" s="152" t="s">
        <v>3585</v>
      </c>
      <c r="I1823" s="152" t="s">
        <v>3586</v>
      </c>
      <c r="J1823" s="152" t="s">
        <v>3587</v>
      </c>
      <c r="K1823" s="152" t="s">
        <v>3607</v>
      </c>
      <c r="L1823" s="152" t="s">
        <v>4224</v>
      </c>
      <c r="M1823" s="152" t="s">
        <v>2642</v>
      </c>
      <c r="N1823" s="152" t="s">
        <v>5150</v>
      </c>
      <c r="O1823" s="54"/>
    </row>
    <row r="1824" spans="1:15" x14ac:dyDescent="0.25">
      <c r="A1824" s="168">
        <v>20112</v>
      </c>
      <c r="B1824" s="152" t="s">
        <v>5878</v>
      </c>
      <c r="C1824" s="152" t="s">
        <v>5879</v>
      </c>
      <c r="D1824" s="152" t="s">
        <v>3838</v>
      </c>
      <c r="E1824" s="152" t="s">
        <v>3843</v>
      </c>
      <c r="F1824" s="152" t="s">
        <v>4430</v>
      </c>
      <c r="G1824" s="152" t="s">
        <v>3429</v>
      </c>
      <c r="H1824" s="152" t="s">
        <v>4110</v>
      </c>
      <c r="I1824" s="152" t="s">
        <v>4111</v>
      </c>
      <c r="J1824" s="152" t="s">
        <v>4977</v>
      </c>
      <c r="K1824" s="152" t="s">
        <v>3474</v>
      </c>
      <c r="L1824" s="152" t="s">
        <v>3474</v>
      </c>
      <c r="M1824" s="152" t="s">
        <v>5428</v>
      </c>
      <c r="N1824" s="152" t="s">
        <v>5429</v>
      </c>
      <c r="O1824" s="54"/>
    </row>
    <row r="1825" spans="1:15" x14ac:dyDescent="0.25">
      <c r="A1825" s="168">
        <v>20113</v>
      </c>
      <c r="B1825" s="152" t="s">
        <v>1990</v>
      </c>
      <c r="C1825" s="152" t="s">
        <v>5198</v>
      </c>
      <c r="D1825" s="152" t="s">
        <v>3838</v>
      </c>
      <c r="E1825" s="152" t="s">
        <v>3843</v>
      </c>
      <c r="F1825" s="152" t="s">
        <v>3873</v>
      </c>
      <c r="G1825" s="152" t="s">
        <v>3428</v>
      </c>
      <c r="H1825" s="152" t="s">
        <v>3565</v>
      </c>
      <c r="I1825" s="152" t="s">
        <v>3578</v>
      </c>
      <c r="J1825" s="152" t="s">
        <v>3474</v>
      </c>
      <c r="K1825" s="152" t="s">
        <v>3474</v>
      </c>
      <c r="L1825" s="152" t="s">
        <v>3474</v>
      </c>
      <c r="M1825" s="152" t="s">
        <v>1830</v>
      </c>
      <c r="N1825" s="152" t="s">
        <v>4433</v>
      </c>
      <c r="O1825" s="54"/>
    </row>
    <row r="1826" spans="1:15" x14ac:dyDescent="0.25">
      <c r="A1826" s="168">
        <v>20114</v>
      </c>
      <c r="B1826" s="152" t="s">
        <v>6424</v>
      </c>
      <c r="C1826" s="152" t="s">
        <v>6425</v>
      </c>
      <c r="D1826" s="152" t="s">
        <v>3838</v>
      </c>
      <c r="E1826" s="152" t="s">
        <v>3843</v>
      </c>
      <c r="F1826" s="152" t="s">
        <v>4108</v>
      </c>
      <c r="G1826" s="152" t="s">
        <v>3435</v>
      </c>
      <c r="H1826" s="152" t="s">
        <v>4057</v>
      </c>
      <c r="I1826" s="152" t="s">
        <v>5985</v>
      </c>
      <c r="J1826" s="152" t="s">
        <v>3474</v>
      </c>
      <c r="K1826" s="152" t="s">
        <v>3474</v>
      </c>
      <c r="L1826" s="152" t="s">
        <v>3474</v>
      </c>
      <c r="M1826" s="152" t="s">
        <v>5983</v>
      </c>
      <c r="N1826" s="152" t="s">
        <v>5984</v>
      </c>
      <c r="O1826" s="54"/>
    </row>
    <row r="1827" spans="1:15" x14ac:dyDescent="0.25">
      <c r="A1827" s="168">
        <v>20121</v>
      </c>
      <c r="B1827" s="152" t="s">
        <v>1176</v>
      </c>
      <c r="C1827" s="152" t="s">
        <v>6426</v>
      </c>
      <c r="D1827" s="152" t="s">
        <v>3838</v>
      </c>
      <c r="E1827" s="152" t="s">
        <v>3843</v>
      </c>
      <c r="F1827" s="152" t="s">
        <v>3924</v>
      </c>
      <c r="G1827" s="152" t="s">
        <v>3434</v>
      </c>
      <c r="H1827" s="152" t="s">
        <v>3466</v>
      </c>
      <c r="I1827" s="152" t="s">
        <v>3490</v>
      </c>
      <c r="J1827" s="152" t="s">
        <v>3529</v>
      </c>
      <c r="K1827" s="152" t="s">
        <v>3512</v>
      </c>
      <c r="L1827" s="152" t="s">
        <v>3474</v>
      </c>
      <c r="M1827" s="152" t="s">
        <v>1093</v>
      </c>
      <c r="N1827" s="152" t="s">
        <v>4388</v>
      </c>
      <c r="O1827" s="54"/>
    </row>
    <row r="1828" spans="1:15" x14ac:dyDescent="0.25">
      <c r="A1828" s="168">
        <v>20122</v>
      </c>
      <c r="B1828" s="152" t="s">
        <v>2808</v>
      </c>
      <c r="C1828" s="152" t="s">
        <v>6427</v>
      </c>
      <c r="D1828" s="152" t="s">
        <v>3838</v>
      </c>
      <c r="E1828" s="152" t="s">
        <v>3843</v>
      </c>
      <c r="F1828" s="152" t="s">
        <v>4108</v>
      </c>
      <c r="G1828" s="152" t="s">
        <v>3435</v>
      </c>
      <c r="H1828" s="152" t="s">
        <v>3585</v>
      </c>
      <c r="I1828" s="152" t="s">
        <v>3616</v>
      </c>
      <c r="J1828" s="152" t="s">
        <v>3651</v>
      </c>
      <c r="K1828" s="152" t="s">
        <v>3474</v>
      </c>
      <c r="L1828" s="152" t="s">
        <v>3474</v>
      </c>
      <c r="M1828" s="152" t="s">
        <v>2441</v>
      </c>
      <c r="N1828" s="152" t="s">
        <v>4440</v>
      </c>
      <c r="O1828" s="54"/>
    </row>
    <row r="1829" spans="1:15" x14ac:dyDescent="0.25">
      <c r="A1829" s="168">
        <v>20123</v>
      </c>
      <c r="B1829" s="152" t="s">
        <v>6428</v>
      </c>
      <c r="C1829" s="152" t="s">
        <v>6429</v>
      </c>
      <c r="D1829" s="152" t="s">
        <v>3838</v>
      </c>
      <c r="E1829" s="152" t="s">
        <v>3843</v>
      </c>
      <c r="F1829" s="152" t="s">
        <v>4108</v>
      </c>
      <c r="G1829" s="152" t="s">
        <v>3435</v>
      </c>
      <c r="H1829" s="152" t="s">
        <v>4152</v>
      </c>
      <c r="I1829" s="152" t="s">
        <v>6049</v>
      </c>
      <c r="J1829" s="152" t="s">
        <v>6430</v>
      </c>
      <c r="K1829" s="152" t="s">
        <v>3474</v>
      </c>
      <c r="L1829" s="152" t="s">
        <v>3474</v>
      </c>
      <c r="M1829" s="152" t="s">
        <v>6431</v>
      </c>
      <c r="N1829" s="152" t="s">
        <v>6432</v>
      </c>
      <c r="O1829" s="54"/>
    </row>
    <row r="1830" spans="1:15" x14ac:dyDescent="0.25">
      <c r="A1830" s="168">
        <v>20124</v>
      </c>
      <c r="B1830" s="152" t="s">
        <v>1103</v>
      </c>
      <c r="C1830" s="152" t="s">
        <v>4533</v>
      </c>
      <c r="D1830" s="152" t="s">
        <v>3838</v>
      </c>
      <c r="E1830" s="152" t="s">
        <v>3843</v>
      </c>
      <c r="F1830" s="152" t="s">
        <v>3873</v>
      </c>
      <c r="G1830" s="152" t="s">
        <v>3428</v>
      </c>
      <c r="H1830" s="152" t="s">
        <v>3466</v>
      </c>
      <c r="I1830" s="152" t="s">
        <v>3467</v>
      </c>
      <c r="J1830" s="152" t="s">
        <v>3476</v>
      </c>
      <c r="K1830" s="152" t="s">
        <v>3474</v>
      </c>
      <c r="L1830" s="152" t="s">
        <v>3474</v>
      </c>
      <c r="M1830" s="152" t="s">
        <v>973</v>
      </c>
      <c r="N1830" s="152" t="s">
        <v>5124</v>
      </c>
      <c r="O1830" s="54"/>
    </row>
    <row r="1831" spans="1:15" x14ac:dyDescent="0.25">
      <c r="A1831" s="168">
        <v>20125</v>
      </c>
      <c r="B1831" s="152" t="s">
        <v>1102</v>
      </c>
      <c r="C1831" s="152" t="s">
        <v>5056</v>
      </c>
      <c r="D1831" s="152" t="s">
        <v>3838</v>
      </c>
      <c r="E1831" s="152" t="s">
        <v>3843</v>
      </c>
      <c r="F1831" s="152" t="s">
        <v>3873</v>
      </c>
      <c r="G1831" s="152" t="s">
        <v>3428</v>
      </c>
      <c r="H1831" s="152" t="s">
        <v>3466</v>
      </c>
      <c r="I1831" s="152" t="s">
        <v>3467</v>
      </c>
      <c r="J1831" s="152" t="s">
        <v>3482</v>
      </c>
      <c r="K1831" s="152" t="s">
        <v>3474</v>
      </c>
      <c r="L1831" s="152" t="s">
        <v>3474</v>
      </c>
      <c r="M1831" s="152" t="s">
        <v>973</v>
      </c>
      <c r="N1831" s="152" t="s">
        <v>5124</v>
      </c>
      <c r="O1831" s="54"/>
    </row>
    <row r="1832" spans="1:15" x14ac:dyDescent="0.25">
      <c r="A1832" s="168">
        <v>20126</v>
      </c>
      <c r="B1832" s="152" t="s">
        <v>1013</v>
      </c>
      <c r="C1832" s="152" t="s">
        <v>6433</v>
      </c>
      <c r="D1832" s="152" t="s">
        <v>3838</v>
      </c>
      <c r="E1832" s="152" t="s">
        <v>3843</v>
      </c>
      <c r="F1832" s="152" t="s">
        <v>3870</v>
      </c>
      <c r="G1832" s="152" t="s">
        <v>3421</v>
      </c>
      <c r="H1832" s="152" t="s">
        <v>3466</v>
      </c>
      <c r="I1832" s="152" t="s">
        <v>3490</v>
      </c>
      <c r="J1832" s="152" t="s">
        <v>3491</v>
      </c>
      <c r="K1832" s="152" t="s">
        <v>3513</v>
      </c>
      <c r="L1832" s="152" t="s">
        <v>3474</v>
      </c>
      <c r="M1832" s="152" t="s">
        <v>1095</v>
      </c>
      <c r="N1832" s="152" t="s">
        <v>5961</v>
      </c>
      <c r="O1832" s="54"/>
    </row>
    <row r="1833" spans="1:15" x14ac:dyDescent="0.25">
      <c r="A1833" s="168">
        <v>20129</v>
      </c>
      <c r="B1833" s="152" t="s">
        <v>1574</v>
      </c>
      <c r="C1833" s="152" t="s">
        <v>6434</v>
      </c>
      <c r="D1833" s="152" t="s">
        <v>3838</v>
      </c>
      <c r="E1833" s="152" t="s">
        <v>3843</v>
      </c>
      <c r="F1833" s="152" t="s">
        <v>4430</v>
      </c>
      <c r="G1833" s="152" t="s">
        <v>3445</v>
      </c>
      <c r="H1833" s="152" t="s">
        <v>3558</v>
      </c>
      <c r="I1833" s="152" t="s">
        <v>3563</v>
      </c>
      <c r="J1833" s="152" t="s">
        <v>3474</v>
      </c>
      <c r="K1833" s="152" t="s">
        <v>3474</v>
      </c>
      <c r="L1833" s="152" t="s">
        <v>3474</v>
      </c>
      <c r="M1833" s="152" t="s">
        <v>1468</v>
      </c>
      <c r="N1833" s="152" t="s">
        <v>4206</v>
      </c>
      <c r="O1833" s="54"/>
    </row>
    <row r="1834" spans="1:15" x14ac:dyDescent="0.25">
      <c r="A1834" s="168">
        <v>20130</v>
      </c>
      <c r="B1834" s="152" t="s">
        <v>1879</v>
      </c>
      <c r="C1834" s="152" t="s">
        <v>4505</v>
      </c>
      <c r="D1834" s="152" t="s">
        <v>3838</v>
      </c>
      <c r="E1834" s="152" t="s">
        <v>3843</v>
      </c>
      <c r="F1834" s="152" t="s">
        <v>3870</v>
      </c>
      <c r="G1834" s="152" t="s">
        <v>3421</v>
      </c>
      <c r="H1834" s="152" t="s">
        <v>3565</v>
      </c>
      <c r="I1834" s="152" t="s">
        <v>3573</v>
      </c>
      <c r="J1834" s="152" t="s">
        <v>3576</v>
      </c>
      <c r="K1834" s="152" t="s">
        <v>3577</v>
      </c>
      <c r="L1834" s="152" t="s">
        <v>3474</v>
      </c>
      <c r="M1834" s="152" t="s">
        <v>2080</v>
      </c>
      <c r="N1834" s="152" t="s">
        <v>4330</v>
      </c>
      <c r="O1834" s="54"/>
    </row>
    <row r="1835" spans="1:15" x14ac:dyDescent="0.25">
      <c r="A1835" s="168">
        <v>20131</v>
      </c>
      <c r="B1835" s="152" t="s">
        <v>1629</v>
      </c>
      <c r="C1835" s="152" t="s">
        <v>6435</v>
      </c>
      <c r="D1835" s="152" t="s">
        <v>3838</v>
      </c>
      <c r="E1835" s="152" t="s">
        <v>3843</v>
      </c>
      <c r="F1835" s="152" t="s">
        <v>3844</v>
      </c>
      <c r="G1835" s="152" t="s">
        <v>3434</v>
      </c>
      <c r="H1835" s="152" t="s">
        <v>3558</v>
      </c>
      <c r="I1835" s="152" t="s">
        <v>3563</v>
      </c>
      <c r="J1835" s="152" t="s">
        <v>3474</v>
      </c>
      <c r="K1835" s="152" t="s">
        <v>3474</v>
      </c>
      <c r="L1835" s="152" t="s">
        <v>3474</v>
      </c>
      <c r="M1835" s="152" t="s">
        <v>1564</v>
      </c>
      <c r="N1835" s="152" t="s">
        <v>5118</v>
      </c>
      <c r="O1835" s="54"/>
    </row>
    <row r="1836" spans="1:15" x14ac:dyDescent="0.25">
      <c r="A1836" s="168">
        <v>20132</v>
      </c>
      <c r="B1836" s="152" t="s">
        <v>761</v>
      </c>
      <c r="C1836" s="152" t="s">
        <v>6436</v>
      </c>
      <c r="D1836" s="152" t="s">
        <v>3838</v>
      </c>
      <c r="E1836" s="152" t="s">
        <v>3843</v>
      </c>
      <c r="F1836" s="152" t="s">
        <v>3867</v>
      </c>
      <c r="G1836" s="152" t="s">
        <v>3422</v>
      </c>
      <c r="H1836" s="152" t="s">
        <v>3466</v>
      </c>
      <c r="I1836" s="152" t="s">
        <v>3470</v>
      </c>
      <c r="J1836" s="152" t="s">
        <v>3471</v>
      </c>
      <c r="K1836" s="152" t="s">
        <v>3472</v>
      </c>
      <c r="L1836" s="152" t="s">
        <v>3480</v>
      </c>
      <c r="M1836" s="152" t="s">
        <v>1157</v>
      </c>
      <c r="N1836" s="152" t="s">
        <v>5083</v>
      </c>
      <c r="O1836" s="54"/>
    </row>
    <row r="1837" spans="1:15" x14ac:dyDescent="0.25">
      <c r="A1837" s="168">
        <v>20133</v>
      </c>
      <c r="B1837" s="152" t="s">
        <v>2227</v>
      </c>
      <c r="C1837" s="152" t="s">
        <v>6437</v>
      </c>
      <c r="D1837" s="152" t="s">
        <v>3838</v>
      </c>
      <c r="E1837" s="152" t="s">
        <v>3863</v>
      </c>
      <c r="F1837" s="152" t="s">
        <v>3918</v>
      </c>
      <c r="G1837" s="152" t="s">
        <v>3411</v>
      </c>
      <c r="H1837" s="152" t="s">
        <v>3585</v>
      </c>
      <c r="I1837" s="152" t="s">
        <v>3586</v>
      </c>
      <c r="J1837" s="152" t="s">
        <v>3609</v>
      </c>
      <c r="K1837" s="152" t="s">
        <v>3610</v>
      </c>
      <c r="L1837" s="152" t="s">
        <v>3919</v>
      </c>
      <c r="M1837" s="152" t="s">
        <v>2475</v>
      </c>
      <c r="N1837" s="152" t="s">
        <v>4507</v>
      </c>
      <c r="O1837" s="54"/>
    </row>
    <row r="1838" spans="1:15" x14ac:dyDescent="0.25">
      <c r="A1838" s="168">
        <v>20135</v>
      </c>
      <c r="B1838" s="152" t="s">
        <v>6438</v>
      </c>
      <c r="C1838" s="152" t="s">
        <v>6439</v>
      </c>
      <c r="D1838" s="152" t="s">
        <v>3838</v>
      </c>
      <c r="E1838" s="152" t="s">
        <v>3843</v>
      </c>
      <c r="F1838" s="152" t="s">
        <v>3924</v>
      </c>
      <c r="G1838" s="152" t="s">
        <v>5975</v>
      </c>
      <c r="H1838" s="152" t="s">
        <v>6189</v>
      </c>
      <c r="I1838" s="152" t="s">
        <v>6381</v>
      </c>
      <c r="J1838" s="152" t="s">
        <v>6440</v>
      </c>
      <c r="K1838" s="152" t="s">
        <v>3474</v>
      </c>
      <c r="L1838" s="152" t="s">
        <v>3474</v>
      </c>
      <c r="M1838" s="152" t="s">
        <v>6379</v>
      </c>
      <c r="N1838" s="152" t="s">
        <v>6380</v>
      </c>
      <c r="O1838" s="54"/>
    </row>
    <row r="1839" spans="1:15" x14ac:dyDescent="0.25">
      <c r="A1839" s="168">
        <v>20136</v>
      </c>
      <c r="B1839" s="152" t="s">
        <v>6443</v>
      </c>
      <c r="C1839" s="152" t="s">
        <v>6444</v>
      </c>
      <c r="D1839" s="152" t="s">
        <v>3838</v>
      </c>
      <c r="E1839" s="152" t="s">
        <v>3843</v>
      </c>
      <c r="F1839" s="152" t="s">
        <v>4108</v>
      </c>
      <c r="G1839" s="152" t="s">
        <v>3438</v>
      </c>
      <c r="H1839" s="152" t="s">
        <v>5089</v>
      </c>
      <c r="I1839" s="169" t="s">
        <v>8449</v>
      </c>
      <c r="J1839" s="152" t="s">
        <v>6445</v>
      </c>
      <c r="K1839" s="152" t="s">
        <v>3474</v>
      </c>
      <c r="L1839" s="152" t="s">
        <v>3474</v>
      </c>
      <c r="M1839" s="152" t="s">
        <v>5835</v>
      </c>
      <c r="N1839" s="152" t="s">
        <v>5836</v>
      </c>
      <c r="O1839" s="54"/>
    </row>
    <row r="1840" spans="1:15" x14ac:dyDescent="0.25">
      <c r="A1840" s="168">
        <v>20137</v>
      </c>
      <c r="B1840" s="152" t="s">
        <v>1153</v>
      </c>
      <c r="C1840" s="152" t="s">
        <v>4857</v>
      </c>
      <c r="D1840" s="152" t="s">
        <v>3838</v>
      </c>
      <c r="E1840" s="152" t="s">
        <v>3843</v>
      </c>
      <c r="F1840" s="152" t="s">
        <v>3844</v>
      </c>
      <c r="G1840" s="152" t="s">
        <v>3434</v>
      </c>
      <c r="H1840" s="152" t="s">
        <v>3466</v>
      </c>
      <c r="I1840" s="152" t="s">
        <v>3470</v>
      </c>
      <c r="J1840" s="152" t="s">
        <v>3471</v>
      </c>
      <c r="K1840" s="152" t="s">
        <v>3528</v>
      </c>
      <c r="L1840" s="152" t="s">
        <v>3486</v>
      </c>
      <c r="M1840" s="152" t="s">
        <v>1637</v>
      </c>
      <c r="N1840" s="152" t="s">
        <v>4674</v>
      </c>
      <c r="O1840" s="54"/>
    </row>
    <row r="1841" spans="1:15" x14ac:dyDescent="0.25">
      <c r="A1841" s="168">
        <v>20139</v>
      </c>
      <c r="B1841" s="152" t="s">
        <v>2639</v>
      </c>
      <c r="C1841" s="152" t="s">
        <v>5232</v>
      </c>
      <c r="D1841" s="152" t="s">
        <v>3838</v>
      </c>
      <c r="E1841" s="152" t="s">
        <v>3843</v>
      </c>
      <c r="F1841" s="152" t="s">
        <v>3844</v>
      </c>
      <c r="G1841" s="152" t="s">
        <v>3428</v>
      </c>
      <c r="H1841" s="152" t="s">
        <v>3585</v>
      </c>
      <c r="I1841" s="152" t="s">
        <v>3604</v>
      </c>
      <c r="J1841" s="152" t="s">
        <v>3626</v>
      </c>
      <c r="K1841" s="152" t="s">
        <v>3628</v>
      </c>
      <c r="L1841" s="152" t="s">
        <v>3474</v>
      </c>
      <c r="M1841" s="152" t="s">
        <v>2637</v>
      </c>
      <c r="N1841" s="152" t="s">
        <v>6447</v>
      </c>
      <c r="O1841" s="54"/>
    </row>
    <row r="1842" spans="1:15" x14ac:dyDescent="0.25">
      <c r="A1842" s="168">
        <v>20140</v>
      </c>
      <c r="B1842" s="152" t="s">
        <v>1471</v>
      </c>
      <c r="C1842" s="152" t="s">
        <v>6448</v>
      </c>
      <c r="D1842" s="152" t="s">
        <v>3838</v>
      </c>
      <c r="E1842" s="152" t="s">
        <v>3843</v>
      </c>
      <c r="F1842" s="152" t="s">
        <v>3924</v>
      </c>
      <c r="G1842" s="152" t="s">
        <v>3434</v>
      </c>
      <c r="H1842" s="152" t="s">
        <v>3558</v>
      </c>
      <c r="I1842" s="152" t="s">
        <v>3560</v>
      </c>
      <c r="J1842" s="152" t="s">
        <v>3474</v>
      </c>
      <c r="K1842" s="152" t="s">
        <v>3474</v>
      </c>
      <c r="L1842" s="152" t="s">
        <v>3474</v>
      </c>
      <c r="M1842" s="152" t="s">
        <v>1606</v>
      </c>
      <c r="N1842" s="152" t="s">
        <v>6449</v>
      </c>
      <c r="O1842" s="54"/>
    </row>
    <row r="1843" spans="1:15" x14ac:dyDescent="0.25">
      <c r="A1843" s="168">
        <v>20141</v>
      </c>
      <c r="B1843" s="152" t="s">
        <v>2409</v>
      </c>
      <c r="C1843" s="152" t="s">
        <v>6450</v>
      </c>
      <c r="D1843" s="152" t="s">
        <v>3838</v>
      </c>
      <c r="E1843" s="152" t="s">
        <v>3863</v>
      </c>
      <c r="F1843" s="152" t="s">
        <v>3856</v>
      </c>
      <c r="G1843" s="152" t="s">
        <v>3411</v>
      </c>
      <c r="H1843" s="152" t="s">
        <v>3585</v>
      </c>
      <c r="I1843" s="152" t="s">
        <v>3642</v>
      </c>
      <c r="J1843" s="152" t="s">
        <v>3643</v>
      </c>
      <c r="K1843" s="169" t="s">
        <v>8449</v>
      </c>
      <c r="L1843" s="152" t="s">
        <v>3919</v>
      </c>
      <c r="M1843" s="152" t="s">
        <v>2546</v>
      </c>
      <c r="N1843" s="152" t="s">
        <v>3920</v>
      </c>
      <c r="O1843" s="54"/>
    </row>
    <row r="1844" spans="1:15" x14ac:dyDescent="0.25">
      <c r="A1844" s="168">
        <v>20142</v>
      </c>
      <c r="B1844" s="152" t="s">
        <v>6451</v>
      </c>
      <c r="C1844" s="152" t="s">
        <v>6452</v>
      </c>
      <c r="D1844" s="152" t="s">
        <v>3838</v>
      </c>
      <c r="E1844" s="152" t="s">
        <v>3843</v>
      </c>
      <c r="F1844" s="152" t="s">
        <v>3877</v>
      </c>
      <c r="G1844" s="152" t="s">
        <v>6453</v>
      </c>
      <c r="H1844" s="152" t="s">
        <v>4152</v>
      </c>
      <c r="I1844" s="152" t="s">
        <v>6049</v>
      </c>
      <c r="J1844" s="152" t="s">
        <v>6454</v>
      </c>
      <c r="K1844" s="152" t="s">
        <v>6455</v>
      </c>
      <c r="L1844" s="152" t="s">
        <v>3474</v>
      </c>
      <c r="M1844" s="152" t="s">
        <v>6047</v>
      </c>
      <c r="N1844" s="152" t="s">
        <v>6048</v>
      </c>
      <c r="O1844" s="54"/>
    </row>
    <row r="1845" spans="1:15" x14ac:dyDescent="0.25">
      <c r="A1845" s="168">
        <v>20143</v>
      </c>
      <c r="B1845" s="152" t="s">
        <v>1792</v>
      </c>
      <c r="C1845" s="152" t="s">
        <v>6458</v>
      </c>
      <c r="D1845" s="152" t="s">
        <v>3838</v>
      </c>
      <c r="E1845" s="152" t="s">
        <v>3855</v>
      </c>
      <c r="F1845" s="152" t="s">
        <v>3918</v>
      </c>
      <c r="G1845" s="152" t="s">
        <v>3411</v>
      </c>
      <c r="H1845" s="152" t="s">
        <v>3565</v>
      </c>
      <c r="I1845" s="152" t="s">
        <v>3568</v>
      </c>
      <c r="J1845" s="152" t="s">
        <v>3569</v>
      </c>
      <c r="K1845" s="152" t="s">
        <v>3474</v>
      </c>
      <c r="L1845" s="152" t="s">
        <v>3474</v>
      </c>
      <c r="M1845" s="152" t="s">
        <v>1904</v>
      </c>
      <c r="N1845" s="152" t="s">
        <v>5351</v>
      </c>
      <c r="O1845" s="54"/>
    </row>
    <row r="1846" spans="1:15" x14ac:dyDescent="0.25">
      <c r="A1846" s="168">
        <v>20144</v>
      </c>
      <c r="B1846" s="152" t="s">
        <v>2047</v>
      </c>
      <c r="C1846" s="152" t="s">
        <v>6459</v>
      </c>
      <c r="D1846" s="152" t="s">
        <v>3838</v>
      </c>
      <c r="E1846" s="152" t="s">
        <v>4424</v>
      </c>
      <c r="F1846" s="152" t="s">
        <v>3867</v>
      </c>
      <c r="G1846" s="152" t="s">
        <v>3422</v>
      </c>
      <c r="H1846" s="152" t="s">
        <v>3565</v>
      </c>
      <c r="I1846" s="152" t="s">
        <v>3566</v>
      </c>
      <c r="J1846" s="152" t="s">
        <v>3566</v>
      </c>
      <c r="K1846" s="152" t="s">
        <v>3567</v>
      </c>
      <c r="L1846" s="152" t="s">
        <v>3568</v>
      </c>
      <c r="M1846" s="152" t="s">
        <v>2109</v>
      </c>
      <c r="N1846" s="152" t="s">
        <v>4093</v>
      </c>
      <c r="O1846" s="54"/>
    </row>
    <row r="1847" spans="1:15" x14ac:dyDescent="0.25">
      <c r="A1847" s="168">
        <v>20146</v>
      </c>
      <c r="B1847" s="152" t="s">
        <v>6460</v>
      </c>
      <c r="C1847" s="152" t="s">
        <v>6461</v>
      </c>
      <c r="D1847" s="152" t="s">
        <v>3838</v>
      </c>
      <c r="E1847" s="152" t="s">
        <v>3843</v>
      </c>
      <c r="F1847" s="152" t="s">
        <v>4108</v>
      </c>
      <c r="G1847" s="152" t="s">
        <v>3435</v>
      </c>
      <c r="H1847" s="152" t="s">
        <v>3879</v>
      </c>
      <c r="I1847" s="152" t="s">
        <v>4257</v>
      </c>
      <c r="J1847" s="152" t="s">
        <v>5921</v>
      </c>
      <c r="K1847" s="152" t="s">
        <v>3474</v>
      </c>
      <c r="L1847" s="152" t="s">
        <v>3474</v>
      </c>
      <c r="M1847" s="152" t="s">
        <v>5922</v>
      </c>
      <c r="N1847" s="152" t="s">
        <v>5923</v>
      </c>
      <c r="O1847" s="54"/>
    </row>
    <row r="1848" spans="1:15" x14ac:dyDescent="0.25">
      <c r="A1848" s="168">
        <v>20147</v>
      </c>
      <c r="B1848" s="152" t="s">
        <v>2649</v>
      </c>
      <c r="C1848" s="152" t="s">
        <v>6462</v>
      </c>
      <c r="D1848" s="152" t="s">
        <v>3838</v>
      </c>
      <c r="E1848" s="152" t="s">
        <v>3843</v>
      </c>
      <c r="F1848" s="152" t="s">
        <v>3877</v>
      </c>
      <c r="G1848" s="152" t="s">
        <v>3432</v>
      </c>
      <c r="H1848" s="152" t="s">
        <v>3585</v>
      </c>
      <c r="I1848" s="152" t="s">
        <v>3616</v>
      </c>
      <c r="J1848" s="152" t="s">
        <v>3651</v>
      </c>
      <c r="K1848" s="152" t="s">
        <v>3474</v>
      </c>
      <c r="L1848" s="152" t="s">
        <v>3474</v>
      </c>
      <c r="M1848" s="152" t="s">
        <v>2441</v>
      </c>
      <c r="N1848" s="152" t="s">
        <v>4440</v>
      </c>
      <c r="O1848" s="54"/>
    </row>
    <row r="1849" spans="1:15" x14ac:dyDescent="0.25">
      <c r="A1849" s="168">
        <v>20148</v>
      </c>
      <c r="B1849" s="152" t="s">
        <v>2422</v>
      </c>
      <c r="C1849" s="152" t="s">
        <v>6463</v>
      </c>
      <c r="D1849" s="152" t="s">
        <v>3838</v>
      </c>
      <c r="E1849" s="152" t="s">
        <v>3855</v>
      </c>
      <c r="F1849" s="152" t="s">
        <v>3918</v>
      </c>
      <c r="G1849" s="152" t="s">
        <v>3411</v>
      </c>
      <c r="H1849" s="152" t="s">
        <v>3585</v>
      </c>
      <c r="I1849" s="152" t="s">
        <v>3642</v>
      </c>
      <c r="J1849" s="152" t="s">
        <v>3643</v>
      </c>
      <c r="K1849" s="169" t="s">
        <v>8449</v>
      </c>
      <c r="L1849" s="152" t="s">
        <v>3919</v>
      </c>
      <c r="M1849" s="152" t="s">
        <v>2546</v>
      </c>
      <c r="N1849" s="152" t="s">
        <v>3920</v>
      </c>
      <c r="O1849" s="54"/>
    </row>
    <row r="1850" spans="1:15" x14ac:dyDescent="0.25">
      <c r="A1850" s="168">
        <v>20149</v>
      </c>
      <c r="B1850" s="152" t="s">
        <v>2630</v>
      </c>
      <c r="C1850" s="152" t="s">
        <v>5130</v>
      </c>
      <c r="D1850" s="152" t="s">
        <v>3838</v>
      </c>
      <c r="E1850" s="152" t="s">
        <v>3843</v>
      </c>
      <c r="F1850" s="152" t="s">
        <v>3873</v>
      </c>
      <c r="G1850" s="152" t="s">
        <v>3428</v>
      </c>
      <c r="H1850" s="152" t="s">
        <v>3585</v>
      </c>
      <c r="I1850" s="152" t="s">
        <v>3586</v>
      </c>
      <c r="J1850" s="152" t="s">
        <v>3609</v>
      </c>
      <c r="K1850" s="152" t="s">
        <v>3610</v>
      </c>
      <c r="L1850" s="152" t="s">
        <v>3474</v>
      </c>
      <c r="M1850" s="152" t="s">
        <v>2441</v>
      </c>
      <c r="N1850" s="152" t="s">
        <v>4440</v>
      </c>
      <c r="O1850" s="54"/>
    </row>
    <row r="1851" spans="1:15" x14ac:dyDescent="0.25">
      <c r="A1851" s="168">
        <v>20150</v>
      </c>
      <c r="B1851" s="152" t="s">
        <v>6464</v>
      </c>
      <c r="C1851" s="152" t="s">
        <v>6465</v>
      </c>
      <c r="D1851" s="152" t="s">
        <v>3838</v>
      </c>
      <c r="E1851" s="152" t="s">
        <v>3863</v>
      </c>
      <c r="F1851" s="152" t="s">
        <v>3918</v>
      </c>
      <c r="G1851" s="152" t="s">
        <v>3411</v>
      </c>
      <c r="H1851" s="152" t="s">
        <v>3925</v>
      </c>
      <c r="I1851" s="152" t="s">
        <v>4043</v>
      </c>
      <c r="J1851" s="152" t="s">
        <v>4482</v>
      </c>
      <c r="K1851" s="152" t="s">
        <v>3474</v>
      </c>
      <c r="L1851" s="152" t="s">
        <v>3474</v>
      </c>
      <c r="M1851" s="152" t="s">
        <v>6466</v>
      </c>
      <c r="N1851" s="152" t="s">
        <v>6467</v>
      </c>
      <c r="O1851" s="54"/>
    </row>
    <row r="1852" spans="1:15" x14ac:dyDescent="0.25">
      <c r="A1852" s="168">
        <v>20151</v>
      </c>
      <c r="B1852" s="152" t="s">
        <v>1327</v>
      </c>
      <c r="C1852" s="152" t="s">
        <v>6468</v>
      </c>
      <c r="D1852" s="152" t="s">
        <v>3838</v>
      </c>
      <c r="E1852" s="152" t="s">
        <v>3863</v>
      </c>
      <c r="F1852" s="152" t="s">
        <v>3918</v>
      </c>
      <c r="G1852" s="152" t="s">
        <v>3411</v>
      </c>
      <c r="H1852" s="152" t="s">
        <v>3558</v>
      </c>
      <c r="I1852" s="152" t="s">
        <v>3560</v>
      </c>
      <c r="J1852" s="152" t="s">
        <v>3474</v>
      </c>
      <c r="K1852" s="152" t="s">
        <v>3474</v>
      </c>
      <c r="L1852" s="152" t="s">
        <v>3474</v>
      </c>
      <c r="M1852" s="152" t="s">
        <v>1603</v>
      </c>
      <c r="N1852" s="152" t="s">
        <v>4615</v>
      </c>
      <c r="O1852" s="54"/>
    </row>
    <row r="1853" spans="1:15" x14ac:dyDescent="0.25">
      <c r="A1853" s="168">
        <v>20152</v>
      </c>
      <c r="B1853" s="152" t="s">
        <v>957</v>
      </c>
      <c r="C1853" s="152" t="s">
        <v>6469</v>
      </c>
      <c r="D1853" s="152" t="s">
        <v>3838</v>
      </c>
      <c r="E1853" s="152" t="s">
        <v>3863</v>
      </c>
      <c r="F1853" s="152" t="s">
        <v>3918</v>
      </c>
      <c r="G1853" s="152" t="s">
        <v>3411</v>
      </c>
      <c r="H1853" s="152" t="s">
        <v>3466</v>
      </c>
      <c r="I1853" s="152" t="s">
        <v>3498</v>
      </c>
      <c r="J1853" s="152" t="s">
        <v>3499</v>
      </c>
      <c r="K1853" s="152" t="s">
        <v>3524</v>
      </c>
      <c r="L1853" s="152" t="s">
        <v>4702</v>
      </c>
      <c r="M1853" s="152" t="s">
        <v>1042</v>
      </c>
      <c r="N1853" s="152" t="s">
        <v>4614</v>
      </c>
      <c r="O1853" s="54"/>
    </row>
    <row r="1854" spans="1:15" x14ac:dyDescent="0.25">
      <c r="A1854" s="168">
        <v>20155</v>
      </c>
      <c r="B1854" s="152" t="s">
        <v>6470</v>
      </c>
      <c r="C1854" s="152" t="s">
        <v>6471</v>
      </c>
      <c r="D1854" s="152" t="s">
        <v>3838</v>
      </c>
      <c r="E1854" s="152" t="s">
        <v>3843</v>
      </c>
      <c r="F1854" s="152" t="s">
        <v>3844</v>
      </c>
      <c r="G1854" s="152" t="s">
        <v>5975</v>
      </c>
      <c r="H1854" s="152" t="s">
        <v>6189</v>
      </c>
      <c r="I1854" s="152" t="s">
        <v>6381</v>
      </c>
      <c r="J1854" s="152" t="s">
        <v>6472</v>
      </c>
      <c r="K1854" s="152" t="s">
        <v>3474</v>
      </c>
      <c r="L1854" s="152" t="s">
        <v>3474</v>
      </c>
      <c r="M1854" s="152" t="s">
        <v>6379</v>
      </c>
      <c r="N1854" s="152" t="s">
        <v>6380</v>
      </c>
      <c r="O1854" s="54"/>
    </row>
    <row r="1855" spans="1:15" x14ac:dyDescent="0.25">
      <c r="A1855" s="168">
        <v>20156</v>
      </c>
      <c r="B1855" s="152" t="s">
        <v>2156</v>
      </c>
      <c r="C1855" s="152" t="s">
        <v>6473</v>
      </c>
      <c r="D1855" s="152" t="s">
        <v>3838</v>
      </c>
      <c r="E1855" s="152" t="s">
        <v>3863</v>
      </c>
      <c r="F1855" s="152" t="s">
        <v>3918</v>
      </c>
      <c r="G1855" s="152" t="s">
        <v>3411</v>
      </c>
      <c r="H1855" s="152" t="s">
        <v>3585</v>
      </c>
      <c r="I1855" s="152" t="s">
        <v>3586</v>
      </c>
      <c r="J1855" s="152" t="s">
        <v>3587</v>
      </c>
      <c r="K1855" s="152" t="s">
        <v>3588</v>
      </c>
      <c r="L1855" s="152" t="s">
        <v>3474</v>
      </c>
      <c r="M1855" s="152" t="s">
        <v>2722</v>
      </c>
      <c r="N1855" s="152" t="s">
        <v>5337</v>
      </c>
      <c r="O1855" s="54"/>
    </row>
    <row r="1856" spans="1:15" x14ac:dyDescent="0.25">
      <c r="A1856" s="168">
        <v>20157</v>
      </c>
      <c r="B1856" s="152" t="s">
        <v>1754</v>
      </c>
      <c r="C1856" s="152" t="s">
        <v>6474</v>
      </c>
      <c r="D1856" s="152" t="s">
        <v>3838</v>
      </c>
      <c r="E1856" s="152" t="s">
        <v>3863</v>
      </c>
      <c r="F1856" s="152" t="s">
        <v>3918</v>
      </c>
      <c r="G1856" s="152" t="s">
        <v>3411</v>
      </c>
      <c r="H1856" s="152" t="s">
        <v>3565</v>
      </c>
      <c r="I1856" s="152" t="s">
        <v>3566</v>
      </c>
      <c r="J1856" s="152" t="s">
        <v>3566</v>
      </c>
      <c r="K1856" s="152" t="s">
        <v>3572</v>
      </c>
      <c r="L1856" s="152" t="s">
        <v>3661</v>
      </c>
      <c r="M1856" s="152" t="s">
        <v>1898</v>
      </c>
      <c r="N1856" s="152" t="s">
        <v>6475</v>
      </c>
      <c r="O1856" s="54"/>
    </row>
    <row r="1857" spans="1:15" x14ac:dyDescent="0.25">
      <c r="A1857" s="168">
        <v>20158</v>
      </c>
      <c r="B1857" s="152" t="s">
        <v>6476</v>
      </c>
      <c r="C1857" s="152" t="s">
        <v>6477</v>
      </c>
      <c r="D1857" s="152" t="s">
        <v>3838</v>
      </c>
      <c r="E1857" s="152" t="s">
        <v>3843</v>
      </c>
      <c r="F1857" s="152" t="s">
        <v>3877</v>
      </c>
      <c r="G1857" s="152" t="s">
        <v>3432</v>
      </c>
      <c r="H1857" s="152" t="s">
        <v>3548</v>
      </c>
      <c r="I1857" s="152" t="s">
        <v>3474</v>
      </c>
      <c r="J1857" s="152" t="s">
        <v>3474</v>
      </c>
      <c r="K1857" s="152" t="s">
        <v>3474</v>
      </c>
      <c r="L1857" s="152" t="s">
        <v>3474</v>
      </c>
      <c r="M1857" s="152" t="s">
        <v>5505</v>
      </c>
      <c r="N1857" s="152" t="s">
        <v>5506</v>
      </c>
      <c r="O1857" s="54"/>
    </row>
    <row r="1858" spans="1:15" x14ac:dyDescent="0.25">
      <c r="A1858" s="168">
        <v>20161</v>
      </c>
      <c r="B1858" s="152" t="s">
        <v>2882</v>
      </c>
      <c r="C1858" s="152" t="s">
        <v>6478</v>
      </c>
      <c r="D1858" s="152" t="s">
        <v>3838</v>
      </c>
      <c r="E1858" s="152" t="s">
        <v>3855</v>
      </c>
      <c r="F1858" s="152" t="s">
        <v>3918</v>
      </c>
      <c r="G1858" s="152" t="s">
        <v>3411</v>
      </c>
      <c r="H1858" s="152" t="s">
        <v>3656</v>
      </c>
      <c r="I1858" s="152" t="s">
        <v>3669</v>
      </c>
      <c r="J1858" s="152" t="s">
        <v>3670</v>
      </c>
      <c r="K1858" s="152" t="s">
        <v>3474</v>
      </c>
      <c r="L1858" s="152" t="s">
        <v>3474</v>
      </c>
      <c r="M1858" s="152" t="s">
        <v>3091</v>
      </c>
      <c r="N1858" s="152" t="s">
        <v>4883</v>
      </c>
      <c r="O1858" s="54"/>
    </row>
    <row r="1859" spans="1:15" x14ac:dyDescent="0.25">
      <c r="A1859" s="168">
        <v>20163</v>
      </c>
      <c r="B1859" s="152" t="s">
        <v>2379</v>
      </c>
      <c r="C1859" s="152" t="s">
        <v>6479</v>
      </c>
      <c r="D1859" s="152" t="s">
        <v>3838</v>
      </c>
      <c r="E1859" s="152" t="s">
        <v>3863</v>
      </c>
      <c r="F1859" s="152" t="s">
        <v>3918</v>
      </c>
      <c r="G1859" s="152" t="s">
        <v>3411</v>
      </c>
      <c r="H1859" s="152" t="s">
        <v>3585</v>
      </c>
      <c r="I1859" s="152" t="s">
        <v>3600</v>
      </c>
      <c r="J1859" s="152" t="s">
        <v>3635</v>
      </c>
      <c r="K1859" s="152" t="s">
        <v>3636</v>
      </c>
      <c r="L1859" s="152" t="s">
        <v>4784</v>
      </c>
      <c r="M1859" s="152" t="s">
        <v>2526</v>
      </c>
      <c r="N1859" s="152" t="s">
        <v>4785</v>
      </c>
      <c r="O1859" s="54"/>
    </row>
    <row r="1860" spans="1:15" x14ac:dyDescent="0.25">
      <c r="A1860" s="168">
        <v>20164</v>
      </c>
      <c r="B1860" s="152" t="s">
        <v>6480</v>
      </c>
      <c r="C1860" s="152" t="s">
        <v>6481</v>
      </c>
      <c r="D1860" s="152" t="s">
        <v>3838</v>
      </c>
      <c r="E1860" s="152" t="s">
        <v>3843</v>
      </c>
      <c r="F1860" s="152" t="s">
        <v>3877</v>
      </c>
      <c r="G1860" s="152" t="s">
        <v>4558</v>
      </c>
      <c r="H1860" s="152" t="s">
        <v>4110</v>
      </c>
      <c r="I1860" s="152" t="s">
        <v>5726</v>
      </c>
      <c r="J1860" s="152" t="s">
        <v>5892</v>
      </c>
      <c r="K1860" s="152" t="s">
        <v>3474</v>
      </c>
      <c r="L1860" s="152" t="s">
        <v>3474</v>
      </c>
      <c r="M1860" s="152" t="s">
        <v>7321</v>
      </c>
      <c r="N1860" s="152" t="s">
        <v>7322</v>
      </c>
      <c r="O1860" s="54"/>
    </row>
    <row r="1861" spans="1:15" x14ac:dyDescent="0.25">
      <c r="A1861" s="168">
        <v>20166</v>
      </c>
      <c r="B1861" s="152" t="s">
        <v>1612</v>
      </c>
      <c r="C1861" s="152" t="s">
        <v>6482</v>
      </c>
      <c r="D1861" s="152" t="s">
        <v>3838</v>
      </c>
      <c r="E1861" s="152" t="s">
        <v>3843</v>
      </c>
      <c r="F1861" s="152" t="s">
        <v>3844</v>
      </c>
      <c r="G1861" s="152" t="s">
        <v>3434</v>
      </c>
      <c r="H1861" s="152" t="s">
        <v>3558</v>
      </c>
      <c r="I1861" s="152" t="s">
        <v>3561</v>
      </c>
      <c r="J1861" s="152" t="s">
        <v>3562</v>
      </c>
      <c r="K1861" s="152" t="s">
        <v>3474</v>
      </c>
      <c r="L1861" s="152" t="s">
        <v>3474</v>
      </c>
      <c r="M1861" s="152" t="s">
        <v>1569</v>
      </c>
      <c r="N1861" s="152" t="s">
        <v>4205</v>
      </c>
      <c r="O1861" s="54"/>
    </row>
    <row r="1862" spans="1:15" x14ac:dyDescent="0.25">
      <c r="A1862" s="168">
        <v>20168</v>
      </c>
      <c r="B1862" s="152" t="s">
        <v>9573</v>
      </c>
      <c r="C1862" s="152">
        <v>0</v>
      </c>
      <c r="D1862" s="152" t="s">
        <v>3838</v>
      </c>
      <c r="E1862" s="152" t="s">
        <v>3863</v>
      </c>
      <c r="F1862" s="152" t="s">
        <v>3918</v>
      </c>
      <c r="G1862" s="152" t="s">
        <v>3411</v>
      </c>
      <c r="H1862" s="152" t="s">
        <v>3656</v>
      </c>
      <c r="I1862" s="152" t="s">
        <v>3669</v>
      </c>
      <c r="J1862" s="152" t="s">
        <v>3679</v>
      </c>
      <c r="K1862" s="152" t="s">
        <v>3474</v>
      </c>
      <c r="L1862" s="152" t="s">
        <v>3474</v>
      </c>
      <c r="M1862" s="152" t="s">
        <v>3129</v>
      </c>
      <c r="N1862" s="152" t="s">
        <v>4136</v>
      </c>
      <c r="O1862" s="54"/>
    </row>
    <row r="1863" spans="1:15" x14ac:dyDescent="0.25">
      <c r="A1863" s="168">
        <v>20172</v>
      </c>
      <c r="B1863" s="152" t="s">
        <v>1999</v>
      </c>
      <c r="C1863" s="152" t="s">
        <v>6483</v>
      </c>
      <c r="D1863" s="152" t="s">
        <v>3838</v>
      </c>
      <c r="E1863" s="152" t="s">
        <v>3843</v>
      </c>
      <c r="F1863" s="152" t="s">
        <v>3877</v>
      </c>
      <c r="G1863" s="152" t="s">
        <v>3432</v>
      </c>
      <c r="H1863" s="152" t="s">
        <v>3565</v>
      </c>
      <c r="I1863" s="152" t="s">
        <v>3566</v>
      </c>
      <c r="J1863" s="152" t="s">
        <v>3566</v>
      </c>
      <c r="K1863" s="152" t="s">
        <v>729</v>
      </c>
      <c r="L1863" s="152" t="s">
        <v>3474</v>
      </c>
      <c r="M1863" s="152" t="s">
        <v>1895</v>
      </c>
      <c r="N1863" s="152" t="s">
        <v>6484</v>
      </c>
      <c r="O1863" s="54"/>
    </row>
    <row r="1864" spans="1:15" x14ac:dyDescent="0.25">
      <c r="A1864" s="168">
        <v>20174</v>
      </c>
      <c r="B1864" s="152" t="s">
        <v>1630</v>
      </c>
      <c r="C1864" s="152" t="s">
        <v>6485</v>
      </c>
      <c r="D1864" s="152" t="s">
        <v>3838</v>
      </c>
      <c r="E1864" s="152" t="s">
        <v>3843</v>
      </c>
      <c r="F1864" s="152" t="s">
        <v>3844</v>
      </c>
      <c r="G1864" s="152" t="s">
        <v>3434</v>
      </c>
      <c r="H1864" s="152" t="s">
        <v>3558</v>
      </c>
      <c r="I1864" s="152" t="s">
        <v>3563</v>
      </c>
      <c r="J1864" s="152" t="s">
        <v>3474</v>
      </c>
      <c r="K1864" s="152" t="s">
        <v>3474</v>
      </c>
      <c r="L1864" s="152" t="s">
        <v>3474</v>
      </c>
      <c r="M1864" s="152" t="s">
        <v>1564</v>
      </c>
      <c r="N1864" s="152" t="s">
        <v>5118</v>
      </c>
      <c r="O1864" s="54"/>
    </row>
    <row r="1865" spans="1:15" x14ac:dyDescent="0.25">
      <c r="A1865" s="168">
        <v>20175</v>
      </c>
      <c r="B1865" s="152" t="s">
        <v>6486</v>
      </c>
      <c r="C1865" s="152" t="s">
        <v>6487</v>
      </c>
      <c r="D1865" s="152" t="s">
        <v>3838</v>
      </c>
      <c r="E1865" s="152" t="s">
        <v>3843</v>
      </c>
      <c r="F1865" s="152" t="s">
        <v>3844</v>
      </c>
      <c r="G1865" s="152" t="s">
        <v>3434</v>
      </c>
      <c r="H1865" s="152" t="s">
        <v>5013</v>
      </c>
      <c r="I1865" s="152" t="s">
        <v>5762</v>
      </c>
      <c r="J1865" s="152" t="s">
        <v>3474</v>
      </c>
      <c r="K1865" s="152" t="s">
        <v>3474</v>
      </c>
      <c r="L1865" s="152" t="s">
        <v>3474</v>
      </c>
      <c r="M1865" s="152" t="s">
        <v>1303</v>
      </c>
      <c r="N1865" s="152" t="s">
        <v>4468</v>
      </c>
      <c r="O1865" s="54"/>
    </row>
    <row r="1866" spans="1:15" x14ac:dyDescent="0.25">
      <c r="A1866" s="168">
        <v>20176</v>
      </c>
      <c r="B1866" s="152" t="s">
        <v>2946</v>
      </c>
      <c r="C1866" s="152" t="s">
        <v>6488</v>
      </c>
      <c r="D1866" s="152" t="s">
        <v>3838</v>
      </c>
      <c r="E1866" s="152" t="s">
        <v>3855</v>
      </c>
      <c r="F1866" s="152" t="s">
        <v>3918</v>
      </c>
      <c r="G1866" s="152" t="s">
        <v>3411</v>
      </c>
      <c r="H1866" s="152" t="s">
        <v>3656</v>
      </c>
      <c r="I1866" s="152" t="s">
        <v>3669</v>
      </c>
      <c r="J1866" s="152" t="s">
        <v>3679</v>
      </c>
      <c r="K1866" s="152" t="s">
        <v>3474</v>
      </c>
      <c r="L1866" s="152" t="s">
        <v>3474</v>
      </c>
      <c r="M1866" s="152" t="s">
        <v>3382</v>
      </c>
      <c r="N1866" s="152" t="s">
        <v>3857</v>
      </c>
      <c r="O1866" s="54"/>
    </row>
    <row r="1867" spans="1:15" x14ac:dyDescent="0.25">
      <c r="A1867" s="168">
        <v>20177</v>
      </c>
      <c r="B1867" s="152" t="s">
        <v>1147</v>
      </c>
      <c r="C1867" s="152" t="s">
        <v>5296</v>
      </c>
      <c r="D1867" s="152" t="s">
        <v>3838</v>
      </c>
      <c r="E1867" s="152" t="s">
        <v>3843</v>
      </c>
      <c r="F1867" s="152" t="s">
        <v>3867</v>
      </c>
      <c r="G1867" s="152" t="s">
        <v>3422</v>
      </c>
      <c r="H1867" s="152" t="s">
        <v>3466</v>
      </c>
      <c r="I1867" s="152" t="s">
        <v>3498</v>
      </c>
      <c r="J1867" s="152" t="s">
        <v>3499</v>
      </c>
      <c r="K1867" s="152" t="s">
        <v>3525</v>
      </c>
      <c r="L1867" s="152" t="s">
        <v>5295</v>
      </c>
      <c r="M1867" s="152" t="s">
        <v>1220</v>
      </c>
      <c r="N1867" s="152" t="s">
        <v>5334</v>
      </c>
      <c r="O1867" s="54"/>
    </row>
    <row r="1868" spans="1:15" x14ac:dyDescent="0.25">
      <c r="A1868" s="168">
        <v>20179</v>
      </c>
      <c r="B1868" s="152" t="s">
        <v>2176</v>
      </c>
      <c r="C1868" s="152" t="s">
        <v>6489</v>
      </c>
      <c r="D1868" s="152" t="s">
        <v>3838</v>
      </c>
      <c r="E1868" s="152" t="s">
        <v>3863</v>
      </c>
      <c r="F1868" s="152" t="s">
        <v>3918</v>
      </c>
      <c r="G1868" s="152" t="s">
        <v>3411</v>
      </c>
      <c r="H1868" s="152" t="s">
        <v>3585</v>
      </c>
      <c r="I1868" s="152" t="s">
        <v>3594</v>
      </c>
      <c r="J1868" s="152" t="s">
        <v>3595</v>
      </c>
      <c r="K1868" s="152" t="s">
        <v>3598</v>
      </c>
      <c r="L1868" s="152" t="s">
        <v>3889</v>
      </c>
      <c r="M1868" s="152" t="s">
        <v>2461</v>
      </c>
      <c r="N1868" s="152" t="s">
        <v>5862</v>
      </c>
      <c r="O1868" s="54"/>
    </row>
    <row r="1869" spans="1:15" x14ac:dyDescent="0.25">
      <c r="A1869" s="168">
        <v>20180</v>
      </c>
      <c r="B1869" s="152" t="s">
        <v>5008</v>
      </c>
      <c r="C1869" s="152" t="s">
        <v>5009</v>
      </c>
      <c r="D1869" s="152" t="s">
        <v>3838</v>
      </c>
      <c r="E1869" s="152" t="s">
        <v>3843</v>
      </c>
      <c r="F1869" s="152" t="s">
        <v>4752</v>
      </c>
      <c r="G1869" s="152" t="s">
        <v>3435</v>
      </c>
      <c r="H1869" s="152" t="s">
        <v>4057</v>
      </c>
      <c r="I1869" s="152" t="s">
        <v>5007</v>
      </c>
      <c r="J1869" s="152" t="s">
        <v>3474</v>
      </c>
      <c r="K1869" s="152" t="s">
        <v>3474</v>
      </c>
      <c r="L1869" s="152" t="s">
        <v>3474</v>
      </c>
      <c r="M1869" s="152" t="s">
        <v>5498</v>
      </c>
      <c r="N1869" s="152" t="s">
        <v>5499</v>
      </c>
      <c r="O1869" s="54"/>
    </row>
    <row r="1870" spans="1:15" x14ac:dyDescent="0.25">
      <c r="A1870" s="168">
        <v>20184</v>
      </c>
      <c r="B1870" s="152" t="s">
        <v>2341</v>
      </c>
      <c r="C1870" s="152" t="s">
        <v>6490</v>
      </c>
      <c r="D1870" s="152" t="s">
        <v>3838</v>
      </c>
      <c r="E1870" s="152" t="s">
        <v>3863</v>
      </c>
      <c r="F1870" s="152" t="s">
        <v>3918</v>
      </c>
      <c r="G1870" s="152" t="s">
        <v>3411</v>
      </c>
      <c r="H1870" s="152" t="s">
        <v>3585</v>
      </c>
      <c r="I1870" s="152" t="s">
        <v>3604</v>
      </c>
      <c r="J1870" s="152" t="s">
        <v>3626</v>
      </c>
      <c r="K1870" s="152" t="s">
        <v>3628</v>
      </c>
      <c r="L1870" s="152" t="s">
        <v>3919</v>
      </c>
      <c r="M1870" s="152" t="s">
        <v>2783</v>
      </c>
      <c r="N1870" s="152" t="s">
        <v>3959</v>
      </c>
      <c r="O1870" s="54"/>
    </row>
    <row r="1871" spans="1:15" x14ac:dyDescent="0.25">
      <c r="A1871" s="168">
        <v>20185</v>
      </c>
      <c r="B1871" s="152" t="s">
        <v>2647</v>
      </c>
      <c r="C1871" s="152" t="s">
        <v>4658</v>
      </c>
      <c r="D1871" s="152" t="s">
        <v>3838</v>
      </c>
      <c r="E1871" s="152" t="s">
        <v>3843</v>
      </c>
      <c r="F1871" s="152" t="s">
        <v>4430</v>
      </c>
      <c r="G1871" s="152" t="s">
        <v>3429</v>
      </c>
      <c r="H1871" s="152" t="s">
        <v>4144</v>
      </c>
      <c r="I1871" s="152" t="s">
        <v>6052</v>
      </c>
      <c r="J1871" s="152" t="s">
        <v>9571</v>
      </c>
      <c r="K1871" s="152" t="s">
        <v>9574</v>
      </c>
      <c r="L1871" s="152" t="s">
        <v>3474</v>
      </c>
      <c r="M1871" s="152" t="s">
        <v>5357</v>
      </c>
      <c r="N1871" s="152" t="s">
        <v>5359</v>
      </c>
      <c r="O1871" s="54"/>
    </row>
    <row r="1872" spans="1:15" x14ac:dyDescent="0.25">
      <c r="A1872" s="168">
        <v>20189</v>
      </c>
      <c r="B1872" s="152" t="s">
        <v>6491</v>
      </c>
      <c r="C1872" s="152" t="s">
        <v>6492</v>
      </c>
      <c r="D1872" s="152" t="s">
        <v>3838</v>
      </c>
      <c r="E1872" s="152" t="s">
        <v>3843</v>
      </c>
      <c r="F1872" s="152" t="s">
        <v>4274</v>
      </c>
      <c r="G1872" s="152" t="s">
        <v>3457</v>
      </c>
      <c r="H1872" s="152" t="s">
        <v>3911</v>
      </c>
      <c r="I1872" s="152" t="s">
        <v>4120</v>
      </c>
      <c r="J1872" s="152" t="s">
        <v>4416</v>
      </c>
      <c r="K1872" s="152" t="s">
        <v>3474</v>
      </c>
      <c r="L1872" s="152" t="s">
        <v>3474</v>
      </c>
      <c r="M1872" s="152" t="s">
        <v>4417</v>
      </c>
      <c r="N1872" s="152" t="s">
        <v>4418</v>
      </c>
      <c r="O1872" s="54"/>
    </row>
    <row r="1873" spans="1:15" x14ac:dyDescent="0.25">
      <c r="A1873" s="168">
        <v>20194</v>
      </c>
      <c r="B1873" s="152" t="s">
        <v>6493</v>
      </c>
      <c r="C1873" s="152" t="s">
        <v>6494</v>
      </c>
      <c r="D1873" s="152" t="s">
        <v>3838</v>
      </c>
      <c r="E1873" s="152" t="s">
        <v>3843</v>
      </c>
      <c r="F1873" s="152" t="s">
        <v>3844</v>
      </c>
      <c r="G1873" s="152" t="s">
        <v>3434</v>
      </c>
      <c r="H1873" s="152" t="s">
        <v>5089</v>
      </c>
      <c r="I1873" s="152" t="s">
        <v>5445</v>
      </c>
      <c r="J1873" s="152" t="s">
        <v>5446</v>
      </c>
      <c r="K1873" s="152" t="s">
        <v>6495</v>
      </c>
      <c r="L1873" s="152" t="s">
        <v>3474</v>
      </c>
      <c r="M1873" s="152" t="s">
        <v>6496</v>
      </c>
      <c r="N1873" s="152" t="s">
        <v>6497</v>
      </c>
      <c r="O1873" s="54"/>
    </row>
    <row r="1874" spans="1:15" x14ac:dyDescent="0.25">
      <c r="A1874" s="168">
        <v>20196</v>
      </c>
      <c r="B1874" s="152" t="s">
        <v>3233</v>
      </c>
      <c r="C1874" s="152" t="s">
        <v>6305</v>
      </c>
      <c r="D1874" s="152" t="s">
        <v>3838</v>
      </c>
      <c r="E1874" s="152" t="s">
        <v>3843</v>
      </c>
      <c r="F1874" s="152" t="s">
        <v>3873</v>
      </c>
      <c r="G1874" s="152" t="s">
        <v>3420</v>
      </c>
      <c r="H1874" s="152" t="s">
        <v>3656</v>
      </c>
      <c r="I1874" s="152" t="s">
        <v>3662</v>
      </c>
      <c r="J1874" s="152" t="s">
        <v>3664</v>
      </c>
      <c r="K1874" s="152" t="s">
        <v>3474</v>
      </c>
      <c r="L1874" s="152" t="s">
        <v>3474</v>
      </c>
      <c r="M1874" s="152" t="s">
        <v>3065</v>
      </c>
      <c r="N1874" s="152" t="s">
        <v>4827</v>
      </c>
      <c r="O1874" s="54"/>
    </row>
    <row r="1875" spans="1:15" x14ac:dyDescent="0.25">
      <c r="A1875" s="168">
        <v>20197</v>
      </c>
      <c r="B1875" s="152" t="s">
        <v>6498</v>
      </c>
      <c r="C1875" s="152" t="s">
        <v>6499</v>
      </c>
      <c r="D1875" s="152" t="s">
        <v>3838</v>
      </c>
      <c r="E1875" s="152" t="s">
        <v>3843</v>
      </c>
      <c r="F1875" s="152" t="s">
        <v>4752</v>
      </c>
      <c r="G1875" s="152" t="s">
        <v>3435</v>
      </c>
      <c r="H1875" s="152" t="s">
        <v>3925</v>
      </c>
      <c r="I1875" s="152" t="s">
        <v>3926</v>
      </c>
      <c r="J1875" s="152" t="s">
        <v>3474</v>
      </c>
      <c r="K1875" s="152" t="s">
        <v>3474</v>
      </c>
      <c r="L1875" s="152" t="s">
        <v>3474</v>
      </c>
      <c r="M1875" s="152" t="s">
        <v>8101</v>
      </c>
      <c r="N1875" s="152" t="s">
        <v>8102</v>
      </c>
      <c r="O1875" s="54"/>
    </row>
    <row r="1876" spans="1:15" x14ac:dyDescent="0.25">
      <c r="A1876" s="168">
        <v>20199</v>
      </c>
      <c r="B1876" s="152" t="s">
        <v>1646</v>
      </c>
      <c r="C1876" s="152" t="s">
        <v>5302</v>
      </c>
      <c r="D1876" s="152" t="s">
        <v>3838</v>
      </c>
      <c r="E1876" s="152" t="s">
        <v>3843</v>
      </c>
      <c r="F1876" s="152" t="s">
        <v>3844</v>
      </c>
      <c r="G1876" s="152" t="s">
        <v>3434</v>
      </c>
      <c r="H1876" s="152" t="s">
        <v>3558</v>
      </c>
      <c r="I1876" s="152" t="s">
        <v>3561</v>
      </c>
      <c r="J1876" s="152" t="s">
        <v>3562</v>
      </c>
      <c r="K1876" s="152" t="s">
        <v>3474</v>
      </c>
      <c r="L1876" s="152" t="s">
        <v>3474</v>
      </c>
      <c r="M1876" s="152" t="s">
        <v>1651</v>
      </c>
      <c r="N1876" s="152" t="s">
        <v>5911</v>
      </c>
      <c r="O1876" s="54"/>
    </row>
    <row r="1877" spans="1:15" x14ac:dyDescent="0.25">
      <c r="A1877" s="168">
        <v>20204</v>
      </c>
      <c r="B1877" s="152" t="s">
        <v>2683</v>
      </c>
      <c r="C1877" s="152" t="s">
        <v>6500</v>
      </c>
      <c r="D1877" s="152" t="s">
        <v>3838</v>
      </c>
      <c r="E1877" s="152" t="s">
        <v>3843</v>
      </c>
      <c r="F1877" s="152" t="s">
        <v>3867</v>
      </c>
      <c r="G1877" s="152" t="s">
        <v>3422</v>
      </c>
      <c r="H1877" s="152" t="s">
        <v>3585</v>
      </c>
      <c r="I1877" s="152" t="s">
        <v>3594</v>
      </c>
      <c r="J1877" s="152" t="s">
        <v>3623</v>
      </c>
      <c r="K1877" s="152" t="s">
        <v>3624</v>
      </c>
      <c r="L1877" s="152" t="s">
        <v>3474</v>
      </c>
      <c r="M1877" s="152" t="s">
        <v>2501</v>
      </c>
      <c r="N1877" s="152" t="s">
        <v>4730</v>
      </c>
      <c r="O1877" s="54"/>
    </row>
    <row r="1878" spans="1:15" x14ac:dyDescent="0.25">
      <c r="A1878" s="168">
        <v>20206</v>
      </c>
      <c r="B1878" s="152" t="s">
        <v>1793</v>
      </c>
      <c r="C1878" s="152" t="s">
        <v>6501</v>
      </c>
      <c r="D1878" s="152" t="s">
        <v>3838</v>
      </c>
      <c r="E1878" s="152" t="s">
        <v>3855</v>
      </c>
      <c r="F1878" s="152" t="s">
        <v>3918</v>
      </c>
      <c r="G1878" s="152" t="s">
        <v>3411</v>
      </c>
      <c r="H1878" s="152" t="s">
        <v>3565</v>
      </c>
      <c r="I1878" s="152" t="s">
        <v>3568</v>
      </c>
      <c r="J1878" s="152" t="s">
        <v>3569</v>
      </c>
      <c r="K1878" s="152" t="s">
        <v>3474</v>
      </c>
      <c r="L1878" s="152" t="s">
        <v>3474</v>
      </c>
      <c r="M1878" s="152" t="s">
        <v>2102</v>
      </c>
      <c r="N1878" s="152" t="s">
        <v>4201</v>
      </c>
      <c r="O1878" s="54"/>
    </row>
    <row r="1879" spans="1:15" x14ac:dyDescent="0.25">
      <c r="A1879" s="168">
        <v>20207</v>
      </c>
      <c r="B1879" s="152" t="s">
        <v>6502</v>
      </c>
      <c r="C1879" s="152" t="s">
        <v>6503</v>
      </c>
      <c r="D1879" s="152" t="s">
        <v>3838</v>
      </c>
      <c r="E1879" s="152" t="s">
        <v>3843</v>
      </c>
      <c r="F1879" s="152" t="s">
        <v>4108</v>
      </c>
      <c r="G1879" s="152" t="s">
        <v>3435</v>
      </c>
      <c r="H1879" s="152" t="s">
        <v>4152</v>
      </c>
      <c r="I1879" s="152" t="s">
        <v>5633</v>
      </c>
      <c r="J1879" s="152" t="s">
        <v>5634</v>
      </c>
      <c r="K1879" s="152" t="s">
        <v>3474</v>
      </c>
      <c r="L1879" s="152" t="s">
        <v>3474</v>
      </c>
      <c r="M1879" s="152" t="s">
        <v>5635</v>
      </c>
      <c r="N1879" s="152" t="s">
        <v>5636</v>
      </c>
      <c r="O1879" s="54"/>
    </row>
    <row r="1880" spans="1:15" x14ac:dyDescent="0.25">
      <c r="A1880" s="168">
        <v>20209</v>
      </c>
      <c r="B1880" s="152" t="s">
        <v>1234</v>
      </c>
      <c r="C1880" s="152" t="s">
        <v>6504</v>
      </c>
      <c r="D1880" s="152" t="s">
        <v>3838</v>
      </c>
      <c r="E1880" s="152" t="s">
        <v>3843</v>
      </c>
      <c r="F1880" s="152" t="s">
        <v>4108</v>
      </c>
      <c r="G1880" s="152" t="s">
        <v>3435</v>
      </c>
      <c r="H1880" s="152" t="s">
        <v>3466</v>
      </c>
      <c r="I1880" s="152" t="s">
        <v>3496</v>
      </c>
      <c r="J1880" s="152" t="s">
        <v>3539</v>
      </c>
      <c r="K1880" s="152" t="s">
        <v>3543</v>
      </c>
      <c r="L1880" s="152" t="s">
        <v>3474</v>
      </c>
      <c r="M1880" s="152" t="s">
        <v>1232</v>
      </c>
      <c r="N1880" s="152" t="s">
        <v>6699</v>
      </c>
      <c r="O1880" s="54"/>
    </row>
    <row r="1881" spans="1:15" x14ac:dyDescent="0.25">
      <c r="A1881" s="168">
        <v>20211</v>
      </c>
      <c r="B1881" s="152" t="s">
        <v>1366</v>
      </c>
      <c r="C1881" s="152" t="s">
        <v>6505</v>
      </c>
      <c r="D1881" s="152" t="s">
        <v>3838</v>
      </c>
      <c r="E1881" s="152" t="s">
        <v>3863</v>
      </c>
      <c r="F1881" s="152" t="s">
        <v>3918</v>
      </c>
      <c r="G1881" s="152" t="s">
        <v>3411</v>
      </c>
      <c r="H1881" s="152" t="s">
        <v>3558</v>
      </c>
      <c r="I1881" s="152" t="s">
        <v>3559</v>
      </c>
      <c r="J1881" s="152" t="s">
        <v>3474</v>
      </c>
      <c r="K1881" s="152" t="s">
        <v>3474</v>
      </c>
      <c r="L1881" s="152" t="s">
        <v>3474</v>
      </c>
      <c r="M1881" s="152" t="s">
        <v>1582</v>
      </c>
      <c r="N1881" s="152" t="s">
        <v>4457</v>
      </c>
      <c r="O1881" s="54"/>
    </row>
    <row r="1882" spans="1:15" x14ac:dyDescent="0.25">
      <c r="A1882" s="168">
        <v>20212</v>
      </c>
      <c r="B1882" s="152" t="s">
        <v>1777</v>
      </c>
      <c r="C1882" s="152" t="s">
        <v>6506</v>
      </c>
      <c r="D1882" s="152" t="s">
        <v>3838</v>
      </c>
      <c r="E1882" s="152" t="s">
        <v>3855</v>
      </c>
      <c r="F1882" s="152" t="s">
        <v>3918</v>
      </c>
      <c r="G1882" s="152" t="s">
        <v>3411</v>
      </c>
      <c r="H1882" s="152" t="s">
        <v>3565</v>
      </c>
      <c r="I1882" s="152" t="s">
        <v>3568</v>
      </c>
      <c r="J1882" s="152" t="s">
        <v>3569</v>
      </c>
      <c r="K1882" s="152" t="s">
        <v>3474</v>
      </c>
      <c r="L1882" s="152" t="s">
        <v>3474</v>
      </c>
      <c r="M1882" s="152" t="s">
        <v>2102</v>
      </c>
      <c r="N1882" s="152" t="s">
        <v>4201</v>
      </c>
      <c r="O1882" s="54"/>
    </row>
    <row r="1883" spans="1:15" x14ac:dyDescent="0.25">
      <c r="A1883" s="168">
        <v>20214</v>
      </c>
      <c r="B1883" s="152" t="s">
        <v>1597</v>
      </c>
      <c r="C1883" s="152" t="s">
        <v>6507</v>
      </c>
      <c r="D1883" s="152" t="s">
        <v>3838</v>
      </c>
      <c r="E1883" s="152" t="s">
        <v>3843</v>
      </c>
      <c r="F1883" s="152" t="s">
        <v>3867</v>
      </c>
      <c r="G1883" s="152" t="s">
        <v>3422</v>
      </c>
      <c r="H1883" s="152" t="s">
        <v>3558</v>
      </c>
      <c r="I1883" s="152" t="s">
        <v>3561</v>
      </c>
      <c r="J1883" s="152" t="s">
        <v>3562</v>
      </c>
      <c r="K1883" s="152" t="s">
        <v>3474</v>
      </c>
      <c r="L1883" s="152" t="s">
        <v>3474</v>
      </c>
      <c r="M1883" s="152" t="s">
        <v>1527</v>
      </c>
      <c r="N1883" s="152" t="s">
        <v>7559</v>
      </c>
      <c r="O1883" s="54"/>
    </row>
    <row r="1884" spans="1:15" x14ac:dyDescent="0.25">
      <c r="A1884" s="168">
        <v>20216</v>
      </c>
      <c r="B1884" s="152" t="s">
        <v>1165</v>
      </c>
      <c r="C1884" s="152" t="s">
        <v>6508</v>
      </c>
      <c r="D1884" s="152" t="s">
        <v>3838</v>
      </c>
      <c r="E1884" s="152" t="s">
        <v>3843</v>
      </c>
      <c r="F1884" s="152" t="s">
        <v>3924</v>
      </c>
      <c r="G1884" s="152" t="s">
        <v>3434</v>
      </c>
      <c r="H1884" s="152" t="s">
        <v>3466</v>
      </c>
      <c r="I1884" s="152" t="s">
        <v>3467</v>
      </c>
      <c r="J1884" s="152" t="s">
        <v>3482</v>
      </c>
      <c r="K1884" s="152" t="s">
        <v>3486</v>
      </c>
      <c r="L1884" s="152" t="s">
        <v>3474</v>
      </c>
      <c r="M1884" s="152" t="s">
        <v>1102</v>
      </c>
      <c r="N1884" s="152" t="s">
        <v>5056</v>
      </c>
      <c r="O1884" s="54"/>
    </row>
    <row r="1885" spans="1:15" x14ac:dyDescent="0.25">
      <c r="A1885" s="168">
        <v>20217</v>
      </c>
      <c r="B1885" s="152" t="s">
        <v>6509</v>
      </c>
      <c r="C1885" s="152" t="s">
        <v>6510</v>
      </c>
      <c r="D1885" s="152" t="s">
        <v>3838</v>
      </c>
      <c r="E1885" s="152" t="s">
        <v>3843</v>
      </c>
      <c r="F1885" s="152" t="s">
        <v>4752</v>
      </c>
      <c r="G1885" s="152" t="s">
        <v>3435</v>
      </c>
      <c r="H1885" s="152" t="s">
        <v>4057</v>
      </c>
      <c r="I1885" s="152" t="s">
        <v>4058</v>
      </c>
      <c r="J1885" s="152" t="s">
        <v>3474</v>
      </c>
      <c r="K1885" s="152" t="s">
        <v>3474</v>
      </c>
      <c r="L1885" s="152" t="s">
        <v>3474</v>
      </c>
      <c r="M1885" s="152" t="s">
        <v>6407</v>
      </c>
      <c r="N1885" s="152" t="s">
        <v>6408</v>
      </c>
      <c r="O1885" s="54"/>
    </row>
    <row r="1886" spans="1:15" x14ac:dyDescent="0.25">
      <c r="A1886" s="168">
        <v>20218</v>
      </c>
      <c r="B1886" s="152" t="s">
        <v>1367</v>
      </c>
      <c r="C1886" s="152" t="s">
        <v>6513</v>
      </c>
      <c r="D1886" s="152" t="s">
        <v>3838</v>
      </c>
      <c r="E1886" s="152" t="s">
        <v>3843</v>
      </c>
      <c r="F1886" s="152" t="s">
        <v>3867</v>
      </c>
      <c r="G1886" s="152" t="s">
        <v>3422</v>
      </c>
      <c r="H1886" s="152" t="s">
        <v>3558</v>
      </c>
      <c r="I1886" s="152" t="s">
        <v>3559</v>
      </c>
      <c r="J1886" s="152" t="s">
        <v>3474</v>
      </c>
      <c r="K1886" s="152" t="s">
        <v>3474</v>
      </c>
      <c r="L1886" s="152" t="s">
        <v>3474</v>
      </c>
      <c r="M1886" s="152" t="s">
        <v>1619</v>
      </c>
      <c r="N1886" s="152" t="s">
        <v>4037</v>
      </c>
      <c r="O1886" s="54"/>
    </row>
    <row r="1887" spans="1:15" x14ac:dyDescent="0.25">
      <c r="A1887" s="168">
        <v>20219</v>
      </c>
      <c r="B1887" s="152" t="s">
        <v>889</v>
      </c>
      <c r="C1887" s="152" t="s">
        <v>6514</v>
      </c>
      <c r="D1887" s="152" t="s">
        <v>3838</v>
      </c>
      <c r="E1887" s="152" t="s">
        <v>3863</v>
      </c>
      <c r="F1887" s="152" t="s">
        <v>3856</v>
      </c>
      <c r="G1887" s="152" t="s">
        <v>3411</v>
      </c>
      <c r="H1887" s="152" t="s">
        <v>3466</v>
      </c>
      <c r="I1887" s="152" t="s">
        <v>3467</v>
      </c>
      <c r="J1887" s="152" t="s">
        <v>3519</v>
      </c>
      <c r="K1887" s="152" t="s">
        <v>3521</v>
      </c>
      <c r="L1887" s="152" t="s">
        <v>4039</v>
      </c>
      <c r="M1887" s="152" t="s">
        <v>1217</v>
      </c>
      <c r="N1887" s="152" t="s">
        <v>4052</v>
      </c>
      <c r="O1887" s="54"/>
    </row>
    <row r="1888" spans="1:15" x14ac:dyDescent="0.25">
      <c r="A1888" s="168">
        <v>20220</v>
      </c>
      <c r="B1888" s="152" t="s">
        <v>1998</v>
      </c>
      <c r="C1888" s="152" t="s">
        <v>6515</v>
      </c>
      <c r="D1888" s="152" t="s">
        <v>3838</v>
      </c>
      <c r="E1888" s="152" t="s">
        <v>3843</v>
      </c>
      <c r="F1888" s="152" t="s">
        <v>3877</v>
      </c>
      <c r="G1888" s="152" t="s">
        <v>3432</v>
      </c>
      <c r="H1888" s="152" t="s">
        <v>3565</v>
      </c>
      <c r="I1888" s="152" t="s">
        <v>3568</v>
      </c>
      <c r="J1888" s="152" t="s">
        <v>3571</v>
      </c>
      <c r="K1888" s="152" t="s">
        <v>3474</v>
      </c>
      <c r="L1888" s="152" t="s">
        <v>3474</v>
      </c>
      <c r="M1888" s="152" t="s">
        <v>1933</v>
      </c>
      <c r="N1888" s="152" t="s">
        <v>5095</v>
      </c>
      <c r="O1888" s="54"/>
    </row>
    <row r="1889" spans="1:15" x14ac:dyDescent="0.25">
      <c r="A1889" s="168">
        <v>20222</v>
      </c>
      <c r="B1889" s="152" t="s">
        <v>6516</v>
      </c>
      <c r="C1889" s="152" t="s">
        <v>6517</v>
      </c>
      <c r="D1889" s="152" t="s">
        <v>3838</v>
      </c>
      <c r="E1889" s="152" t="s">
        <v>3843</v>
      </c>
      <c r="F1889" s="152" t="s">
        <v>3877</v>
      </c>
      <c r="G1889" s="152" t="s">
        <v>5574</v>
      </c>
      <c r="H1889" s="152" t="s">
        <v>3911</v>
      </c>
      <c r="I1889" s="152" t="s">
        <v>4120</v>
      </c>
      <c r="J1889" s="152" t="s">
        <v>4519</v>
      </c>
      <c r="K1889" s="152" t="s">
        <v>3474</v>
      </c>
      <c r="L1889" s="152" t="s">
        <v>3474</v>
      </c>
      <c r="M1889" s="152" t="s">
        <v>4520</v>
      </c>
      <c r="N1889" s="152" t="s">
        <v>4522</v>
      </c>
      <c r="O1889" s="54"/>
    </row>
    <row r="1890" spans="1:15" x14ac:dyDescent="0.25">
      <c r="A1890" s="168">
        <v>20223</v>
      </c>
      <c r="B1890" s="152" t="s">
        <v>1687</v>
      </c>
      <c r="C1890" s="152" t="s">
        <v>6518</v>
      </c>
      <c r="D1890" s="152" t="s">
        <v>3838</v>
      </c>
      <c r="E1890" s="152" t="s">
        <v>3863</v>
      </c>
      <c r="F1890" s="152" t="s">
        <v>3918</v>
      </c>
      <c r="G1890" s="152" t="s">
        <v>3411</v>
      </c>
      <c r="H1890" s="152" t="s">
        <v>3565</v>
      </c>
      <c r="I1890" s="152" t="s">
        <v>3568</v>
      </c>
      <c r="J1890" s="152" t="s">
        <v>3569</v>
      </c>
      <c r="K1890" s="152" t="s">
        <v>3474</v>
      </c>
      <c r="L1890" s="152" t="s">
        <v>3474</v>
      </c>
      <c r="M1890" s="152" t="s">
        <v>2061</v>
      </c>
      <c r="N1890" s="152" t="s">
        <v>5463</v>
      </c>
      <c r="O1890" s="54"/>
    </row>
    <row r="1891" spans="1:15" x14ac:dyDescent="0.25">
      <c r="A1891" s="168">
        <v>20224</v>
      </c>
      <c r="B1891" s="152" t="s">
        <v>1755</v>
      </c>
      <c r="C1891" s="152" t="s">
        <v>6519</v>
      </c>
      <c r="D1891" s="152" t="s">
        <v>3838</v>
      </c>
      <c r="E1891" s="152" t="s">
        <v>3863</v>
      </c>
      <c r="F1891" s="152" t="s">
        <v>3918</v>
      </c>
      <c r="G1891" s="152" t="s">
        <v>3411</v>
      </c>
      <c r="H1891" s="152" t="s">
        <v>3565</v>
      </c>
      <c r="I1891" s="152" t="s">
        <v>3566</v>
      </c>
      <c r="J1891" s="152" t="s">
        <v>3566</v>
      </c>
      <c r="K1891" s="152" t="s">
        <v>3572</v>
      </c>
      <c r="L1891" s="152" t="s">
        <v>3661</v>
      </c>
      <c r="M1891" s="152" t="s">
        <v>2097</v>
      </c>
      <c r="N1891" s="152" t="s">
        <v>4426</v>
      </c>
      <c r="O1891" s="54"/>
    </row>
    <row r="1892" spans="1:15" x14ac:dyDescent="0.25">
      <c r="A1892" s="168">
        <v>20226</v>
      </c>
      <c r="B1892" s="152" t="s">
        <v>2682</v>
      </c>
      <c r="C1892" s="152" t="s">
        <v>6520</v>
      </c>
      <c r="D1892" s="152" t="s">
        <v>3838</v>
      </c>
      <c r="E1892" s="152" t="s">
        <v>3843</v>
      </c>
      <c r="F1892" s="152" t="s">
        <v>3867</v>
      </c>
      <c r="G1892" s="152" t="s">
        <v>3422</v>
      </c>
      <c r="H1892" s="152" t="s">
        <v>3585</v>
      </c>
      <c r="I1892" s="152" t="s">
        <v>3594</v>
      </c>
      <c r="J1892" s="152" t="s">
        <v>3623</v>
      </c>
      <c r="K1892" s="152" t="s">
        <v>3624</v>
      </c>
      <c r="L1892" s="152" t="s">
        <v>3474</v>
      </c>
      <c r="M1892" s="152" t="s">
        <v>2500</v>
      </c>
      <c r="N1892" s="152" t="s">
        <v>6626</v>
      </c>
      <c r="O1892" s="54"/>
    </row>
    <row r="1893" spans="1:15" x14ac:dyDescent="0.25">
      <c r="A1893" s="168">
        <v>20227</v>
      </c>
      <c r="B1893" s="152" t="s">
        <v>5986</v>
      </c>
      <c r="C1893" s="152" t="s">
        <v>5988</v>
      </c>
      <c r="D1893" s="152" t="s">
        <v>3838</v>
      </c>
      <c r="E1893" s="152" t="s">
        <v>3839</v>
      </c>
      <c r="F1893" s="152" t="s">
        <v>3848</v>
      </c>
      <c r="G1893" s="152" t="s">
        <v>5987</v>
      </c>
      <c r="H1893" s="152" t="s">
        <v>4057</v>
      </c>
      <c r="I1893" s="152" t="s">
        <v>3474</v>
      </c>
      <c r="J1893" s="152" t="s">
        <v>3474</v>
      </c>
      <c r="K1893" s="152" t="s">
        <v>3474</v>
      </c>
      <c r="L1893" s="152" t="s">
        <v>3474</v>
      </c>
      <c r="M1893" s="152" t="s">
        <v>5553</v>
      </c>
      <c r="N1893" s="152" t="s">
        <v>5554</v>
      </c>
      <c r="O1893" s="54"/>
    </row>
    <row r="1894" spans="1:15" x14ac:dyDescent="0.25">
      <c r="A1894" s="168">
        <v>20229</v>
      </c>
      <c r="B1894" s="152" t="s">
        <v>1368</v>
      </c>
      <c r="C1894" s="152" t="s">
        <v>6521</v>
      </c>
      <c r="D1894" s="152" t="s">
        <v>3838</v>
      </c>
      <c r="E1894" s="152" t="s">
        <v>3863</v>
      </c>
      <c r="F1894" s="152" t="s">
        <v>3918</v>
      </c>
      <c r="G1894" s="152" t="s">
        <v>3411</v>
      </c>
      <c r="H1894" s="152" t="s">
        <v>3558</v>
      </c>
      <c r="I1894" s="152" t="s">
        <v>3559</v>
      </c>
      <c r="J1894" s="152" t="s">
        <v>3474</v>
      </c>
      <c r="K1894" s="152" t="s">
        <v>3474</v>
      </c>
      <c r="L1894" s="152" t="s">
        <v>3474</v>
      </c>
      <c r="M1894" s="152" t="s">
        <v>1617</v>
      </c>
      <c r="N1894" s="152" t="s">
        <v>4932</v>
      </c>
      <c r="O1894" s="54"/>
    </row>
    <row r="1895" spans="1:15" x14ac:dyDescent="0.25">
      <c r="A1895" s="168">
        <v>20230</v>
      </c>
      <c r="B1895" s="152" t="s">
        <v>2048</v>
      </c>
      <c r="C1895" s="152" t="s">
        <v>6523</v>
      </c>
      <c r="D1895" s="152" t="s">
        <v>3838</v>
      </c>
      <c r="E1895" s="152" t="s">
        <v>4424</v>
      </c>
      <c r="F1895" s="152" t="s">
        <v>3867</v>
      </c>
      <c r="G1895" s="152" t="s">
        <v>3422</v>
      </c>
      <c r="H1895" s="152" t="s">
        <v>3565</v>
      </c>
      <c r="I1895" s="152" t="s">
        <v>3566</v>
      </c>
      <c r="J1895" s="152" t="s">
        <v>3566</v>
      </c>
      <c r="K1895" s="152" t="s">
        <v>3567</v>
      </c>
      <c r="L1895" s="152" t="s">
        <v>3568</v>
      </c>
      <c r="M1895" s="152" t="s">
        <v>2109</v>
      </c>
      <c r="N1895" s="152" t="s">
        <v>4093</v>
      </c>
      <c r="O1895" s="54"/>
    </row>
    <row r="1896" spans="1:15" x14ac:dyDescent="0.25">
      <c r="A1896" s="168">
        <v>20232</v>
      </c>
      <c r="B1896" s="152" t="s">
        <v>1584</v>
      </c>
      <c r="C1896" s="152" t="s">
        <v>6524</v>
      </c>
      <c r="D1896" s="152" t="s">
        <v>3838</v>
      </c>
      <c r="E1896" s="152" t="s">
        <v>3843</v>
      </c>
      <c r="F1896" s="152" t="s">
        <v>3867</v>
      </c>
      <c r="G1896" s="152" t="s">
        <v>3422</v>
      </c>
      <c r="H1896" s="152" t="s">
        <v>3558</v>
      </c>
      <c r="I1896" s="152" t="s">
        <v>3559</v>
      </c>
      <c r="J1896" s="152" t="s">
        <v>3474</v>
      </c>
      <c r="K1896" s="152" t="s">
        <v>3474</v>
      </c>
      <c r="L1896" s="152" t="s">
        <v>3474</v>
      </c>
      <c r="M1896" s="152" t="s">
        <v>1489</v>
      </c>
      <c r="N1896" s="152" t="s">
        <v>8082</v>
      </c>
      <c r="O1896" s="54"/>
    </row>
    <row r="1897" spans="1:15" x14ac:dyDescent="0.25">
      <c r="A1897" s="168">
        <v>20235</v>
      </c>
      <c r="B1897" s="152" t="s">
        <v>1559</v>
      </c>
      <c r="C1897" s="152" t="s">
        <v>6525</v>
      </c>
      <c r="D1897" s="152" t="s">
        <v>3838</v>
      </c>
      <c r="E1897" s="152" t="s">
        <v>3863</v>
      </c>
      <c r="F1897" s="152" t="s">
        <v>4166</v>
      </c>
      <c r="G1897" s="152" t="s">
        <v>3426</v>
      </c>
      <c r="H1897" s="152" t="s">
        <v>3558</v>
      </c>
      <c r="I1897" s="152" t="s">
        <v>3559</v>
      </c>
      <c r="J1897" s="152" t="s">
        <v>3474</v>
      </c>
      <c r="K1897" s="152" t="s">
        <v>3474</v>
      </c>
      <c r="L1897" s="152" t="s">
        <v>3474</v>
      </c>
      <c r="M1897" s="152" t="s">
        <v>1532</v>
      </c>
      <c r="N1897" s="152" t="s">
        <v>4016</v>
      </c>
      <c r="O1897" s="54"/>
    </row>
    <row r="1898" spans="1:15" x14ac:dyDescent="0.25">
      <c r="A1898" s="168">
        <v>20236</v>
      </c>
      <c r="B1898" s="152" t="s">
        <v>1308</v>
      </c>
      <c r="C1898" s="152" t="s">
        <v>6159</v>
      </c>
      <c r="D1898" s="152" t="s">
        <v>3838</v>
      </c>
      <c r="E1898" s="152" t="s">
        <v>3843</v>
      </c>
      <c r="F1898" s="152" t="s">
        <v>3844</v>
      </c>
      <c r="G1898" s="152" t="s">
        <v>3434</v>
      </c>
      <c r="H1898" s="152" t="s">
        <v>3466</v>
      </c>
      <c r="I1898" s="152" t="s">
        <v>3553</v>
      </c>
      <c r="J1898" s="152" t="s">
        <v>3554</v>
      </c>
      <c r="K1898" s="152" t="s">
        <v>3474</v>
      </c>
      <c r="L1898" s="152" t="s">
        <v>3474</v>
      </c>
      <c r="M1898" s="152" t="s">
        <v>1323</v>
      </c>
      <c r="N1898" s="152" t="s">
        <v>4502</v>
      </c>
      <c r="O1898" s="54"/>
    </row>
    <row r="1899" spans="1:15" x14ac:dyDescent="0.25">
      <c r="A1899" s="168">
        <v>20239</v>
      </c>
      <c r="B1899" s="152" t="s">
        <v>3374</v>
      </c>
      <c r="C1899" s="152" t="s">
        <v>6526</v>
      </c>
      <c r="D1899" s="152" t="s">
        <v>3838</v>
      </c>
      <c r="E1899" s="152" t="s">
        <v>3843</v>
      </c>
      <c r="F1899" s="152" t="s">
        <v>3924</v>
      </c>
      <c r="G1899" s="152" t="s">
        <v>3434</v>
      </c>
      <c r="H1899" s="152" t="s">
        <v>3656</v>
      </c>
      <c r="I1899" s="152" t="s">
        <v>3672</v>
      </c>
      <c r="J1899" s="152" t="s">
        <v>3676</v>
      </c>
      <c r="K1899" s="152" t="s">
        <v>3474</v>
      </c>
      <c r="L1899" s="152" t="s">
        <v>3474</v>
      </c>
      <c r="M1899" s="152" t="s">
        <v>3235</v>
      </c>
      <c r="N1899" s="152" t="s">
        <v>4318</v>
      </c>
      <c r="O1899" s="54"/>
    </row>
    <row r="1900" spans="1:15" x14ac:dyDescent="0.25">
      <c r="A1900" s="168">
        <v>20243</v>
      </c>
      <c r="B1900" s="152" t="s">
        <v>1084</v>
      </c>
      <c r="C1900" s="152" t="s">
        <v>6125</v>
      </c>
      <c r="D1900" s="152" t="s">
        <v>3838</v>
      </c>
      <c r="E1900" s="152" t="s">
        <v>3843</v>
      </c>
      <c r="F1900" s="152" t="s">
        <v>4430</v>
      </c>
      <c r="G1900" s="152" t="s">
        <v>3427</v>
      </c>
      <c r="H1900" s="152" t="s">
        <v>3466</v>
      </c>
      <c r="I1900" s="152" t="s">
        <v>3526</v>
      </c>
      <c r="J1900" s="152" t="s">
        <v>3474</v>
      </c>
      <c r="K1900" s="152" t="s">
        <v>3474</v>
      </c>
      <c r="L1900" s="152" t="s">
        <v>3474</v>
      </c>
      <c r="M1900" s="152" t="s">
        <v>976</v>
      </c>
      <c r="N1900" s="152" t="s">
        <v>4794</v>
      </c>
      <c r="O1900" s="54"/>
    </row>
    <row r="1901" spans="1:15" x14ac:dyDescent="0.25">
      <c r="A1901" s="168">
        <v>20244</v>
      </c>
      <c r="B1901" s="152" t="s">
        <v>1227</v>
      </c>
      <c r="C1901" s="152" t="s">
        <v>6527</v>
      </c>
      <c r="D1901" s="152" t="s">
        <v>3838</v>
      </c>
      <c r="E1901" s="152" t="s">
        <v>3843</v>
      </c>
      <c r="F1901" s="152" t="s">
        <v>4108</v>
      </c>
      <c r="G1901" s="152" t="s">
        <v>3435</v>
      </c>
      <c r="H1901" s="152" t="s">
        <v>3466</v>
      </c>
      <c r="I1901" s="152" t="s">
        <v>3467</v>
      </c>
      <c r="J1901" s="152" t="s">
        <v>3468</v>
      </c>
      <c r="K1901" s="152" t="s">
        <v>6528</v>
      </c>
      <c r="L1901" s="152" t="s">
        <v>3474</v>
      </c>
      <c r="M1901" s="152" t="s">
        <v>973</v>
      </c>
      <c r="N1901" s="152" t="s">
        <v>5124</v>
      </c>
      <c r="O1901" s="54"/>
    </row>
    <row r="1902" spans="1:15" x14ac:dyDescent="0.25">
      <c r="A1902" s="168">
        <v>20246</v>
      </c>
      <c r="B1902" s="152" t="s">
        <v>1643</v>
      </c>
      <c r="C1902" s="152" t="s">
        <v>4079</v>
      </c>
      <c r="D1902" s="152" t="s">
        <v>3838</v>
      </c>
      <c r="E1902" s="152" t="s">
        <v>3843</v>
      </c>
      <c r="F1902" s="152" t="s">
        <v>3844</v>
      </c>
      <c r="G1902" s="152" t="s">
        <v>3434</v>
      </c>
      <c r="H1902" s="152" t="s">
        <v>3558</v>
      </c>
      <c r="I1902" s="152" t="s">
        <v>3560</v>
      </c>
      <c r="J1902" s="152" t="s">
        <v>3474</v>
      </c>
      <c r="K1902" s="152" t="s">
        <v>3474</v>
      </c>
      <c r="L1902" s="152" t="s">
        <v>3474</v>
      </c>
      <c r="M1902" s="152" t="s">
        <v>1573</v>
      </c>
      <c r="N1902" s="152" t="s">
        <v>4950</v>
      </c>
      <c r="O1902" s="54"/>
    </row>
    <row r="1903" spans="1:15" x14ac:dyDescent="0.25">
      <c r="A1903" s="168">
        <v>20251</v>
      </c>
      <c r="B1903" s="152" t="s">
        <v>1208</v>
      </c>
      <c r="C1903" s="152" t="s">
        <v>4412</v>
      </c>
      <c r="D1903" s="152" t="s">
        <v>3838</v>
      </c>
      <c r="E1903" s="152" t="s">
        <v>3843</v>
      </c>
      <c r="F1903" s="152" t="s">
        <v>3844</v>
      </c>
      <c r="G1903" s="152" t="s">
        <v>3434</v>
      </c>
      <c r="H1903" s="152" t="s">
        <v>3466</v>
      </c>
      <c r="I1903" s="152" t="s">
        <v>3470</v>
      </c>
      <c r="J1903" s="152" t="s">
        <v>3473</v>
      </c>
      <c r="K1903" s="152" t="s">
        <v>4411</v>
      </c>
      <c r="L1903" s="152" t="s">
        <v>3474</v>
      </c>
      <c r="M1903" s="152" t="s">
        <v>1245</v>
      </c>
      <c r="N1903" s="152" t="s">
        <v>6224</v>
      </c>
      <c r="O1903" s="54"/>
    </row>
    <row r="1904" spans="1:15" x14ac:dyDescent="0.25">
      <c r="A1904" s="168">
        <v>20252</v>
      </c>
      <c r="B1904" s="152" t="s">
        <v>939</v>
      </c>
      <c r="C1904" s="152" t="s">
        <v>6529</v>
      </c>
      <c r="D1904" s="152" t="s">
        <v>3838</v>
      </c>
      <c r="E1904" s="152" t="s">
        <v>3863</v>
      </c>
      <c r="F1904" s="152" t="s">
        <v>3918</v>
      </c>
      <c r="G1904" s="152" t="s">
        <v>3411</v>
      </c>
      <c r="H1904" s="152" t="s">
        <v>3466</v>
      </c>
      <c r="I1904" s="152" t="s">
        <v>3498</v>
      </c>
      <c r="J1904" s="152" t="s">
        <v>3499</v>
      </c>
      <c r="K1904" s="152" t="s">
        <v>3524</v>
      </c>
      <c r="L1904" s="152" t="s">
        <v>4702</v>
      </c>
      <c r="M1904" s="152" t="s">
        <v>1216</v>
      </c>
      <c r="N1904" s="152" t="s">
        <v>5268</v>
      </c>
      <c r="O1904" s="54"/>
    </row>
    <row r="1905" spans="1:15" x14ac:dyDescent="0.25">
      <c r="A1905" s="168">
        <v>20256</v>
      </c>
      <c r="B1905" s="152" t="s">
        <v>772</v>
      </c>
      <c r="C1905" s="152" t="s">
        <v>6530</v>
      </c>
      <c r="D1905" s="152" t="s">
        <v>3838</v>
      </c>
      <c r="E1905" s="152" t="s">
        <v>3843</v>
      </c>
      <c r="F1905" s="152" t="s">
        <v>3867</v>
      </c>
      <c r="G1905" s="152" t="s">
        <v>3422</v>
      </c>
      <c r="H1905" s="152" t="s">
        <v>3466</v>
      </c>
      <c r="I1905" s="152" t="s">
        <v>3467</v>
      </c>
      <c r="J1905" s="152" t="s">
        <v>3478</v>
      </c>
      <c r="K1905" s="152" t="s">
        <v>3479</v>
      </c>
      <c r="L1905" s="152" t="s">
        <v>3474</v>
      </c>
      <c r="M1905" s="152" t="s">
        <v>1161</v>
      </c>
      <c r="N1905" s="152" t="s">
        <v>3922</v>
      </c>
      <c r="O1905" s="54"/>
    </row>
    <row r="1906" spans="1:15" x14ac:dyDescent="0.25">
      <c r="A1906" s="168">
        <v>20259</v>
      </c>
      <c r="B1906" s="152" t="s">
        <v>2769</v>
      </c>
      <c r="C1906" s="152" t="s">
        <v>5163</v>
      </c>
      <c r="D1906" s="152" t="s">
        <v>3838</v>
      </c>
      <c r="E1906" s="152" t="s">
        <v>3843</v>
      </c>
      <c r="F1906" s="152" t="s">
        <v>3844</v>
      </c>
      <c r="G1906" s="152" t="s">
        <v>3434</v>
      </c>
      <c r="H1906" s="152" t="s">
        <v>3585</v>
      </c>
      <c r="I1906" s="152" t="s">
        <v>3589</v>
      </c>
      <c r="J1906" s="152" t="s">
        <v>3620</v>
      </c>
      <c r="K1906" s="152" t="s">
        <v>3474</v>
      </c>
      <c r="L1906" s="152" t="s">
        <v>3474</v>
      </c>
      <c r="M1906" s="152" t="s">
        <v>2442</v>
      </c>
      <c r="N1906" s="152" t="s">
        <v>4432</v>
      </c>
      <c r="O1906" s="54"/>
    </row>
    <row r="1907" spans="1:15" x14ac:dyDescent="0.25">
      <c r="A1907" s="168">
        <v>20260</v>
      </c>
      <c r="B1907" s="152" t="s">
        <v>3329</v>
      </c>
      <c r="C1907" s="152" t="s">
        <v>4853</v>
      </c>
      <c r="D1907" s="152" t="s">
        <v>3838</v>
      </c>
      <c r="E1907" s="152" t="s">
        <v>3843</v>
      </c>
      <c r="F1907" s="152" t="s">
        <v>3844</v>
      </c>
      <c r="G1907" s="152" t="s">
        <v>3434</v>
      </c>
      <c r="H1907" s="152" t="s">
        <v>3656</v>
      </c>
      <c r="I1907" s="152" t="s">
        <v>3662</v>
      </c>
      <c r="J1907" s="152" t="s">
        <v>3664</v>
      </c>
      <c r="K1907" s="152" t="s">
        <v>3474</v>
      </c>
      <c r="L1907" s="152" t="s">
        <v>3474</v>
      </c>
      <c r="M1907" s="152" t="s">
        <v>3231</v>
      </c>
      <c r="N1907" s="152" t="s">
        <v>6284</v>
      </c>
      <c r="O1907" s="54"/>
    </row>
    <row r="1908" spans="1:15" x14ac:dyDescent="0.25">
      <c r="A1908" s="168">
        <v>20261</v>
      </c>
      <c r="B1908" s="152" t="s">
        <v>1487</v>
      </c>
      <c r="C1908" s="152" t="s">
        <v>6522</v>
      </c>
      <c r="D1908" s="152" t="s">
        <v>3838</v>
      </c>
      <c r="E1908" s="152" t="s">
        <v>3843</v>
      </c>
      <c r="F1908" s="152" t="s">
        <v>3924</v>
      </c>
      <c r="G1908" s="152" t="s">
        <v>3434</v>
      </c>
      <c r="H1908" s="152" t="s">
        <v>3558</v>
      </c>
      <c r="I1908" s="152" t="s">
        <v>3559</v>
      </c>
      <c r="J1908" s="152" t="s">
        <v>3474</v>
      </c>
      <c r="K1908" s="152" t="s">
        <v>3474</v>
      </c>
      <c r="L1908" s="152" t="s">
        <v>3474</v>
      </c>
      <c r="M1908" s="152" t="s">
        <v>1619</v>
      </c>
      <c r="N1908" s="152" t="s">
        <v>4037</v>
      </c>
      <c r="O1908" s="54"/>
    </row>
    <row r="1909" spans="1:15" x14ac:dyDescent="0.25">
      <c r="A1909" s="168">
        <v>20262</v>
      </c>
      <c r="B1909" s="152" t="s">
        <v>6531</v>
      </c>
      <c r="C1909" s="152" t="s">
        <v>6532</v>
      </c>
      <c r="D1909" s="152" t="s">
        <v>3838</v>
      </c>
      <c r="E1909" s="152" t="s">
        <v>3843</v>
      </c>
      <c r="F1909" s="152" t="s">
        <v>3873</v>
      </c>
      <c r="G1909" s="152" t="s">
        <v>6533</v>
      </c>
      <c r="H1909" s="152" t="s">
        <v>3879</v>
      </c>
      <c r="I1909" s="152" t="s">
        <v>5363</v>
      </c>
      <c r="J1909" s="152" t="s">
        <v>5364</v>
      </c>
      <c r="K1909" s="152" t="s">
        <v>3474</v>
      </c>
      <c r="L1909" s="152" t="s">
        <v>3474</v>
      </c>
      <c r="M1909" s="152" t="s">
        <v>4472</v>
      </c>
      <c r="N1909" s="152" t="s">
        <v>4473</v>
      </c>
      <c r="O1909" s="54"/>
    </row>
    <row r="1910" spans="1:15" x14ac:dyDescent="0.25">
      <c r="A1910" s="168">
        <v>20263</v>
      </c>
      <c r="B1910" s="152" t="s">
        <v>2798</v>
      </c>
      <c r="C1910" s="152" t="s">
        <v>6534</v>
      </c>
      <c r="D1910" s="152" t="s">
        <v>3838</v>
      </c>
      <c r="E1910" s="152" t="s">
        <v>3843</v>
      </c>
      <c r="F1910" s="152" t="s">
        <v>3844</v>
      </c>
      <c r="G1910" s="152" t="s">
        <v>3434</v>
      </c>
      <c r="H1910" s="152" t="s">
        <v>3585</v>
      </c>
      <c r="I1910" s="152" t="s">
        <v>3591</v>
      </c>
      <c r="J1910" s="152" t="s">
        <v>3633</v>
      </c>
      <c r="K1910" s="152" t="s">
        <v>3652</v>
      </c>
      <c r="L1910" s="152" t="s">
        <v>3474</v>
      </c>
      <c r="M1910" s="152" t="s">
        <v>2644</v>
      </c>
      <c r="N1910" s="152" t="s">
        <v>5219</v>
      </c>
      <c r="O1910" s="54"/>
    </row>
    <row r="1911" spans="1:15" x14ac:dyDescent="0.25">
      <c r="A1911" s="168">
        <v>20264</v>
      </c>
      <c r="B1911" s="152" t="s">
        <v>1694</v>
      </c>
      <c r="C1911" s="152" t="s">
        <v>6535</v>
      </c>
      <c r="D1911" s="152" t="s">
        <v>3838</v>
      </c>
      <c r="E1911" s="152" t="s">
        <v>3863</v>
      </c>
      <c r="F1911" s="152" t="s">
        <v>3918</v>
      </c>
      <c r="G1911" s="152" t="s">
        <v>3411</v>
      </c>
      <c r="H1911" s="152" t="s">
        <v>3565</v>
      </c>
      <c r="I1911" s="152" t="s">
        <v>3566</v>
      </c>
      <c r="J1911" s="152" t="s">
        <v>3566</v>
      </c>
      <c r="K1911" s="152" t="s">
        <v>3540</v>
      </c>
      <c r="L1911" s="152" t="s">
        <v>4553</v>
      </c>
      <c r="M1911" s="152" t="s">
        <v>2003</v>
      </c>
      <c r="N1911" s="152" t="s">
        <v>5823</v>
      </c>
      <c r="O1911" s="54"/>
    </row>
    <row r="1912" spans="1:15" x14ac:dyDescent="0.25">
      <c r="A1912" s="168">
        <v>20265</v>
      </c>
      <c r="B1912" s="152" t="s">
        <v>2814</v>
      </c>
      <c r="C1912" s="152" t="s">
        <v>5320</v>
      </c>
      <c r="D1912" s="152" t="s">
        <v>3838</v>
      </c>
      <c r="E1912" s="152" t="s">
        <v>3843</v>
      </c>
      <c r="F1912" s="152" t="s">
        <v>3873</v>
      </c>
      <c r="G1912" s="152" t="s">
        <v>3437</v>
      </c>
      <c r="H1912" s="152" t="s">
        <v>3585</v>
      </c>
      <c r="I1912" s="152" t="s">
        <v>3589</v>
      </c>
      <c r="J1912" s="152" t="s">
        <v>3646</v>
      </c>
      <c r="K1912" s="152" t="s">
        <v>3474</v>
      </c>
      <c r="L1912" s="152" t="s">
        <v>3474</v>
      </c>
      <c r="M1912" s="152" t="s">
        <v>2442</v>
      </c>
      <c r="N1912" s="152" t="s">
        <v>4432</v>
      </c>
      <c r="O1912" s="54"/>
    </row>
    <row r="1913" spans="1:15" x14ac:dyDescent="0.25">
      <c r="A1913" s="168">
        <v>20266</v>
      </c>
      <c r="B1913" s="152" t="s">
        <v>1100</v>
      </c>
      <c r="C1913" s="152" t="s">
        <v>6536</v>
      </c>
      <c r="D1913" s="152" t="s">
        <v>3838</v>
      </c>
      <c r="E1913" s="152" t="s">
        <v>3843</v>
      </c>
      <c r="F1913" s="152" t="s">
        <v>3844</v>
      </c>
      <c r="G1913" s="152" t="s">
        <v>3428</v>
      </c>
      <c r="H1913" s="152" t="s">
        <v>3466</v>
      </c>
      <c r="I1913" s="152" t="s">
        <v>3470</v>
      </c>
      <c r="J1913" s="152" t="s">
        <v>3473</v>
      </c>
      <c r="K1913" s="152" t="s">
        <v>6537</v>
      </c>
      <c r="L1913" s="152" t="s">
        <v>3474</v>
      </c>
      <c r="M1913" s="152" t="s">
        <v>1245</v>
      </c>
      <c r="N1913" s="152" t="s">
        <v>6224</v>
      </c>
      <c r="O1913" s="54"/>
    </row>
    <row r="1914" spans="1:15" x14ac:dyDescent="0.25">
      <c r="A1914" s="168">
        <v>20269</v>
      </c>
      <c r="B1914" s="152" t="s">
        <v>6538</v>
      </c>
      <c r="C1914" s="152" t="s">
        <v>6539</v>
      </c>
      <c r="D1914" s="152" t="s">
        <v>3838</v>
      </c>
      <c r="E1914" s="152" t="s">
        <v>3843</v>
      </c>
      <c r="F1914" s="152" t="s">
        <v>3877</v>
      </c>
      <c r="G1914" s="152" t="s">
        <v>5103</v>
      </c>
      <c r="H1914" s="152" t="s">
        <v>3548</v>
      </c>
      <c r="I1914" s="152" t="s">
        <v>4601</v>
      </c>
      <c r="J1914" s="152" t="s">
        <v>5504</v>
      </c>
      <c r="K1914" s="152" t="s">
        <v>3474</v>
      </c>
      <c r="L1914" s="152" t="s">
        <v>3474</v>
      </c>
      <c r="M1914" s="152" t="s">
        <v>5505</v>
      </c>
      <c r="N1914" s="152" t="s">
        <v>5506</v>
      </c>
      <c r="O1914" s="54"/>
    </row>
    <row r="1915" spans="1:15" x14ac:dyDescent="0.25">
      <c r="A1915" s="168">
        <v>20271</v>
      </c>
      <c r="B1915" s="152" t="s">
        <v>6540</v>
      </c>
      <c r="C1915" s="152" t="s">
        <v>6541</v>
      </c>
      <c r="D1915" s="152" t="s">
        <v>3838</v>
      </c>
      <c r="E1915" s="152" t="s">
        <v>3863</v>
      </c>
      <c r="F1915" s="152" t="s">
        <v>4095</v>
      </c>
      <c r="G1915" s="152" t="s">
        <v>3426</v>
      </c>
      <c r="H1915" s="152" t="s">
        <v>4110</v>
      </c>
      <c r="I1915" s="152" t="s">
        <v>4111</v>
      </c>
      <c r="J1915" s="152" t="s">
        <v>4112</v>
      </c>
      <c r="K1915" s="152" t="s">
        <v>4380</v>
      </c>
      <c r="L1915" s="152" t="s">
        <v>3474</v>
      </c>
      <c r="M1915" s="152" t="s">
        <v>9146</v>
      </c>
      <c r="N1915" s="152" t="s">
        <v>9147</v>
      </c>
      <c r="O1915" s="54"/>
    </row>
    <row r="1916" spans="1:15" x14ac:dyDescent="0.25">
      <c r="A1916" s="168">
        <v>20272</v>
      </c>
      <c r="B1916" s="152" t="s">
        <v>6542</v>
      </c>
      <c r="C1916" s="152" t="s">
        <v>6543</v>
      </c>
      <c r="D1916" s="152" t="s">
        <v>3838</v>
      </c>
      <c r="E1916" s="152" t="s">
        <v>3843</v>
      </c>
      <c r="F1916" s="152" t="s">
        <v>4430</v>
      </c>
      <c r="G1916" s="152" t="s">
        <v>3429</v>
      </c>
      <c r="H1916" s="152" t="s">
        <v>3925</v>
      </c>
      <c r="I1916" s="152" t="s">
        <v>6544</v>
      </c>
      <c r="J1916" s="152" t="s">
        <v>3545</v>
      </c>
      <c r="K1916" s="152" t="s">
        <v>3474</v>
      </c>
      <c r="L1916" s="152" t="s">
        <v>3474</v>
      </c>
      <c r="M1916" s="152" t="s">
        <v>5820</v>
      </c>
      <c r="N1916" s="152" t="s">
        <v>5822</v>
      </c>
      <c r="O1916" s="54"/>
    </row>
    <row r="1917" spans="1:15" x14ac:dyDescent="0.25">
      <c r="A1917" s="168">
        <v>20273</v>
      </c>
      <c r="B1917" s="152" t="s">
        <v>2228</v>
      </c>
      <c r="C1917" s="152" t="s">
        <v>6545</v>
      </c>
      <c r="D1917" s="152" t="s">
        <v>3838</v>
      </c>
      <c r="E1917" s="152" t="s">
        <v>3863</v>
      </c>
      <c r="F1917" s="152" t="s">
        <v>3918</v>
      </c>
      <c r="G1917" s="152" t="s">
        <v>3411</v>
      </c>
      <c r="H1917" s="152" t="s">
        <v>3585</v>
      </c>
      <c r="I1917" s="152" t="s">
        <v>3586</v>
      </c>
      <c r="J1917" s="152" t="s">
        <v>3609</v>
      </c>
      <c r="K1917" s="152" t="s">
        <v>3610</v>
      </c>
      <c r="L1917" s="152" t="s">
        <v>3919</v>
      </c>
      <c r="M1917" s="152" t="s">
        <v>2475</v>
      </c>
      <c r="N1917" s="152" t="s">
        <v>4507</v>
      </c>
      <c r="O1917" s="54"/>
    </row>
    <row r="1918" spans="1:15" x14ac:dyDescent="0.25">
      <c r="A1918" s="168">
        <v>20276</v>
      </c>
      <c r="B1918" s="152" t="s">
        <v>1637</v>
      </c>
      <c r="C1918" s="152" t="s">
        <v>4674</v>
      </c>
      <c r="D1918" s="152" t="s">
        <v>3838</v>
      </c>
      <c r="E1918" s="152" t="s">
        <v>3843</v>
      </c>
      <c r="F1918" s="152" t="s">
        <v>3844</v>
      </c>
      <c r="G1918" s="152" t="s">
        <v>3428</v>
      </c>
      <c r="H1918" s="152" t="s">
        <v>3466</v>
      </c>
      <c r="I1918" s="152" t="s">
        <v>3470</v>
      </c>
      <c r="J1918" s="152" t="s">
        <v>3471</v>
      </c>
      <c r="K1918" s="152" t="s">
        <v>3528</v>
      </c>
      <c r="L1918" s="152" t="s">
        <v>3474</v>
      </c>
      <c r="M1918" s="152" t="s">
        <v>1239</v>
      </c>
      <c r="N1918" s="152" t="s">
        <v>4084</v>
      </c>
      <c r="O1918" s="54"/>
    </row>
    <row r="1919" spans="1:15" x14ac:dyDescent="0.25">
      <c r="A1919" s="168">
        <v>20281</v>
      </c>
      <c r="B1919" s="152" t="s">
        <v>3112</v>
      </c>
      <c r="C1919" s="152" t="s">
        <v>5597</v>
      </c>
      <c r="D1919" s="152" t="s">
        <v>3838</v>
      </c>
      <c r="E1919" s="152" t="s">
        <v>3843</v>
      </c>
      <c r="F1919" s="152" t="s">
        <v>3844</v>
      </c>
      <c r="G1919" s="152" t="s">
        <v>3434</v>
      </c>
      <c r="H1919" s="152" t="s">
        <v>3656</v>
      </c>
      <c r="I1919" s="152" t="s">
        <v>3669</v>
      </c>
      <c r="J1919" s="152" t="s">
        <v>3679</v>
      </c>
      <c r="K1919" s="152" t="s">
        <v>3474</v>
      </c>
      <c r="L1919" s="152" t="s">
        <v>3474</v>
      </c>
      <c r="M1919" s="152" t="s">
        <v>3151</v>
      </c>
      <c r="N1919" s="152" t="s">
        <v>4671</v>
      </c>
      <c r="O1919" s="54"/>
    </row>
    <row r="1920" spans="1:15" x14ac:dyDescent="0.25">
      <c r="A1920" s="168">
        <v>20283</v>
      </c>
      <c r="B1920" s="152" t="s">
        <v>1228</v>
      </c>
      <c r="C1920" s="152" t="s">
        <v>6546</v>
      </c>
      <c r="D1920" s="152" t="s">
        <v>3838</v>
      </c>
      <c r="E1920" s="152" t="s">
        <v>3843</v>
      </c>
      <c r="F1920" s="152" t="s">
        <v>4752</v>
      </c>
      <c r="G1920" s="152" t="s">
        <v>3435</v>
      </c>
      <c r="H1920" s="152" t="s">
        <v>3466</v>
      </c>
      <c r="I1920" s="152" t="s">
        <v>3498</v>
      </c>
      <c r="J1920" s="152" t="s">
        <v>3499</v>
      </c>
      <c r="K1920" s="152" t="s">
        <v>3500</v>
      </c>
      <c r="L1920" s="152" t="s">
        <v>4623</v>
      </c>
      <c r="M1920" s="152" t="s">
        <v>1083</v>
      </c>
      <c r="N1920" s="152" t="s">
        <v>6396</v>
      </c>
      <c r="O1920" s="54"/>
    </row>
    <row r="1921" spans="1:15" x14ac:dyDescent="0.25">
      <c r="A1921" s="168">
        <v>20286</v>
      </c>
      <c r="B1921" s="152" t="s">
        <v>3343</v>
      </c>
      <c r="C1921" s="152" t="s">
        <v>6547</v>
      </c>
      <c r="D1921" s="152" t="s">
        <v>3838</v>
      </c>
      <c r="E1921" s="152" t="s">
        <v>3843</v>
      </c>
      <c r="F1921" s="152" t="s">
        <v>3844</v>
      </c>
      <c r="G1921" s="152" t="s">
        <v>3434</v>
      </c>
      <c r="H1921" s="152" t="s">
        <v>3656</v>
      </c>
      <c r="I1921" s="152" t="s">
        <v>3563</v>
      </c>
      <c r="J1921" s="152" t="s">
        <v>3474</v>
      </c>
      <c r="K1921" s="152" t="s">
        <v>3474</v>
      </c>
      <c r="L1921" s="152" t="s">
        <v>3474</v>
      </c>
      <c r="M1921" s="152" t="s">
        <v>1274</v>
      </c>
      <c r="N1921" s="152" t="s">
        <v>4991</v>
      </c>
      <c r="O1921" s="54"/>
    </row>
    <row r="1922" spans="1:15" x14ac:dyDescent="0.25">
      <c r="A1922" s="168">
        <v>20288</v>
      </c>
      <c r="B1922" s="152" t="s">
        <v>2637</v>
      </c>
      <c r="C1922" s="152" t="s">
        <v>6447</v>
      </c>
      <c r="D1922" s="152" t="s">
        <v>3838</v>
      </c>
      <c r="E1922" s="152" t="s">
        <v>3843</v>
      </c>
      <c r="F1922" s="152" t="s">
        <v>3873</v>
      </c>
      <c r="G1922" s="152" t="s">
        <v>3428</v>
      </c>
      <c r="H1922" s="152" t="s">
        <v>3585</v>
      </c>
      <c r="I1922" s="152" t="s">
        <v>3604</v>
      </c>
      <c r="J1922" s="152" t="s">
        <v>3474</v>
      </c>
      <c r="K1922" s="152" t="s">
        <v>3474</v>
      </c>
      <c r="L1922" s="152" t="s">
        <v>3474</v>
      </c>
      <c r="M1922" s="152" t="s">
        <v>2444</v>
      </c>
      <c r="N1922" s="152" t="s">
        <v>5894</v>
      </c>
      <c r="O1922" s="54"/>
    </row>
    <row r="1923" spans="1:15" x14ac:dyDescent="0.25">
      <c r="A1923" s="168">
        <v>20289</v>
      </c>
      <c r="B1923" s="152" t="s">
        <v>1639</v>
      </c>
      <c r="C1923" s="152" t="s">
        <v>6548</v>
      </c>
      <c r="D1923" s="152" t="s">
        <v>3838</v>
      </c>
      <c r="E1923" s="152" t="s">
        <v>3843</v>
      </c>
      <c r="F1923" s="152" t="s">
        <v>3844</v>
      </c>
      <c r="G1923" s="152" t="s">
        <v>3434</v>
      </c>
      <c r="H1923" s="152" t="s">
        <v>3558</v>
      </c>
      <c r="I1923" s="152" t="s">
        <v>3561</v>
      </c>
      <c r="J1923" s="152" t="s">
        <v>3564</v>
      </c>
      <c r="K1923" s="152" t="s">
        <v>3474</v>
      </c>
      <c r="L1923" s="152" t="s">
        <v>3474</v>
      </c>
      <c r="M1923" s="152" t="s">
        <v>6390</v>
      </c>
      <c r="N1923" s="152" t="s">
        <v>6391</v>
      </c>
      <c r="O1923" s="54"/>
    </row>
    <row r="1924" spans="1:15" x14ac:dyDescent="0.25">
      <c r="A1924" s="168">
        <v>20290</v>
      </c>
      <c r="B1924" s="152" t="s">
        <v>1156</v>
      </c>
      <c r="C1924" s="152" t="s">
        <v>5109</v>
      </c>
      <c r="D1924" s="152" t="s">
        <v>3838</v>
      </c>
      <c r="E1924" s="152" t="s">
        <v>3843</v>
      </c>
      <c r="F1924" s="152" t="s">
        <v>3844</v>
      </c>
      <c r="G1924" s="152" t="s">
        <v>3434</v>
      </c>
      <c r="H1924" s="152" t="s">
        <v>3466</v>
      </c>
      <c r="I1924" s="152" t="s">
        <v>3470</v>
      </c>
      <c r="J1924" s="152" t="s">
        <v>3471</v>
      </c>
      <c r="K1924" s="152" t="s">
        <v>3475</v>
      </c>
      <c r="L1924" s="152" t="s">
        <v>3481</v>
      </c>
      <c r="M1924" s="152" t="s">
        <v>1086</v>
      </c>
      <c r="N1924" s="152" t="s">
        <v>4881</v>
      </c>
      <c r="O1924" s="54"/>
    </row>
    <row r="1925" spans="1:15" x14ac:dyDescent="0.25">
      <c r="A1925" s="168">
        <v>20291</v>
      </c>
      <c r="B1925" s="152" t="s">
        <v>1762</v>
      </c>
      <c r="C1925" s="152" t="s">
        <v>6549</v>
      </c>
      <c r="D1925" s="152" t="s">
        <v>3838</v>
      </c>
      <c r="E1925" s="152" t="s">
        <v>3863</v>
      </c>
      <c r="F1925" s="152" t="s">
        <v>3918</v>
      </c>
      <c r="G1925" s="152" t="s">
        <v>3411</v>
      </c>
      <c r="H1925" s="152" t="s">
        <v>3565</v>
      </c>
      <c r="I1925" s="152" t="s">
        <v>3568</v>
      </c>
      <c r="J1925" s="152" t="s">
        <v>3569</v>
      </c>
      <c r="K1925" s="152" t="s">
        <v>3474</v>
      </c>
      <c r="L1925" s="152" t="s">
        <v>3474</v>
      </c>
      <c r="M1925" s="152" t="s">
        <v>7151</v>
      </c>
      <c r="N1925" s="152" t="s">
        <v>7152</v>
      </c>
      <c r="O1925" s="54"/>
    </row>
    <row r="1926" spans="1:15" x14ac:dyDescent="0.25">
      <c r="A1926" s="168">
        <v>20292</v>
      </c>
      <c r="B1926" s="152" t="s">
        <v>6550</v>
      </c>
      <c r="C1926" s="152" t="s">
        <v>6551</v>
      </c>
      <c r="D1926" s="152" t="s">
        <v>3838</v>
      </c>
      <c r="E1926" s="152" t="s">
        <v>3843</v>
      </c>
      <c r="F1926" s="152" t="s">
        <v>3924</v>
      </c>
      <c r="G1926" s="152" t="s">
        <v>3434</v>
      </c>
      <c r="H1926" s="152" t="s">
        <v>3911</v>
      </c>
      <c r="I1926" s="152" t="s">
        <v>4926</v>
      </c>
      <c r="J1926" s="152" t="s">
        <v>6552</v>
      </c>
      <c r="K1926" s="152" t="s">
        <v>3474</v>
      </c>
      <c r="L1926" s="152" t="s">
        <v>3474</v>
      </c>
      <c r="M1926" s="152" t="s">
        <v>4923</v>
      </c>
      <c r="N1926" s="152" t="s">
        <v>4924</v>
      </c>
      <c r="O1926" s="54"/>
    </row>
    <row r="1927" spans="1:15" x14ac:dyDescent="0.25">
      <c r="A1927" s="168">
        <v>20293</v>
      </c>
      <c r="B1927" s="152" t="s">
        <v>4045</v>
      </c>
      <c r="C1927" s="152" t="s">
        <v>4046</v>
      </c>
      <c r="D1927" s="152" t="s">
        <v>3838</v>
      </c>
      <c r="E1927" s="152" t="s">
        <v>3843</v>
      </c>
      <c r="F1927" s="152" t="s">
        <v>4108</v>
      </c>
      <c r="G1927" s="152" t="s">
        <v>3435</v>
      </c>
      <c r="H1927" s="152" t="s">
        <v>3925</v>
      </c>
      <c r="I1927" s="152" t="s">
        <v>4043</v>
      </c>
      <c r="J1927" s="152" t="s">
        <v>5022</v>
      </c>
      <c r="K1927" s="152" t="s">
        <v>3474</v>
      </c>
      <c r="L1927" s="152" t="s">
        <v>3474</v>
      </c>
      <c r="M1927" s="152" t="s">
        <v>5942</v>
      </c>
      <c r="N1927" s="152" t="s">
        <v>5943</v>
      </c>
      <c r="O1927" s="54"/>
    </row>
    <row r="1928" spans="1:15" x14ac:dyDescent="0.25">
      <c r="A1928" s="168">
        <v>20294</v>
      </c>
      <c r="B1928" s="152" t="s">
        <v>6555</v>
      </c>
      <c r="C1928" s="152" t="s">
        <v>6556</v>
      </c>
      <c r="D1928" s="152" t="s">
        <v>3838</v>
      </c>
      <c r="E1928" s="152" t="s">
        <v>3843</v>
      </c>
      <c r="F1928" s="152" t="s">
        <v>3877</v>
      </c>
      <c r="G1928" s="152" t="s">
        <v>6557</v>
      </c>
      <c r="H1928" s="152" t="s">
        <v>4188</v>
      </c>
      <c r="I1928" s="152" t="s">
        <v>3474</v>
      </c>
      <c r="J1928" s="152" t="s">
        <v>3474</v>
      </c>
      <c r="K1928" s="152" t="s">
        <v>3474</v>
      </c>
      <c r="L1928" s="152" t="s">
        <v>3474</v>
      </c>
      <c r="M1928" s="152" t="s">
        <v>5166</v>
      </c>
      <c r="N1928" s="152" t="s">
        <v>5167</v>
      </c>
      <c r="O1928" s="54"/>
    </row>
    <row r="1929" spans="1:15" x14ac:dyDescent="0.25">
      <c r="A1929" s="168">
        <v>20296</v>
      </c>
      <c r="B1929" s="152" t="s">
        <v>4483</v>
      </c>
      <c r="C1929" s="152" t="s">
        <v>4484</v>
      </c>
      <c r="D1929" s="152" t="s">
        <v>3838</v>
      </c>
      <c r="E1929" s="152" t="s">
        <v>3843</v>
      </c>
      <c r="F1929" s="152" t="s">
        <v>3844</v>
      </c>
      <c r="G1929" s="152" t="s">
        <v>3434</v>
      </c>
      <c r="H1929" s="152" t="s">
        <v>3925</v>
      </c>
      <c r="I1929" s="152" t="s">
        <v>4043</v>
      </c>
      <c r="J1929" s="152" t="s">
        <v>4482</v>
      </c>
      <c r="K1929" s="152" t="s">
        <v>3474</v>
      </c>
      <c r="L1929" s="152" t="s">
        <v>3474</v>
      </c>
      <c r="M1929" s="152" t="s">
        <v>5942</v>
      </c>
      <c r="N1929" s="152" t="s">
        <v>5943</v>
      </c>
      <c r="O1929" s="54"/>
    </row>
    <row r="1930" spans="1:15" x14ac:dyDescent="0.25">
      <c r="A1930" s="168">
        <v>20299</v>
      </c>
      <c r="B1930" s="152" t="s">
        <v>2804</v>
      </c>
      <c r="C1930" s="152" t="s">
        <v>6558</v>
      </c>
      <c r="D1930" s="152" t="s">
        <v>3838</v>
      </c>
      <c r="E1930" s="152" t="s">
        <v>3843</v>
      </c>
      <c r="F1930" s="152" t="s">
        <v>3844</v>
      </c>
      <c r="G1930" s="152" t="s">
        <v>3434</v>
      </c>
      <c r="H1930" s="152" t="s">
        <v>3585</v>
      </c>
      <c r="I1930" s="152" t="s">
        <v>3591</v>
      </c>
      <c r="J1930" s="152" t="s">
        <v>3641</v>
      </c>
      <c r="K1930" s="169" t="s">
        <v>8449</v>
      </c>
      <c r="L1930" s="152" t="s">
        <v>3919</v>
      </c>
      <c r="M1930" s="152" t="s">
        <v>2443</v>
      </c>
      <c r="N1930" s="152" t="s">
        <v>5293</v>
      </c>
      <c r="O1930" s="54"/>
    </row>
    <row r="1931" spans="1:15" x14ac:dyDescent="0.25">
      <c r="A1931" s="168">
        <v>20302</v>
      </c>
      <c r="B1931" s="152" t="s">
        <v>1774</v>
      </c>
      <c r="C1931" s="152" t="s">
        <v>6559</v>
      </c>
      <c r="D1931" s="152" t="s">
        <v>3838</v>
      </c>
      <c r="E1931" s="152" t="s">
        <v>4424</v>
      </c>
      <c r="F1931" s="152" t="s">
        <v>3867</v>
      </c>
      <c r="G1931" s="152" t="s">
        <v>3422</v>
      </c>
      <c r="H1931" s="152" t="s">
        <v>3565</v>
      </c>
      <c r="I1931" s="152" t="s">
        <v>3568</v>
      </c>
      <c r="J1931" s="152" t="s">
        <v>3570</v>
      </c>
      <c r="K1931" s="152" t="s">
        <v>3474</v>
      </c>
      <c r="L1931" s="152" t="s">
        <v>3474</v>
      </c>
      <c r="M1931" s="152" t="s">
        <v>1919</v>
      </c>
      <c r="N1931" s="152" t="s">
        <v>4697</v>
      </c>
      <c r="O1931" s="54"/>
    </row>
    <row r="1932" spans="1:15" x14ac:dyDescent="0.25">
      <c r="A1932" s="168">
        <v>20303</v>
      </c>
      <c r="B1932" s="152" t="s">
        <v>2363</v>
      </c>
      <c r="C1932" s="152" t="s">
        <v>4075</v>
      </c>
      <c r="D1932" s="152" t="s">
        <v>3838</v>
      </c>
      <c r="E1932" s="152" t="s">
        <v>3843</v>
      </c>
      <c r="F1932" s="152" t="s">
        <v>3867</v>
      </c>
      <c r="G1932" s="152" t="s">
        <v>3422</v>
      </c>
      <c r="H1932" s="152" t="s">
        <v>3585</v>
      </c>
      <c r="I1932" s="152" t="s">
        <v>3591</v>
      </c>
      <c r="J1932" s="152" t="s">
        <v>3633</v>
      </c>
      <c r="K1932" s="152" t="s">
        <v>3634</v>
      </c>
      <c r="L1932" s="152" t="s">
        <v>3889</v>
      </c>
      <c r="M1932" s="152" t="s">
        <v>2523</v>
      </c>
      <c r="N1932" s="152" t="s">
        <v>3954</v>
      </c>
      <c r="O1932" s="54"/>
    </row>
    <row r="1933" spans="1:15" x14ac:dyDescent="0.25">
      <c r="A1933" s="168">
        <v>20304</v>
      </c>
      <c r="B1933" s="152" t="s">
        <v>3251</v>
      </c>
      <c r="C1933" s="152" t="s">
        <v>6561</v>
      </c>
      <c r="D1933" s="152" t="s">
        <v>3838</v>
      </c>
      <c r="E1933" s="152" t="s">
        <v>3863</v>
      </c>
      <c r="F1933" s="152" t="s">
        <v>4166</v>
      </c>
      <c r="G1933" s="152" t="s">
        <v>3433</v>
      </c>
      <c r="H1933" s="152" t="s">
        <v>3656</v>
      </c>
      <c r="I1933" s="152" t="s">
        <v>3474</v>
      </c>
      <c r="J1933" s="152" t="s">
        <v>3474</v>
      </c>
      <c r="K1933" s="152" t="s">
        <v>3474</v>
      </c>
      <c r="L1933" s="152" t="s">
        <v>3474</v>
      </c>
      <c r="M1933" s="152" t="s">
        <v>3075</v>
      </c>
      <c r="N1933" s="152" t="s">
        <v>4371</v>
      </c>
      <c r="O1933" s="54"/>
    </row>
    <row r="1934" spans="1:15" x14ac:dyDescent="0.25">
      <c r="A1934" s="168">
        <v>20305</v>
      </c>
      <c r="B1934" s="152" t="s">
        <v>6562</v>
      </c>
      <c r="C1934" s="152" t="s">
        <v>6563</v>
      </c>
      <c r="D1934" s="152" t="s">
        <v>3838</v>
      </c>
      <c r="E1934" s="152" t="s">
        <v>3863</v>
      </c>
      <c r="F1934" s="152" t="s">
        <v>4095</v>
      </c>
      <c r="G1934" s="152" t="s">
        <v>3426</v>
      </c>
      <c r="H1934" s="152" t="s">
        <v>3548</v>
      </c>
      <c r="I1934" s="152" t="s">
        <v>4601</v>
      </c>
      <c r="J1934" s="152" t="s">
        <v>5504</v>
      </c>
      <c r="K1934" s="152" t="s">
        <v>3474</v>
      </c>
      <c r="L1934" s="152" t="s">
        <v>3474</v>
      </c>
      <c r="M1934" s="152" t="s">
        <v>5751</v>
      </c>
      <c r="N1934" s="152" t="s">
        <v>5752</v>
      </c>
      <c r="O1934" s="54"/>
    </row>
    <row r="1935" spans="1:15" x14ac:dyDescent="0.25">
      <c r="A1935" s="168">
        <v>20306</v>
      </c>
      <c r="B1935" s="152" t="s">
        <v>826</v>
      </c>
      <c r="C1935" s="152" t="s">
        <v>6564</v>
      </c>
      <c r="D1935" s="152" t="s">
        <v>3838</v>
      </c>
      <c r="E1935" s="152" t="s">
        <v>3855</v>
      </c>
      <c r="F1935" s="152" t="s">
        <v>3918</v>
      </c>
      <c r="G1935" s="152" t="s">
        <v>3411</v>
      </c>
      <c r="H1935" s="152" t="s">
        <v>3466</v>
      </c>
      <c r="I1935" s="152" t="s">
        <v>3496</v>
      </c>
      <c r="J1935" s="152" t="s">
        <v>3506</v>
      </c>
      <c r="K1935" s="152" t="s">
        <v>3507</v>
      </c>
      <c r="L1935" s="152" t="s">
        <v>3474</v>
      </c>
      <c r="M1935" s="152" t="s">
        <v>978</v>
      </c>
      <c r="N1935" s="152" t="s">
        <v>6104</v>
      </c>
      <c r="O1935" s="54"/>
    </row>
    <row r="1936" spans="1:15" x14ac:dyDescent="0.25">
      <c r="A1936" s="168">
        <v>20307</v>
      </c>
      <c r="B1936" s="152" t="s">
        <v>1606</v>
      </c>
      <c r="C1936" s="152" t="s">
        <v>6449</v>
      </c>
      <c r="D1936" s="152" t="s">
        <v>3838</v>
      </c>
      <c r="E1936" s="152" t="s">
        <v>3843</v>
      </c>
      <c r="F1936" s="152" t="s">
        <v>3924</v>
      </c>
      <c r="G1936" s="152" t="s">
        <v>3434</v>
      </c>
      <c r="H1936" s="152" t="s">
        <v>3558</v>
      </c>
      <c r="I1936" s="152" t="s">
        <v>3560</v>
      </c>
      <c r="J1936" s="152" t="s">
        <v>3474</v>
      </c>
      <c r="K1936" s="152" t="s">
        <v>3474</v>
      </c>
      <c r="L1936" s="152" t="s">
        <v>3474</v>
      </c>
      <c r="M1936" s="152" t="s">
        <v>1563</v>
      </c>
      <c r="N1936" s="152" t="s">
        <v>6565</v>
      </c>
      <c r="O1936" s="54"/>
    </row>
    <row r="1937" spans="1:15" x14ac:dyDescent="0.25">
      <c r="A1937" s="168">
        <v>20308</v>
      </c>
      <c r="B1937" s="152" t="s">
        <v>6566</v>
      </c>
      <c r="C1937" s="152" t="s">
        <v>6567</v>
      </c>
      <c r="D1937" s="152" t="s">
        <v>3838</v>
      </c>
      <c r="E1937" s="152" t="s">
        <v>3863</v>
      </c>
      <c r="F1937" s="152" t="s">
        <v>4081</v>
      </c>
      <c r="G1937" s="152" t="s">
        <v>3440</v>
      </c>
      <c r="H1937" s="152" t="s">
        <v>3911</v>
      </c>
      <c r="I1937" s="152" t="s">
        <v>3912</v>
      </c>
      <c r="J1937" s="152" t="s">
        <v>3913</v>
      </c>
      <c r="K1937" s="152" t="s">
        <v>3914</v>
      </c>
      <c r="L1937" s="152" t="s">
        <v>3474</v>
      </c>
      <c r="M1937" s="152" t="s">
        <v>6884</v>
      </c>
      <c r="N1937" s="152" t="s">
        <v>6885</v>
      </c>
      <c r="O1937" s="54"/>
    </row>
    <row r="1938" spans="1:15" x14ac:dyDescent="0.25">
      <c r="A1938" s="168">
        <v>20309</v>
      </c>
      <c r="B1938" s="152" t="s">
        <v>1763</v>
      </c>
      <c r="C1938" s="152" t="s">
        <v>6568</v>
      </c>
      <c r="D1938" s="152" t="s">
        <v>3838</v>
      </c>
      <c r="E1938" s="152" t="s">
        <v>3863</v>
      </c>
      <c r="F1938" s="152" t="s">
        <v>3918</v>
      </c>
      <c r="G1938" s="152" t="s">
        <v>3411</v>
      </c>
      <c r="H1938" s="152" t="s">
        <v>3565</v>
      </c>
      <c r="I1938" s="152" t="s">
        <v>3568</v>
      </c>
      <c r="J1938" s="152" t="s">
        <v>3569</v>
      </c>
      <c r="K1938" s="152" t="s">
        <v>3474</v>
      </c>
      <c r="L1938" s="152" t="s">
        <v>3474</v>
      </c>
      <c r="M1938" s="152" t="s">
        <v>7151</v>
      </c>
      <c r="N1938" s="152" t="s">
        <v>7152</v>
      </c>
      <c r="O1938" s="54"/>
    </row>
    <row r="1939" spans="1:15" x14ac:dyDescent="0.25">
      <c r="A1939" s="168">
        <v>20310</v>
      </c>
      <c r="B1939" s="152" t="s">
        <v>1369</v>
      </c>
      <c r="C1939" s="152" t="s">
        <v>6569</v>
      </c>
      <c r="D1939" s="152" t="s">
        <v>3838</v>
      </c>
      <c r="E1939" s="152" t="s">
        <v>3843</v>
      </c>
      <c r="F1939" s="152" t="s">
        <v>3867</v>
      </c>
      <c r="G1939" s="152" t="s">
        <v>3422</v>
      </c>
      <c r="H1939" s="152" t="s">
        <v>3558</v>
      </c>
      <c r="I1939" s="152" t="s">
        <v>3559</v>
      </c>
      <c r="J1939" s="152" t="s">
        <v>3474</v>
      </c>
      <c r="K1939" s="152" t="s">
        <v>3474</v>
      </c>
      <c r="L1939" s="152" t="s">
        <v>3474</v>
      </c>
      <c r="M1939" s="152" t="s">
        <v>1582</v>
      </c>
      <c r="N1939" s="152" t="s">
        <v>4457</v>
      </c>
      <c r="O1939" s="54"/>
    </row>
    <row r="1940" spans="1:15" x14ac:dyDescent="0.25">
      <c r="A1940" s="168">
        <v>20311</v>
      </c>
      <c r="B1940" s="152" t="s">
        <v>1615</v>
      </c>
      <c r="C1940" s="152" t="s">
        <v>6570</v>
      </c>
      <c r="D1940" s="152" t="s">
        <v>3838</v>
      </c>
      <c r="E1940" s="152" t="s">
        <v>3843</v>
      </c>
      <c r="F1940" s="152" t="s">
        <v>3844</v>
      </c>
      <c r="G1940" s="152" t="s">
        <v>3434</v>
      </c>
      <c r="H1940" s="152" t="s">
        <v>3558</v>
      </c>
      <c r="I1940" s="152" t="s">
        <v>3560</v>
      </c>
      <c r="J1940" s="152" t="s">
        <v>3474</v>
      </c>
      <c r="K1940" s="152" t="s">
        <v>3474</v>
      </c>
      <c r="L1940" s="152" t="s">
        <v>3474</v>
      </c>
      <c r="M1940" s="152" t="s">
        <v>1573</v>
      </c>
      <c r="N1940" s="152" t="s">
        <v>4950</v>
      </c>
      <c r="O1940" s="54"/>
    </row>
    <row r="1941" spans="1:15" x14ac:dyDescent="0.25">
      <c r="A1941" s="168">
        <v>20312</v>
      </c>
      <c r="B1941" s="152" t="s">
        <v>2737</v>
      </c>
      <c r="C1941" s="152" t="s">
        <v>4281</v>
      </c>
      <c r="D1941" s="152" t="s">
        <v>3838</v>
      </c>
      <c r="E1941" s="152" t="s">
        <v>3843</v>
      </c>
      <c r="F1941" s="152" t="s">
        <v>3924</v>
      </c>
      <c r="G1941" s="152" t="s">
        <v>3434</v>
      </c>
      <c r="H1941" s="152" t="s">
        <v>3585</v>
      </c>
      <c r="I1941" s="152" t="s">
        <v>3604</v>
      </c>
      <c r="J1941" s="152" t="s">
        <v>3605</v>
      </c>
      <c r="K1941" s="152" t="s">
        <v>3606</v>
      </c>
      <c r="L1941" s="152" t="s">
        <v>3474</v>
      </c>
      <c r="M1941" s="152" t="s">
        <v>2629</v>
      </c>
      <c r="N1941" s="152" t="s">
        <v>5951</v>
      </c>
      <c r="O1941" s="54"/>
    </row>
    <row r="1942" spans="1:15" x14ac:dyDescent="0.25">
      <c r="A1942" s="168">
        <v>20313</v>
      </c>
      <c r="B1942" s="152" t="s">
        <v>1116</v>
      </c>
      <c r="C1942" s="152" t="s">
        <v>6571</v>
      </c>
      <c r="D1942" s="152" t="s">
        <v>3838</v>
      </c>
      <c r="E1942" s="152" t="s">
        <v>3843</v>
      </c>
      <c r="F1942" s="152" t="s">
        <v>3867</v>
      </c>
      <c r="G1942" s="152" t="s">
        <v>3422</v>
      </c>
      <c r="H1942" s="152" t="s">
        <v>3466</v>
      </c>
      <c r="I1942" s="152" t="s">
        <v>3467</v>
      </c>
      <c r="J1942" s="152" t="s">
        <v>3476</v>
      </c>
      <c r="K1942" s="152" t="s">
        <v>3481</v>
      </c>
      <c r="L1942" s="152" t="s">
        <v>3474</v>
      </c>
      <c r="M1942" s="152" t="s">
        <v>990</v>
      </c>
      <c r="N1942" s="152" t="s">
        <v>4610</v>
      </c>
      <c r="O1942" s="54"/>
    </row>
    <row r="1943" spans="1:15" x14ac:dyDescent="0.25">
      <c r="A1943" s="168">
        <v>20316</v>
      </c>
      <c r="B1943" s="152" t="s">
        <v>1794</v>
      </c>
      <c r="C1943" s="152" t="s">
        <v>6572</v>
      </c>
      <c r="D1943" s="152" t="s">
        <v>3838</v>
      </c>
      <c r="E1943" s="152" t="s">
        <v>3855</v>
      </c>
      <c r="F1943" s="152" t="s">
        <v>3918</v>
      </c>
      <c r="G1943" s="152" t="s">
        <v>3411</v>
      </c>
      <c r="H1943" s="152" t="s">
        <v>3565</v>
      </c>
      <c r="I1943" s="152" t="s">
        <v>3568</v>
      </c>
      <c r="J1943" s="152" t="s">
        <v>3569</v>
      </c>
      <c r="K1943" s="152" t="s">
        <v>3474</v>
      </c>
      <c r="L1943" s="152" t="s">
        <v>3474</v>
      </c>
      <c r="M1943" s="152" t="s">
        <v>1904</v>
      </c>
      <c r="N1943" s="152" t="s">
        <v>5351</v>
      </c>
      <c r="O1943" s="54"/>
    </row>
    <row r="1944" spans="1:15" x14ac:dyDescent="0.25">
      <c r="A1944" s="168">
        <v>20322</v>
      </c>
      <c r="B1944" s="152" t="s">
        <v>1585</v>
      </c>
      <c r="C1944" s="152" t="s">
        <v>6573</v>
      </c>
      <c r="D1944" s="152" t="s">
        <v>3838</v>
      </c>
      <c r="E1944" s="152" t="s">
        <v>3843</v>
      </c>
      <c r="F1944" s="152" t="s">
        <v>3867</v>
      </c>
      <c r="G1944" s="152" t="s">
        <v>3422</v>
      </c>
      <c r="H1944" s="152" t="s">
        <v>3558</v>
      </c>
      <c r="I1944" s="152" t="s">
        <v>3559</v>
      </c>
      <c r="J1944" s="152" t="s">
        <v>3474</v>
      </c>
      <c r="K1944" s="152" t="s">
        <v>3474</v>
      </c>
      <c r="L1944" s="152" t="s">
        <v>3474</v>
      </c>
      <c r="M1944" s="152" t="s">
        <v>1619</v>
      </c>
      <c r="N1944" s="152" t="s">
        <v>4037</v>
      </c>
      <c r="O1944" s="54"/>
    </row>
    <row r="1945" spans="1:15" x14ac:dyDescent="0.25">
      <c r="A1945" s="168">
        <v>20324</v>
      </c>
      <c r="B1945" s="152" t="s">
        <v>1342</v>
      </c>
      <c r="C1945" s="152" t="s">
        <v>6575</v>
      </c>
      <c r="D1945" s="152" t="s">
        <v>3838</v>
      </c>
      <c r="E1945" s="152" t="s">
        <v>3863</v>
      </c>
      <c r="F1945" s="152" t="s">
        <v>3918</v>
      </c>
      <c r="G1945" s="152" t="s">
        <v>3411</v>
      </c>
      <c r="H1945" s="152" t="s">
        <v>3558</v>
      </c>
      <c r="I1945" s="152" t="s">
        <v>3563</v>
      </c>
      <c r="J1945" s="152" t="s">
        <v>3474</v>
      </c>
      <c r="K1945" s="152" t="s">
        <v>3474</v>
      </c>
      <c r="L1945" s="152" t="s">
        <v>3474</v>
      </c>
      <c r="M1945" s="152" t="s">
        <v>1565</v>
      </c>
      <c r="N1945" s="152" t="s">
        <v>6576</v>
      </c>
      <c r="O1945" s="54"/>
    </row>
    <row r="1946" spans="1:15" x14ac:dyDescent="0.25">
      <c r="A1946" s="168">
        <v>20327</v>
      </c>
      <c r="B1946" s="152" t="s">
        <v>1273</v>
      </c>
      <c r="C1946" s="152" t="s">
        <v>6577</v>
      </c>
      <c r="D1946" s="152" t="s">
        <v>3838</v>
      </c>
      <c r="E1946" s="152" t="s">
        <v>3863</v>
      </c>
      <c r="F1946" s="152" t="s">
        <v>3918</v>
      </c>
      <c r="G1946" s="152" t="s">
        <v>3411</v>
      </c>
      <c r="H1946" s="152" t="s">
        <v>3656</v>
      </c>
      <c r="I1946" s="152" t="s">
        <v>3551</v>
      </c>
      <c r="J1946" s="152" t="s">
        <v>3474</v>
      </c>
      <c r="K1946" s="152" t="s">
        <v>3474</v>
      </c>
      <c r="L1946" s="152" t="s">
        <v>3474</v>
      </c>
      <c r="M1946" s="152" t="s">
        <v>1293</v>
      </c>
      <c r="N1946" s="152" t="s">
        <v>6212</v>
      </c>
      <c r="O1946" s="54"/>
    </row>
    <row r="1947" spans="1:15" x14ac:dyDescent="0.25">
      <c r="A1947" s="168">
        <v>20328</v>
      </c>
      <c r="B1947" s="152" t="s">
        <v>1295</v>
      </c>
      <c r="C1947" s="152" t="s">
        <v>4203</v>
      </c>
      <c r="D1947" s="152" t="s">
        <v>3838</v>
      </c>
      <c r="E1947" s="152" t="s">
        <v>3843</v>
      </c>
      <c r="F1947" s="152" t="s">
        <v>3844</v>
      </c>
      <c r="G1947" s="152" t="s">
        <v>3434</v>
      </c>
      <c r="H1947" s="152" t="s">
        <v>3656</v>
      </c>
      <c r="I1947" s="152" t="s">
        <v>3550</v>
      </c>
      <c r="J1947" s="152" t="s">
        <v>3474</v>
      </c>
      <c r="K1947" s="152" t="s">
        <v>3474</v>
      </c>
      <c r="L1947" s="152" t="s">
        <v>3474</v>
      </c>
      <c r="M1947" s="152" t="s">
        <v>1280</v>
      </c>
      <c r="N1947" s="152" t="s">
        <v>4563</v>
      </c>
      <c r="O1947" s="54"/>
    </row>
    <row r="1948" spans="1:15" x14ac:dyDescent="0.25">
      <c r="A1948" s="168">
        <v>20329</v>
      </c>
      <c r="B1948" s="152" t="s">
        <v>827</v>
      </c>
      <c r="C1948" s="152" t="s">
        <v>6578</v>
      </c>
      <c r="D1948" s="152" t="s">
        <v>3838</v>
      </c>
      <c r="E1948" s="152" t="s">
        <v>3855</v>
      </c>
      <c r="F1948" s="152" t="s">
        <v>3918</v>
      </c>
      <c r="G1948" s="152" t="s">
        <v>3411</v>
      </c>
      <c r="H1948" s="152" t="s">
        <v>3466</v>
      </c>
      <c r="I1948" s="152" t="s">
        <v>3496</v>
      </c>
      <c r="J1948" s="152" t="s">
        <v>3506</v>
      </c>
      <c r="K1948" s="152" t="s">
        <v>3507</v>
      </c>
      <c r="L1948" s="152" t="s">
        <v>3474</v>
      </c>
      <c r="M1948" s="152" t="s">
        <v>978</v>
      </c>
      <c r="N1948" s="152" t="s">
        <v>6104</v>
      </c>
      <c r="O1948" s="54"/>
    </row>
    <row r="1949" spans="1:15" x14ac:dyDescent="0.25">
      <c r="A1949" s="168">
        <v>20331</v>
      </c>
      <c r="B1949" s="152" t="s">
        <v>6579</v>
      </c>
      <c r="C1949" s="152" t="s">
        <v>6580</v>
      </c>
      <c r="D1949" s="152" t="s">
        <v>3838</v>
      </c>
      <c r="E1949" s="152" t="s">
        <v>3863</v>
      </c>
      <c r="F1949" s="152" t="s">
        <v>4095</v>
      </c>
      <c r="G1949" s="152" t="s">
        <v>3440</v>
      </c>
      <c r="H1949" s="152" t="s">
        <v>3548</v>
      </c>
      <c r="I1949" s="152" t="s">
        <v>4601</v>
      </c>
      <c r="J1949" s="152" t="s">
        <v>4602</v>
      </c>
      <c r="K1949" s="152" t="s">
        <v>3474</v>
      </c>
      <c r="L1949" s="152" t="s">
        <v>3474</v>
      </c>
      <c r="M1949" s="152" t="s">
        <v>5104</v>
      </c>
      <c r="N1949" s="152" t="s">
        <v>5105</v>
      </c>
      <c r="O1949" s="54"/>
    </row>
    <row r="1950" spans="1:15" x14ac:dyDescent="0.25">
      <c r="A1950" s="168">
        <v>20332</v>
      </c>
      <c r="B1950" s="152" t="s">
        <v>1242</v>
      </c>
      <c r="C1950" s="152" t="s">
        <v>6417</v>
      </c>
      <c r="D1950" s="152" t="s">
        <v>3838</v>
      </c>
      <c r="E1950" s="152" t="s">
        <v>3843</v>
      </c>
      <c r="F1950" s="152" t="s">
        <v>3873</v>
      </c>
      <c r="G1950" s="152" t="s">
        <v>3437</v>
      </c>
      <c r="H1950" s="152" t="s">
        <v>3466</v>
      </c>
      <c r="I1950" s="152" t="s">
        <v>3467</v>
      </c>
      <c r="J1950" s="152" t="s">
        <v>3468</v>
      </c>
      <c r="K1950" s="152" t="s">
        <v>3474</v>
      </c>
      <c r="L1950" s="152" t="s">
        <v>3474</v>
      </c>
      <c r="M1950" s="152" t="s">
        <v>973</v>
      </c>
      <c r="N1950" s="152" t="s">
        <v>5124</v>
      </c>
      <c r="O1950" s="54"/>
    </row>
    <row r="1951" spans="1:15" x14ac:dyDescent="0.25">
      <c r="A1951" s="168">
        <v>20333</v>
      </c>
      <c r="B1951" s="152" t="s">
        <v>1087</v>
      </c>
      <c r="C1951" s="152" t="s">
        <v>6446</v>
      </c>
      <c r="D1951" s="152" t="s">
        <v>3838</v>
      </c>
      <c r="E1951" s="152" t="s">
        <v>3843</v>
      </c>
      <c r="F1951" s="152" t="s">
        <v>3873</v>
      </c>
      <c r="G1951" s="152" t="s">
        <v>3437</v>
      </c>
      <c r="H1951" s="152" t="s">
        <v>3585</v>
      </c>
      <c r="I1951" s="152" t="s">
        <v>3616</v>
      </c>
      <c r="J1951" s="152" t="s">
        <v>3617</v>
      </c>
      <c r="K1951" s="152" t="s">
        <v>3474</v>
      </c>
      <c r="L1951" s="152" t="s">
        <v>3474</v>
      </c>
      <c r="M1951" s="152" t="s">
        <v>1239</v>
      </c>
      <c r="N1951" s="152" t="s">
        <v>4084</v>
      </c>
      <c r="O1951" s="54"/>
    </row>
    <row r="1952" spans="1:15" x14ac:dyDescent="0.25">
      <c r="A1952" s="168">
        <v>20334</v>
      </c>
      <c r="B1952" s="152" t="s">
        <v>2651</v>
      </c>
      <c r="C1952" s="152" t="s">
        <v>6581</v>
      </c>
      <c r="D1952" s="152" t="s">
        <v>3838</v>
      </c>
      <c r="E1952" s="152" t="s">
        <v>3843</v>
      </c>
      <c r="F1952" s="152" t="s">
        <v>3867</v>
      </c>
      <c r="G1952" s="152" t="s">
        <v>3422</v>
      </c>
      <c r="H1952" s="152" t="s">
        <v>3585</v>
      </c>
      <c r="I1952" s="152" t="s">
        <v>3586</v>
      </c>
      <c r="J1952" s="152" t="s">
        <v>3587</v>
      </c>
      <c r="K1952" s="152" t="s">
        <v>3588</v>
      </c>
      <c r="L1952" s="152" t="s">
        <v>3474</v>
      </c>
      <c r="M1952" s="152" t="s">
        <v>2721</v>
      </c>
      <c r="N1952" s="152" t="s">
        <v>5046</v>
      </c>
      <c r="O1952" s="54"/>
    </row>
    <row r="1953" spans="1:15" x14ac:dyDescent="0.25">
      <c r="A1953" s="168">
        <v>20337</v>
      </c>
      <c r="B1953" s="152" t="s">
        <v>1589</v>
      </c>
      <c r="C1953" s="152" t="s">
        <v>6582</v>
      </c>
      <c r="D1953" s="152" t="s">
        <v>3838</v>
      </c>
      <c r="E1953" s="152" t="s">
        <v>3843</v>
      </c>
      <c r="F1953" s="152" t="s">
        <v>3867</v>
      </c>
      <c r="G1953" s="152" t="s">
        <v>3422</v>
      </c>
      <c r="H1953" s="152" t="s">
        <v>3558</v>
      </c>
      <c r="I1953" s="152" t="s">
        <v>3561</v>
      </c>
      <c r="J1953" s="152" t="s">
        <v>3562</v>
      </c>
      <c r="K1953" s="152" t="s">
        <v>3474</v>
      </c>
      <c r="L1953" s="152" t="s">
        <v>3474</v>
      </c>
      <c r="M1953" s="152" t="s">
        <v>1610</v>
      </c>
      <c r="N1953" s="152" t="s">
        <v>4102</v>
      </c>
      <c r="O1953" s="54"/>
    </row>
    <row r="1954" spans="1:15" x14ac:dyDescent="0.25">
      <c r="A1954" s="168">
        <v>20341</v>
      </c>
      <c r="B1954" s="152" t="s">
        <v>6583</v>
      </c>
      <c r="C1954" s="152" t="s">
        <v>6584</v>
      </c>
      <c r="D1954" s="152" t="s">
        <v>3838</v>
      </c>
      <c r="E1954" s="152" t="s">
        <v>3863</v>
      </c>
      <c r="F1954" s="152" t="s">
        <v>4095</v>
      </c>
      <c r="G1954" s="152" t="s">
        <v>3941</v>
      </c>
      <c r="H1954" s="152" t="s">
        <v>3942</v>
      </c>
      <c r="I1954" s="152" t="s">
        <v>5460</v>
      </c>
      <c r="J1954" s="152" t="s">
        <v>3474</v>
      </c>
      <c r="K1954" s="152" t="s">
        <v>3474</v>
      </c>
      <c r="L1954" s="152" t="s">
        <v>3474</v>
      </c>
      <c r="M1954" s="152" t="s">
        <v>6031</v>
      </c>
      <c r="N1954" s="152" t="s">
        <v>6032</v>
      </c>
      <c r="O1954" s="54"/>
    </row>
    <row r="1955" spans="1:15" x14ac:dyDescent="0.25">
      <c r="A1955" s="168">
        <v>20343</v>
      </c>
      <c r="B1955" s="152" t="s">
        <v>1370</v>
      </c>
      <c r="C1955" s="152" t="s">
        <v>6585</v>
      </c>
      <c r="D1955" s="152" t="s">
        <v>3838</v>
      </c>
      <c r="E1955" s="152" t="s">
        <v>3843</v>
      </c>
      <c r="F1955" s="152" t="s">
        <v>3867</v>
      </c>
      <c r="G1955" s="152" t="s">
        <v>3422</v>
      </c>
      <c r="H1955" s="152" t="s">
        <v>3558</v>
      </c>
      <c r="I1955" s="152" t="s">
        <v>3559</v>
      </c>
      <c r="J1955" s="152" t="s">
        <v>3474</v>
      </c>
      <c r="K1955" s="152" t="s">
        <v>3474</v>
      </c>
      <c r="L1955" s="152" t="s">
        <v>3474</v>
      </c>
      <c r="M1955" s="152" t="s">
        <v>1582</v>
      </c>
      <c r="N1955" s="152" t="s">
        <v>4457</v>
      </c>
      <c r="O1955" s="54"/>
    </row>
    <row r="1956" spans="1:15" x14ac:dyDescent="0.25">
      <c r="A1956" s="168">
        <v>20344</v>
      </c>
      <c r="B1956" s="152" t="s">
        <v>1118</v>
      </c>
      <c r="C1956" s="152" t="s">
        <v>6586</v>
      </c>
      <c r="D1956" s="152" t="s">
        <v>3838</v>
      </c>
      <c r="E1956" s="152" t="s">
        <v>3843</v>
      </c>
      <c r="F1956" s="152" t="s">
        <v>3867</v>
      </c>
      <c r="G1956" s="152" t="s">
        <v>3422</v>
      </c>
      <c r="H1956" s="152" t="s">
        <v>3466</v>
      </c>
      <c r="I1956" s="152" t="s">
        <v>3467</v>
      </c>
      <c r="J1956" s="152" t="s">
        <v>3476</v>
      </c>
      <c r="K1956" s="152" t="s">
        <v>3487</v>
      </c>
      <c r="L1956" s="152" t="s">
        <v>3474</v>
      </c>
      <c r="M1956" s="152" t="s">
        <v>991</v>
      </c>
      <c r="N1956" s="152" t="s">
        <v>5316</v>
      </c>
      <c r="O1956" s="54"/>
    </row>
    <row r="1957" spans="1:15" x14ac:dyDescent="0.25">
      <c r="A1957" s="168">
        <v>20345</v>
      </c>
      <c r="B1957" s="152" t="s">
        <v>2883</v>
      </c>
      <c r="C1957" s="152" t="s">
        <v>6587</v>
      </c>
      <c r="D1957" s="152" t="s">
        <v>3838</v>
      </c>
      <c r="E1957" s="152" t="s">
        <v>3855</v>
      </c>
      <c r="F1957" s="152" t="s">
        <v>3918</v>
      </c>
      <c r="G1957" s="152" t="s">
        <v>3411</v>
      </c>
      <c r="H1957" s="152" t="s">
        <v>3656</v>
      </c>
      <c r="I1957" s="152" t="s">
        <v>3669</v>
      </c>
      <c r="J1957" s="152" t="s">
        <v>3670</v>
      </c>
      <c r="K1957" s="152" t="s">
        <v>3474</v>
      </c>
      <c r="L1957" s="152" t="s">
        <v>3474</v>
      </c>
      <c r="M1957" s="152" t="s">
        <v>3091</v>
      </c>
      <c r="N1957" s="152" t="s">
        <v>4883</v>
      </c>
      <c r="O1957" s="54"/>
    </row>
    <row r="1958" spans="1:15" x14ac:dyDescent="0.25">
      <c r="A1958" s="168">
        <v>20346</v>
      </c>
      <c r="B1958" s="152" t="s">
        <v>2248</v>
      </c>
      <c r="C1958" s="152" t="s">
        <v>6588</v>
      </c>
      <c r="D1958" s="152" t="s">
        <v>3838</v>
      </c>
      <c r="E1958" s="152" t="s">
        <v>3863</v>
      </c>
      <c r="F1958" s="152" t="s">
        <v>3918</v>
      </c>
      <c r="G1958" s="152" t="s">
        <v>3411</v>
      </c>
      <c r="H1958" s="152" t="s">
        <v>3585</v>
      </c>
      <c r="I1958" s="152" t="s">
        <v>3586</v>
      </c>
      <c r="J1958" s="152" t="s">
        <v>3609</v>
      </c>
      <c r="K1958" s="152" t="s">
        <v>3612</v>
      </c>
      <c r="L1958" s="152" t="s">
        <v>3919</v>
      </c>
      <c r="M1958" s="152" t="s">
        <v>2746</v>
      </c>
      <c r="N1958" s="152" t="s">
        <v>4526</v>
      </c>
      <c r="O1958" s="54"/>
    </row>
    <row r="1959" spans="1:15" x14ac:dyDescent="0.25">
      <c r="A1959" s="168">
        <v>20348</v>
      </c>
      <c r="B1959" s="152" t="s">
        <v>2313</v>
      </c>
      <c r="C1959" s="152" t="s">
        <v>6589</v>
      </c>
      <c r="D1959" s="152" t="s">
        <v>3838</v>
      </c>
      <c r="E1959" s="152" t="s">
        <v>3863</v>
      </c>
      <c r="F1959" s="152" t="s">
        <v>3918</v>
      </c>
      <c r="G1959" s="152" t="s">
        <v>3411</v>
      </c>
      <c r="H1959" s="152" t="s">
        <v>3585</v>
      </c>
      <c r="I1959" s="152" t="s">
        <v>3604</v>
      </c>
      <c r="J1959" s="152" t="s">
        <v>3629</v>
      </c>
      <c r="K1959" s="152" t="s">
        <v>3630</v>
      </c>
      <c r="L1959" s="152" t="s">
        <v>3864</v>
      </c>
      <c r="M1959" s="152" t="s">
        <v>2780</v>
      </c>
      <c r="N1959" s="152" t="s">
        <v>4451</v>
      </c>
      <c r="O1959" s="54"/>
    </row>
    <row r="1960" spans="1:15" x14ac:dyDescent="0.25">
      <c r="A1960" s="168">
        <v>20349</v>
      </c>
      <c r="B1960" s="152" t="s">
        <v>2182</v>
      </c>
      <c r="C1960" s="152" t="s">
        <v>6590</v>
      </c>
      <c r="D1960" s="152" t="s">
        <v>3838</v>
      </c>
      <c r="E1960" s="152" t="s">
        <v>3863</v>
      </c>
      <c r="F1960" s="152" t="s">
        <v>3918</v>
      </c>
      <c r="G1960" s="152" t="s">
        <v>3411</v>
      </c>
      <c r="H1960" s="152" t="s">
        <v>3585</v>
      </c>
      <c r="I1960" s="152" t="s">
        <v>3594</v>
      </c>
      <c r="J1960" s="152" t="s">
        <v>3595</v>
      </c>
      <c r="K1960" s="152" t="s">
        <v>3599</v>
      </c>
      <c r="L1960" s="152" t="s">
        <v>3889</v>
      </c>
      <c r="M1960" s="152" t="s">
        <v>2462</v>
      </c>
      <c r="N1960" s="152" t="s">
        <v>4021</v>
      </c>
      <c r="O1960" s="54"/>
    </row>
    <row r="1961" spans="1:15" x14ac:dyDescent="0.25">
      <c r="A1961" s="168">
        <v>20350</v>
      </c>
      <c r="B1961" s="152" t="s">
        <v>1408</v>
      </c>
      <c r="C1961" s="152" t="s">
        <v>6591</v>
      </c>
      <c r="D1961" s="152" t="s">
        <v>3838</v>
      </c>
      <c r="E1961" s="152" t="s">
        <v>3843</v>
      </c>
      <c r="F1961" s="152" t="s">
        <v>3867</v>
      </c>
      <c r="G1961" s="152" t="s">
        <v>3422</v>
      </c>
      <c r="H1961" s="152" t="s">
        <v>3558</v>
      </c>
      <c r="I1961" s="152" t="s">
        <v>3561</v>
      </c>
      <c r="J1961" s="152" t="s">
        <v>3562</v>
      </c>
      <c r="K1961" s="152" t="s">
        <v>3474</v>
      </c>
      <c r="L1961" s="152" t="s">
        <v>3474</v>
      </c>
      <c r="M1961" s="152" t="s">
        <v>1641</v>
      </c>
      <c r="N1961" s="152" t="s">
        <v>4745</v>
      </c>
      <c r="O1961" s="54"/>
    </row>
    <row r="1962" spans="1:15" x14ac:dyDescent="0.25">
      <c r="A1962" s="168">
        <v>20352</v>
      </c>
      <c r="B1962" s="152" t="s">
        <v>783</v>
      </c>
      <c r="C1962" s="152" t="s">
        <v>6592</v>
      </c>
      <c r="D1962" s="152" t="s">
        <v>3838</v>
      </c>
      <c r="E1962" s="152" t="s">
        <v>3863</v>
      </c>
      <c r="F1962" s="152" t="s">
        <v>3918</v>
      </c>
      <c r="G1962" s="152" t="s">
        <v>3411</v>
      </c>
      <c r="H1962" s="152" t="s">
        <v>3466</v>
      </c>
      <c r="I1962" s="152" t="s">
        <v>3467</v>
      </c>
      <c r="J1962" s="152" t="s">
        <v>3476</v>
      </c>
      <c r="K1962" s="152" t="s">
        <v>3487</v>
      </c>
      <c r="L1962" s="152" t="s">
        <v>3474</v>
      </c>
      <c r="M1962" s="152" t="s">
        <v>991</v>
      </c>
      <c r="N1962" s="152" t="s">
        <v>5316</v>
      </c>
      <c r="O1962" s="54"/>
    </row>
    <row r="1963" spans="1:15" x14ac:dyDescent="0.25">
      <c r="A1963" s="168">
        <v>20354</v>
      </c>
      <c r="B1963" s="152" t="s">
        <v>6593</v>
      </c>
      <c r="C1963" s="152" t="s">
        <v>6594</v>
      </c>
      <c r="D1963" s="152" t="s">
        <v>3838</v>
      </c>
      <c r="E1963" s="152" t="s">
        <v>3843</v>
      </c>
      <c r="F1963" s="152" t="s">
        <v>4274</v>
      </c>
      <c r="G1963" s="152" t="s">
        <v>6595</v>
      </c>
      <c r="H1963" s="152" t="s">
        <v>3911</v>
      </c>
      <c r="I1963" s="152" t="s">
        <v>4120</v>
      </c>
      <c r="J1963" s="152" t="s">
        <v>4275</v>
      </c>
      <c r="K1963" s="152" t="s">
        <v>3474</v>
      </c>
      <c r="L1963" s="152" t="s">
        <v>3474</v>
      </c>
      <c r="M1963" s="152" t="s">
        <v>4496</v>
      </c>
      <c r="N1963" s="152" t="s">
        <v>4497</v>
      </c>
      <c r="O1963" s="54"/>
    </row>
    <row r="1964" spans="1:15" x14ac:dyDescent="0.25">
      <c r="A1964" s="168">
        <v>20355</v>
      </c>
      <c r="B1964" s="152" t="s">
        <v>6596</v>
      </c>
      <c r="C1964" s="152" t="s">
        <v>6597</v>
      </c>
      <c r="D1964" s="152" t="s">
        <v>3838</v>
      </c>
      <c r="E1964" s="152" t="s">
        <v>3843</v>
      </c>
      <c r="F1964" s="152" t="s">
        <v>4274</v>
      </c>
      <c r="G1964" s="152" t="s">
        <v>3433</v>
      </c>
      <c r="H1964" s="152" t="s">
        <v>5356</v>
      </c>
      <c r="I1964" s="152" t="s">
        <v>3474</v>
      </c>
      <c r="J1964" s="152" t="s">
        <v>3474</v>
      </c>
      <c r="K1964" s="152" t="s">
        <v>3474</v>
      </c>
      <c r="L1964" s="152" t="s">
        <v>3474</v>
      </c>
      <c r="M1964" s="152" t="s">
        <v>5560</v>
      </c>
      <c r="N1964" s="152" t="s">
        <v>5561</v>
      </c>
      <c r="O1964" s="54"/>
    </row>
    <row r="1965" spans="1:15" x14ac:dyDescent="0.25">
      <c r="A1965" s="168">
        <v>20356</v>
      </c>
      <c r="B1965" s="152" t="s">
        <v>2884</v>
      </c>
      <c r="C1965" s="152" t="s">
        <v>6598</v>
      </c>
      <c r="D1965" s="152" t="s">
        <v>3838</v>
      </c>
      <c r="E1965" s="152" t="s">
        <v>3855</v>
      </c>
      <c r="F1965" s="152" t="s">
        <v>3918</v>
      </c>
      <c r="G1965" s="152" t="s">
        <v>3411</v>
      </c>
      <c r="H1965" s="152" t="s">
        <v>3656</v>
      </c>
      <c r="I1965" s="152" t="s">
        <v>3669</v>
      </c>
      <c r="J1965" s="152" t="s">
        <v>3670</v>
      </c>
      <c r="K1965" s="152" t="s">
        <v>3474</v>
      </c>
      <c r="L1965" s="152" t="s">
        <v>3474</v>
      </c>
      <c r="M1965" s="152" t="s">
        <v>3091</v>
      </c>
      <c r="N1965" s="152" t="s">
        <v>4883</v>
      </c>
      <c r="O1965" s="54"/>
    </row>
    <row r="1966" spans="1:15" x14ac:dyDescent="0.25">
      <c r="A1966" s="168">
        <v>20357</v>
      </c>
      <c r="B1966" s="152" t="s">
        <v>6599</v>
      </c>
      <c r="C1966" s="152" t="s">
        <v>6600</v>
      </c>
      <c r="D1966" s="152" t="s">
        <v>3838</v>
      </c>
      <c r="E1966" s="152" t="s">
        <v>3843</v>
      </c>
      <c r="F1966" s="152" t="s">
        <v>3877</v>
      </c>
      <c r="G1966" s="152" t="s">
        <v>5407</v>
      </c>
      <c r="H1966" s="152" t="s">
        <v>3548</v>
      </c>
      <c r="I1966" s="152" t="s">
        <v>4601</v>
      </c>
      <c r="J1966" s="152" t="s">
        <v>5408</v>
      </c>
      <c r="K1966" s="152" t="s">
        <v>3474</v>
      </c>
      <c r="L1966" s="152" t="s">
        <v>3474</v>
      </c>
      <c r="M1966" s="152" t="s">
        <v>6601</v>
      </c>
      <c r="N1966" s="152" t="s">
        <v>6602</v>
      </c>
      <c r="O1966" s="54"/>
    </row>
    <row r="1967" spans="1:15" x14ac:dyDescent="0.25">
      <c r="A1967" s="168">
        <v>20359</v>
      </c>
      <c r="B1967" s="152" t="s">
        <v>884</v>
      </c>
      <c r="C1967" s="152" t="s">
        <v>6603</v>
      </c>
      <c r="D1967" s="152" t="s">
        <v>3838</v>
      </c>
      <c r="E1967" s="152" t="s">
        <v>3843</v>
      </c>
      <c r="F1967" s="152" t="s">
        <v>3870</v>
      </c>
      <c r="G1967" s="152" t="s">
        <v>3421</v>
      </c>
      <c r="H1967" s="152" t="s">
        <v>3466</v>
      </c>
      <c r="I1967" s="152" t="s">
        <v>3467</v>
      </c>
      <c r="J1967" s="152" t="s">
        <v>3519</v>
      </c>
      <c r="K1967" s="152" t="s">
        <v>3521</v>
      </c>
      <c r="L1967" s="152" t="s">
        <v>4054</v>
      </c>
      <c r="M1967" s="152" t="s">
        <v>1219</v>
      </c>
      <c r="N1967" s="152" t="s">
        <v>4209</v>
      </c>
      <c r="O1967" s="54"/>
    </row>
    <row r="1968" spans="1:15" x14ac:dyDescent="0.25">
      <c r="A1968" s="168">
        <v>20360</v>
      </c>
      <c r="B1968" s="152" t="s">
        <v>785</v>
      </c>
      <c r="C1968" s="152" t="s">
        <v>6604</v>
      </c>
      <c r="D1968" s="152" t="s">
        <v>3838</v>
      </c>
      <c r="E1968" s="152" t="s">
        <v>3863</v>
      </c>
      <c r="F1968" s="152" t="s">
        <v>3918</v>
      </c>
      <c r="G1968" s="152" t="s">
        <v>3411</v>
      </c>
      <c r="H1968" s="152" t="s">
        <v>3466</v>
      </c>
      <c r="I1968" s="152" t="s">
        <v>3467</v>
      </c>
      <c r="J1968" s="152" t="s">
        <v>3478</v>
      </c>
      <c r="K1968" s="152" t="s">
        <v>3479</v>
      </c>
      <c r="L1968" s="152" t="s">
        <v>3474</v>
      </c>
      <c r="M1968" s="152" t="s">
        <v>1166</v>
      </c>
      <c r="N1968" s="152" t="s">
        <v>4402</v>
      </c>
      <c r="O1968" s="54"/>
    </row>
    <row r="1969" spans="1:15" x14ac:dyDescent="0.25">
      <c r="A1969" s="168">
        <v>20361</v>
      </c>
      <c r="B1969" s="152" t="s">
        <v>795</v>
      </c>
      <c r="C1969" s="152" t="s">
        <v>6605</v>
      </c>
      <c r="D1969" s="152" t="s">
        <v>3838</v>
      </c>
      <c r="E1969" s="152" t="s">
        <v>3863</v>
      </c>
      <c r="F1969" s="152" t="s">
        <v>3918</v>
      </c>
      <c r="G1969" s="152" t="s">
        <v>3411</v>
      </c>
      <c r="H1969" s="152" t="s">
        <v>3466</v>
      </c>
      <c r="I1969" s="152" t="s">
        <v>3467</v>
      </c>
      <c r="J1969" s="152" t="s">
        <v>3468</v>
      </c>
      <c r="K1969" s="152" t="s">
        <v>3489</v>
      </c>
      <c r="L1969" s="152" t="s">
        <v>5212</v>
      </c>
      <c r="M1969" s="152" t="s">
        <v>1226</v>
      </c>
      <c r="N1969" s="152" t="s">
        <v>5211</v>
      </c>
      <c r="O1969" s="54"/>
    </row>
    <row r="1970" spans="1:15" x14ac:dyDescent="0.25">
      <c r="A1970" s="168">
        <v>20362</v>
      </c>
      <c r="B1970" s="152" t="s">
        <v>3267</v>
      </c>
      <c r="C1970" s="152" t="s">
        <v>6606</v>
      </c>
      <c r="D1970" s="152" t="s">
        <v>3838</v>
      </c>
      <c r="E1970" s="152" t="s">
        <v>4424</v>
      </c>
      <c r="F1970" s="152" t="s">
        <v>3867</v>
      </c>
      <c r="G1970" s="152" t="s">
        <v>3422</v>
      </c>
      <c r="H1970" s="152" t="s">
        <v>3656</v>
      </c>
      <c r="I1970" s="152" t="s">
        <v>3669</v>
      </c>
      <c r="J1970" s="152" t="s">
        <v>3670</v>
      </c>
      <c r="K1970" s="152" t="s">
        <v>3474</v>
      </c>
      <c r="L1970" s="152" t="s">
        <v>3474</v>
      </c>
      <c r="M1970" s="152" t="s">
        <v>3091</v>
      </c>
      <c r="N1970" s="152" t="s">
        <v>4883</v>
      </c>
      <c r="O1970" s="54"/>
    </row>
    <row r="1971" spans="1:15" x14ac:dyDescent="0.25">
      <c r="A1971" s="168">
        <v>20363</v>
      </c>
      <c r="B1971" s="152" t="s">
        <v>2710</v>
      </c>
      <c r="C1971" s="152" t="s">
        <v>6607</v>
      </c>
      <c r="D1971" s="152" t="s">
        <v>3838</v>
      </c>
      <c r="E1971" s="152" t="s">
        <v>3843</v>
      </c>
      <c r="F1971" s="152" t="s">
        <v>3867</v>
      </c>
      <c r="G1971" s="152" t="s">
        <v>3422</v>
      </c>
      <c r="H1971" s="152" t="s">
        <v>3585</v>
      </c>
      <c r="I1971" s="152" t="s">
        <v>3586</v>
      </c>
      <c r="J1971" s="152" t="s">
        <v>3587</v>
      </c>
      <c r="K1971" s="152" t="s">
        <v>3608</v>
      </c>
      <c r="L1971" s="152" t="s">
        <v>3933</v>
      </c>
      <c r="M1971" s="152" t="s">
        <v>2530</v>
      </c>
      <c r="N1971" s="152" t="s">
        <v>3934</v>
      </c>
      <c r="O1971" s="54"/>
    </row>
    <row r="1972" spans="1:15" x14ac:dyDescent="0.25">
      <c r="A1972" s="168">
        <v>20365</v>
      </c>
      <c r="B1972" s="152" t="s">
        <v>6608</v>
      </c>
      <c r="C1972" s="152" t="s">
        <v>6609</v>
      </c>
      <c r="D1972" s="152" t="s">
        <v>3838</v>
      </c>
      <c r="E1972" s="152" t="s">
        <v>3843</v>
      </c>
      <c r="F1972" s="152" t="s">
        <v>3877</v>
      </c>
      <c r="G1972" s="152" t="s">
        <v>5103</v>
      </c>
      <c r="H1972" s="152" t="s">
        <v>3548</v>
      </c>
      <c r="I1972" s="152" t="s">
        <v>4601</v>
      </c>
      <c r="J1972" s="152" t="s">
        <v>4602</v>
      </c>
      <c r="K1972" s="152" t="s">
        <v>3474</v>
      </c>
      <c r="L1972" s="152" t="s">
        <v>3474</v>
      </c>
      <c r="M1972" s="152" t="s">
        <v>4603</v>
      </c>
      <c r="N1972" s="152" t="s">
        <v>4605</v>
      </c>
      <c r="O1972" s="54"/>
    </row>
    <row r="1973" spans="1:15" x14ac:dyDescent="0.25">
      <c r="A1973" s="168">
        <v>20366</v>
      </c>
      <c r="B1973" s="152" t="s">
        <v>3150</v>
      </c>
      <c r="C1973" s="152" t="s">
        <v>5079</v>
      </c>
      <c r="D1973" s="152" t="s">
        <v>3838</v>
      </c>
      <c r="E1973" s="152" t="s">
        <v>3843</v>
      </c>
      <c r="F1973" s="152" t="s">
        <v>3873</v>
      </c>
      <c r="G1973" s="152" t="s">
        <v>3425</v>
      </c>
      <c r="H1973" s="152" t="s">
        <v>3656</v>
      </c>
      <c r="I1973" s="152" t="s">
        <v>3672</v>
      </c>
      <c r="J1973" s="152" t="s">
        <v>3677</v>
      </c>
      <c r="K1973" s="152" t="s">
        <v>3474</v>
      </c>
      <c r="L1973" s="152" t="s">
        <v>3474</v>
      </c>
      <c r="M1973" s="152" t="s">
        <v>3070</v>
      </c>
      <c r="N1973" s="152" t="s">
        <v>5564</v>
      </c>
      <c r="O1973" s="54"/>
    </row>
    <row r="1974" spans="1:15" x14ac:dyDescent="0.25">
      <c r="A1974" s="168">
        <v>20367</v>
      </c>
      <c r="B1974" s="152" t="s">
        <v>2155</v>
      </c>
      <c r="C1974" s="152" t="s">
        <v>6610</v>
      </c>
      <c r="D1974" s="152" t="s">
        <v>3838</v>
      </c>
      <c r="E1974" s="152" t="s">
        <v>3843</v>
      </c>
      <c r="F1974" s="152" t="s">
        <v>3867</v>
      </c>
      <c r="G1974" s="152" t="s">
        <v>3422</v>
      </c>
      <c r="H1974" s="152" t="s">
        <v>3585</v>
      </c>
      <c r="I1974" s="152" t="s">
        <v>3586</v>
      </c>
      <c r="J1974" s="152" t="s">
        <v>3587</v>
      </c>
      <c r="K1974" s="152" t="s">
        <v>3588</v>
      </c>
      <c r="L1974" s="152" t="s">
        <v>3474</v>
      </c>
      <c r="M1974" s="152" t="s">
        <v>2455</v>
      </c>
      <c r="N1974" s="152" t="s">
        <v>7738</v>
      </c>
      <c r="O1974" s="54"/>
    </row>
    <row r="1975" spans="1:15" x14ac:dyDescent="0.25">
      <c r="A1975" s="168">
        <v>20368</v>
      </c>
      <c r="B1975" s="152" t="s">
        <v>1764</v>
      </c>
      <c r="C1975" s="152" t="s">
        <v>6611</v>
      </c>
      <c r="D1975" s="152" t="s">
        <v>3838</v>
      </c>
      <c r="E1975" s="152" t="s">
        <v>3863</v>
      </c>
      <c r="F1975" s="152" t="s">
        <v>3918</v>
      </c>
      <c r="G1975" s="152" t="s">
        <v>3411</v>
      </c>
      <c r="H1975" s="152" t="s">
        <v>3565</v>
      </c>
      <c r="I1975" s="152" t="s">
        <v>3568</v>
      </c>
      <c r="J1975" s="152" t="s">
        <v>3569</v>
      </c>
      <c r="K1975" s="152" t="s">
        <v>3474</v>
      </c>
      <c r="L1975" s="152" t="s">
        <v>3474</v>
      </c>
      <c r="M1975" s="152" t="s">
        <v>7151</v>
      </c>
      <c r="N1975" s="152" t="s">
        <v>7152</v>
      </c>
      <c r="O1975" s="54"/>
    </row>
    <row r="1976" spans="1:15" x14ac:dyDescent="0.25">
      <c r="A1976" s="168">
        <v>20371</v>
      </c>
      <c r="B1976" s="152" t="s">
        <v>1409</v>
      </c>
      <c r="C1976" s="152" t="s">
        <v>6612</v>
      </c>
      <c r="D1976" s="152" t="s">
        <v>3838</v>
      </c>
      <c r="E1976" s="152" t="s">
        <v>3863</v>
      </c>
      <c r="F1976" s="152" t="s">
        <v>3918</v>
      </c>
      <c r="G1976" s="152" t="s">
        <v>3411</v>
      </c>
      <c r="H1976" s="152" t="s">
        <v>3558</v>
      </c>
      <c r="I1976" s="152" t="s">
        <v>3561</v>
      </c>
      <c r="J1976" s="152" t="s">
        <v>3562</v>
      </c>
      <c r="K1976" s="152" t="s">
        <v>3474</v>
      </c>
      <c r="L1976" s="152" t="s">
        <v>3474</v>
      </c>
      <c r="M1976" s="152" t="s">
        <v>1641</v>
      </c>
      <c r="N1976" s="152" t="s">
        <v>4745</v>
      </c>
      <c r="O1976" s="54"/>
    </row>
    <row r="1977" spans="1:15" x14ac:dyDescent="0.25">
      <c r="A1977" s="168">
        <v>20372</v>
      </c>
      <c r="B1977" s="152" t="s">
        <v>4140</v>
      </c>
      <c r="C1977" s="152" t="s">
        <v>4141</v>
      </c>
      <c r="D1977" s="152" t="s">
        <v>3838</v>
      </c>
      <c r="E1977" s="152" t="s">
        <v>3843</v>
      </c>
      <c r="F1977" s="152" t="s">
        <v>3873</v>
      </c>
      <c r="G1977" s="152" t="s">
        <v>9575</v>
      </c>
      <c r="H1977" s="152" t="s">
        <v>3879</v>
      </c>
      <c r="I1977" s="152" t="s">
        <v>5363</v>
      </c>
      <c r="J1977" s="152" t="s">
        <v>5364</v>
      </c>
      <c r="K1977" s="152" t="s">
        <v>3474</v>
      </c>
      <c r="L1977" s="152" t="s">
        <v>3474</v>
      </c>
      <c r="M1977" s="152" t="s">
        <v>6133</v>
      </c>
      <c r="N1977" s="152" t="s">
        <v>6134</v>
      </c>
      <c r="O1977" s="54"/>
    </row>
    <row r="1978" spans="1:15" x14ac:dyDescent="0.25">
      <c r="A1978" s="168">
        <v>20373</v>
      </c>
      <c r="B1978" s="152" t="s">
        <v>824</v>
      </c>
      <c r="C1978" s="152" t="s">
        <v>6613</v>
      </c>
      <c r="D1978" s="152" t="s">
        <v>3838</v>
      </c>
      <c r="E1978" s="152" t="s">
        <v>3855</v>
      </c>
      <c r="F1978" s="152" t="s">
        <v>3918</v>
      </c>
      <c r="G1978" s="152" t="s">
        <v>3411</v>
      </c>
      <c r="H1978" s="152" t="s">
        <v>3466</v>
      </c>
      <c r="I1978" s="152" t="s">
        <v>3496</v>
      </c>
      <c r="J1978" s="152" t="s">
        <v>3506</v>
      </c>
      <c r="K1978" s="152" t="s">
        <v>3507</v>
      </c>
      <c r="L1978" s="152" t="s">
        <v>3474</v>
      </c>
      <c r="M1978" s="152" t="s">
        <v>978</v>
      </c>
      <c r="N1978" s="152" t="s">
        <v>6104</v>
      </c>
      <c r="O1978" s="54"/>
    </row>
    <row r="1979" spans="1:15" x14ac:dyDescent="0.25">
      <c r="A1979" s="168">
        <v>20374</v>
      </c>
      <c r="B1979" s="152" t="s">
        <v>1065</v>
      </c>
      <c r="C1979" s="152" t="s">
        <v>6614</v>
      </c>
      <c r="D1979" s="152" t="s">
        <v>3838</v>
      </c>
      <c r="E1979" s="152" t="s">
        <v>4015</v>
      </c>
      <c r="F1979" s="152" t="s">
        <v>3860</v>
      </c>
      <c r="G1979" s="152" t="s">
        <v>3412</v>
      </c>
      <c r="H1979" s="152" t="s">
        <v>3466</v>
      </c>
      <c r="I1979" s="152" t="s">
        <v>3498</v>
      </c>
      <c r="J1979" s="152" t="s">
        <v>3499</v>
      </c>
      <c r="K1979" s="152" t="s">
        <v>3523</v>
      </c>
      <c r="L1979" s="152" t="s">
        <v>5578</v>
      </c>
      <c r="M1979" s="152" t="s">
        <v>1047</v>
      </c>
      <c r="N1979" s="152" t="s">
        <v>5257</v>
      </c>
      <c r="O1979" s="54"/>
    </row>
    <row r="1980" spans="1:15" x14ac:dyDescent="0.25">
      <c r="A1980" s="168">
        <v>20376</v>
      </c>
      <c r="B1980" s="152" t="s">
        <v>1705</v>
      </c>
      <c r="C1980" s="152" t="s">
        <v>6615</v>
      </c>
      <c r="D1980" s="152" t="s">
        <v>3838</v>
      </c>
      <c r="E1980" s="152" t="s">
        <v>3863</v>
      </c>
      <c r="F1980" s="152" t="s">
        <v>3918</v>
      </c>
      <c r="G1980" s="152" t="s">
        <v>3411</v>
      </c>
      <c r="H1980" s="152" t="s">
        <v>3565</v>
      </c>
      <c r="I1980" s="152" t="s">
        <v>3568</v>
      </c>
      <c r="J1980" s="152" t="s">
        <v>3570</v>
      </c>
      <c r="K1980" s="152" t="s">
        <v>3474</v>
      </c>
      <c r="L1980" s="152" t="s">
        <v>3474</v>
      </c>
      <c r="M1980" s="152" t="s">
        <v>2070</v>
      </c>
      <c r="N1980" s="152" t="s">
        <v>4988</v>
      </c>
      <c r="O1980" s="54"/>
    </row>
    <row r="1981" spans="1:15" x14ac:dyDescent="0.25">
      <c r="A1981" s="168">
        <v>20377</v>
      </c>
      <c r="B1981" s="152" t="s">
        <v>6616</v>
      </c>
      <c r="C1981" s="152" t="s">
        <v>6617</v>
      </c>
      <c r="D1981" s="152" t="s">
        <v>3838</v>
      </c>
      <c r="E1981" s="152" t="s">
        <v>3863</v>
      </c>
      <c r="F1981" s="152" t="s">
        <v>3918</v>
      </c>
      <c r="G1981" s="152" t="s">
        <v>3411</v>
      </c>
      <c r="H1981" s="152" t="s">
        <v>3925</v>
      </c>
      <c r="I1981" s="152" t="s">
        <v>4043</v>
      </c>
      <c r="J1981" s="152" t="s">
        <v>4482</v>
      </c>
      <c r="K1981" s="152" t="s">
        <v>3474</v>
      </c>
      <c r="L1981" s="152" t="s">
        <v>3474</v>
      </c>
      <c r="M1981" s="152" t="s">
        <v>4493</v>
      </c>
      <c r="N1981" s="152" t="s">
        <v>4494</v>
      </c>
      <c r="O1981" s="54"/>
    </row>
    <row r="1982" spans="1:15" x14ac:dyDescent="0.25">
      <c r="A1982" s="168">
        <v>20379</v>
      </c>
      <c r="B1982" s="152" t="s">
        <v>2366</v>
      </c>
      <c r="C1982" s="152" t="s">
        <v>6618</v>
      </c>
      <c r="D1982" s="152" t="s">
        <v>3838</v>
      </c>
      <c r="E1982" s="152" t="s">
        <v>3863</v>
      </c>
      <c r="F1982" s="152" t="s">
        <v>3918</v>
      </c>
      <c r="G1982" s="152" t="s">
        <v>3411</v>
      </c>
      <c r="H1982" s="152" t="s">
        <v>3585</v>
      </c>
      <c r="I1982" s="152" t="s">
        <v>3591</v>
      </c>
      <c r="J1982" s="152" t="s">
        <v>3633</v>
      </c>
      <c r="K1982" s="152" t="s">
        <v>3634</v>
      </c>
      <c r="L1982" s="152" t="s">
        <v>3889</v>
      </c>
      <c r="M1982" s="152" t="s">
        <v>2524</v>
      </c>
      <c r="N1982" s="152" t="s">
        <v>4565</v>
      </c>
      <c r="O1982" s="54"/>
    </row>
    <row r="1983" spans="1:15" x14ac:dyDescent="0.25">
      <c r="A1983" s="168">
        <v>20381</v>
      </c>
      <c r="B1983" s="152" t="s">
        <v>2563</v>
      </c>
      <c r="C1983" s="152" t="s">
        <v>6619</v>
      </c>
      <c r="D1983" s="152" t="s">
        <v>3838</v>
      </c>
      <c r="E1983" s="152" t="s">
        <v>3859</v>
      </c>
      <c r="F1983" s="152" t="s">
        <v>3860</v>
      </c>
      <c r="G1983" s="152" t="s">
        <v>3412</v>
      </c>
      <c r="H1983" s="152" t="s">
        <v>3585</v>
      </c>
      <c r="I1983" s="152" t="s">
        <v>3586</v>
      </c>
      <c r="J1983" s="152" t="s">
        <v>3609</v>
      </c>
      <c r="K1983" s="152" t="s">
        <v>3610</v>
      </c>
      <c r="L1983" s="152" t="s">
        <v>3919</v>
      </c>
      <c r="M1983" s="152" t="s">
        <v>2474</v>
      </c>
      <c r="N1983" s="152" t="s">
        <v>5106</v>
      </c>
      <c r="O1983" s="54"/>
    </row>
    <row r="1984" spans="1:15" x14ac:dyDescent="0.25">
      <c r="A1984" s="168">
        <v>20382</v>
      </c>
      <c r="B1984" s="152" t="s">
        <v>776</v>
      </c>
      <c r="C1984" s="152" t="s">
        <v>6620</v>
      </c>
      <c r="D1984" s="152" t="s">
        <v>3838</v>
      </c>
      <c r="E1984" s="152" t="s">
        <v>3863</v>
      </c>
      <c r="F1984" s="152" t="s">
        <v>3918</v>
      </c>
      <c r="G1984" s="152" t="s">
        <v>3411</v>
      </c>
      <c r="H1984" s="152" t="s">
        <v>3466</v>
      </c>
      <c r="I1984" s="152" t="s">
        <v>3467</v>
      </c>
      <c r="J1984" s="152" t="s">
        <v>3478</v>
      </c>
      <c r="K1984" s="152" t="s">
        <v>3488</v>
      </c>
      <c r="L1984" s="152" t="s">
        <v>3474</v>
      </c>
      <c r="M1984" s="152" t="s">
        <v>1117</v>
      </c>
      <c r="N1984" s="152" t="s">
        <v>5028</v>
      </c>
      <c r="O1984" s="54"/>
    </row>
    <row r="1985" spans="1:15" x14ac:dyDescent="0.25">
      <c r="A1985" s="168">
        <v>20383</v>
      </c>
      <c r="B1985" s="152" t="s">
        <v>2423</v>
      </c>
      <c r="C1985" s="152" t="s">
        <v>6621</v>
      </c>
      <c r="D1985" s="152" t="s">
        <v>3838</v>
      </c>
      <c r="E1985" s="152" t="s">
        <v>3855</v>
      </c>
      <c r="F1985" s="152" t="s">
        <v>3856</v>
      </c>
      <c r="G1985" s="152" t="s">
        <v>3411</v>
      </c>
      <c r="H1985" s="152" t="s">
        <v>3585</v>
      </c>
      <c r="I1985" s="152" t="s">
        <v>3642</v>
      </c>
      <c r="J1985" s="152" t="s">
        <v>3643</v>
      </c>
      <c r="K1985" s="169" t="s">
        <v>8449</v>
      </c>
      <c r="L1985" s="152" t="s">
        <v>3919</v>
      </c>
      <c r="M1985" s="152" t="s">
        <v>2546</v>
      </c>
      <c r="N1985" s="152" t="s">
        <v>3920</v>
      </c>
      <c r="O1985" s="54"/>
    </row>
    <row r="1986" spans="1:15" x14ac:dyDescent="0.25">
      <c r="A1986" s="168">
        <v>20384</v>
      </c>
      <c r="B1986" s="152" t="s">
        <v>1432</v>
      </c>
      <c r="C1986" s="152" t="s">
        <v>6622</v>
      </c>
      <c r="D1986" s="152" t="s">
        <v>3838</v>
      </c>
      <c r="E1986" s="152" t="s">
        <v>3863</v>
      </c>
      <c r="F1986" s="152" t="s">
        <v>3918</v>
      </c>
      <c r="G1986" s="152" t="s">
        <v>3411</v>
      </c>
      <c r="H1986" s="152" t="s">
        <v>3558</v>
      </c>
      <c r="I1986" s="152" t="s">
        <v>3561</v>
      </c>
      <c r="J1986" s="152" t="s">
        <v>3562</v>
      </c>
      <c r="K1986" s="152" t="s">
        <v>3474</v>
      </c>
      <c r="L1986" s="152" t="s">
        <v>3474</v>
      </c>
      <c r="M1986" s="152" t="s">
        <v>1528</v>
      </c>
      <c r="N1986" s="152" t="s">
        <v>4001</v>
      </c>
      <c r="O1986" s="54"/>
    </row>
    <row r="1987" spans="1:15" x14ac:dyDescent="0.25">
      <c r="A1987" s="168">
        <v>20386</v>
      </c>
      <c r="B1987" s="152" t="s">
        <v>2229</v>
      </c>
      <c r="C1987" s="152" t="s">
        <v>6623</v>
      </c>
      <c r="D1987" s="152" t="s">
        <v>3838</v>
      </c>
      <c r="E1987" s="152" t="s">
        <v>3863</v>
      </c>
      <c r="F1987" s="152" t="s">
        <v>3856</v>
      </c>
      <c r="G1987" s="152" t="s">
        <v>3411</v>
      </c>
      <c r="H1987" s="152" t="s">
        <v>3585</v>
      </c>
      <c r="I1987" s="152" t="s">
        <v>3586</v>
      </c>
      <c r="J1987" s="152" t="s">
        <v>3609</v>
      </c>
      <c r="K1987" s="152" t="s">
        <v>3610</v>
      </c>
      <c r="L1987" s="152" t="s">
        <v>3919</v>
      </c>
      <c r="M1987" s="152" t="s">
        <v>2474</v>
      </c>
      <c r="N1987" s="152" t="s">
        <v>5106</v>
      </c>
      <c r="O1987" s="54"/>
    </row>
    <row r="1988" spans="1:15" x14ac:dyDescent="0.25">
      <c r="A1988" s="168">
        <v>20387</v>
      </c>
      <c r="B1988" s="152" t="s">
        <v>2253</v>
      </c>
      <c r="C1988" s="152" t="s">
        <v>6624</v>
      </c>
      <c r="D1988" s="152" t="s">
        <v>3838</v>
      </c>
      <c r="E1988" s="152" t="s">
        <v>3863</v>
      </c>
      <c r="F1988" s="152" t="s">
        <v>3918</v>
      </c>
      <c r="G1988" s="152" t="s">
        <v>3411</v>
      </c>
      <c r="H1988" s="152" t="s">
        <v>3585</v>
      </c>
      <c r="I1988" s="152" t="s">
        <v>3586</v>
      </c>
      <c r="J1988" s="152" t="s">
        <v>3609</v>
      </c>
      <c r="K1988" s="152" t="s">
        <v>3613</v>
      </c>
      <c r="L1988" s="152" t="s">
        <v>3919</v>
      </c>
      <c r="M1988" s="152" t="s">
        <v>2747</v>
      </c>
      <c r="N1988" s="152" t="s">
        <v>3986</v>
      </c>
      <c r="O1988" s="54"/>
    </row>
    <row r="1989" spans="1:15" x14ac:dyDescent="0.25">
      <c r="A1989" s="168">
        <v>20388</v>
      </c>
      <c r="B1989" s="152" t="s">
        <v>2295</v>
      </c>
      <c r="C1989" s="152" t="s">
        <v>6625</v>
      </c>
      <c r="D1989" s="152" t="s">
        <v>3838</v>
      </c>
      <c r="E1989" s="152" t="s">
        <v>3863</v>
      </c>
      <c r="F1989" s="152" t="s">
        <v>3918</v>
      </c>
      <c r="G1989" s="152" t="s">
        <v>3411</v>
      </c>
      <c r="H1989" s="152" t="s">
        <v>3585</v>
      </c>
      <c r="I1989" s="152" t="s">
        <v>3594</v>
      </c>
      <c r="J1989" s="152" t="s">
        <v>3623</v>
      </c>
      <c r="K1989" s="152" t="s">
        <v>3625</v>
      </c>
      <c r="L1989" s="152" t="s">
        <v>3919</v>
      </c>
      <c r="M1989" s="152" t="s">
        <v>2773</v>
      </c>
      <c r="N1989" s="152" t="s">
        <v>5777</v>
      </c>
      <c r="O1989" s="54"/>
    </row>
    <row r="1990" spans="1:15" x14ac:dyDescent="0.25">
      <c r="A1990" s="168">
        <v>20389</v>
      </c>
      <c r="B1990" s="152" t="s">
        <v>790</v>
      </c>
      <c r="C1990" s="152" t="s">
        <v>6627</v>
      </c>
      <c r="D1990" s="152" t="s">
        <v>3838</v>
      </c>
      <c r="E1990" s="152" t="s">
        <v>3863</v>
      </c>
      <c r="F1990" s="152" t="s">
        <v>3856</v>
      </c>
      <c r="G1990" s="152" t="s">
        <v>3411</v>
      </c>
      <c r="H1990" s="152" t="s">
        <v>3466</v>
      </c>
      <c r="I1990" s="152" t="s">
        <v>3467</v>
      </c>
      <c r="J1990" s="152" t="s">
        <v>3478</v>
      </c>
      <c r="K1990" s="152" t="s">
        <v>3484</v>
      </c>
      <c r="L1990" s="152" t="s">
        <v>3474</v>
      </c>
      <c r="M1990" s="152" t="s">
        <v>1117</v>
      </c>
      <c r="N1990" s="152" t="s">
        <v>5028</v>
      </c>
      <c r="O1990" s="54"/>
    </row>
    <row r="1991" spans="1:15" x14ac:dyDescent="0.25">
      <c r="A1991" s="168">
        <v>20391</v>
      </c>
      <c r="B1991" s="152" t="s">
        <v>2289</v>
      </c>
      <c r="C1991" s="152" t="s">
        <v>6628</v>
      </c>
      <c r="D1991" s="152" t="s">
        <v>3838</v>
      </c>
      <c r="E1991" s="152" t="s">
        <v>3863</v>
      </c>
      <c r="F1991" s="152" t="s">
        <v>3918</v>
      </c>
      <c r="G1991" s="152" t="s">
        <v>3411</v>
      </c>
      <c r="H1991" s="152" t="s">
        <v>3585</v>
      </c>
      <c r="I1991" s="152" t="s">
        <v>3594</v>
      </c>
      <c r="J1991" s="152" t="s">
        <v>3623</v>
      </c>
      <c r="K1991" s="152" t="s">
        <v>3624</v>
      </c>
      <c r="L1991" s="152" t="s">
        <v>3919</v>
      </c>
      <c r="M1991" s="152" t="s">
        <v>2772</v>
      </c>
      <c r="N1991" s="152" t="s">
        <v>5081</v>
      </c>
      <c r="O1991" s="54"/>
    </row>
    <row r="1992" spans="1:15" x14ac:dyDescent="0.25">
      <c r="A1992" s="168">
        <v>20392</v>
      </c>
      <c r="B1992" s="152" t="s">
        <v>6629</v>
      </c>
      <c r="C1992" s="152" t="s">
        <v>6630</v>
      </c>
      <c r="D1992" s="152" t="s">
        <v>3838</v>
      </c>
      <c r="E1992" s="152" t="s">
        <v>3859</v>
      </c>
      <c r="F1992" s="152" t="s">
        <v>4004</v>
      </c>
      <c r="G1992" s="152" t="s">
        <v>5249</v>
      </c>
      <c r="H1992" s="152" t="s">
        <v>3894</v>
      </c>
      <c r="I1992" s="152" t="s">
        <v>4758</v>
      </c>
      <c r="J1992" s="152" t="s">
        <v>4759</v>
      </c>
      <c r="K1992" s="152" t="s">
        <v>3474</v>
      </c>
      <c r="L1992" s="152" t="s">
        <v>3474</v>
      </c>
      <c r="M1992" s="152" t="s">
        <v>4760</v>
      </c>
      <c r="N1992" s="152" t="s">
        <v>4762</v>
      </c>
      <c r="O1992" s="54"/>
    </row>
    <row r="1993" spans="1:15" x14ac:dyDescent="0.25">
      <c r="A1993" s="168">
        <v>20393</v>
      </c>
      <c r="B1993" s="152" t="s">
        <v>6631</v>
      </c>
      <c r="C1993" s="152" t="s">
        <v>6632</v>
      </c>
      <c r="D1993" s="152" t="s">
        <v>3838</v>
      </c>
      <c r="E1993" s="152" t="s">
        <v>3843</v>
      </c>
      <c r="F1993" s="152" t="s">
        <v>4430</v>
      </c>
      <c r="G1993" s="152" t="s">
        <v>4521</v>
      </c>
      <c r="H1993" s="152" t="s">
        <v>3911</v>
      </c>
      <c r="I1993" s="152" t="s">
        <v>3912</v>
      </c>
      <c r="J1993" s="152" t="s">
        <v>3474</v>
      </c>
      <c r="K1993" s="152" t="s">
        <v>3474</v>
      </c>
      <c r="L1993" s="152" t="s">
        <v>3474</v>
      </c>
      <c r="M1993" s="152" t="s">
        <v>4927</v>
      </c>
      <c r="N1993" s="152" t="s">
        <v>4928</v>
      </c>
      <c r="O1993" s="54"/>
    </row>
    <row r="1994" spans="1:15" x14ac:dyDescent="0.25">
      <c r="A1994" s="168">
        <v>20394</v>
      </c>
      <c r="B1994" s="152" t="s">
        <v>1260</v>
      </c>
      <c r="C1994" s="152" t="s">
        <v>6633</v>
      </c>
      <c r="D1994" s="152" t="s">
        <v>3838</v>
      </c>
      <c r="E1994" s="152" t="s">
        <v>4015</v>
      </c>
      <c r="F1994" s="152" t="s">
        <v>3952</v>
      </c>
      <c r="G1994" s="152" t="s">
        <v>3415</v>
      </c>
      <c r="H1994" s="152" t="s">
        <v>3466</v>
      </c>
      <c r="I1994" s="152" t="s">
        <v>3498</v>
      </c>
      <c r="J1994" s="152" t="s">
        <v>3499</v>
      </c>
      <c r="K1994" s="152" t="s">
        <v>3523</v>
      </c>
      <c r="L1994" s="152" t="s">
        <v>4249</v>
      </c>
      <c r="M1994" s="152" t="s">
        <v>1046</v>
      </c>
      <c r="N1994" s="152" t="s">
        <v>4011</v>
      </c>
      <c r="O1994" s="54"/>
    </row>
    <row r="1995" spans="1:15" x14ac:dyDescent="0.25">
      <c r="A1995" s="168">
        <v>20395</v>
      </c>
      <c r="B1995" s="152" t="s">
        <v>2180</v>
      </c>
      <c r="C1995" s="152" t="s">
        <v>6634</v>
      </c>
      <c r="D1995" s="152" t="s">
        <v>3838</v>
      </c>
      <c r="E1995" s="152" t="s">
        <v>3863</v>
      </c>
      <c r="F1995" s="152" t="s">
        <v>3856</v>
      </c>
      <c r="G1995" s="152" t="s">
        <v>3411</v>
      </c>
      <c r="H1995" s="152" t="s">
        <v>3585</v>
      </c>
      <c r="I1995" s="152" t="s">
        <v>3594</v>
      </c>
      <c r="J1995" s="152" t="s">
        <v>3595</v>
      </c>
      <c r="K1995" s="152" t="s">
        <v>3599</v>
      </c>
      <c r="L1995" s="152" t="s">
        <v>3889</v>
      </c>
      <c r="M1995" s="152" t="s">
        <v>2462</v>
      </c>
      <c r="N1995" s="152" t="s">
        <v>4021</v>
      </c>
      <c r="O1995" s="54"/>
    </row>
    <row r="1996" spans="1:15" x14ac:dyDescent="0.25">
      <c r="A1996" s="168">
        <v>20396</v>
      </c>
      <c r="B1996" s="152" t="s">
        <v>2592</v>
      </c>
      <c r="C1996" s="152" t="s">
        <v>6635</v>
      </c>
      <c r="D1996" s="152" t="s">
        <v>3838</v>
      </c>
      <c r="E1996" s="152" t="s">
        <v>3863</v>
      </c>
      <c r="F1996" s="152" t="s">
        <v>3856</v>
      </c>
      <c r="G1996" s="152" t="s">
        <v>3411</v>
      </c>
      <c r="H1996" s="152" t="s">
        <v>3585</v>
      </c>
      <c r="I1996" s="152" t="s">
        <v>3591</v>
      </c>
      <c r="J1996" s="152" t="s">
        <v>3633</v>
      </c>
      <c r="K1996" s="152" t="s">
        <v>3634</v>
      </c>
      <c r="L1996" s="152" t="s">
        <v>3889</v>
      </c>
      <c r="M1996" s="152" t="s">
        <v>2523</v>
      </c>
      <c r="N1996" s="152" t="s">
        <v>3954</v>
      </c>
      <c r="O1996" s="54"/>
    </row>
    <row r="1997" spans="1:15" x14ac:dyDescent="0.25">
      <c r="A1997" s="168">
        <v>20397</v>
      </c>
      <c r="B1997" s="152" t="s">
        <v>917</v>
      </c>
      <c r="C1997" s="152" t="s">
        <v>6636</v>
      </c>
      <c r="D1997" s="152" t="s">
        <v>3838</v>
      </c>
      <c r="E1997" s="152" t="s">
        <v>3863</v>
      </c>
      <c r="F1997" s="152" t="s">
        <v>3856</v>
      </c>
      <c r="G1997" s="152" t="s">
        <v>3411</v>
      </c>
      <c r="H1997" s="152" t="s">
        <v>3466</v>
      </c>
      <c r="I1997" s="152" t="s">
        <v>3498</v>
      </c>
      <c r="J1997" s="152" t="s">
        <v>3499</v>
      </c>
      <c r="K1997" s="152" t="s">
        <v>3524</v>
      </c>
      <c r="L1997" s="152" t="s">
        <v>4702</v>
      </c>
      <c r="M1997" s="152" t="s">
        <v>1042</v>
      </c>
      <c r="N1997" s="152" t="s">
        <v>4614</v>
      </c>
      <c r="O1997" s="54"/>
    </row>
    <row r="1998" spans="1:15" x14ac:dyDescent="0.25">
      <c r="A1998" s="168">
        <v>20398</v>
      </c>
      <c r="B1998" s="152" t="s">
        <v>1960</v>
      </c>
      <c r="C1998" s="152" t="s">
        <v>6637</v>
      </c>
      <c r="D1998" s="152" t="s">
        <v>3838</v>
      </c>
      <c r="E1998" s="152" t="s">
        <v>4015</v>
      </c>
      <c r="F1998" s="152" t="s">
        <v>3860</v>
      </c>
      <c r="G1998" s="152" t="s">
        <v>3412</v>
      </c>
      <c r="H1998" s="152" t="s">
        <v>3565</v>
      </c>
      <c r="I1998" s="152" t="s">
        <v>3568</v>
      </c>
      <c r="J1998" s="152" t="s">
        <v>3569</v>
      </c>
      <c r="K1998" s="152" t="s">
        <v>3474</v>
      </c>
      <c r="L1998" s="152" t="s">
        <v>3474</v>
      </c>
      <c r="M1998" s="152" t="s">
        <v>2102</v>
      </c>
      <c r="N1998" s="152" t="s">
        <v>4201</v>
      </c>
      <c r="O1998" s="54"/>
    </row>
    <row r="1999" spans="1:15" x14ac:dyDescent="0.25">
      <c r="A1999" s="168">
        <v>20401</v>
      </c>
      <c r="B1999" s="152" t="s">
        <v>1607</v>
      </c>
      <c r="C1999" s="152" t="s">
        <v>6638</v>
      </c>
      <c r="D1999" s="152" t="s">
        <v>3838</v>
      </c>
      <c r="E1999" s="152" t="s">
        <v>3843</v>
      </c>
      <c r="F1999" s="152" t="s">
        <v>3924</v>
      </c>
      <c r="G1999" s="152" t="s">
        <v>3434</v>
      </c>
      <c r="H1999" s="152" t="s">
        <v>3558</v>
      </c>
      <c r="I1999" s="152" t="s">
        <v>3560</v>
      </c>
      <c r="J1999" s="152" t="s">
        <v>3474</v>
      </c>
      <c r="K1999" s="152" t="s">
        <v>3474</v>
      </c>
      <c r="L1999" s="152" t="s">
        <v>3474</v>
      </c>
      <c r="M1999" s="152" t="s">
        <v>1562</v>
      </c>
      <c r="N1999" s="152" t="s">
        <v>4712</v>
      </c>
      <c r="O1999" s="54"/>
    </row>
    <row r="2000" spans="1:15" x14ac:dyDescent="0.25">
      <c r="A2000" s="168">
        <v>20402</v>
      </c>
      <c r="B2000" s="152" t="s">
        <v>1488</v>
      </c>
      <c r="C2000" s="152" t="s">
        <v>6639</v>
      </c>
      <c r="D2000" s="152" t="s">
        <v>3838</v>
      </c>
      <c r="E2000" s="152" t="s">
        <v>3843</v>
      </c>
      <c r="F2000" s="152" t="s">
        <v>3870</v>
      </c>
      <c r="G2000" s="152" t="s">
        <v>3421</v>
      </c>
      <c r="H2000" s="152" t="s">
        <v>3558</v>
      </c>
      <c r="I2000" s="152" t="s">
        <v>3559</v>
      </c>
      <c r="J2000" s="152" t="s">
        <v>3474</v>
      </c>
      <c r="K2000" s="152" t="s">
        <v>3474</v>
      </c>
      <c r="L2000" s="152" t="s">
        <v>3474</v>
      </c>
      <c r="M2000" s="152" t="s">
        <v>1616</v>
      </c>
      <c r="N2000" s="152" t="s">
        <v>7045</v>
      </c>
      <c r="O2000" s="54"/>
    </row>
    <row r="2001" spans="1:15" x14ac:dyDescent="0.25">
      <c r="A2001" s="168">
        <v>20403</v>
      </c>
      <c r="B2001" s="152" t="s">
        <v>1744</v>
      </c>
      <c r="C2001" s="152" t="s">
        <v>6640</v>
      </c>
      <c r="D2001" s="152" t="s">
        <v>3838</v>
      </c>
      <c r="E2001" s="152" t="s">
        <v>3863</v>
      </c>
      <c r="F2001" s="152" t="s">
        <v>3918</v>
      </c>
      <c r="G2001" s="152" t="s">
        <v>3411</v>
      </c>
      <c r="H2001" s="152" t="s">
        <v>3565</v>
      </c>
      <c r="I2001" s="152" t="s">
        <v>3568</v>
      </c>
      <c r="J2001" s="152" t="s">
        <v>3571</v>
      </c>
      <c r="K2001" s="152" t="s">
        <v>3474</v>
      </c>
      <c r="L2001" s="152" t="s">
        <v>3474</v>
      </c>
      <c r="M2001" s="152" t="s">
        <v>2082</v>
      </c>
      <c r="N2001" s="152" t="s">
        <v>4277</v>
      </c>
      <c r="O2001" s="54"/>
    </row>
    <row r="2002" spans="1:15" x14ac:dyDescent="0.25">
      <c r="A2002" s="168">
        <v>20404</v>
      </c>
      <c r="B2002" s="152" t="s">
        <v>885</v>
      </c>
      <c r="C2002" s="152" t="s">
        <v>6641</v>
      </c>
      <c r="D2002" s="152" t="s">
        <v>3838</v>
      </c>
      <c r="E2002" s="152" t="s">
        <v>3863</v>
      </c>
      <c r="F2002" s="152" t="s">
        <v>3856</v>
      </c>
      <c r="G2002" s="152" t="s">
        <v>3411</v>
      </c>
      <c r="H2002" s="152" t="s">
        <v>3466</v>
      </c>
      <c r="I2002" s="152" t="s">
        <v>3467</v>
      </c>
      <c r="J2002" s="152" t="s">
        <v>3519</v>
      </c>
      <c r="K2002" s="152" t="s">
        <v>3521</v>
      </c>
      <c r="L2002" s="152" t="s">
        <v>4054</v>
      </c>
      <c r="M2002" s="152" t="s">
        <v>1217</v>
      </c>
      <c r="N2002" s="152" t="s">
        <v>4052</v>
      </c>
      <c r="O2002" s="54"/>
    </row>
    <row r="2003" spans="1:15" x14ac:dyDescent="0.25">
      <c r="A2003" s="168">
        <v>20405</v>
      </c>
      <c r="B2003" s="152" t="s">
        <v>2593</v>
      </c>
      <c r="C2003" s="152" t="s">
        <v>6642</v>
      </c>
      <c r="D2003" s="152" t="s">
        <v>3838</v>
      </c>
      <c r="E2003" s="152" t="s">
        <v>3859</v>
      </c>
      <c r="F2003" s="152" t="s">
        <v>3860</v>
      </c>
      <c r="G2003" s="152" t="s">
        <v>3412</v>
      </c>
      <c r="H2003" s="152" t="s">
        <v>3585</v>
      </c>
      <c r="I2003" s="152" t="s">
        <v>3591</v>
      </c>
      <c r="J2003" s="152" t="s">
        <v>3633</v>
      </c>
      <c r="K2003" s="152" t="s">
        <v>3634</v>
      </c>
      <c r="L2003" s="152" t="s">
        <v>3889</v>
      </c>
      <c r="M2003" s="152" t="s">
        <v>2523</v>
      </c>
      <c r="N2003" s="152" t="s">
        <v>3954</v>
      </c>
      <c r="O2003" s="54"/>
    </row>
    <row r="2004" spans="1:15" x14ac:dyDescent="0.25">
      <c r="A2004" s="168">
        <v>20406</v>
      </c>
      <c r="B2004" s="152" t="s">
        <v>3151</v>
      </c>
      <c r="C2004" s="152" t="s">
        <v>4671</v>
      </c>
      <c r="D2004" s="152" t="s">
        <v>3838</v>
      </c>
      <c r="E2004" s="152" t="s">
        <v>3843</v>
      </c>
      <c r="F2004" s="152" t="s">
        <v>3873</v>
      </c>
      <c r="G2004" s="152" t="s">
        <v>3425</v>
      </c>
      <c r="H2004" s="152" t="s">
        <v>3656</v>
      </c>
      <c r="I2004" s="152" t="s">
        <v>3669</v>
      </c>
      <c r="J2004" s="152" t="s">
        <v>3679</v>
      </c>
      <c r="K2004" s="152" t="s">
        <v>3474</v>
      </c>
      <c r="L2004" s="152" t="s">
        <v>3474</v>
      </c>
      <c r="M2004" s="152" t="s">
        <v>3072</v>
      </c>
      <c r="N2004" s="152" t="s">
        <v>4740</v>
      </c>
      <c r="O2004" s="54"/>
    </row>
    <row r="2005" spans="1:15" x14ac:dyDescent="0.25">
      <c r="A2005" s="168">
        <v>20407</v>
      </c>
      <c r="B2005" s="152" t="s">
        <v>2273</v>
      </c>
      <c r="C2005" s="152" t="s">
        <v>6643</v>
      </c>
      <c r="D2005" s="152" t="s">
        <v>3838</v>
      </c>
      <c r="E2005" s="152" t="s">
        <v>3863</v>
      </c>
      <c r="F2005" s="152" t="s">
        <v>3856</v>
      </c>
      <c r="G2005" s="152" t="s">
        <v>3411</v>
      </c>
      <c r="H2005" s="152" t="s">
        <v>3585</v>
      </c>
      <c r="I2005" s="152" t="s">
        <v>3586</v>
      </c>
      <c r="J2005" s="152" t="s">
        <v>3609</v>
      </c>
      <c r="K2005" s="152" t="s">
        <v>3615</v>
      </c>
      <c r="L2005" s="152" t="s">
        <v>3889</v>
      </c>
      <c r="M2005" s="152" t="s">
        <v>2751</v>
      </c>
      <c r="N2005" s="152" t="s">
        <v>3890</v>
      </c>
      <c r="O2005" s="54"/>
    </row>
    <row r="2006" spans="1:15" x14ac:dyDescent="0.25">
      <c r="A2006" s="168">
        <v>20408</v>
      </c>
      <c r="B2006" s="152" t="s">
        <v>1821</v>
      </c>
      <c r="C2006" s="152" t="s">
        <v>6644</v>
      </c>
      <c r="D2006" s="152" t="s">
        <v>3838</v>
      </c>
      <c r="E2006" s="152" t="s">
        <v>3855</v>
      </c>
      <c r="F2006" s="152" t="s">
        <v>3856</v>
      </c>
      <c r="G2006" s="152" t="s">
        <v>3411</v>
      </c>
      <c r="H2006" s="152" t="s">
        <v>3565</v>
      </c>
      <c r="I2006" s="152" t="s">
        <v>3566</v>
      </c>
      <c r="J2006" s="152" t="s">
        <v>3566</v>
      </c>
      <c r="K2006" s="152" t="s">
        <v>3572</v>
      </c>
      <c r="L2006" s="152" t="s">
        <v>3568</v>
      </c>
      <c r="M2006" s="152" t="s">
        <v>2053</v>
      </c>
      <c r="N2006" s="152" t="s">
        <v>5330</v>
      </c>
      <c r="O2006" s="54"/>
    </row>
    <row r="2007" spans="1:15" x14ac:dyDescent="0.25">
      <c r="A2007" s="168">
        <v>20409</v>
      </c>
      <c r="B2007" s="152" t="s">
        <v>1702</v>
      </c>
      <c r="C2007" s="152" t="s">
        <v>6645</v>
      </c>
      <c r="D2007" s="152" t="s">
        <v>3838</v>
      </c>
      <c r="E2007" s="152" t="s">
        <v>3863</v>
      </c>
      <c r="F2007" s="152" t="s">
        <v>3918</v>
      </c>
      <c r="G2007" s="152" t="s">
        <v>3411</v>
      </c>
      <c r="H2007" s="152" t="s">
        <v>3565</v>
      </c>
      <c r="I2007" s="152" t="s">
        <v>3568</v>
      </c>
      <c r="J2007" s="152" t="s">
        <v>3569</v>
      </c>
      <c r="K2007" s="152" t="s">
        <v>3474</v>
      </c>
      <c r="L2007" s="152" t="s">
        <v>3474</v>
      </c>
      <c r="M2007" s="152" t="s">
        <v>2106</v>
      </c>
      <c r="N2007" s="152" t="s">
        <v>4269</v>
      </c>
      <c r="O2007" s="54"/>
    </row>
    <row r="2008" spans="1:15" x14ac:dyDescent="0.25">
      <c r="A2008" s="168">
        <v>20411</v>
      </c>
      <c r="B2008" s="152" t="s">
        <v>6646</v>
      </c>
      <c r="C2008" s="152" t="s">
        <v>6647</v>
      </c>
      <c r="D2008" s="152" t="s">
        <v>3838</v>
      </c>
      <c r="E2008" s="152" t="s">
        <v>3843</v>
      </c>
      <c r="F2008" s="152" t="s">
        <v>4108</v>
      </c>
      <c r="G2008" s="152" t="s">
        <v>4754</v>
      </c>
      <c r="H2008" s="152" t="s">
        <v>4144</v>
      </c>
      <c r="I2008" s="152" t="s">
        <v>9551</v>
      </c>
      <c r="J2008" s="152" t="s">
        <v>9560</v>
      </c>
      <c r="K2008" s="152" t="s">
        <v>9576</v>
      </c>
      <c r="L2008" s="152" t="s">
        <v>3474</v>
      </c>
      <c r="M2008" s="152" t="s">
        <v>5897</v>
      </c>
      <c r="N2008" s="152" t="s">
        <v>5898</v>
      </c>
      <c r="O2008" s="54"/>
    </row>
    <row r="2009" spans="1:15" x14ac:dyDescent="0.25">
      <c r="A2009" s="168">
        <v>20413</v>
      </c>
      <c r="B2009" s="152" t="s">
        <v>5927</v>
      </c>
      <c r="C2009" s="152" t="s">
        <v>5928</v>
      </c>
      <c r="D2009" s="152" t="s">
        <v>3838</v>
      </c>
      <c r="E2009" s="152" t="s">
        <v>3843</v>
      </c>
      <c r="F2009" s="152" t="s">
        <v>4108</v>
      </c>
      <c r="G2009" s="152" t="s">
        <v>4109</v>
      </c>
      <c r="H2009" s="152" t="s">
        <v>4110</v>
      </c>
      <c r="I2009" s="152" t="s">
        <v>4111</v>
      </c>
      <c r="J2009" s="152" t="s">
        <v>4559</v>
      </c>
      <c r="K2009" s="152" t="s">
        <v>6648</v>
      </c>
      <c r="L2009" s="152" t="s">
        <v>3474</v>
      </c>
      <c r="M2009" s="152" t="s">
        <v>5426</v>
      </c>
      <c r="N2009" s="152" t="s">
        <v>5427</v>
      </c>
      <c r="O2009" s="54"/>
    </row>
    <row r="2010" spans="1:15" x14ac:dyDescent="0.25">
      <c r="A2010" s="168">
        <v>20415</v>
      </c>
      <c r="B2010" s="152" t="s">
        <v>4636</v>
      </c>
      <c r="C2010" s="152" t="s">
        <v>4638</v>
      </c>
      <c r="D2010" s="152" t="s">
        <v>3838</v>
      </c>
      <c r="E2010" s="152" t="s">
        <v>3839</v>
      </c>
      <c r="F2010" s="152" t="s">
        <v>6649</v>
      </c>
      <c r="G2010" s="152" t="s">
        <v>4637</v>
      </c>
      <c r="H2010" s="152" t="s">
        <v>4110</v>
      </c>
      <c r="I2010" s="152" t="s">
        <v>3474</v>
      </c>
      <c r="J2010" s="152" t="s">
        <v>3474</v>
      </c>
      <c r="K2010" s="152" t="s">
        <v>3474</v>
      </c>
      <c r="L2010" s="152" t="s">
        <v>3474</v>
      </c>
      <c r="M2010" s="152" t="s">
        <v>3882</v>
      </c>
      <c r="N2010" s="152" t="s">
        <v>3883</v>
      </c>
      <c r="O2010" s="54"/>
    </row>
    <row r="2011" spans="1:15" x14ac:dyDescent="0.25">
      <c r="A2011" s="168">
        <v>20419</v>
      </c>
      <c r="B2011" s="152" t="s">
        <v>1726</v>
      </c>
      <c r="C2011" s="152" t="s">
        <v>6650</v>
      </c>
      <c r="D2011" s="152" t="s">
        <v>3838</v>
      </c>
      <c r="E2011" s="152" t="s">
        <v>3863</v>
      </c>
      <c r="F2011" s="152" t="s">
        <v>3856</v>
      </c>
      <c r="G2011" s="152" t="s">
        <v>3411</v>
      </c>
      <c r="H2011" s="152" t="s">
        <v>3565</v>
      </c>
      <c r="I2011" s="152" t="s">
        <v>3566</v>
      </c>
      <c r="J2011" s="152" t="s">
        <v>3566</v>
      </c>
      <c r="K2011" s="152" t="s">
        <v>3540</v>
      </c>
      <c r="L2011" s="152" t="s">
        <v>4585</v>
      </c>
      <c r="M2011" s="152" t="s">
        <v>2078</v>
      </c>
      <c r="N2011" s="152" t="s">
        <v>4958</v>
      </c>
      <c r="O2011" s="54"/>
    </row>
    <row r="2012" spans="1:15" x14ac:dyDescent="0.25">
      <c r="A2012" s="168">
        <v>20422</v>
      </c>
      <c r="B2012" s="152" t="s">
        <v>1430</v>
      </c>
      <c r="C2012" s="152" t="s">
        <v>6651</v>
      </c>
      <c r="D2012" s="152" t="s">
        <v>3838</v>
      </c>
      <c r="E2012" s="152" t="s">
        <v>3855</v>
      </c>
      <c r="F2012" s="152" t="s">
        <v>3918</v>
      </c>
      <c r="G2012" s="152" t="s">
        <v>3411</v>
      </c>
      <c r="H2012" s="152" t="s">
        <v>3558</v>
      </c>
      <c r="I2012" s="152" t="s">
        <v>3561</v>
      </c>
      <c r="J2012" s="152" t="s">
        <v>3564</v>
      </c>
      <c r="K2012" s="152" t="s">
        <v>3474</v>
      </c>
      <c r="L2012" s="152" t="s">
        <v>3474</v>
      </c>
      <c r="M2012" s="152" t="s">
        <v>1531</v>
      </c>
      <c r="N2012" s="152" t="s">
        <v>4322</v>
      </c>
      <c r="O2012" s="54"/>
    </row>
    <row r="2013" spans="1:15" x14ac:dyDescent="0.25">
      <c r="A2013" s="168">
        <v>20423</v>
      </c>
      <c r="B2013" s="152" t="s">
        <v>3256</v>
      </c>
      <c r="C2013" s="152" t="s">
        <v>6652</v>
      </c>
      <c r="D2013" s="152" t="s">
        <v>3838</v>
      </c>
      <c r="E2013" s="152" t="s">
        <v>3863</v>
      </c>
      <c r="F2013" s="152" t="s">
        <v>3918</v>
      </c>
      <c r="G2013" s="152" t="s">
        <v>3411</v>
      </c>
      <c r="H2013" s="152" t="s">
        <v>3656</v>
      </c>
      <c r="I2013" s="152" t="s">
        <v>3657</v>
      </c>
      <c r="J2013" s="152" t="s">
        <v>3668</v>
      </c>
      <c r="K2013" s="152" t="s">
        <v>3474</v>
      </c>
      <c r="L2013" s="152" t="s">
        <v>3474</v>
      </c>
      <c r="M2013" s="152" t="s">
        <v>3073</v>
      </c>
      <c r="N2013" s="152" t="s">
        <v>4818</v>
      </c>
      <c r="O2013" s="54"/>
    </row>
    <row r="2014" spans="1:15" x14ac:dyDescent="0.25">
      <c r="A2014" s="168">
        <v>20424</v>
      </c>
      <c r="B2014" s="152" t="s">
        <v>1727</v>
      </c>
      <c r="C2014" s="152" t="s">
        <v>6653</v>
      </c>
      <c r="D2014" s="152" t="s">
        <v>3838</v>
      </c>
      <c r="E2014" s="152" t="s">
        <v>3843</v>
      </c>
      <c r="F2014" s="152" t="s">
        <v>3867</v>
      </c>
      <c r="G2014" s="152" t="s">
        <v>3422</v>
      </c>
      <c r="H2014" s="152" t="s">
        <v>3565</v>
      </c>
      <c r="I2014" s="152" t="s">
        <v>3566</v>
      </c>
      <c r="J2014" s="152" t="s">
        <v>3566</v>
      </c>
      <c r="K2014" s="152" t="s">
        <v>3540</v>
      </c>
      <c r="L2014" s="152" t="s">
        <v>4585</v>
      </c>
      <c r="M2014" s="152" t="s">
        <v>2078</v>
      </c>
      <c r="N2014" s="152" t="s">
        <v>4958</v>
      </c>
      <c r="O2014" s="54"/>
    </row>
    <row r="2015" spans="1:15" x14ac:dyDescent="0.25">
      <c r="A2015" s="168">
        <v>20425</v>
      </c>
      <c r="B2015" s="152" t="s">
        <v>2876</v>
      </c>
      <c r="C2015" s="152" t="s">
        <v>6654</v>
      </c>
      <c r="D2015" s="152" t="s">
        <v>3838</v>
      </c>
      <c r="E2015" s="152" t="s">
        <v>3855</v>
      </c>
      <c r="F2015" s="152" t="s">
        <v>3856</v>
      </c>
      <c r="G2015" s="152" t="s">
        <v>3411</v>
      </c>
      <c r="H2015" s="152" t="s">
        <v>3656</v>
      </c>
      <c r="I2015" s="152" t="s">
        <v>3657</v>
      </c>
      <c r="J2015" s="152" t="s">
        <v>3668</v>
      </c>
      <c r="K2015" s="152" t="s">
        <v>3474</v>
      </c>
      <c r="L2015" s="152" t="s">
        <v>3474</v>
      </c>
      <c r="M2015" s="152" t="s">
        <v>3073</v>
      </c>
      <c r="N2015" s="152" t="s">
        <v>4818</v>
      </c>
      <c r="O2015" s="54"/>
    </row>
    <row r="2016" spans="1:15" x14ac:dyDescent="0.25">
      <c r="A2016" s="168">
        <v>20426</v>
      </c>
      <c r="B2016" s="152" t="s">
        <v>6655</v>
      </c>
      <c r="C2016" s="152" t="s">
        <v>6656</v>
      </c>
      <c r="D2016" s="152" t="s">
        <v>3838</v>
      </c>
      <c r="E2016" s="152" t="s">
        <v>3843</v>
      </c>
      <c r="F2016" s="152" t="s">
        <v>4430</v>
      </c>
      <c r="G2016" s="152" t="s">
        <v>3429</v>
      </c>
      <c r="H2016" s="152" t="s">
        <v>4057</v>
      </c>
      <c r="I2016" s="152" t="s">
        <v>5985</v>
      </c>
      <c r="J2016" s="152" t="s">
        <v>3474</v>
      </c>
      <c r="K2016" s="152" t="s">
        <v>3474</v>
      </c>
      <c r="L2016" s="152" t="s">
        <v>3474</v>
      </c>
      <c r="M2016" s="152" t="s">
        <v>5983</v>
      </c>
      <c r="N2016" s="152" t="s">
        <v>5984</v>
      </c>
      <c r="O2016" s="54"/>
    </row>
    <row r="2017" spans="1:15" x14ac:dyDescent="0.25">
      <c r="A2017" s="168">
        <v>20427</v>
      </c>
      <c r="B2017" s="152" t="s">
        <v>6657</v>
      </c>
      <c r="C2017" s="152" t="s">
        <v>6658</v>
      </c>
      <c r="D2017" s="152" t="s">
        <v>3838</v>
      </c>
      <c r="E2017" s="152" t="s">
        <v>3843</v>
      </c>
      <c r="F2017" s="152" t="s">
        <v>4108</v>
      </c>
      <c r="G2017" s="152" t="s">
        <v>4109</v>
      </c>
      <c r="H2017" s="152" t="s">
        <v>4110</v>
      </c>
      <c r="I2017" s="152" t="s">
        <v>4635</v>
      </c>
      <c r="J2017" s="152" t="s">
        <v>3474</v>
      </c>
      <c r="K2017" s="152" t="s">
        <v>3474</v>
      </c>
      <c r="L2017" s="152" t="s">
        <v>3474</v>
      </c>
      <c r="M2017" s="152" t="s">
        <v>4632</v>
      </c>
      <c r="N2017" s="152" t="s">
        <v>4633</v>
      </c>
      <c r="O2017" s="54"/>
    </row>
    <row r="2018" spans="1:15" x14ac:dyDescent="0.25">
      <c r="A2018" s="168">
        <v>20428</v>
      </c>
      <c r="B2018" s="152" t="s">
        <v>6659</v>
      </c>
      <c r="C2018" s="152" t="s">
        <v>6660</v>
      </c>
      <c r="D2018" s="152" t="s">
        <v>3838</v>
      </c>
      <c r="E2018" s="152" t="s">
        <v>3843</v>
      </c>
      <c r="F2018" s="152" t="s">
        <v>4752</v>
      </c>
      <c r="G2018" s="152" t="s">
        <v>4109</v>
      </c>
      <c r="H2018" s="152" t="s">
        <v>4110</v>
      </c>
      <c r="I2018" s="152" t="s">
        <v>4635</v>
      </c>
      <c r="J2018" s="152" t="s">
        <v>3474</v>
      </c>
      <c r="K2018" s="152" t="s">
        <v>3474</v>
      </c>
      <c r="L2018" s="152" t="s">
        <v>3474</v>
      </c>
      <c r="M2018" s="152" t="s">
        <v>4632</v>
      </c>
      <c r="N2018" s="152" t="s">
        <v>4633</v>
      </c>
      <c r="O2018" s="54"/>
    </row>
    <row r="2019" spans="1:15" x14ac:dyDescent="0.25">
      <c r="A2019" s="168">
        <v>20429</v>
      </c>
      <c r="B2019" s="152" t="s">
        <v>2049</v>
      </c>
      <c r="C2019" s="152" t="s">
        <v>6661</v>
      </c>
      <c r="D2019" s="152" t="s">
        <v>3838</v>
      </c>
      <c r="E2019" s="152" t="s">
        <v>4424</v>
      </c>
      <c r="F2019" s="152" t="s">
        <v>3867</v>
      </c>
      <c r="G2019" s="152" t="s">
        <v>3422</v>
      </c>
      <c r="H2019" s="152" t="s">
        <v>3565</v>
      </c>
      <c r="I2019" s="152" t="s">
        <v>3566</v>
      </c>
      <c r="J2019" s="152" t="s">
        <v>3566</v>
      </c>
      <c r="K2019" s="152" t="s">
        <v>3567</v>
      </c>
      <c r="L2019" s="152" t="s">
        <v>3568</v>
      </c>
      <c r="M2019" s="152" t="s">
        <v>2109</v>
      </c>
      <c r="N2019" s="152" t="s">
        <v>4093</v>
      </c>
      <c r="O2019" s="54"/>
    </row>
    <row r="2020" spans="1:15" x14ac:dyDescent="0.25">
      <c r="A2020" s="168">
        <v>20430</v>
      </c>
      <c r="B2020" s="152" t="s">
        <v>1691</v>
      </c>
      <c r="C2020" s="152" t="s">
        <v>6662</v>
      </c>
      <c r="D2020" s="152" t="s">
        <v>3838</v>
      </c>
      <c r="E2020" s="152" t="s">
        <v>3863</v>
      </c>
      <c r="F2020" s="152" t="s">
        <v>3856</v>
      </c>
      <c r="G2020" s="152" t="s">
        <v>3411</v>
      </c>
      <c r="H2020" s="152" t="s">
        <v>3565</v>
      </c>
      <c r="I2020" s="152" t="s">
        <v>3568</v>
      </c>
      <c r="J2020" s="152" t="s">
        <v>3570</v>
      </c>
      <c r="K2020" s="152" t="s">
        <v>3474</v>
      </c>
      <c r="L2020" s="152" t="s">
        <v>3474</v>
      </c>
      <c r="M2020" s="152" t="s">
        <v>1852</v>
      </c>
      <c r="N2020" s="152" t="s">
        <v>4443</v>
      </c>
      <c r="O2020" s="54"/>
    </row>
    <row r="2021" spans="1:15" x14ac:dyDescent="0.25">
      <c r="A2021" s="168">
        <v>20431</v>
      </c>
      <c r="B2021" s="152" t="s">
        <v>770</v>
      </c>
      <c r="C2021" s="152" t="s">
        <v>6663</v>
      </c>
      <c r="D2021" s="152" t="s">
        <v>3838</v>
      </c>
      <c r="E2021" s="152" t="s">
        <v>3863</v>
      </c>
      <c r="F2021" s="152" t="s">
        <v>3918</v>
      </c>
      <c r="G2021" s="152" t="s">
        <v>3411</v>
      </c>
      <c r="H2021" s="152" t="s">
        <v>3466</v>
      </c>
      <c r="I2021" s="152" t="s">
        <v>3467</v>
      </c>
      <c r="J2021" s="152" t="s">
        <v>3476</v>
      </c>
      <c r="K2021" s="152" t="s">
        <v>3481</v>
      </c>
      <c r="L2021" s="152" t="s">
        <v>3474</v>
      </c>
      <c r="M2021" s="152" t="s">
        <v>990</v>
      </c>
      <c r="N2021" s="152" t="s">
        <v>4610</v>
      </c>
      <c r="O2021" s="54"/>
    </row>
    <row r="2022" spans="1:15" x14ac:dyDescent="0.25">
      <c r="A2022" s="168">
        <v>20434</v>
      </c>
      <c r="B2022" s="152" t="s">
        <v>1631</v>
      </c>
      <c r="C2022" s="152" t="s">
        <v>6664</v>
      </c>
      <c r="D2022" s="152" t="s">
        <v>3838</v>
      </c>
      <c r="E2022" s="152" t="s">
        <v>3843</v>
      </c>
      <c r="F2022" s="152" t="s">
        <v>3844</v>
      </c>
      <c r="G2022" s="152" t="s">
        <v>3434</v>
      </c>
      <c r="H2022" s="152" t="s">
        <v>3558</v>
      </c>
      <c r="I2022" s="152" t="s">
        <v>3563</v>
      </c>
      <c r="J2022" s="152" t="s">
        <v>3474</v>
      </c>
      <c r="K2022" s="152" t="s">
        <v>3474</v>
      </c>
      <c r="L2022" s="152" t="s">
        <v>3474</v>
      </c>
      <c r="M2022" s="152" t="s">
        <v>1564</v>
      </c>
      <c r="N2022" s="152" t="s">
        <v>5118</v>
      </c>
      <c r="O2022" s="54"/>
    </row>
    <row r="2023" spans="1:15" x14ac:dyDescent="0.25">
      <c r="A2023" s="168">
        <v>20438</v>
      </c>
      <c r="B2023" s="152" t="s">
        <v>1592</v>
      </c>
      <c r="C2023" s="152" t="s">
        <v>6665</v>
      </c>
      <c r="D2023" s="152" t="s">
        <v>3838</v>
      </c>
      <c r="E2023" s="152" t="s">
        <v>3843</v>
      </c>
      <c r="F2023" s="152" t="s">
        <v>3867</v>
      </c>
      <c r="G2023" s="152" t="s">
        <v>3422</v>
      </c>
      <c r="H2023" s="152" t="s">
        <v>3558</v>
      </c>
      <c r="I2023" s="152" t="s">
        <v>3561</v>
      </c>
      <c r="J2023" s="152" t="s">
        <v>3562</v>
      </c>
      <c r="K2023" s="152" t="s">
        <v>3474</v>
      </c>
      <c r="L2023" s="152" t="s">
        <v>3474</v>
      </c>
      <c r="M2023" s="152" t="s">
        <v>1610</v>
      </c>
      <c r="N2023" s="152" t="s">
        <v>4102</v>
      </c>
      <c r="O2023" s="54"/>
    </row>
    <row r="2024" spans="1:15" x14ac:dyDescent="0.25">
      <c r="A2024" s="168">
        <v>20439</v>
      </c>
      <c r="B2024" s="152" t="s">
        <v>3249</v>
      </c>
      <c r="C2024" s="152" t="s">
        <v>6666</v>
      </c>
      <c r="D2024" s="152" t="s">
        <v>3838</v>
      </c>
      <c r="E2024" s="152" t="s">
        <v>3843</v>
      </c>
      <c r="F2024" s="152" t="s">
        <v>3877</v>
      </c>
      <c r="G2024" s="152" t="s">
        <v>3463</v>
      </c>
      <c r="H2024" s="152" t="s">
        <v>3656</v>
      </c>
      <c r="I2024" s="152" t="s">
        <v>3657</v>
      </c>
      <c r="J2024" s="152" t="s">
        <v>3668</v>
      </c>
      <c r="K2024" s="152" t="s">
        <v>3474</v>
      </c>
      <c r="L2024" s="152" t="s">
        <v>3474</v>
      </c>
      <c r="M2024" s="152" t="s">
        <v>3247</v>
      </c>
      <c r="N2024" s="152" t="s">
        <v>5284</v>
      </c>
      <c r="O2024" s="54"/>
    </row>
    <row r="2025" spans="1:15" x14ac:dyDescent="0.25">
      <c r="A2025" s="168">
        <v>20441</v>
      </c>
      <c r="B2025" s="152" t="s">
        <v>1703</v>
      </c>
      <c r="C2025" s="152" t="s">
        <v>6667</v>
      </c>
      <c r="D2025" s="152" t="s">
        <v>3838</v>
      </c>
      <c r="E2025" s="152" t="s">
        <v>3863</v>
      </c>
      <c r="F2025" s="152" t="s">
        <v>3918</v>
      </c>
      <c r="G2025" s="152" t="s">
        <v>3411</v>
      </c>
      <c r="H2025" s="152" t="s">
        <v>3565</v>
      </c>
      <c r="I2025" s="152" t="s">
        <v>3568</v>
      </c>
      <c r="J2025" s="152" t="s">
        <v>3569</v>
      </c>
      <c r="K2025" s="152" t="s">
        <v>3474</v>
      </c>
      <c r="L2025" s="152" t="s">
        <v>3474</v>
      </c>
      <c r="M2025" s="152" t="s">
        <v>2067</v>
      </c>
      <c r="N2025" s="152" t="s">
        <v>4734</v>
      </c>
      <c r="O2025" s="54"/>
    </row>
    <row r="2026" spans="1:15" x14ac:dyDescent="0.25">
      <c r="A2026" s="168">
        <v>20442</v>
      </c>
      <c r="B2026" s="152" t="s">
        <v>1563</v>
      </c>
      <c r="C2026" s="152" t="s">
        <v>6565</v>
      </c>
      <c r="D2026" s="152" t="s">
        <v>3838</v>
      </c>
      <c r="E2026" s="152" t="s">
        <v>3843</v>
      </c>
      <c r="F2026" s="152" t="s">
        <v>3873</v>
      </c>
      <c r="G2026" s="152" t="s">
        <v>3428</v>
      </c>
      <c r="H2026" s="152" t="s">
        <v>3558</v>
      </c>
      <c r="I2026" s="152" t="s">
        <v>3560</v>
      </c>
      <c r="J2026" s="152" t="s">
        <v>3474</v>
      </c>
      <c r="K2026" s="152" t="s">
        <v>3474</v>
      </c>
      <c r="L2026" s="152" t="s">
        <v>3474</v>
      </c>
      <c r="M2026" s="152" t="s">
        <v>1649</v>
      </c>
      <c r="N2026" s="152" t="s">
        <v>4127</v>
      </c>
      <c r="O2026" s="54"/>
    </row>
    <row r="2027" spans="1:15" x14ac:dyDescent="0.25">
      <c r="A2027" s="168">
        <v>20443</v>
      </c>
      <c r="B2027" s="152" t="s">
        <v>828</v>
      </c>
      <c r="C2027" s="152" t="s">
        <v>6668</v>
      </c>
      <c r="D2027" s="152" t="s">
        <v>3838</v>
      </c>
      <c r="E2027" s="152" t="s">
        <v>3855</v>
      </c>
      <c r="F2027" s="152" t="s">
        <v>3918</v>
      </c>
      <c r="G2027" s="152" t="s">
        <v>3411</v>
      </c>
      <c r="H2027" s="152" t="s">
        <v>3466</v>
      </c>
      <c r="I2027" s="152" t="s">
        <v>3496</v>
      </c>
      <c r="J2027" s="152" t="s">
        <v>3506</v>
      </c>
      <c r="K2027" s="152" t="s">
        <v>3507</v>
      </c>
      <c r="L2027" s="152" t="s">
        <v>3474</v>
      </c>
      <c r="M2027" s="152" t="s">
        <v>978</v>
      </c>
      <c r="N2027" s="152" t="s">
        <v>6104</v>
      </c>
      <c r="O2027" s="54"/>
    </row>
    <row r="2028" spans="1:15" x14ac:dyDescent="0.25">
      <c r="A2028" s="168">
        <v>20444</v>
      </c>
      <c r="B2028" s="152" t="s">
        <v>1689</v>
      </c>
      <c r="C2028" s="152" t="s">
        <v>6669</v>
      </c>
      <c r="D2028" s="152" t="s">
        <v>3838</v>
      </c>
      <c r="E2028" s="152" t="s">
        <v>3863</v>
      </c>
      <c r="F2028" s="152" t="s">
        <v>3856</v>
      </c>
      <c r="G2028" s="152" t="s">
        <v>3411</v>
      </c>
      <c r="H2028" s="152" t="s">
        <v>3565</v>
      </c>
      <c r="I2028" s="152" t="s">
        <v>3568</v>
      </c>
      <c r="J2028" s="152" t="s">
        <v>3569</v>
      </c>
      <c r="K2028" s="152" t="s">
        <v>3474</v>
      </c>
      <c r="L2028" s="152" t="s">
        <v>3474</v>
      </c>
      <c r="M2028" s="152" t="s">
        <v>1848</v>
      </c>
      <c r="N2028" s="152" t="s">
        <v>5149</v>
      </c>
      <c r="O2028" s="54"/>
    </row>
    <row r="2029" spans="1:15" x14ac:dyDescent="0.25">
      <c r="A2029" s="168">
        <v>20445</v>
      </c>
      <c r="B2029" s="152" t="s">
        <v>1818</v>
      </c>
      <c r="C2029" s="152" t="s">
        <v>6670</v>
      </c>
      <c r="D2029" s="152" t="s">
        <v>3838</v>
      </c>
      <c r="E2029" s="152" t="s">
        <v>3855</v>
      </c>
      <c r="F2029" s="152" t="s">
        <v>3856</v>
      </c>
      <c r="G2029" s="152" t="s">
        <v>3411</v>
      </c>
      <c r="H2029" s="152" t="s">
        <v>3565</v>
      </c>
      <c r="I2029" s="152" t="s">
        <v>3566</v>
      </c>
      <c r="J2029" s="152" t="s">
        <v>3566</v>
      </c>
      <c r="K2029" s="152" t="s">
        <v>3567</v>
      </c>
      <c r="L2029" s="152" t="s">
        <v>3568</v>
      </c>
      <c r="M2029" s="152" t="s">
        <v>2109</v>
      </c>
      <c r="N2029" s="152" t="s">
        <v>4093</v>
      </c>
      <c r="O2029" s="54"/>
    </row>
    <row r="2030" spans="1:15" x14ac:dyDescent="0.25">
      <c r="A2030" s="168">
        <v>20447</v>
      </c>
      <c r="B2030" s="152" t="s">
        <v>778</v>
      </c>
      <c r="C2030" s="152" t="s">
        <v>6671</v>
      </c>
      <c r="D2030" s="152" t="s">
        <v>3838</v>
      </c>
      <c r="E2030" s="152" t="s">
        <v>3843</v>
      </c>
      <c r="F2030" s="152" t="s">
        <v>3867</v>
      </c>
      <c r="G2030" s="152" t="s">
        <v>3422</v>
      </c>
      <c r="H2030" s="152" t="s">
        <v>3466</v>
      </c>
      <c r="I2030" s="152" t="s">
        <v>3467</v>
      </c>
      <c r="J2030" s="152" t="s">
        <v>3482</v>
      </c>
      <c r="K2030" s="152" t="s">
        <v>3485</v>
      </c>
      <c r="L2030" s="152" t="s">
        <v>3474</v>
      </c>
      <c r="M2030" s="152" t="s">
        <v>1163</v>
      </c>
      <c r="N2030" s="152" t="s">
        <v>5066</v>
      </c>
      <c r="O2030" s="54"/>
    </row>
    <row r="2031" spans="1:15" x14ac:dyDescent="0.25">
      <c r="A2031" s="168">
        <v>20448</v>
      </c>
      <c r="B2031" s="152" t="s">
        <v>829</v>
      </c>
      <c r="C2031" s="152" t="s">
        <v>6672</v>
      </c>
      <c r="D2031" s="152" t="s">
        <v>3838</v>
      </c>
      <c r="E2031" s="152" t="s">
        <v>3855</v>
      </c>
      <c r="F2031" s="152" t="s">
        <v>3918</v>
      </c>
      <c r="G2031" s="152" t="s">
        <v>3411</v>
      </c>
      <c r="H2031" s="152" t="s">
        <v>3466</v>
      </c>
      <c r="I2031" s="152" t="s">
        <v>3496</v>
      </c>
      <c r="J2031" s="152" t="s">
        <v>3506</v>
      </c>
      <c r="K2031" s="152" t="s">
        <v>3507</v>
      </c>
      <c r="L2031" s="152" t="s">
        <v>3474</v>
      </c>
      <c r="M2031" s="152" t="s">
        <v>978</v>
      </c>
      <c r="N2031" s="152" t="s">
        <v>6104</v>
      </c>
      <c r="O2031" s="54"/>
    </row>
    <row r="2032" spans="1:15" x14ac:dyDescent="0.25">
      <c r="A2032" s="168">
        <v>20449</v>
      </c>
      <c r="B2032" s="152" t="s">
        <v>1109</v>
      </c>
      <c r="C2032" s="152" t="s">
        <v>6673</v>
      </c>
      <c r="D2032" s="152" t="s">
        <v>3838</v>
      </c>
      <c r="E2032" s="152" t="s">
        <v>3843</v>
      </c>
      <c r="F2032" s="152" t="s">
        <v>3877</v>
      </c>
      <c r="G2032" s="152" t="s">
        <v>3432</v>
      </c>
      <c r="H2032" s="152" t="s">
        <v>3466</v>
      </c>
      <c r="I2032" s="152" t="s">
        <v>3496</v>
      </c>
      <c r="J2032" s="152" t="s">
        <v>3474</v>
      </c>
      <c r="K2032" s="152" t="s">
        <v>3474</v>
      </c>
      <c r="L2032" s="152" t="s">
        <v>3474</v>
      </c>
      <c r="M2032" s="152" t="s">
        <v>1057</v>
      </c>
      <c r="N2032" s="152" t="s">
        <v>5672</v>
      </c>
      <c r="O2032" s="54"/>
    </row>
    <row r="2033" spans="1:15" x14ac:dyDescent="0.25">
      <c r="A2033" s="168">
        <v>20450</v>
      </c>
      <c r="B2033" s="152" t="s">
        <v>850</v>
      </c>
      <c r="C2033" s="152" t="s">
        <v>6674</v>
      </c>
      <c r="D2033" s="152" t="s">
        <v>3838</v>
      </c>
      <c r="E2033" s="152" t="s">
        <v>3863</v>
      </c>
      <c r="F2033" s="152" t="s">
        <v>3918</v>
      </c>
      <c r="G2033" s="152" t="s">
        <v>3411</v>
      </c>
      <c r="H2033" s="152" t="s">
        <v>3466</v>
      </c>
      <c r="I2033" s="152" t="s">
        <v>3496</v>
      </c>
      <c r="J2033" s="152" t="s">
        <v>3497</v>
      </c>
      <c r="K2033" s="152" t="s">
        <v>3509</v>
      </c>
      <c r="L2033" s="152" t="s">
        <v>3474</v>
      </c>
      <c r="M2033" s="152" t="s">
        <v>1202</v>
      </c>
      <c r="N2033" s="152" t="s">
        <v>6419</v>
      </c>
      <c r="O2033" s="54"/>
    </row>
    <row r="2034" spans="1:15" x14ac:dyDescent="0.25">
      <c r="A2034" s="168">
        <v>20451</v>
      </c>
      <c r="B2034" s="152" t="s">
        <v>1137</v>
      </c>
      <c r="C2034" s="152" t="s">
        <v>6675</v>
      </c>
      <c r="D2034" s="152" t="s">
        <v>3838</v>
      </c>
      <c r="E2034" s="152" t="s">
        <v>3843</v>
      </c>
      <c r="F2034" s="152" t="s">
        <v>3867</v>
      </c>
      <c r="G2034" s="152" t="s">
        <v>3422</v>
      </c>
      <c r="H2034" s="152" t="s">
        <v>3466</v>
      </c>
      <c r="I2034" s="152" t="s">
        <v>3496</v>
      </c>
      <c r="J2034" s="152" t="s">
        <v>3497</v>
      </c>
      <c r="K2034" s="152" t="s">
        <v>3509</v>
      </c>
      <c r="L2034" s="152" t="s">
        <v>3474</v>
      </c>
      <c r="M2034" s="152" t="s">
        <v>1202</v>
      </c>
      <c r="N2034" s="152" t="s">
        <v>6419</v>
      </c>
      <c r="O2034" s="54"/>
    </row>
    <row r="2035" spans="1:15" x14ac:dyDescent="0.25">
      <c r="A2035" s="168">
        <v>20452</v>
      </c>
      <c r="B2035" s="152" t="s">
        <v>890</v>
      </c>
      <c r="C2035" s="152" t="s">
        <v>6676</v>
      </c>
      <c r="D2035" s="152" t="s">
        <v>3838</v>
      </c>
      <c r="E2035" s="152" t="s">
        <v>3863</v>
      </c>
      <c r="F2035" s="152" t="s">
        <v>3918</v>
      </c>
      <c r="G2035" s="152" t="s">
        <v>3411</v>
      </c>
      <c r="H2035" s="152" t="s">
        <v>3466</v>
      </c>
      <c r="I2035" s="152" t="s">
        <v>3467</v>
      </c>
      <c r="J2035" s="152" t="s">
        <v>3519</v>
      </c>
      <c r="K2035" s="152" t="s">
        <v>3522</v>
      </c>
      <c r="L2035" s="152" t="s">
        <v>4054</v>
      </c>
      <c r="M2035" s="152" t="s">
        <v>1218</v>
      </c>
      <c r="N2035" s="152" t="s">
        <v>4040</v>
      </c>
      <c r="O2035" s="54"/>
    </row>
    <row r="2036" spans="1:15" x14ac:dyDescent="0.25">
      <c r="A2036" s="168">
        <v>20453</v>
      </c>
      <c r="B2036" s="152" t="s">
        <v>915</v>
      </c>
      <c r="C2036" s="152" t="s">
        <v>6677</v>
      </c>
      <c r="D2036" s="152" t="s">
        <v>3838</v>
      </c>
      <c r="E2036" s="152" t="s">
        <v>3863</v>
      </c>
      <c r="F2036" s="152" t="s">
        <v>3918</v>
      </c>
      <c r="G2036" s="152" t="s">
        <v>3411</v>
      </c>
      <c r="H2036" s="152" t="s">
        <v>3466</v>
      </c>
      <c r="I2036" s="152" t="s">
        <v>3498</v>
      </c>
      <c r="J2036" s="152" t="s">
        <v>3499</v>
      </c>
      <c r="K2036" s="152" t="s">
        <v>3524</v>
      </c>
      <c r="L2036" s="152" t="s">
        <v>4010</v>
      </c>
      <c r="M2036" s="152" t="s">
        <v>1046</v>
      </c>
      <c r="N2036" s="152" t="s">
        <v>4011</v>
      </c>
      <c r="O2036" s="54"/>
    </row>
    <row r="2037" spans="1:15" x14ac:dyDescent="0.25">
      <c r="A2037" s="168">
        <v>20456</v>
      </c>
      <c r="B2037" s="152" t="s">
        <v>1077</v>
      </c>
      <c r="C2037" s="152" t="s">
        <v>6678</v>
      </c>
      <c r="D2037" s="152" t="s">
        <v>3838</v>
      </c>
      <c r="E2037" s="152" t="s">
        <v>3863</v>
      </c>
      <c r="F2037" s="152" t="s">
        <v>4166</v>
      </c>
      <c r="G2037" s="152" t="s">
        <v>3426</v>
      </c>
      <c r="H2037" s="152" t="s">
        <v>3466</v>
      </c>
      <c r="I2037" s="152" t="s">
        <v>3467</v>
      </c>
      <c r="J2037" s="152" t="s">
        <v>3468</v>
      </c>
      <c r="K2037" s="152" t="s">
        <v>3489</v>
      </c>
      <c r="L2037" s="152" t="s">
        <v>5212</v>
      </c>
      <c r="M2037" s="152" t="s">
        <v>1226</v>
      </c>
      <c r="N2037" s="152" t="s">
        <v>5211</v>
      </c>
      <c r="O2037" s="54"/>
    </row>
    <row r="2038" spans="1:15" x14ac:dyDescent="0.25">
      <c r="A2038" s="168">
        <v>20459</v>
      </c>
      <c r="B2038" s="152" t="s">
        <v>6679</v>
      </c>
      <c r="C2038" s="152" t="s">
        <v>6680</v>
      </c>
      <c r="D2038" s="152" t="s">
        <v>3838</v>
      </c>
      <c r="E2038" s="152" t="s">
        <v>3863</v>
      </c>
      <c r="F2038" s="152" t="s">
        <v>4166</v>
      </c>
      <c r="G2038" s="152" t="s">
        <v>5249</v>
      </c>
      <c r="H2038" s="152" t="s">
        <v>3894</v>
      </c>
      <c r="I2038" s="152" t="s">
        <v>4758</v>
      </c>
      <c r="J2038" s="152" t="s">
        <v>4759</v>
      </c>
      <c r="K2038" s="152" t="s">
        <v>3474</v>
      </c>
      <c r="L2038" s="152" t="s">
        <v>3474</v>
      </c>
      <c r="M2038" s="152" t="s">
        <v>6168</v>
      </c>
      <c r="N2038" s="152" t="s">
        <v>6169</v>
      </c>
      <c r="O2038" s="54"/>
    </row>
    <row r="2039" spans="1:15" x14ac:dyDescent="0.25">
      <c r="A2039" s="168">
        <v>20460</v>
      </c>
      <c r="B2039" s="152" t="s">
        <v>1204</v>
      </c>
      <c r="C2039" s="152" t="s">
        <v>5653</v>
      </c>
      <c r="D2039" s="152" t="s">
        <v>3838</v>
      </c>
      <c r="E2039" s="152" t="s">
        <v>3843</v>
      </c>
      <c r="F2039" s="152" t="s">
        <v>3844</v>
      </c>
      <c r="G2039" s="152" t="s">
        <v>3434</v>
      </c>
      <c r="H2039" s="152" t="s">
        <v>3466</v>
      </c>
      <c r="I2039" s="152" t="s">
        <v>3493</v>
      </c>
      <c r="J2039" s="152" t="s">
        <v>3508</v>
      </c>
      <c r="K2039" s="152" t="s">
        <v>3509</v>
      </c>
      <c r="L2039" s="152" t="s">
        <v>4365</v>
      </c>
      <c r="M2039" s="152" t="s">
        <v>1243</v>
      </c>
      <c r="N2039" s="152" t="s">
        <v>4240</v>
      </c>
      <c r="O2039" s="54"/>
    </row>
    <row r="2040" spans="1:15" x14ac:dyDescent="0.25">
      <c r="A2040" s="168">
        <v>20463</v>
      </c>
      <c r="B2040" s="152" t="s">
        <v>830</v>
      </c>
      <c r="C2040" s="152" t="s">
        <v>6681</v>
      </c>
      <c r="D2040" s="152" t="s">
        <v>3838</v>
      </c>
      <c r="E2040" s="152" t="s">
        <v>4424</v>
      </c>
      <c r="F2040" s="152" t="s">
        <v>3867</v>
      </c>
      <c r="G2040" s="152" t="s">
        <v>3422</v>
      </c>
      <c r="H2040" s="152" t="s">
        <v>3466</v>
      </c>
      <c r="I2040" s="152" t="s">
        <v>3496</v>
      </c>
      <c r="J2040" s="152" t="s">
        <v>3506</v>
      </c>
      <c r="K2040" s="152" t="s">
        <v>3507</v>
      </c>
      <c r="L2040" s="152" t="s">
        <v>3474</v>
      </c>
      <c r="M2040" s="152" t="s">
        <v>978</v>
      </c>
      <c r="N2040" s="152" t="s">
        <v>6104</v>
      </c>
      <c r="O2040" s="54"/>
    </row>
    <row r="2041" spans="1:15" x14ac:dyDescent="0.25">
      <c r="A2041" s="168">
        <v>20465</v>
      </c>
      <c r="B2041" s="152" t="s">
        <v>6682</v>
      </c>
      <c r="C2041" s="152" t="s">
        <v>6683</v>
      </c>
      <c r="D2041" s="152" t="s">
        <v>3838</v>
      </c>
      <c r="E2041" s="152" t="s">
        <v>3843</v>
      </c>
      <c r="F2041" s="152" t="s">
        <v>3877</v>
      </c>
      <c r="G2041" s="152" t="s">
        <v>3878</v>
      </c>
      <c r="H2041" s="152" t="s">
        <v>3879</v>
      </c>
      <c r="I2041" s="152" t="s">
        <v>4257</v>
      </c>
      <c r="J2041" s="152" t="s">
        <v>4258</v>
      </c>
      <c r="K2041" s="152" t="s">
        <v>3474</v>
      </c>
      <c r="L2041" s="152" t="s">
        <v>3474</v>
      </c>
      <c r="M2041" s="152" t="s">
        <v>6684</v>
      </c>
      <c r="N2041" s="152" t="s">
        <v>6685</v>
      </c>
      <c r="O2041" s="54"/>
    </row>
    <row r="2042" spans="1:15" x14ac:dyDescent="0.25">
      <c r="A2042" s="168">
        <v>20466</v>
      </c>
      <c r="B2042" s="152" t="s">
        <v>1961</v>
      </c>
      <c r="C2042" s="152" t="s">
        <v>6686</v>
      </c>
      <c r="D2042" s="152" t="s">
        <v>3838</v>
      </c>
      <c r="E2042" s="152" t="s">
        <v>4015</v>
      </c>
      <c r="F2042" s="152" t="s">
        <v>3860</v>
      </c>
      <c r="G2042" s="152" t="s">
        <v>3412</v>
      </c>
      <c r="H2042" s="152" t="s">
        <v>3565</v>
      </c>
      <c r="I2042" s="152" t="s">
        <v>3568</v>
      </c>
      <c r="J2042" s="152" t="s">
        <v>3569</v>
      </c>
      <c r="K2042" s="152" t="s">
        <v>3474</v>
      </c>
      <c r="L2042" s="152" t="s">
        <v>3474</v>
      </c>
      <c r="M2042" s="152" t="s">
        <v>1904</v>
      </c>
      <c r="N2042" s="152" t="s">
        <v>5351</v>
      </c>
      <c r="O2042" s="54"/>
    </row>
    <row r="2043" spans="1:15" x14ac:dyDescent="0.25">
      <c r="A2043" s="168">
        <v>20467</v>
      </c>
      <c r="B2043" s="152" t="s">
        <v>1131</v>
      </c>
      <c r="C2043" s="152" t="s">
        <v>6687</v>
      </c>
      <c r="D2043" s="152" t="s">
        <v>3838</v>
      </c>
      <c r="E2043" s="152" t="s">
        <v>3843</v>
      </c>
      <c r="F2043" s="152" t="s">
        <v>3867</v>
      </c>
      <c r="G2043" s="152" t="s">
        <v>3422</v>
      </c>
      <c r="H2043" s="152" t="s">
        <v>3466</v>
      </c>
      <c r="I2043" s="152" t="s">
        <v>3496</v>
      </c>
      <c r="J2043" s="152" t="s">
        <v>3506</v>
      </c>
      <c r="K2043" s="152" t="s">
        <v>3507</v>
      </c>
      <c r="L2043" s="152" t="s">
        <v>3474</v>
      </c>
      <c r="M2043" s="152" t="s">
        <v>978</v>
      </c>
      <c r="N2043" s="152" t="s">
        <v>6104</v>
      </c>
      <c r="O2043" s="54"/>
    </row>
    <row r="2044" spans="1:15" x14ac:dyDescent="0.25">
      <c r="A2044" s="168">
        <v>20468</v>
      </c>
      <c r="B2044" s="152" t="s">
        <v>6688</v>
      </c>
      <c r="C2044" s="152" t="s">
        <v>6689</v>
      </c>
      <c r="D2044" s="152" t="s">
        <v>3838</v>
      </c>
      <c r="E2044" s="152" t="s">
        <v>3863</v>
      </c>
      <c r="F2044" s="152" t="s">
        <v>4095</v>
      </c>
      <c r="G2044" s="152" t="s">
        <v>3426</v>
      </c>
      <c r="H2044" s="152" t="s">
        <v>4110</v>
      </c>
      <c r="I2044" s="152" t="s">
        <v>5726</v>
      </c>
      <c r="J2044" s="152" t="s">
        <v>5892</v>
      </c>
      <c r="K2044" s="152" t="s">
        <v>3474</v>
      </c>
      <c r="L2044" s="152" t="s">
        <v>3474</v>
      </c>
      <c r="M2044" s="152" t="s">
        <v>8037</v>
      </c>
      <c r="N2044" s="152" t="s">
        <v>8038</v>
      </c>
      <c r="O2044" s="54"/>
    </row>
    <row r="2045" spans="1:15" x14ac:dyDescent="0.25">
      <c r="A2045" s="168">
        <v>20470</v>
      </c>
      <c r="B2045" s="152" t="s">
        <v>1261</v>
      </c>
      <c r="C2045" s="152" t="s">
        <v>6690</v>
      </c>
      <c r="D2045" s="152" t="s">
        <v>3838</v>
      </c>
      <c r="E2045" s="152" t="s">
        <v>4015</v>
      </c>
      <c r="F2045" s="152" t="s">
        <v>3860</v>
      </c>
      <c r="G2045" s="152" t="s">
        <v>3412</v>
      </c>
      <c r="H2045" s="152" t="s">
        <v>3466</v>
      </c>
      <c r="I2045" s="152" t="s">
        <v>3498</v>
      </c>
      <c r="J2045" s="152" t="s">
        <v>3499</v>
      </c>
      <c r="K2045" s="152" t="s">
        <v>3523</v>
      </c>
      <c r="L2045" s="152" t="s">
        <v>4249</v>
      </c>
      <c r="M2045" s="152" t="s">
        <v>1046</v>
      </c>
      <c r="N2045" s="152" t="s">
        <v>4011</v>
      </c>
      <c r="O2045" s="54"/>
    </row>
    <row r="2046" spans="1:15" x14ac:dyDescent="0.25">
      <c r="A2046" s="168">
        <v>20472</v>
      </c>
      <c r="B2046" s="152" t="s">
        <v>1775</v>
      </c>
      <c r="C2046" s="152" t="s">
        <v>6691</v>
      </c>
      <c r="D2046" s="152" t="s">
        <v>3838</v>
      </c>
      <c r="E2046" s="152" t="s">
        <v>3855</v>
      </c>
      <c r="F2046" s="152" t="s">
        <v>3856</v>
      </c>
      <c r="G2046" s="152" t="s">
        <v>3411</v>
      </c>
      <c r="H2046" s="152" t="s">
        <v>3565</v>
      </c>
      <c r="I2046" s="152" t="s">
        <v>3568</v>
      </c>
      <c r="J2046" s="152" t="s">
        <v>3571</v>
      </c>
      <c r="K2046" s="152" t="s">
        <v>3474</v>
      </c>
      <c r="L2046" s="152" t="s">
        <v>3474</v>
      </c>
      <c r="M2046" s="152" t="s">
        <v>2103</v>
      </c>
      <c r="N2046" s="152" t="s">
        <v>5869</v>
      </c>
      <c r="O2046" s="54"/>
    </row>
    <row r="2047" spans="1:15" x14ac:dyDescent="0.25">
      <c r="A2047" s="168">
        <v>20473</v>
      </c>
      <c r="B2047" s="152" t="s">
        <v>1715</v>
      </c>
      <c r="C2047" s="152" t="s">
        <v>6692</v>
      </c>
      <c r="D2047" s="152" t="s">
        <v>3838</v>
      </c>
      <c r="E2047" s="152" t="s">
        <v>3863</v>
      </c>
      <c r="F2047" s="152" t="s">
        <v>3918</v>
      </c>
      <c r="G2047" s="152" t="s">
        <v>3411</v>
      </c>
      <c r="H2047" s="152" t="s">
        <v>3565</v>
      </c>
      <c r="I2047" s="152" t="s">
        <v>3566</v>
      </c>
      <c r="J2047" s="152" t="s">
        <v>3566</v>
      </c>
      <c r="K2047" s="152" t="s">
        <v>3572</v>
      </c>
      <c r="L2047" s="152" t="s">
        <v>3659</v>
      </c>
      <c r="M2047" s="152" t="s">
        <v>1870</v>
      </c>
      <c r="N2047" s="152" t="s">
        <v>3968</v>
      </c>
      <c r="O2047" s="54"/>
    </row>
    <row r="2048" spans="1:15" x14ac:dyDescent="0.25">
      <c r="A2048" s="168">
        <v>20474</v>
      </c>
      <c r="B2048" s="152" t="s">
        <v>2424</v>
      </c>
      <c r="C2048" s="152" t="s">
        <v>6693</v>
      </c>
      <c r="D2048" s="152" t="s">
        <v>3838</v>
      </c>
      <c r="E2048" s="152" t="s">
        <v>3855</v>
      </c>
      <c r="F2048" s="152" t="s">
        <v>3856</v>
      </c>
      <c r="G2048" s="152" t="s">
        <v>3411</v>
      </c>
      <c r="H2048" s="152" t="s">
        <v>3585</v>
      </c>
      <c r="I2048" s="152" t="s">
        <v>3642</v>
      </c>
      <c r="J2048" s="152" t="s">
        <v>3643</v>
      </c>
      <c r="K2048" s="169" t="s">
        <v>8449</v>
      </c>
      <c r="L2048" s="152" t="s">
        <v>3919</v>
      </c>
      <c r="M2048" s="152" t="s">
        <v>2546</v>
      </c>
      <c r="N2048" s="152" t="s">
        <v>3920</v>
      </c>
      <c r="O2048" s="54"/>
    </row>
    <row r="2049" spans="1:15" x14ac:dyDescent="0.25">
      <c r="A2049" s="168">
        <v>20475</v>
      </c>
      <c r="B2049" s="152" t="s">
        <v>2197</v>
      </c>
      <c r="C2049" s="152" t="s">
        <v>6694</v>
      </c>
      <c r="D2049" s="152" t="s">
        <v>3838</v>
      </c>
      <c r="E2049" s="152" t="s">
        <v>3863</v>
      </c>
      <c r="F2049" s="152" t="s">
        <v>3918</v>
      </c>
      <c r="G2049" s="152" t="s">
        <v>3411</v>
      </c>
      <c r="H2049" s="152" t="s">
        <v>3585</v>
      </c>
      <c r="I2049" s="152" t="s">
        <v>3586</v>
      </c>
      <c r="J2049" s="152" t="s">
        <v>3587</v>
      </c>
      <c r="K2049" s="152" t="s">
        <v>3608</v>
      </c>
      <c r="L2049" s="152" t="s">
        <v>3965</v>
      </c>
      <c r="M2049" s="152" t="s">
        <v>2739</v>
      </c>
      <c r="N2049" s="152" t="s">
        <v>3966</v>
      </c>
      <c r="O2049" s="54"/>
    </row>
    <row r="2050" spans="1:15" x14ac:dyDescent="0.25">
      <c r="A2050" s="168">
        <v>20476</v>
      </c>
      <c r="B2050" s="152" t="s">
        <v>779</v>
      </c>
      <c r="C2050" s="152" t="s">
        <v>6695</v>
      </c>
      <c r="D2050" s="152" t="s">
        <v>3838</v>
      </c>
      <c r="E2050" s="152" t="s">
        <v>3863</v>
      </c>
      <c r="F2050" s="152" t="s">
        <v>3856</v>
      </c>
      <c r="G2050" s="152" t="s">
        <v>3411</v>
      </c>
      <c r="H2050" s="152" t="s">
        <v>3466</v>
      </c>
      <c r="I2050" s="152" t="s">
        <v>3467</v>
      </c>
      <c r="J2050" s="152" t="s">
        <v>3482</v>
      </c>
      <c r="K2050" s="152" t="s">
        <v>3485</v>
      </c>
      <c r="L2050" s="152" t="s">
        <v>3474</v>
      </c>
      <c r="M2050" s="152" t="s">
        <v>1163</v>
      </c>
      <c r="N2050" s="152" t="s">
        <v>5066</v>
      </c>
      <c r="O2050" s="54"/>
    </row>
    <row r="2051" spans="1:15" x14ac:dyDescent="0.25">
      <c r="A2051" s="168">
        <v>20477</v>
      </c>
      <c r="B2051" s="152" t="s">
        <v>921</v>
      </c>
      <c r="C2051" s="152" t="s">
        <v>6696</v>
      </c>
      <c r="D2051" s="152" t="s">
        <v>3838</v>
      </c>
      <c r="E2051" s="152" t="s">
        <v>3855</v>
      </c>
      <c r="F2051" s="152" t="s">
        <v>3856</v>
      </c>
      <c r="G2051" s="152" t="s">
        <v>3411</v>
      </c>
      <c r="H2051" s="152" t="s">
        <v>3466</v>
      </c>
      <c r="I2051" s="152" t="s">
        <v>3498</v>
      </c>
      <c r="J2051" s="152" t="s">
        <v>3499</v>
      </c>
      <c r="K2051" s="152" t="s">
        <v>3523</v>
      </c>
      <c r="L2051" s="152" t="s">
        <v>4361</v>
      </c>
      <c r="M2051" s="152" t="s">
        <v>1145</v>
      </c>
      <c r="N2051" s="152" t="s">
        <v>4362</v>
      </c>
      <c r="O2051" s="54"/>
    </row>
    <row r="2052" spans="1:15" x14ac:dyDescent="0.25">
      <c r="A2052" s="168">
        <v>20479</v>
      </c>
      <c r="B2052" s="152" t="s">
        <v>2917</v>
      </c>
      <c r="C2052" s="152" t="s">
        <v>6697</v>
      </c>
      <c r="D2052" s="152" t="s">
        <v>3838</v>
      </c>
      <c r="E2052" s="152" t="s">
        <v>3855</v>
      </c>
      <c r="F2052" s="152" t="s">
        <v>3856</v>
      </c>
      <c r="G2052" s="152" t="s">
        <v>3411</v>
      </c>
      <c r="H2052" s="152" t="s">
        <v>3656</v>
      </c>
      <c r="I2052" s="152" t="s">
        <v>3672</v>
      </c>
      <c r="J2052" s="152" t="s">
        <v>3673</v>
      </c>
      <c r="K2052" s="152" t="s">
        <v>3568</v>
      </c>
      <c r="L2052" s="152" t="s">
        <v>3474</v>
      </c>
      <c r="M2052" s="152" t="s">
        <v>3377</v>
      </c>
      <c r="N2052" s="152" t="s">
        <v>4708</v>
      </c>
      <c r="O2052" s="54"/>
    </row>
    <row r="2053" spans="1:15" x14ac:dyDescent="0.25">
      <c r="A2053" s="168">
        <v>20480</v>
      </c>
      <c r="B2053" s="152" t="s">
        <v>2666</v>
      </c>
      <c r="C2053" s="152" t="s">
        <v>6698</v>
      </c>
      <c r="D2053" s="152" t="s">
        <v>3838</v>
      </c>
      <c r="E2053" s="152" t="s">
        <v>3843</v>
      </c>
      <c r="F2053" s="152" t="s">
        <v>3867</v>
      </c>
      <c r="G2053" s="152" t="s">
        <v>3422</v>
      </c>
      <c r="H2053" s="152" t="s">
        <v>3585</v>
      </c>
      <c r="I2053" s="152" t="s">
        <v>3586</v>
      </c>
      <c r="J2053" s="152" t="s">
        <v>3609</v>
      </c>
      <c r="K2053" s="152" t="s">
        <v>3615</v>
      </c>
      <c r="L2053" s="152" t="s">
        <v>3889</v>
      </c>
      <c r="M2053" s="152" t="s">
        <v>2751</v>
      </c>
      <c r="N2053" s="152" t="s">
        <v>3890</v>
      </c>
      <c r="O2053" s="54"/>
    </row>
    <row r="2054" spans="1:15" x14ac:dyDescent="0.25">
      <c r="A2054" s="168">
        <v>20481</v>
      </c>
      <c r="B2054" s="152" t="s">
        <v>1232</v>
      </c>
      <c r="C2054" s="152" t="s">
        <v>6699</v>
      </c>
      <c r="D2054" s="152" t="s">
        <v>3838</v>
      </c>
      <c r="E2054" s="152" t="s">
        <v>3843</v>
      </c>
      <c r="F2054" s="152" t="s">
        <v>4108</v>
      </c>
      <c r="G2054" s="152" t="s">
        <v>3435</v>
      </c>
      <c r="H2054" s="152" t="s">
        <v>3466</v>
      </c>
      <c r="I2054" s="152" t="s">
        <v>3496</v>
      </c>
      <c r="J2054" s="152" t="s">
        <v>3539</v>
      </c>
      <c r="K2054" s="152" t="s">
        <v>3474</v>
      </c>
      <c r="L2054" s="152" t="s">
        <v>3474</v>
      </c>
      <c r="M2054" s="152" t="s">
        <v>1057</v>
      </c>
      <c r="N2054" s="152" t="s">
        <v>5672</v>
      </c>
      <c r="O2054" s="54"/>
    </row>
    <row r="2055" spans="1:15" x14ac:dyDescent="0.25">
      <c r="A2055" s="168">
        <v>20483</v>
      </c>
      <c r="B2055" s="152" t="s">
        <v>2287</v>
      </c>
      <c r="C2055" s="152" t="s">
        <v>6700</v>
      </c>
      <c r="D2055" s="152" t="s">
        <v>3838</v>
      </c>
      <c r="E2055" s="152" t="s">
        <v>3863</v>
      </c>
      <c r="F2055" s="152" t="s">
        <v>3918</v>
      </c>
      <c r="G2055" s="152" t="s">
        <v>3411</v>
      </c>
      <c r="H2055" s="152" t="s">
        <v>3585</v>
      </c>
      <c r="I2055" s="152" t="s">
        <v>3589</v>
      </c>
      <c r="J2055" s="152" t="s">
        <v>3620</v>
      </c>
      <c r="K2055" s="152" t="s">
        <v>3622</v>
      </c>
      <c r="L2055" s="152" t="s">
        <v>3474</v>
      </c>
      <c r="M2055" s="152" t="s">
        <v>2771</v>
      </c>
      <c r="N2055" s="152" t="s">
        <v>4997</v>
      </c>
      <c r="O2055" s="54"/>
    </row>
    <row r="2056" spans="1:15" x14ac:dyDescent="0.25">
      <c r="A2056" s="168">
        <v>20489</v>
      </c>
      <c r="B2056" s="152" t="s">
        <v>880</v>
      </c>
      <c r="C2056" s="152" t="s">
        <v>6701</v>
      </c>
      <c r="D2056" s="152" t="s">
        <v>3838</v>
      </c>
      <c r="E2056" s="152" t="s">
        <v>3863</v>
      </c>
      <c r="F2056" s="152" t="s">
        <v>3918</v>
      </c>
      <c r="G2056" s="152" t="s">
        <v>3411</v>
      </c>
      <c r="H2056" s="152" t="s">
        <v>3466</v>
      </c>
      <c r="I2056" s="152" t="s">
        <v>3467</v>
      </c>
      <c r="J2056" s="152" t="s">
        <v>3482</v>
      </c>
      <c r="K2056" s="152" t="s">
        <v>3483</v>
      </c>
      <c r="L2056" s="152" t="s">
        <v>3474</v>
      </c>
      <c r="M2056" s="152" t="s">
        <v>1162</v>
      </c>
      <c r="N2056" s="152" t="s">
        <v>4398</v>
      </c>
      <c r="O2056" s="54"/>
    </row>
    <row r="2057" spans="1:15" x14ac:dyDescent="0.25">
      <c r="A2057" s="168">
        <v>20491</v>
      </c>
      <c r="B2057" s="152" t="s">
        <v>2173</v>
      </c>
      <c r="C2057" s="152" t="s">
        <v>6702</v>
      </c>
      <c r="D2057" s="152" t="s">
        <v>3838</v>
      </c>
      <c r="E2057" s="152" t="s">
        <v>3863</v>
      </c>
      <c r="F2057" s="152" t="s">
        <v>3856</v>
      </c>
      <c r="G2057" s="152" t="s">
        <v>3411</v>
      </c>
      <c r="H2057" s="152" t="s">
        <v>3585</v>
      </c>
      <c r="I2057" s="152" t="s">
        <v>3594</v>
      </c>
      <c r="J2057" s="152" t="s">
        <v>3595</v>
      </c>
      <c r="K2057" s="152" t="s">
        <v>3597</v>
      </c>
      <c r="L2057" s="152" t="s">
        <v>3474</v>
      </c>
      <c r="M2057" s="152" t="s">
        <v>2735</v>
      </c>
      <c r="N2057" s="152" t="s">
        <v>4554</v>
      </c>
      <c r="O2057" s="54"/>
    </row>
    <row r="2058" spans="1:15" x14ac:dyDescent="0.25">
      <c r="A2058" s="168">
        <v>20492</v>
      </c>
      <c r="B2058" s="152" t="s">
        <v>1931</v>
      </c>
      <c r="C2058" s="152" t="s">
        <v>4640</v>
      </c>
      <c r="D2058" s="152" t="s">
        <v>3838</v>
      </c>
      <c r="E2058" s="152" t="s">
        <v>3843</v>
      </c>
      <c r="F2058" s="152" t="s">
        <v>3873</v>
      </c>
      <c r="G2058" s="152" t="s">
        <v>3425</v>
      </c>
      <c r="H2058" s="152" t="s">
        <v>3565</v>
      </c>
      <c r="I2058" s="152" t="s">
        <v>3568</v>
      </c>
      <c r="J2058" s="152" t="s">
        <v>3474</v>
      </c>
      <c r="K2058" s="152" t="s">
        <v>3474</v>
      </c>
      <c r="L2058" s="152" t="s">
        <v>3474</v>
      </c>
      <c r="M2058" s="152" t="s">
        <v>1833</v>
      </c>
      <c r="N2058" s="152" t="s">
        <v>3845</v>
      </c>
      <c r="O2058" s="54"/>
    </row>
    <row r="2059" spans="1:15" x14ac:dyDescent="0.25">
      <c r="A2059" s="168">
        <v>20493</v>
      </c>
      <c r="B2059" s="152" t="s">
        <v>1138</v>
      </c>
      <c r="C2059" s="152" t="s">
        <v>4727</v>
      </c>
      <c r="D2059" s="152" t="s">
        <v>3838</v>
      </c>
      <c r="E2059" s="152" t="s">
        <v>3843</v>
      </c>
      <c r="F2059" s="152" t="s">
        <v>3867</v>
      </c>
      <c r="G2059" s="152" t="s">
        <v>3422</v>
      </c>
      <c r="H2059" s="152" t="s">
        <v>3466</v>
      </c>
      <c r="I2059" s="152" t="s">
        <v>3496</v>
      </c>
      <c r="J2059" s="152" t="s">
        <v>3506</v>
      </c>
      <c r="K2059" s="152" t="s">
        <v>3510</v>
      </c>
      <c r="L2059" s="152" t="s">
        <v>3474</v>
      </c>
      <c r="M2059" s="152" t="s">
        <v>2102</v>
      </c>
      <c r="N2059" s="152" t="s">
        <v>4201</v>
      </c>
      <c r="O2059" s="54"/>
    </row>
    <row r="2060" spans="1:15" x14ac:dyDescent="0.25">
      <c r="A2060" s="168">
        <v>20494</v>
      </c>
      <c r="B2060" s="152" t="s">
        <v>786</v>
      </c>
      <c r="C2060" s="152" t="s">
        <v>6703</v>
      </c>
      <c r="D2060" s="152" t="s">
        <v>3838</v>
      </c>
      <c r="E2060" s="152" t="s">
        <v>3863</v>
      </c>
      <c r="F2060" s="152" t="s">
        <v>3918</v>
      </c>
      <c r="G2060" s="152" t="s">
        <v>3411</v>
      </c>
      <c r="H2060" s="152" t="s">
        <v>3466</v>
      </c>
      <c r="I2060" s="152" t="s">
        <v>3467</v>
      </c>
      <c r="J2060" s="152" t="s">
        <v>3478</v>
      </c>
      <c r="K2060" s="152" t="s">
        <v>3480</v>
      </c>
      <c r="L2060" s="152" t="s">
        <v>3474</v>
      </c>
      <c r="M2060" s="152" t="s">
        <v>1166</v>
      </c>
      <c r="N2060" s="152" t="s">
        <v>4402</v>
      </c>
      <c r="O2060" s="54"/>
    </row>
    <row r="2061" spans="1:15" x14ac:dyDescent="0.25">
      <c r="A2061" s="168">
        <v>20495</v>
      </c>
      <c r="B2061" s="152" t="s">
        <v>2934</v>
      </c>
      <c r="C2061" s="152" t="s">
        <v>6704</v>
      </c>
      <c r="D2061" s="152" t="s">
        <v>3838</v>
      </c>
      <c r="E2061" s="152" t="s">
        <v>3855</v>
      </c>
      <c r="F2061" s="152" t="s">
        <v>3918</v>
      </c>
      <c r="G2061" s="152" t="s">
        <v>3411</v>
      </c>
      <c r="H2061" s="152" t="s">
        <v>3656</v>
      </c>
      <c r="I2061" s="152" t="s">
        <v>3672</v>
      </c>
      <c r="J2061" s="152" t="s">
        <v>3677</v>
      </c>
      <c r="K2061" s="152" t="s">
        <v>3568</v>
      </c>
      <c r="L2061" s="152" t="s">
        <v>3474</v>
      </c>
      <c r="M2061" s="152" t="s">
        <v>3378</v>
      </c>
      <c r="N2061" s="152" t="s">
        <v>4148</v>
      </c>
      <c r="O2061" s="54"/>
    </row>
    <row r="2062" spans="1:15" x14ac:dyDescent="0.25">
      <c r="A2062" s="168">
        <v>20497</v>
      </c>
      <c r="B2062" s="152" t="s">
        <v>791</v>
      </c>
      <c r="C2062" s="152" t="s">
        <v>6705</v>
      </c>
      <c r="D2062" s="152" t="s">
        <v>3838</v>
      </c>
      <c r="E2062" s="152" t="s">
        <v>3863</v>
      </c>
      <c r="F2062" s="152" t="s">
        <v>3856</v>
      </c>
      <c r="G2062" s="152" t="s">
        <v>3411</v>
      </c>
      <c r="H2062" s="152" t="s">
        <v>3466</v>
      </c>
      <c r="I2062" s="152" t="s">
        <v>3467</v>
      </c>
      <c r="J2062" s="152" t="s">
        <v>3482</v>
      </c>
      <c r="K2062" s="152" t="s">
        <v>3486</v>
      </c>
      <c r="L2062" s="152" t="s">
        <v>3474</v>
      </c>
      <c r="M2062" s="152" t="s">
        <v>1164</v>
      </c>
      <c r="N2062" s="152" t="s">
        <v>5055</v>
      </c>
      <c r="O2062" s="54"/>
    </row>
    <row r="2063" spans="1:15" x14ac:dyDescent="0.25">
      <c r="A2063" s="168">
        <v>20499</v>
      </c>
      <c r="B2063" s="152" t="s">
        <v>929</v>
      </c>
      <c r="C2063" s="152" t="s">
        <v>6706</v>
      </c>
      <c r="D2063" s="152" t="s">
        <v>3838</v>
      </c>
      <c r="E2063" s="152" t="s">
        <v>3855</v>
      </c>
      <c r="F2063" s="152" t="s">
        <v>3856</v>
      </c>
      <c r="G2063" s="152" t="s">
        <v>3411</v>
      </c>
      <c r="H2063" s="152" t="s">
        <v>3466</v>
      </c>
      <c r="I2063" s="152" t="s">
        <v>3498</v>
      </c>
      <c r="J2063" s="152" t="s">
        <v>3499</v>
      </c>
      <c r="K2063" s="152" t="s">
        <v>3523</v>
      </c>
      <c r="L2063" s="152" t="s">
        <v>4233</v>
      </c>
      <c r="M2063" s="152" t="s">
        <v>1148</v>
      </c>
      <c r="N2063" s="152" t="s">
        <v>4234</v>
      </c>
      <c r="O2063" s="54"/>
    </row>
    <row r="2064" spans="1:15" x14ac:dyDescent="0.25">
      <c r="A2064" s="168">
        <v>20500</v>
      </c>
      <c r="B2064" s="152" t="s">
        <v>3238</v>
      </c>
      <c r="C2064" s="152" t="s">
        <v>5286</v>
      </c>
      <c r="D2064" s="152" t="s">
        <v>3838</v>
      </c>
      <c r="E2064" s="152" t="s">
        <v>3843</v>
      </c>
      <c r="F2064" s="152" t="s">
        <v>3873</v>
      </c>
      <c r="G2064" s="152" t="s">
        <v>3428</v>
      </c>
      <c r="H2064" s="152" t="s">
        <v>3656</v>
      </c>
      <c r="I2064" s="152" t="s">
        <v>3666</v>
      </c>
      <c r="J2064" s="152" t="s">
        <v>3659</v>
      </c>
      <c r="K2064" s="152" t="s">
        <v>3474</v>
      </c>
      <c r="L2064" s="152" t="s">
        <v>3474</v>
      </c>
      <c r="M2064" s="152" t="s">
        <v>3067</v>
      </c>
      <c r="N2064" s="152" t="s">
        <v>4838</v>
      </c>
      <c r="O2064" s="54"/>
    </row>
    <row r="2065" spans="1:15" x14ac:dyDescent="0.25">
      <c r="A2065" s="168">
        <v>20501</v>
      </c>
      <c r="B2065" s="152" t="s">
        <v>1768</v>
      </c>
      <c r="C2065" s="152" t="s">
        <v>6707</v>
      </c>
      <c r="D2065" s="152" t="s">
        <v>3838</v>
      </c>
      <c r="E2065" s="152" t="s">
        <v>3855</v>
      </c>
      <c r="F2065" s="152" t="s">
        <v>3918</v>
      </c>
      <c r="G2065" s="152" t="s">
        <v>3411</v>
      </c>
      <c r="H2065" s="152" t="s">
        <v>3565</v>
      </c>
      <c r="I2065" s="152" t="s">
        <v>3566</v>
      </c>
      <c r="J2065" s="152" t="s">
        <v>3566</v>
      </c>
      <c r="K2065" s="152" t="s">
        <v>3567</v>
      </c>
      <c r="L2065" s="152" t="s">
        <v>3568</v>
      </c>
      <c r="M2065" s="152" t="s">
        <v>2109</v>
      </c>
      <c r="N2065" s="152" t="s">
        <v>4093</v>
      </c>
      <c r="O2065" s="54"/>
    </row>
    <row r="2066" spans="1:15" x14ac:dyDescent="0.25">
      <c r="A2066" s="168">
        <v>20504</v>
      </c>
      <c r="B2066" s="152" t="s">
        <v>6684</v>
      </c>
      <c r="C2066" s="152" t="s">
        <v>6685</v>
      </c>
      <c r="D2066" s="152" t="s">
        <v>3838</v>
      </c>
      <c r="E2066" s="152" t="s">
        <v>3843</v>
      </c>
      <c r="F2066" s="152" t="s">
        <v>4108</v>
      </c>
      <c r="G2066" s="152" t="s">
        <v>3435</v>
      </c>
      <c r="H2066" s="152" t="s">
        <v>3879</v>
      </c>
      <c r="I2066" s="152" t="s">
        <v>4257</v>
      </c>
      <c r="J2066" s="152" t="s">
        <v>4258</v>
      </c>
      <c r="K2066" s="152" t="s">
        <v>3474</v>
      </c>
      <c r="L2066" s="152" t="s">
        <v>3474</v>
      </c>
      <c r="M2066" s="152" t="s">
        <v>6036</v>
      </c>
      <c r="N2066" s="152" t="s">
        <v>6037</v>
      </c>
      <c r="O2066" s="54"/>
    </row>
    <row r="2067" spans="1:15" x14ac:dyDescent="0.25">
      <c r="A2067" s="168">
        <v>20505</v>
      </c>
      <c r="B2067" s="152" t="s">
        <v>1058</v>
      </c>
      <c r="C2067" s="152" t="s">
        <v>6708</v>
      </c>
      <c r="D2067" s="152" t="s">
        <v>3838</v>
      </c>
      <c r="E2067" s="152" t="s">
        <v>4015</v>
      </c>
      <c r="F2067" s="152" t="s">
        <v>3860</v>
      </c>
      <c r="G2067" s="152" t="s">
        <v>3412</v>
      </c>
      <c r="H2067" s="152" t="s">
        <v>3466</v>
      </c>
      <c r="I2067" s="152" t="s">
        <v>3498</v>
      </c>
      <c r="J2067" s="152" t="s">
        <v>3516</v>
      </c>
      <c r="K2067" s="152" t="s">
        <v>3517</v>
      </c>
      <c r="L2067" s="152" t="s">
        <v>3474</v>
      </c>
      <c r="M2067" s="152" t="s">
        <v>1146</v>
      </c>
      <c r="N2067" s="152" t="s">
        <v>4105</v>
      </c>
      <c r="O2067" s="54"/>
    </row>
    <row r="2068" spans="1:15" x14ac:dyDescent="0.25">
      <c r="A2068" s="168">
        <v>20506</v>
      </c>
      <c r="B2068" s="152" t="s">
        <v>1351</v>
      </c>
      <c r="C2068" s="152" t="s">
        <v>4355</v>
      </c>
      <c r="D2068" s="152" t="s">
        <v>3838</v>
      </c>
      <c r="E2068" s="152" t="s">
        <v>3863</v>
      </c>
      <c r="F2068" s="152" t="s">
        <v>3918</v>
      </c>
      <c r="G2068" s="152" t="s">
        <v>3411</v>
      </c>
      <c r="H2068" s="152" t="s">
        <v>3558</v>
      </c>
      <c r="I2068" s="152" t="s">
        <v>3561</v>
      </c>
      <c r="J2068" s="152" t="s">
        <v>3562</v>
      </c>
      <c r="K2068" s="152" t="s">
        <v>3474</v>
      </c>
      <c r="L2068" s="152" t="s">
        <v>3474</v>
      </c>
      <c r="M2068" s="152" t="s">
        <v>1612</v>
      </c>
      <c r="N2068" s="152" t="s">
        <v>6482</v>
      </c>
      <c r="O2068" s="54"/>
    </row>
    <row r="2069" spans="1:15" x14ac:dyDescent="0.25">
      <c r="A2069" s="168">
        <v>20507</v>
      </c>
      <c r="B2069" s="152" t="s">
        <v>1391</v>
      </c>
      <c r="C2069" s="152" t="s">
        <v>6709</v>
      </c>
      <c r="D2069" s="152" t="s">
        <v>3838</v>
      </c>
      <c r="E2069" s="152" t="s">
        <v>3863</v>
      </c>
      <c r="F2069" s="152" t="s">
        <v>3918</v>
      </c>
      <c r="G2069" s="152" t="s">
        <v>3411</v>
      </c>
      <c r="H2069" s="152" t="s">
        <v>3558</v>
      </c>
      <c r="I2069" s="152" t="s">
        <v>3561</v>
      </c>
      <c r="J2069" s="152" t="s">
        <v>3564</v>
      </c>
      <c r="K2069" s="152" t="s">
        <v>3474</v>
      </c>
      <c r="L2069" s="152" t="s">
        <v>3474</v>
      </c>
      <c r="M2069" s="152" t="s">
        <v>1634</v>
      </c>
      <c r="N2069" s="152" t="s">
        <v>4289</v>
      </c>
      <c r="O2069" s="54"/>
    </row>
    <row r="2070" spans="1:15" x14ac:dyDescent="0.25">
      <c r="A2070" s="168">
        <v>20508</v>
      </c>
      <c r="B2070" s="152" t="s">
        <v>766</v>
      </c>
      <c r="C2070" s="152" t="s">
        <v>6710</v>
      </c>
      <c r="D2070" s="152" t="s">
        <v>3838</v>
      </c>
      <c r="E2070" s="152" t="s">
        <v>3863</v>
      </c>
      <c r="F2070" s="152" t="s">
        <v>3856</v>
      </c>
      <c r="G2070" s="152" t="s">
        <v>3411</v>
      </c>
      <c r="H2070" s="152" t="s">
        <v>3466</v>
      </c>
      <c r="I2070" s="152" t="s">
        <v>3467</v>
      </c>
      <c r="J2070" s="152" t="s">
        <v>3478</v>
      </c>
      <c r="K2070" s="152" t="s">
        <v>3480</v>
      </c>
      <c r="L2070" s="152" t="s">
        <v>3474</v>
      </c>
      <c r="M2070" s="152" t="s">
        <v>1159</v>
      </c>
      <c r="N2070" s="152" t="s">
        <v>5029</v>
      </c>
      <c r="O2070" s="54"/>
    </row>
    <row r="2071" spans="1:15" x14ac:dyDescent="0.25">
      <c r="A2071" s="168">
        <v>20509</v>
      </c>
      <c r="B2071" s="152" t="s">
        <v>1257</v>
      </c>
      <c r="C2071" s="152" t="s">
        <v>6711</v>
      </c>
      <c r="D2071" s="152" t="s">
        <v>3838</v>
      </c>
      <c r="E2071" s="152" t="s">
        <v>3859</v>
      </c>
      <c r="F2071" s="152" t="s">
        <v>3952</v>
      </c>
      <c r="G2071" s="152" t="s">
        <v>3415</v>
      </c>
      <c r="H2071" s="152" t="s">
        <v>3466</v>
      </c>
      <c r="I2071" s="152" t="s">
        <v>3498</v>
      </c>
      <c r="J2071" s="152" t="s">
        <v>3499</v>
      </c>
      <c r="K2071" s="152" t="s">
        <v>3525</v>
      </c>
      <c r="L2071" s="152" t="s">
        <v>5295</v>
      </c>
      <c r="M2071" s="152" t="s">
        <v>1048</v>
      </c>
      <c r="N2071" s="152" t="s">
        <v>8233</v>
      </c>
      <c r="O2071" s="54"/>
    </row>
    <row r="2072" spans="1:15" x14ac:dyDescent="0.25">
      <c r="A2072" s="168">
        <v>20510</v>
      </c>
      <c r="B2072" s="152" t="s">
        <v>831</v>
      </c>
      <c r="C2072" s="152" t="s">
        <v>6712</v>
      </c>
      <c r="D2072" s="152" t="s">
        <v>3838</v>
      </c>
      <c r="E2072" s="152" t="s">
        <v>3855</v>
      </c>
      <c r="F2072" s="152" t="s">
        <v>3918</v>
      </c>
      <c r="G2072" s="152" t="s">
        <v>3411</v>
      </c>
      <c r="H2072" s="152" t="s">
        <v>3466</v>
      </c>
      <c r="I2072" s="152" t="s">
        <v>3496</v>
      </c>
      <c r="J2072" s="152" t="s">
        <v>3506</v>
      </c>
      <c r="K2072" s="152" t="s">
        <v>3507</v>
      </c>
      <c r="L2072" s="152" t="s">
        <v>3474</v>
      </c>
      <c r="M2072" s="152" t="s">
        <v>978</v>
      </c>
      <c r="N2072" s="152" t="s">
        <v>6104</v>
      </c>
      <c r="O2072" s="54"/>
    </row>
    <row r="2073" spans="1:15" x14ac:dyDescent="0.25">
      <c r="A2073" s="168">
        <v>20511</v>
      </c>
      <c r="B2073" s="152" t="s">
        <v>1446</v>
      </c>
      <c r="C2073" s="152" t="s">
        <v>6713</v>
      </c>
      <c r="D2073" s="152" t="s">
        <v>3838</v>
      </c>
      <c r="E2073" s="152" t="s">
        <v>3863</v>
      </c>
      <c r="F2073" s="152" t="s">
        <v>3918</v>
      </c>
      <c r="G2073" s="152" t="s">
        <v>3411</v>
      </c>
      <c r="H2073" s="152" t="s">
        <v>3558</v>
      </c>
      <c r="I2073" s="152" t="s">
        <v>3561</v>
      </c>
      <c r="J2073" s="152" t="s">
        <v>3562</v>
      </c>
      <c r="K2073" s="152" t="s">
        <v>3474</v>
      </c>
      <c r="L2073" s="152" t="s">
        <v>3474</v>
      </c>
      <c r="M2073" s="152" t="s">
        <v>1530</v>
      </c>
      <c r="N2073" s="152" t="s">
        <v>8182</v>
      </c>
      <c r="O2073" s="54"/>
    </row>
    <row r="2074" spans="1:15" x14ac:dyDescent="0.25">
      <c r="A2074" s="168">
        <v>20512</v>
      </c>
      <c r="B2074" s="152" t="s">
        <v>6714</v>
      </c>
      <c r="C2074" s="152" t="s">
        <v>6715</v>
      </c>
      <c r="D2074" s="152" t="s">
        <v>3838</v>
      </c>
      <c r="E2074" s="152" t="s">
        <v>3863</v>
      </c>
      <c r="F2074" s="152" t="s">
        <v>3918</v>
      </c>
      <c r="G2074" s="152" t="s">
        <v>5676</v>
      </c>
      <c r="H2074" s="152" t="s">
        <v>3849</v>
      </c>
      <c r="I2074" s="152" t="s">
        <v>4027</v>
      </c>
      <c r="J2074" s="152" t="s">
        <v>4028</v>
      </c>
      <c r="K2074" s="152" t="s">
        <v>3474</v>
      </c>
      <c r="L2074" s="152" t="s">
        <v>3474</v>
      </c>
      <c r="M2074" s="152" t="s">
        <v>4024</v>
      </c>
      <c r="N2074" s="152" t="s">
        <v>4025</v>
      </c>
      <c r="O2074" s="54"/>
    </row>
    <row r="2075" spans="1:15" x14ac:dyDescent="0.25">
      <c r="A2075" s="168">
        <v>20513</v>
      </c>
      <c r="B2075" s="152" t="s">
        <v>2172</v>
      </c>
      <c r="C2075" s="152" t="s">
        <v>6716</v>
      </c>
      <c r="D2075" s="152" t="s">
        <v>3838</v>
      </c>
      <c r="E2075" s="152" t="s">
        <v>3863</v>
      </c>
      <c r="F2075" s="152" t="s">
        <v>3918</v>
      </c>
      <c r="G2075" s="152" t="s">
        <v>3411</v>
      </c>
      <c r="H2075" s="152" t="s">
        <v>3585</v>
      </c>
      <c r="I2075" s="152" t="s">
        <v>3594</v>
      </c>
      <c r="J2075" s="152" t="s">
        <v>3595</v>
      </c>
      <c r="K2075" s="152" t="s">
        <v>3596</v>
      </c>
      <c r="L2075" s="152" t="s">
        <v>3889</v>
      </c>
      <c r="M2075" s="152" t="s">
        <v>2734</v>
      </c>
      <c r="N2075" s="152" t="s">
        <v>5271</v>
      </c>
      <c r="O2075" s="54"/>
    </row>
    <row r="2076" spans="1:15" x14ac:dyDescent="0.25">
      <c r="A2076" s="168">
        <v>20514</v>
      </c>
      <c r="B2076" s="152" t="s">
        <v>1215</v>
      </c>
      <c r="C2076" s="152" t="s">
        <v>6717</v>
      </c>
      <c r="D2076" s="152" t="s">
        <v>3838</v>
      </c>
      <c r="E2076" s="152" t="s">
        <v>3843</v>
      </c>
      <c r="F2076" s="152" t="s">
        <v>3844</v>
      </c>
      <c r="G2076" s="152" t="s">
        <v>3434</v>
      </c>
      <c r="H2076" s="152" t="s">
        <v>3466</v>
      </c>
      <c r="I2076" s="152" t="s">
        <v>3493</v>
      </c>
      <c r="J2076" s="152" t="s">
        <v>3508</v>
      </c>
      <c r="K2076" s="152" t="s">
        <v>3515</v>
      </c>
      <c r="L2076" s="152" t="s">
        <v>3474</v>
      </c>
      <c r="M2076" s="152" t="s">
        <v>1243</v>
      </c>
      <c r="N2076" s="152" t="s">
        <v>4240</v>
      </c>
      <c r="O2076" s="54"/>
    </row>
    <row r="2077" spans="1:15" x14ac:dyDescent="0.25">
      <c r="A2077" s="168">
        <v>20515</v>
      </c>
      <c r="B2077" s="152" t="s">
        <v>1417</v>
      </c>
      <c r="C2077" s="152" t="s">
        <v>6718</v>
      </c>
      <c r="D2077" s="152" t="s">
        <v>3838</v>
      </c>
      <c r="E2077" s="152" t="s">
        <v>3863</v>
      </c>
      <c r="F2077" s="152" t="s">
        <v>3918</v>
      </c>
      <c r="G2077" s="152" t="s">
        <v>3411</v>
      </c>
      <c r="H2077" s="152" t="s">
        <v>3558</v>
      </c>
      <c r="I2077" s="152" t="s">
        <v>3560</v>
      </c>
      <c r="J2077" s="152" t="s">
        <v>3474</v>
      </c>
      <c r="K2077" s="152" t="s">
        <v>3474</v>
      </c>
      <c r="L2077" s="152" t="s">
        <v>3474</v>
      </c>
      <c r="M2077" s="152" t="s">
        <v>1521</v>
      </c>
      <c r="N2077" s="152" t="s">
        <v>7473</v>
      </c>
      <c r="O2077" s="54"/>
    </row>
    <row r="2078" spans="1:15" x14ac:dyDescent="0.25">
      <c r="A2078" s="168">
        <v>20516</v>
      </c>
      <c r="B2078" s="152" t="s">
        <v>3365</v>
      </c>
      <c r="C2078" s="152" t="s">
        <v>5063</v>
      </c>
      <c r="D2078" s="152" t="s">
        <v>3838</v>
      </c>
      <c r="E2078" s="152" t="s">
        <v>3843</v>
      </c>
      <c r="F2078" s="152" t="s">
        <v>3924</v>
      </c>
      <c r="G2078" s="152" t="s">
        <v>3434</v>
      </c>
      <c r="H2078" s="152" t="s">
        <v>3466</v>
      </c>
      <c r="I2078" s="152" t="s">
        <v>3498</v>
      </c>
      <c r="J2078" s="152" t="s">
        <v>3499</v>
      </c>
      <c r="K2078" s="152" t="s">
        <v>3524</v>
      </c>
      <c r="L2078" s="152" t="s">
        <v>3474</v>
      </c>
      <c r="M2078" s="152" t="s">
        <v>1246</v>
      </c>
      <c r="N2078" s="152" t="s">
        <v>4922</v>
      </c>
      <c r="O2078" s="54"/>
    </row>
    <row r="2079" spans="1:15" x14ac:dyDescent="0.25">
      <c r="A2079" s="168">
        <v>20517</v>
      </c>
      <c r="B2079" s="152" t="s">
        <v>6719</v>
      </c>
      <c r="C2079" s="152" t="s">
        <v>6720</v>
      </c>
      <c r="D2079" s="152" t="s">
        <v>3838</v>
      </c>
      <c r="E2079" s="152" t="s">
        <v>3863</v>
      </c>
      <c r="F2079" s="152" t="s">
        <v>4095</v>
      </c>
      <c r="G2079" s="152" t="s">
        <v>3426</v>
      </c>
      <c r="H2079" s="152" t="s">
        <v>3879</v>
      </c>
      <c r="I2079" s="152" t="s">
        <v>3880</v>
      </c>
      <c r="J2079" s="152" t="s">
        <v>3881</v>
      </c>
      <c r="K2079" s="152" t="s">
        <v>3474</v>
      </c>
      <c r="L2079" s="152" t="s">
        <v>3474</v>
      </c>
      <c r="M2079" s="152" t="s">
        <v>3882</v>
      </c>
      <c r="N2079" s="152" t="s">
        <v>3883</v>
      </c>
      <c r="O2079" s="54"/>
    </row>
    <row r="2080" spans="1:15" x14ac:dyDescent="0.25">
      <c r="A2080" s="168">
        <v>20519</v>
      </c>
      <c r="B2080" s="152" t="s">
        <v>6721</v>
      </c>
      <c r="C2080" s="152" t="s">
        <v>6722</v>
      </c>
      <c r="D2080" s="152" t="s">
        <v>3838</v>
      </c>
      <c r="E2080" s="152" t="s">
        <v>3863</v>
      </c>
      <c r="F2080" s="152" t="s">
        <v>3918</v>
      </c>
      <c r="G2080" s="152" t="s">
        <v>3411</v>
      </c>
      <c r="H2080" s="152" t="s">
        <v>3925</v>
      </c>
      <c r="I2080" s="152" t="s">
        <v>4043</v>
      </c>
      <c r="J2080" s="152" t="s">
        <v>4482</v>
      </c>
      <c r="K2080" s="152" t="s">
        <v>3474</v>
      </c>
      <c r="L2080" s="152" t="s">
        <v>3474</v>
      </c>
      <c r="M2080" s="152" t="s">
        <v>4493</v>
      </c>
      <c r="N2080" s="152" t="s">
        <v>4494</v>
      </c>
      <c r="O2080" s="54"/>
    </row>
    <row r="2081" spans="1:15" x14ac:dyDescent="0.25">
      <c r="A2081" s="168">
        <v>20522</v>
      </c>
      <c r="B2081" s="152" t="s">
        <v>798</v>
      </c>
      <c r="C2081" s="152" t="s">
        <v>6723</v>
      </c>
      <c r="D2081" s="152" t="s">
        <v>3838</v>
      </c>
      <c r="E2081" s="152" t="s">
        <v>3863</v>
      </c>
      <c r="F2081" s="152" t="s">
        <v>3918</v>
      </c>
      <c r="G2081" s="152" t="s">
        <v>3411</v>
      </c>
      <c r="H2081" s="152" t="s">
        <v>3466</v>
      </c>
      <c r="I2081" s="152" t="s">
        <v>3467</v>
      </c>
      <c r="J2081" s="152" t="s">
        <v>3468</v>
      </c>
      <c r="K2081" s="152" t="s">
        <v>3469</v>
      </c>
      <c r="L2081" s="152" t="s">
        <v>4541</v>
      </c>
      <c r="M2081" s="152" t="s">
        <v>1191</v>
      </c>
      <c r="N2081" s="152" t="s">
        <v>4542</v>
      </c>
      <c r="O2081" s="54"/>
    </row>
    <row r="2082" spans="1:15" x14ac:dyDescent="0.25">
      <c r="A2082" s="168">
        <v>20523</v>
      </c>
      <c r="B2082" s="152" t="s">
        <v>812</v>
      </c>
      <c r="C2082" s="152" t="s">
        <v>6724</v>
      </c>
      <c r="D2082" s="152" t="s">
        <v>3838</v>
      </c>
      <c r="E2082" s="152" t="s">
        <v>3863</v>
      </c>
      <c r="F2082" s="152" t="s">
        <v>3918</v>
      </c>
      <c r="G2082" s="152" t="s">
        <v>3411</v>
      </c>
      <c r="H2082" s="152" t="s">
        <v>3466</v>
      </c>
      <c r="I2082" s="152" t="s">
        <v>3496</v>
      </c>
      <c r="J2082" s="152" t="s">
        <v>3497</v>
      </c>
      <c r="K2082" s="152" t="s">
        <v>3474</v>
      </c>
      <c r="L2082" s="152" t="s">
        <v>3474</v>
      </c>
      <c r="M2082" s="152" t="s">
        <v>1194</v>
      </c>
      <c r="N2082" s="152" t="s">
        <v>6725</v>
      </c>
      <c r="O2082" s="54"/>
    </row>
    <row r="2083" spans="1:15" x14ac:dyDescent="0.25">
      <c r="A2083" s="168">
        <v>20525</v>
      </c>
      <c r="B2083" s="152" t="s">
        <v>6726</v>
      </c>
      <c r="C2083" s="152" t="s">
        <v>6727</v>
      </c>
      <c r="D2083" s="152" t="s">
        <v>3838</v>
      </c>
      <c r="E2083" s="152" t="s">
        <v>3863</v>
      </c>
      <c r="F2083" s="152" t="s">
        <v>3918</v>
      </c>
      <c r="G2083" s="152" t="s">
        <v>5676</v>
      </c>
      <c r="H2083" s="152" t="s">
        <v>3849</v>
      </c>
      <c r="I2083" s="152" t="s">
        <v>3850</v>
      </c>
      <c r="J2083" s="152" t="s">
        <v>5857</v>
      </c>
      <c r="K2083" s="152" t="s">
        <v>5858</v>
      </c>
      <c r="L2083" s="152" t="s">
        <v>3474</v>
      </c>
      <c r="M2083" s="152" t="s">
        <v>6728</v>
      </c>
      <c r="N2083" s="152" t="s">
        <v>6730</v>
      </c>
      <c r="O2083" s="54"/>
    </row>
    <row r="2084" spans="1:15" x14ac:dyDescent="0.25">
      <c r="A2084" s="168">
        <v>20526</v>
      </c>
      <c r="B2084" s="152" t="s">
        <v>1619</v>
      </c>
      <c r="C2084" s="152" t="s">
        <v>4037</v>
      </c>
      <c r="D2084" s="152" t="s">
        <v>3838</v>
      </c>
      <c r="E2084" s="152" t="s">
        <v>3843</v>
      </c>
      <c r="F2084" s="152" t="s">
        <v>3844</v>
      </c>
      <c r="G2084" s="152" t="s">
        <v>3434</v>
      </c>
      <c r="H2084" s="152" t="s">
        <v>3558</v>
      </c>
      <c r="I2084" s="152" t="s">
        <v>3559</v>
      </c>
      <c r="J2084" s="152" t="s">
        <v>3474</v>
      </c>
      <c r="K2084" s="152" t="s">
        <v>3474</v>
      </c>
      <c r="L2084" s="152" t="s">
        <v>3474</v>
      </c>
      <c r="M2084" s="152" t="s">
        <v>1571</v>
      </c>
      <c r="N2084" s="152" t="s">
        <v>5298</v>
      </c>
      <c r="O2084" s="54"/>
    </row>
    <row r="2085" spans="1:15" x14ac:dyDescent="0.25">
      <c r="A2085" s="168">
        <v>20530</v>
      </c>
      <c r="B2085" s="152" t="s">
        <v>6731</v>
      </c>
      <c r="C2085" s="152" t="s">
        <v>6732</v>
      </c>
      <c r="D2085" s="152" t="s">
        <v>3838</v>
      </c>
      <c r="E2085" s="152" t="s">
        <v>3863</v>
      </c>
      <c r="F2085" s="152" t="s">
        <v>4095</v>
      </c>
      <c r="G2085" s="152" t="s">
        <v>3440</v>
      </c>
      <c r="H2085" s="152" t="s">
        <v>3911</v>
      </c>
      <c r="I2085" s="152" t="s">
        <v>4926</v>
      </c>
      <c r="J2085" s="152" t="s">
        <v>6733</v>
      </c>
      <c r="K2085" s="152" t="s">
        <v>3474</v>
      </c>
      <c r="L2085" s="152" t="s">
        <v>3474</v>
      </c>
      <c r="M2085" s="152" t="s">
        <v>6734</v>
      </c>
      <c r="N2085" s="152" t="s">
        <v>6736</v>
      </c>
      <c r="O2085" s="54"/>
    </row>
    <row r="2086" spans="1:15" x14ac:dyDescent="0.25">
      <c r="A2086" s="168">
        <v>20532</v>
      </c>
      <c r="B2086" s="152" t="s">
        <v>6128</v>
      </c>
      <c r="C2086" s="152" t="s">
        <v>6129</v>
      </c>
      <c r="D2086" s="152" t="s">
        <v>3838</v>
      </c>
      <c r="E2086" s="152" t="s">
        <v>3843</v>
      </c>
      <c r="F2086" s="152" t="s">
        <v>4430</v>
      </c>
      <c r="G2086" s="152" t="s">
        <v>3429</v>
      </c>
      <c r="H2086" s="152" t="s">
        <v>4057</v>
      </c>
      <c r="I2086" s="152" t="s">
        <v>5985</v>
      </c>
      <c r="J2086" s="152" t="s">
        <v>3474</v>
      </c>
      <c r="K2086" s="152" t="s">
        <v>3474</v>
      </c>
      <c r="L2086" s="152" t="s">
        <v>3474</v>
      </c>
      <c r="M2086" s="152" t="s">
        <v>5983</v>
      </c>
      <c r="N2086" s="152" t="s">
        <v>5984</v>
      </c>
      <c r="O2086" s="54"/>
    </row>
    <row r="2087" spans="1:15" x14ac:dyDescent="0.25">
      <c r="A2087" s="168">
        <v>20534</v>
      </c>
      <c r="B2087" s="152" t="s">
        <v>1132</v>
      </c>
      <c r="C2087" s="152" t="s">
        <v>6737</v>
      </c>
      <c r="D2087" s="152" t="s">
        <v>3838</v>
      </c>
      <c r="E2087" s="152" t="s">
        <v>4424</v>
      </c>
      <c r="F2087" s="152" t="s">
        <v>3867</v>
      </c>
      <c r="G2087" s="152" t="s">
        <v>3422</v>
      </c>
      <c r="H2087" s="152" t="s">
        <v>3466</v>
      </c>
      <c r="I2087" s="152" t="s">
        <v>3496</v>
      </c>
      <c r="J2087" s="152" t="s">
        <v>3506</v>
      </c>
      <c r="K2087" s="152" t="s">
        <v>3507</v>
      </c>
      <c r="L2087" s="152" t="s">
        <v>3474</v>
      </c>
      <c r="M2087" s="152" t="s">
        <v>978</v>
      </c>
      <c r="N2087" s="152" t="s">
        <v>6104</v>
      </c>
      <c r="O2087" s="54"/>
    </row>
    <row r="2088" spans="1:15" x14ac:dyDescent="0.25">
      <c r="A2088" s="168">
        <v>20535</v>
      </c>
      <c r="B2088" s="152" t="s">
        <v>1984</v>
      </c>
      <c r="C2088" s="152" t="s">
        <v>6738</v>
      </c>
      <c r="D2088" s="152" t="s">
        <v>3838</v>
      </c>
      <c r="E2088" s="152" t="s">
        <v>3863</v>
      </c>
      <c r="F2088" s="152" t="s">
        <v>4095</v>
      </c>
      <c r="G2088" s="152" t="s">
        <v>3426</v>
      </c>
      <c r="H2088" s="152" t="s">
        <v>3565</v>
      </c>
      <c r="I2088" s="152" t="s">
        <v>3566</v>
      </c>
      <c r="J2088" s="152" t="s">
        <v>3566</v>
      </c>
      <c r="K2088" s="152" t="s">
        <v>3540</v>
      </c>
      <c r="L2088" s="152" t="s">
        <v>6739</v>
      </c>
      <c r="M2088" s="152" t="s">
        <v>2075</v>
      </c>
      <c r="N2088" s="152" t="s">
        <v>4800</v>
      </c>
      <c r="O2088" s="54"/>
    </row>
    <row r="2089" spans="1:15" x14ac:dyDescent="0.25">
      <c r="A2089" s="168">
        <v>20536</v>
      </c>
      <c r="B2089" s="152" t="s">
        <v>6740</v>
      </c>
      <c r="C2089" s="152" t="s">
        <v>6741</v>
      </c>
      <c r="D2089" s="152" t="s">
        <v>3838</v>
      </c>
      <c r="E2089" s="152" t="s">
        <v>3843</v>
      </c>
      <c r="F2089" s="152" t="s">
        <v>3873</v>
      </c>
      <c r="G2089" s="152" t="s">
        <v>3428</v>
      </c>
      <c r="H2089" s="152" t="s">
        <v>5089</v>
      </c>
      <c r="I2089" s="152" t="s">
        <v>5090</v>
      </c>
      <c r="J2089" s="152" t="s">
        <v>3660</v>
      </c>
      <c r="K2089" s="152" t="s">
        <v>3474</v>
      </c>
      <c r="L2089" s="152" t="s">
        <v>3474</v>
      </c>
      <c r="M2089" s="152" t="s">
        <v>5835</v>
      </c>
      <c r="N2089" s="152" t="s">
        <v>5836</v>
      </c>
      <c r="O2089" s="54"/>
    </row>
    <row r="2090" spans="1:15" x14ac:dyDescent="0.25">
      <c r="A2090" s="168">
        <v>20537</v>
      </c>
      <c r="B2090" s="152" t="s">
        <v>1985</v>
      </c>
      <c r="C2090" s="152" t="s">
        <v>6742</v>
      </c>
      <c r="D2090" s="152" t="s">
        <v>3838</v>
      </c>
      <c r="E2090" s="152" t="s">
        <v>3863</v>
      </c>
      <c r="F2090" s="152" t="s">
        <v>4166</v>
      </c>
      <c r="G2090" s="152" t="s">
        <v>3426</v>
      </c>
      <c r="H2090" s="152" t="s">
        <v>3565</v>
      </c>
      <c r="I2090" s="152" t="s">
        <v>3566</v>
      </c>
      <c r="J2090" s="152" t="s">
        <v>3566</v>
      </c>
      <c r="K2090" s="152" t="s">
        <v>3540</v>
      </c>
      <c r="L2090" s="152" t="s">
        <v>6739</v>
      </c>
      <c r="M2090" s="152" t="s">
        <v>2075</v>
      </c>
      <c r="N2090" s="152" t="s">
        <v>4800</v>
      </c>
      <c r="O2090" s="54"/>
    </row>
    <row r="2091" spans="1:15" x14ac:dyDescent="0.25">
      <c r="A2091" s="168">
        <v>20538</v>
      </c>
      <c r="B2091" s="152" t="s">
        <v>4983</v>
      </c>
      <c r="C2091" s="152" t="s">
        <v>4985</v>
      </c>
      <c r="D2091" s="152" t="s">
        <v>3838</v>
      </c>
      <c r="E2091" s="152" t="s">
        <v>3843</v>
      </c>
      <c r="F2091" s="152" t="s">
        <v>3873</v>
      </c>
      <c r="G2091" s="152" t="s">
        <v>4984</v>
      </c>
      <c r="H2091" s="152" t="s">
        <v>3879</v>
      </c>
      <c r="I2091" s="152" t="s">
        <v>5363</v>
      </c>
      <c r="J2091" s="152" t="s">
        <v>5364</v>
      </c>
      <c r="K2091" s="152" t="s">
        <v>3474</v>
      </c>
      <c r="L2091" s="152" t="s">
        <v>3474</v>
      </c>
      <c r="M2091" s="152" t="s">
        <v>2815</v>
      </c>
      <c r="N2091" s="152" t="s">
        <v>4476</v>
      </c>
      <c r="O2091" s="54"/>
    </row>
    <row r="2092" spans="1:15" x14ac:dyDescent="0.25">
      <c r="A2092" s="168">
        <v>20540</v>
      </c>
      <c r="B2092" s="152" t="s">
        <v>2765</v>
      </c>
      <c r="C2092" s="152" t="s">
        <v>6743</v>
      </c>
      <c r="D2092" s="152" t="s">
        <v>3838</v>
      </c>
      <c r="E2092" s="152" t="s">
        <v>3843</v>
      </c>
      <c r="F2092" s="152" t="s">
        <v>3844</v>
      </c>
      <c r="G2092" s="152" t="s">
        <v>3434</v>
      </c>
      <c r="H2092" s="152" t="s">
        <v>3585</v>
      </c>
      <c r="I2092" s="152" t="s">
        <v>3589</v>
      </c>
      <c r="J2092" s="152" t="s">
        <v>3647</v>
      </c>
      <c r="K2092" s="152" t="s">
        <v>3514</v>
      </c>
      <c r="L2092" s="152" t="s">
        <v>3474</v>
      </c>
      <c r="M2092" s="152" t="s">
        <v>2636</v>
      </c>
      <c r="N2092" s="152" t="s">
        <v>3903</v>
      </c>
      <c r="O2092" s="54"/>
    </row>
    <row r="2093" spans="1:15" x14ac:dyDescent="0.25">
      <c r="A2093" s="168">
        <v>20541</v>
      </c>
      <c r="B2093" s="152" t="s">
        <v>773</v>
      </c>
      <c r="C2093" s="152" t="s">
        <v>6744</v>
      </c>
      <c r="D2093" s="152" t="s">
        <v>3838</v>
      </c>
      <c r="E2093" s="152" t="s">
        <v>3863</v>
      </c>
      <c r="F2093" s="152" t="s">
        <v>3856</v>
      </c>
      <c r="G2093" s="152" t="s">
        <v>3411</v>
      </c>
      <c r="H2093" s="152" t="s">
        <v>3466</v>
      </c>
      <c r="I2093" s="152" t="s">
        <v>3467</v>
      </c>
      <c r="J2093" s="152" t="s">
        <v>3478</v>
      </c>
      <c r="K2093" s="152" t="s">
        <v>3479</v>
      </c>
      <c r="L2093" s="152" t="s">
        <v>3474</v>
      </c>
      <c r="M2093" s="152" t="s">
        <v>1161</v>
      </c>
      <c r="N2093" s="152" t="s">
        <v>3922</v>
      </c>
      <c r="O2093" s="54"/>
    </row>
    <row r="2094" spans="1:15" x14ac:dyDescent="0.25">
      <c r="A2094" s="168">
        <v>20542</v>
      </c>
      <c r="B2094" s="152" t="s">
        <v>1120</v>
      </c>
      <c r="C2094" s="152" t="s">
        <v>3868</v>
      </c>
      <c r="D2094" s="152" t="s">
        <v>3838</v>
      </c>
      <c r="E2094" s="152" t="s">
        <v>3843</v>
      </c>
      <c r="F2094" s="152" t="s">
        <v>3867</v>
      </c>
      <c r="G2094" s="152" t="s">
        <v>3422</v>
      </c>
      <c r="H2094" s="152" t="s">
        <v>3466</v>
      </c>
      <c r="I2094" s="152" t="s">
        <v>3467</v>
      </c>
      <c r="J2094" s="152" t="s">
        <v>3476</v>
      </c>
      <c r="K2094" s="152" t="s">
        <v>3477</v>
      </c>
      <c r="L2094" s="152" t="s">
        <v>3474</v>
      </c>
      <c r="M2094" s="152" t="s">
        <v>995</v>
      </c>
      <c r="N2094" s="152" t="s">
        <v>6745</v>
      </c>
      <c r="O2094" s="54"/>
    </row>
    <row r="2095" spans="1:15" x14ac:dyDescent="0.25">
      <c r="A2095" s="168">
        <v>20543</v>
      </c>
      <c r="B2095" s="152" t="s">
        <v>6746</v>
      </c>
      <c r="C2095" s="152" t="s">
        <v>6747</v>
      </c>
      <c r="D2095" s="152" t="s">
        <v>3838</v>
      </c>
      <c r="E2095" s="152" t="s">
        <v>3839</v>
      </c>
      <c r="F2095" s="152" t="s">
        <v>4634</v>
      </c>
      <c r="G2095" s="152" t="s">
        <v>6748</v>
      </c>
      <c r="H2095" s="152" t="s">
        <v>6749</v>
      </c>
      <c r="I2095" s="152" t="s">
        <v>6749</v>
      </c>
      <c r="J2095" s="152" t="s">
        <v>3474</v>
      </c>
      <c r="K2095" s="152" t="s">
        <v>3474</v>
      </c>
      <c r="L2095" s="152" t="s">
        <v>3474</v>
      </c>
      <c r="M2095" s="152" t="s">
        <v>6064</v>
      </c>
      <c r="N2095" s="152" t="s">
        <v>6066</v>
      </c>
      <c r="O2095" s="54"/>
    </row>
    <row r="2096" spans="1:15" x14ac:dyDescent="0.25">
      <c r="A2096" s="168">
        <v>20544</v>
      </c>
      <c r="B2096" s="152" t="s">
        <v>9577</v>
      </c>
      <c r="C2096" s="152">
        <v>0</v>
      </c>
      <c r="D2096" s="152" t="s">
        <v>3838</v>
      </c>
      <c r="E2096" s="152" t="s">
        <v>3843</v>
      </c>
      <c r="F2096" s="152" t="s">
        <v>3870</v>
      </c>
      <c r="G2096" s="152" t="s">
        <v>3421</v>
      </c>
      <c r="H2096" s="152" t="s">
        <v>5013</v>
      </c>
      <c r="I2096" s="152" t="s">
        <v>5181</v>
      </c>
      <c r="J2096" s="152" t="s">
        <v>5182</v>
      </c>
      <c r="K2096" s="152" t="s">
        <v>3474</v>
      </c>
      <c r="L2096" s="152" t="s">
        <v>3474</v>
      </c>
      <c r="M2096" s="152" t="s">
        <v>6750</v>
      </c>
      <c r="N2096" s="152" t="s">
        <v>6751</v>
      </c>
      <c r="O2096" s="54"/>
    </row>
    <row r="2097" spans="1:15" x14ac:dyDescent="0.25">
      <c r="A2097" s="168">
        <v>20546</v>
      </c>
      <c r="B2097" s="152" t="s">
        <v>6553</v>
      </c>
      <c r="C2097" s="152" t="s">
        <v>6554</v>
      </c>
      <c r="D2097" s="152" t="s">
        <v>3838</v>
      </c>
      <c r="E2097" s="152" t="s">
        <v>3843</v>
      </c>
      <c r="F2097" s="152" t="s">
        <v>3844</v>
      </c>
      <c r="G2097" s="152" t="s">
        <v>3434</v>
      </c>
      <c r="H2097" s="152" t="s">
        <v>3911</v>
      </c>
      <c r="I2097" s="152" t="s">
        <v>4926</v>
      </c>
      <c r="J2097" s="152" t="s">
        <v>6552</v>
      </c>
      <c r="K2097" s="152" t="s">
        <v>3474</v>
      </c>
      <c r="L2097" s="152" t="s">
        <v>3474</v>
      </c>
      <c r="M2097" s="152" t="s">
        <v>4923</v>
      </c>
      <c r="N2097" s="152" t="s">
        <v>4924</v>
      </c>
      <c r="O2097" s="54"/>
    </row>
    <row r="2098" spans="1:15" x14ac:dyDescent="0.25">
      <c r="A2098" s="168">
        <v>20547</v>
      </c>
      <c r="B2098" s="152" t="s">
        <v>3372</v>
      </c>
      <c r="C2098" s="152" t="s">
        <v>6752</v>
      </c>
      <c r="D2098" s="152" t="s">
        <v>3838</v>
      </c>
      <c r="E2098" s="152" t="s">
        <v>3843</v>
      </c>
      <c r="F2098" s="152" t="s">
        <v>3844</v>
      </c>
      <c r="G2098" s="152" t="s">
        <v>3420</v>
      </c>
      <c r="H2098" s="152" t="s">
        <v>3656</v>
      </c>
      <c r="I2098" s="152" t="s">
        <v>3672</v>
      </c>
      <c r="J2098" s="152" t="s">
        <v>3677</v>
      </c>
      <c r="K2098" s="152" t="s">
        <v>3568</v>
      </c>
      <c r="L2098" s="152" t="s">
        <v>3474</v>
      </c>
      <c r="M2098" s="152" t="s">
        <v>3150</v>
      </c>
      <c r="N2098" s="152" t="s">
        <v>5079</v>
      </c>
      <c r="O2098" s="54"/>
    </row>
    <row r="2099" spans="1:15" x14ac:dyDescent="0.25">
      <c r="A2099" s="168">
        <v>20548</v>
      </c>
      <c r="B2099" s="152" t="s">
        <v>3234</v>
      </c>
      <c r="C2099" s="152" t="s">
        <v>6753</v>
      </c>
      <c r="D2099" s="152" t="s">
        <v>3838</v>
      </c>
      <c r="E2099" s="152" t="s">
        <v>3843</v>
      </c>
      <c r="F2099" s="152" t="s">
        <v>3873</v>
      </c>
      <c r="G2099" s="152" t="s">
        <v>3461</v>
      </c>
      <c r="H2099" s="152" t="s">
        <v>3656</v>
      </c>
      <c r="I2099" s="152" t="s">
        <v>3672</v>
      </c>
      <c r="J2099" s="152" t="s">
        <v>3673</v>
      </c>
      <c r="K2099" s="152" t="s">
        <v>3474</v>
      </c>
      <c r="L2099" s="152" t="s">
        <v>3474</v>
      </c>
      <c r="M2099" s="152" t="s">
        <v>3070</v>
      </c>
      <c r="N2099" s="152" t="s">
        <v>5564</v>
      </c>
      <c r="O2099" s="54"/>
    </row>
    <row r="2100" spans="1:15" x14ac:dyDescent="0.25">
      <c r="A2100" s="168">
        <v>20549</v>
      </c>
      <c r="B2100" s="152" t="s">
        <v>2738</v>
      </c>
      <c r="C2100" s="152" t="s">
        <v>6754</v>
      </c>
      <c r="D2100" s="152" t="s">
        <v>3838</v>
      </c>
      <c r="E2100" s="152" t="s">
        <v>3843</v>
      </c>
      <c r="F2100" s="152" t="s">
        <v>3844</v>
      </c>
      <c r="G2100" s="152" t="s">
        <v>3434</v>
      </c>
      <c r="H2100" s="152" t="s">
        <v>3585</v>
      </c>
      <c r="I2100" s="152" t="s">
        <v>3586</v>
      </c>
      <c r="J2100" s="152" t="s">
        <v>3587</v>
      </c>
      <c r="K2100" s="152" t="s">
        <v>3608</v>
      </c>
      <c r="L2100" s="152" t="s">
        <v>3965</v>
      </c>
      <c r="M2100" s="152" t="s">
        <v>2643</v>
      </c>
      <c r="N2100" s="152" t="s">
        <v>5039</v>
      </c>
      <c r="O2100" s="54"/>
    </row>
    <row r="2101" spans="1:15" x14ac:dyDescent="0.25">
      <c r="A2101" s="168">
        <v>20551</v>
      </c>
      <c r="B2101" s="152" t="s">
        <v>1608</v>
      </c>
      <c r="C2101" s="152" t="s">
        <v>5381</v>
      </c>
      <c r="D2101" s="152" t="s">
        <v>3838</v>
      </c>
      <c r="E2101" s="152" t="s">
        <v>3843</v>
      </c>
      <c r="F2101" s="152" t="s">
        <v>3924</v>
      </c>
      <c r="G2101" s="152" t="s">
        <v>3434</v>
      </c>
      <c r="H2101" s="152" t="s">
        <v>3558</v>
      </c>
      <c r="I2101" s="152" t="s">
        <v>3560</v>
      </c>
      <c r="J2101" s="152" t="s">
        <v>3474</v>
      </c>
      <c r="K2101" s="152" t="s">
        <v>3474</v>
      </c>
      <c r="L2101" s="152" t="s">
        <v>3474</v>
      </c>
      <c r="M2101" s="152" t="s">
        <v>1562</v>
      </c>
      <c r="N2101" s="152" t="s">
        <v>4712</v>
      </c>
      <c r="O2101" s="54"/>
    </row>
    <row r="2102" spans="1:15" x14ac:dyDescent="0.25">
      <c r="A2102" s="168">
        <v>20553</v>
      </c>
      <c r="B2102" s="152" t="s">
        <v>6755</v>
      </c>
      <c r="C2102" s="152" t="s">
        <v>6756</v>
      </c>
      <c r="D2102" s="152" t="s">
        <v>3838</v>
      </c>
      <c r="E2102" s="152" t="s">
        <v>3843</v>
      </c>
      <c r="F2102" s="152" t="s">
        <v>4108</v>
      </c>
      <c r="G2102" s="152" t="s">
        <v>3434</v>
      </c>
      <c r="H2102" s="152" t="s">
        <v>3879</v>
      </c>
      <c r="I2102" s="152" t="s">
        <v>5993</v>
      </c>
      <c r="J2102" s="152" t="s">
        <v>3474</v>
      </c>
      <c r="K2102" s="152" t="s">
        <v>3474</v>
      </c>
      <c r="L2102" s="152" t="s">
        <v>3474</v>
      </c>
      <c r="M2102" s="152" t="s">
        <v>1626</v>
      </c>
      <c r="N2102" s="152" t="s">
        <v>6392</v>
      </c>
      <c r="O2102" s="54"/>
    </row>
    <row r="2103" spans="1:15" x14ac:dyDescent="0.25">
      <c r="A2103" s="168">
        <v>20554</v>
      </c>
      <c r="B2103" s="152" t="s">
        <v>2788</v>
      </c>
      <c r="C2103" s="152" t="s">
        <v>6757</v>
      </c>
      <c r="D2103" s="152" t="s">
        <v>3838</v>
      </c>
      <c r="E2103" s="152" t="s">
        <v>3843</v>
      </c>
      <c r="F2103" s="152" t="s">
        <v>3844</v>
      </c>
      <c r="G2103" s="152" t="s">
        <v>3434</v>
      </c>
      <c r="H2103" s="152" t="s">
        <v>3585</v>
      </c>
      <c r="I2103" s="152" t="s">
        <v>3600</v>
      </c>
      <c r="J2103" s="152" t="s">
        <v>3635</v>
      </c>
      <c r="K2103" s="152" t="s">
        <v>3554</v>
      </c>
      <c r="L2103" s="152" t="s">
        <v>3474</v>
      </c>
      <c r="M2103" s="152" t="s">
        <v>2794</v>
      </c>
      <c r="N2103" s="152" t="s">
        <v>5640</v>
      </c>
      <c r="O2103" s="54"/>
    </row>
    <row r="2104" spans="1:15" x14ac:dyDescent="0.25">
      <c r="A2104" s="168">
        <v>20557</v>
      </c>
      <c r="B2104" s="152" t="s">
        <v>1210</v>
      </c>
      <c r="C2104" s="152" t="s">
        <v>6758</v>
      </c>
      <c r="D2104" s="152" t="s">
        <v>3838</v>
      </c>
      <c r="E2104" s="152" t="s">
        <v>3843</v>
      </c>
      <c r="F2104" s="152" t="s">
        <v>3924</v>
      </c>
      <c r="G2104" s="152" t="s">
        <v>3434</v>
      </c>
      <c r="H2104" s="152" t="s">
        <v>3466</v>
      </c>
      <c r="I2104" s="152" t="s">
        <v>3467</v>
      </c>
      <c r="J2104" s="152" t="s">
        <v>4826</v>
      </c>
      <c r="K2104" s="152" t="s">
        <v>3583</v>
      </c>
      <c r="L2104" s="152" t="s">
        <v>3474</v>
      </c>
      <c r="M2104" s="152" t="s">
        <v>1104</v>
      </c>
      <c r="N2104" s="152" t="s">
        <v>4825</v>
      </c>
      <c r="O2104" s="54"/>
    </row>
    <row r="2105" spans="1:15" x14ac:dyDescent="0.25">
      <c r="A2105" s="168">
        <v>20558</v>
      </c>
      <c r="B2105" s="152" t="s">
        <v>3344</v>
      </c>
      <c r="C2105" s="152" t="s">
        <v>6759</v>
      </c>
      <c r="D2105" s="152" t="s">
        <v>3838</v>
      </c>
      <c r="E2105" s="152" t="s">
        <v>3843</v>
      </c>
      <c r="F2105" s="152" t="s">
        <v>3924</v>
      </c>
      <c r="G2105" s="152" t="s">
        <v>3434</v>
      </c>
      <c r="H2105" s="152" t="s">
        <v>3656</v>
      </c>
      <c r="I2105" s="152" t="s">
        <v>3563</v>
      </c>
      <c r="J2105" s="152" t="s">
        <v>3474</v>
      </c>
      <c r="K2105" s="152" t="s">
        <v>3474</v>
      </c>
      <c r="L2105" s="152" t="s">
        <v>3474</v>
      </c>
      <c r="M2105" s="152" t="s">
        <v>1274</v>
      </c>
      <c r="N2105" s="152" t="s">
        <v>4991</v>
      </c>
      <c r="O2105" s="54"/>
    </row>
    <row r="2106" spans="1:15" x14ac:dyDescent="0.25">
      <c r="A2106" s="168">
        <v>20559</v>
      </c>
      <c r="B2106" s="152" t="s">
        <v>2638</v>
      </c>
      <c r="C2106" s="152" t="s">
        <v>6760</v>
      </c>
      <c r="D2106" s="152" t="s">
        <v>3838</v>
      </c>
      <c r="E2106" s="152" t="s">
        <v>3843</v>
      </c>
      <c r="F2106" s="152" t="s">
        <v>3873</v>
      </c>
      <c r="G2106" s="152" t="s">
        <v>3428</v>
      </c>
      <c r="H2106" s="152" t="s">
        <v>3585</v>
      </c>
      <c r="I2106" s="152" t="s">
        <v>3604</v>
      </c>
      <c r="J2106" s="152" t="s">
        <v>3474</v>
      </c>
      <c r="K2106" s="152" t="s">
        <v>3474</v>
      </c>
      <c r="L2106" s="152" t="s">
        <v>3474</v>
      </c>
      <c r="M2106" s="152" t="s">
        <v>2444</v>
      </c>
      <c r="N2106" s="152" t="s">
        <v>5894</v>
      </c>
      <c r="O2106" s="54"/>
    </row>
    <row r="2107" spans="1:15" x14ac:dyDescent="0.25">
      <c r="A2107" s="168">
        <v>20561</v>
      </c>
      <c r="B2107" s="152" t="s">
        <v>1066</v>
      </c>
      <c r="C2107" s="152" t="s">
        <v>6761</v>
      </c>
      <c r="D2107" s="152" t="s">
        <v>3838</v>
      </c>
      <c r="E2107" s="152" t="s">
        <v>3855</v>
      </c>
      <c r="F2107" s="152" t="s">
        <v>3856</v>
      </c>
      <c r="G2107" s="152" t="s">
        <v>3411</v>
      </c>
      <c r="H2107" s="152" t="s">
        <v>3466</v>
      </c>
      <c r="I2107" s="152" t="s">
        <v>3498</v>
      </c>
      <c r="J2107" s="152" t="s">
        <v>3499</v>
      </c>
      <c r="K2107" s="152" t="s">
        <v>3523</v>
      </c>
      <c r="L2107" s="152" t="s">
        <v>5578</v>
      </c>
      <c r="M2107" s="152" t="s">
        <v>1047</v>
      </c>
      <c r="N2107" s="152" t="s">
        <v>5257</v>
      </c>
      <c r="O2107" s="54"/>
    </row>
    <row r="2108" spans="1:15" x14ac:dyDescent="0.25">
      <c r="A2108" s="168">
        <v>20567</v>
      </c>
      <c r="B2108" s="152" t="s">
        <v>1189</v>
      </c>
      <c r="C2108" s="152" t="s">
        <v>6762</v>
      </c>
      <c r="D2108" s="152" t="s">
        <v>3838</v>
      </c>
      <c r="E2108" s="152" t="s">
        <v>3843</v>
      </c>
      <c r="F2108" s="152" t="s">
        <v>3873</v>
      </c>
      <c r="G2108" s="152" t="s">
        <v>3428</v>
      </c>
      <c r="H2108" s="152" t="s">
        <v>3466</v>
      </c>
      <c r="I2108" s="152" t="s">
        <v>3490</v>
      </c>
      <c r="J2108" s="152" t="s">
        <v>3491</v>
      </c>
      <c r="K2108" s="152" t="s">
        <v>3532</v>
      </c>
      <c r="L2108" s="152" t="s">
        <v>3474</v>
      </c>
      <c r="M2108" s="152" t="s">
        <v>1241</v>
      </c>
      <c r="N2108" s="152" t="s">
        <v>4048</v>
      </c>
      <c r="O2108" s="54"/>
    </row>
    <row r="2109" spans="1:15" x14ac:dyDescent="0.25">
      <c r="A2109" s="168">
        <v>20568</v>
      </c>
      <c r="B2109" s="152" t="s">
        <v>6763</v>
      </c>
      <c r="C2109" s="152" t="s">
        <v>6764</v>
      </c>
      <c r="D2109" s="152" t="s">
        <v>3838</v>
      </c>
      <c r="E2109" s="152" t="s">
        <v>3843</v>
      </c>
      <c r="F2109" s="152" t="s">
        <v>4430</v>
      </c>
      <c r="G2109" s="152" t="s">
        <v>3418</v>
      </c>
      <c r="H2109" s="152" t="s">
        <v>3879</v>
      </c>
      <c r="I2109" s="152" t="s">
        <v>4257</v>
      </c>
      <c r="J2109" s="152" t="s">
        <v>3474</v>
      </c>
      <c r="K2109" s="152" t="s">
        <v>3474</v>
      </c>
      <c r="L2109" s="152" t="s">
        <v>3474</v>
      </c>
      <c r="M2109" s="152" t="s">
        <v>4877</v>
      </c>
      <c r="N2109" s="152" t="s">
        <v>4879</v>
      </c>
      <c r="O2109" s="54"/>
    </row>
    <row r="2110" spans="1:15" x14ac:dyDescent="0.25">
      <c r="A2110" s="168">
        <v>20570</v>
      </c>
      <c r="B2110" s="152" t="s">
        <v>4181</v>
      </c>
      <c r="C2110" s="152" t="s">
        <v>4182</v>
      </c>
      <c r="D2110" s="152" t="s">
        <v>3838</v>
      </c>
      <c r="E2110" s="152" t="s">
        <v>3843</v>
      </c>
      <c r="F2110" s="152" t="s">
        <v>4108</v>
      </c>
      <c r="G2110" s="152" t="s">
        <v>3435</v>
      </c>
      <c r="H2110" s="152" t="s">
        <v>3849</v>
      </c>
      <c r="I2110" s="152" t="s">
        <v>3992</v>
      </c>
      <c r="J2110" s="152" t="s">
        <v>3993</v>
      </c>
      <c r="K2110" s="152" t="s">
        <v>3474</v>
      </c>
      <c r="L2110" s="152" t="s">
        <v>3474</v>
      </c>
      <c r="M2110" s="152" t="s">
        <v>4833</v>
      </c>
      <c r="N2110" s="152" t="s">
        <v>4834</v>
      </c>
      <c r="O2110" s="54"/>
    </row>
    <row r="2111" spans="1:15" x14ac:dyDescent="0.25">
      <c r="A2111" s="168">
        <v>20574</v>
      </c>
      <c r="B2111" s="152" t="s">
        <v>4561</v>
      </c>
      <c r="C2111" s="152" t="s">
        <v>4562</v>
      </c>
      <c r="D2111" s="152" t="s">
        <v>3838</v>
      </c>
      <c r="E2111" s="152" t="s">
        <v>3843</v>
      </c>
      <c r="F2111" s="152" t="s">
        <v>4108</v>
      </c>
      <c r="G2111" s="152" t="s">
        <v>4109</v>
      </c>
      <c r="H2111" s="152" t="s">
        <v>4110</v>
      </c>
      <c r="I2111" s="152" t="s">
        <v>4111</v>
      </c>
      <c r="J2111" s="152" t="s">
        <v>4559</v>
      </c>
      <c r="K2111" s="152" t="s">
        <v>4560</v>
      </c>
      <c r="L2111" s="152" t="s">
        <v>3474</v>
      </c>
      <c r="M2111" s="152" t="s">
        <v>5426</v>
      </c>
      <c r="N2111" s="152" t="s">
        <v>5427</v>
      </c>
      <c r="O2111" s="54"/>
    </row>
    <row r="2112" spans="1:15" x14ac:dyDescent="0.25">
      <c r="A2112" s="168">
        <v>20575</v>
      </c>
      <c r="B2112" s="152" t="s">
        <v>2642</v>
      </c>
      <c r="C2112" s="152" t="s">
        <v>5150</v>
      </c>
      <c r="D2112" s="152" t="s">
        <v>3838</v>
      </c>
      <c r="E2112" s="152" t="s">
        <v>3843</v>
      </c>
      <c r="F2112" s="152" t="s">
        <v>3844</v>
      </c>
      <c r="G2112" s="152" t="s">
        <v>3428</v>
      </c>
      <c r="H2112" s="152" t="s">
        <v>3585</v>
      </c>
      <c r="I2112" s="152" t="s">
        <v>3586</v>
      </c>
      <c r="J2112" s="152" t="s">
        <v>3587</v>
      </c>
      <c r="K2112" s="152" t="s">
        <v>3607</v>
      </c>
      <c r="L2112" s="152" t="s">
        <v>3474</v>
      </c>
      <c r="M2112" s="152" t="s">
        <v>2811</v>
      </c>
      <c r="N2112" s="152" t="s">
        <v>5044</v>
      </c>
      <c r="O2112" s="54"/>
    </row>
    <row r="2113" spans="1:15" x14ac:dyDescent="0.25">
      <c r="A2113" s="168">
        <v>20581</v>
      </c>
      <c r="B2113" s="152" t="s">
        <v>6734</v>
      </c>
      <c r="C2113" s="152" t="s">
        <v>6736</v>
      </c>
      <c r="D2113" s="152" t="s">
        <v>3838</v>
      </c>
      <c r="E2113" s="152" t="s">
        <v>3843</v>
      </c>
      <c r="F2113" s="152" t="s">
        <v>4430</v>
      </c>
      <c r="G2113" s="152" t="s">
        <v>6735</v>
      </c>
      <c r="H2113" s="152" t="s">
        <v>3911</v>
      </c>
      <c r="I2113" s="152" t="s">
        <v>4926</v>
      </c>
      <c r="J2113" s="152" t="s">
        <v>6733</v>
      </c>
      <c r="K2113" s="152" t="s">
        <v>3474</v>
      </c>
      <c r="L2113" s="152" t="s">
        <v>3474</v>
      </c>
      <c r="M2113" s="152" t="s">
        <v>4923</v>
      </c>
      <c r="N2113" s="152" t="s">
        <v>4924</v>
      </c>
      <c r="O2113" s="54"/>
    </row>
    <row r="2114" spans="1:15" x14ac:dyDescent="0.25">
      <c r="A2114" s="168">
        <v>20582</v>
      </c>
      <c r="B2114" s="152" t="s">
        <v>6765</v>
      </c>
      <c r="C2114" s="152" t="s">
        <v>6766</v>
      </c>
      <c r="D2114" s="152" t="s">
        <v>3838</v>
      </c>
      <c r="E2114" s="152" t="s">
        <v>3863</v>
      </c>
      <c r="F2114" s="152" t="s">
        <v>4095</v>
      </c>
      <c r="G2114" s="152" t="s">
        <v>3426</v>
      </c>
      <c r="H2114" s="152" t="s">
        <v>4057</v>
      </c>
      <c r="I2114" s="152" t="s">
        <v>5007</v>
      </c>
      <c r="J2114" s="152" t="s">
        <v>3474</v>
      </c>
      <c r="K2114" s="152" t="s">
        <v>3474</v>
      </c>
      <c r="L2114" s="152" t="s">
        <v>3474</v>
      </c>
      <c r="M2114" s="152" t="s">
        <v>5008</v>
      </c>
      <c r="N2114" s="152" t="s">
        <v>5009</v>
      </c>
      <c r="O2114" s="54"/>
    </row>
    <row r="2115" spans="1:15" x14ac:dyDescent="0.25">
      <c r="A2115" s="168">
        <v>20583</v>
      </c>
      <c r="B2115" s="152" t="s">
        <v>6767</v>
      </c>
      <c r="C2115" s="152" t="s">
        <v>6768</v>
      </c>
      <c r="D2115" s="152" t="s">
        <v>3838</v>
      </c>
      <c r="E2115" s="152" t="s">
        <v>3843</v>
      </c>
      <c r="F2115" s="152" t="s">
        <v>4752</v>
      </c>
      <c r="G2115" s="152" t="s">
        <v>3464</v>
      </c>
      <c r="H2115" s="152" t="s">
        <v>3911</v>
      </c>
      <c r="I2115" s="152" t="s">
        <v>4120</v>
      </c>
      <c r="J2115" s="152" t="s">
        <v>6769</v>
      </c>
      <c r="K2115" s="152" t="s">
        <v>3474</v>
      </c>
      <c r="L2115" s="152" t="s">
        <v>3474</v>
      </c>
      <c r="M2115" s="152" t="s">
        <v>6770</v>
      </c>
      <c r="N2115" s="152" t="s">
        <v>6771</v>
      </c>
      <c r="O2115" s="54"/>
    </row>
    <row r="2116" spans="1:15" x14ac:dyDescent="0.25">
      <c r="A2116" s="168">
        <v>20587</v>
      </c>
      <c r="B2116" s="152" t="s">
        <v>4520</v>
      </c>
      <c r="C2116" s="152" t="s">
        <v>4522</v>
      </c>
      <c r="D2116" s="152" t="s">
        <v>3838</v>
      </c>
      <c r="E2116" s="152" t="s">
        <v>3843</v>
      </c>
      <c r="F2116" s="152" t="s">
        <v>4430</v>
      </c>
      <c r="G2116" s="152" t="s">
        <v>4521</v>
      </c>
      <c r="H2116" s="152" t="s">
        <v>3911</v>
      </c>
      <c r="I2116" s="152" t="s">
        <v>4120</v>
      </c>
      <c r="J2116" s="152" t="s">
        <v>4519</v>
      </c>
      <c r="K2116" s="152" t="s">
        <v>3474</v>
      </c>
      <c r="L2116" s="152" t="s">
        <v>3474</v>
      </c>
      <c r="M2116" s="152" t="s">
        <v>6772</v>
      </c>
      <c r="N2116" s="152" t="s">
        <v>6773</v>
      </c>
      <c r="O2116" s="54"/>
    </row>
    <row r="2117" spans="1:15" x14ac:dyDescent="0.25">
      <c r="A2117" s="168">
        <v>20588</v>
      </c>
      <c r="B2117" s="152" t="s">
        <v>9578</v>
      </c>
      <c r="C2117" s="152">
        <v>0</v>
      </c>
      <c r="D2117" s="152" t="s">
        <v>3838</v>
      </c>
      <c r="E2117" s="152" t="s">
        <v>3843</v>
      </c>
      <c r="F2117" s="152" t="s">
        <v>3877</v>
      </c>
      <c r="G2117" s="152" t="s">
        <v>6557</v>
      </c>
      <c r="H2117" s="152" t="s">
        <v>4188</v>
      </c>
      <c r="I2117" s="152" t="s">
        <v>3474</v>
      </c>
      <c r="J2117" s="152" t="s">
        <v>3474</v>
      </c>
      <c r="K2117" s="152" t="s">
        <v>3474</v>
      </c>
      <c r="L2117" s="152" t="s">
        <v>3474</v>
      </c>
      <c r="M2117" s="152" t="s">
        <v>4189</v>
      </c>
      <c r="N2117" s="152" t="s">
        <v>4191</v>
      </c>
      <c r="O2117" s="54"/>
    </row>
    <row r="2118" spans="1:15" x14ac:dyDescent="0.25">
      <c r="A2118" s="168">
        <v>20590</v>
      </c>
      <c r="B2118" s="152" t="s">
        <v>6774</v>
      </c>
      <c r="C2118" s="152" t="s">
        <v>6775</v>
      </c>
      <c r="D2118" s="152" t="s">
        <v>3838</v>
      </c>
      <c r="E2118" s="152" t="s">
        <v>3843</v>
      </c>
      <c r="F2118" s="152" t="s">
        <v>3877</v>
      </c>
      <c r="G2118" s="152" t="s">
        <v>6453</v>
      </c>
      <c r="H2118" s="152" t="s">
        <v>4152</v>
      </c>
      <c r="I2118" s="152" t="s">
        <v>6049</v>
      </c>
      <c r="J2118" s="152" t="s">
        <v>6454</v>
      </c>
      <c r="K2118" s="152" t="s">
        <v>6776</v>
      </c>
      <c r="L2118" s="152" t="s">
        <v>3474</v>
      </c>
      <c r="M2118" s="152" t="s">
        <v>7017</v>
      </c>
      <c r="N2118" s="152" t="s">
        <v>7018</v>
      </c>
      <c r="O2118" s="54"/>
    </row>
    <row r="2119" spans="1:15" x14ac:dyDescent="0.25">
      <c r="A2119" s="168">
        <v>20596</v>
      </c>
      <c r="B2119" s="152" t="s">
        <v>3280</v>
      </c>
      <c r="C2119" s="152" t="s">
        <v>5209</v>
      </c>
      <c r="D2119" s="152" t="s">
        <v>3838</v>
      </c>
      <c r="E2119" s="152" t="s">
        <v>3863</v>
      </c>
      <c r="F2119" s="152" t="s">
        <v>3918</v>
      </c>
      <c r="G2119" s="152" t="s">
        <v>3411</v>
      </c>
      <c r="H2119" s="152" t="s">
        <v>3656</v>
      </c>
      <c r="I2119" s="152" t="s">
        <v>3672</v>
      </c>
      <c r="J2119" s="152" t="s">
        <v>3676</v>
      </c>
      <c r="K2119" s="152" t="s">
        <v>3659</v>
      </c>
      <c r="L2119" s="152" t="s">
        <v>3474</v>
      </c>
      <c r="M2119" s="152" t="s">
        <v>3107</v>
      </c>
      <c r="N2119" s="152" t="s">
        <v>6779</v>
      </c>
      <c r="O2119" s="54"/>
    </row>
    <row r="2120" spans="1:15" x14ac:dyDescent="0.25">
      <c r="A2120" s="168">
        <v>20597</v>
      </c>
      <c r="B2120" s="152" t="s">
        <v>2359</v>
      </c>
      <c r="C2120" s="152" t="s">
        <v>6780</v>
      </c>
      <c r="D2120" s="152" t="s">
        <v>3838</v>
      </c>
      <c r="E2120" s="152" t="s">
        <v>3863</v>
      </c>
      <c r="F2120" s="152" t="s">
        <v>3918</v>
      </c>
      <c r="G2120" s="152" t="s">
        <v>3411</v>
      </c>
      <c r="H2120" s="152" t="s">
        <v>3585</v>
      </c>
      <c r="I2120" s="152" t="s">
        <v>3604</v>
      </c>
      <c r="J2120" s="152" t="s">
        <v>3629</v>
      </c>
      <c r="K2120" s="152" t="s">
        <v>3631</v>
      </c>
      <c r="L2120" s="152" t="s">
        <v>3864</v>
      </c>
      <c r="M2120" s="152" t="s">
        <v>2785</v>
      </c>
      <c r="N2120" s="152" t="s">
        <v>3901</v>
      </c>
      <c r="O2120" s="54"/>
    </row>
    <row r="2121" spans="1:15" x14ac:dyDescent="0.25">
      <c r="A2121" s="168">
        <v>20599</v>
      </c>
      <c r="B2121" s="152" t="s">
        <v>781</v>
      </c>
      <c r="C2121" s="152" t="s">
        <v>6781</v>
      </c>
      <c r="D2121" s="152" t="s">
        <v>3838</v>
      </c>
      <c r="E2121" s="152" t="s">
        <v>3863</v>
      </c>
      <c r="F2121" s="152" t="s">
        <v>3918</v>
      </c>
      <c r="G2121" s="152" t="s">
        <v>3411</v>
      </c>
      <c r="H2121" s="152" t="s">
        <v>3466</v>
      </c>
      <c r="I2121" s="152" t="s">
        <v>3467</v>
      </c>
      <c r="J2121" s="152" t="s">
        <v>3482</v>
      </c>
      <c r="K2121" s="152" t="s">
        <v>3486</v>
      </c>
      <c r="L2121" s="152" t="s">
        <v>3474</v>
      </c>
      <c r="M2121" s="152" t="s">
        <v>1164</v>
      </c>
      <c r="N2121" s="152" t="s">
        <v>5055</v>
      </c>
      <c r="O2121" s="54"/>
    </row>
    <row r="2122" spans="1:15" x14ac:dyDescent="0.25">
      <c r="A2122" s="168">
        <v>20600</v>
      </c>
      <c r="B2122" s="152" t="s">
        <v>6782</v>
      </c>
      <c r="C2122" s="152" t="s">
        <v>6783</v>
      </c>
      <c r="D2122" s="152" t="s">
        <v>3838</v>
      </c>
      <c r="E2122" s="152" t="s">
        <v>3843</v>
      </c>
      <c r="F2122" s="152" t="s">
        <v>3877</v>
      </c>
      <c r="G2122" s="152" t="s">
        <v>3457</v>
      </c>
      <c r="H2122" s="152" t="s">
        <v>3911</v>
      </c>
      <c r="I2122" s="152" t="s">
        <v>4120</v>
      </c>
      <c r="J2122" s="152" t="s">
        <v>4416</v>
      </c>
      <c r="K2122" s="152" t="s">
        <v>3474</v>
      </c>
      <c r="L2122" s="152" t="s">
        <v>3474</v>
      </c>
      <c r="M2122" s="152" t="s">
        <v>4417</v>
      </c>
      <c r="N2122" s="152" t="s">
        <v>4418</v>
      </c>
      <c r="O2122" s="54"/>
    </row>
    <row r="2123" spans="1:15" x14ac:dyDescent="0.25">
      <c r="A2123" s="168">
        <v>20602</v>
      </c>
      <c r="B2123" s="152" t="s">
        <v>1108</v>
      </c>
      <c r="C2123" s="152" t="s">
        <v>6784</v>
      </c>
      <c r="D2123" s="152" t="s">
        <v>3838</v>
      </c>
      <c r="E2123" s="152" t="s">
        <v>3843</v>
      </c>
      <c r="F2123" s="152" t="s">
        <v>3877</v>
      </c>
      <c r="G2123" s="152" t="s">
        <v>3432</v>
      </c>
      <c r="H2123" s="152" t="s">
        <v>3466</v>
      </c>
      <c r="I2123" s="152" t="s">
        <v>3467</v>
      </c>
      <c r="J2123" s="152" t="s">
        <v>3468</v>
      </c>
      <c r="K2123" s="152" t="s">
        <v>729</v>
      </c>
      <c r="L2123" s="152" t="s">
        <v>3474</v>
      </c>
      <c r="M2123" s="152" t="s">
        <v>973</v>
      </c>
      <c r="N2123" s="152" t="s">
        <v>5124</v>
      </c>
      <c r="O2123" s="54"/>
    </row>
    <row r="2124" spans="1:15" x14ac:dyDescent="0.25">
      <c r="A2124" s="168">
        <v>20603</v>
      </c>
      <c r="B2124" s="152" t="s">
        <v>1865</v>
      </c>
      <c r="C2124" s="152" t="s">
        <v>6785</v>
      </c>
      <c r="D2124" s="152" t="s">
        <v>3838</v>
      </c>
      <c r="E2124" s="152" t="s">
        <v>3843</v>
      </c>
      <c r="F2124" s="152" t="s">
        <v>3870</v>
      </c>
      <c r="G2124" s="152" t="s">
        <v>3421</v>
      </c>
      <c r="H2124" s="152" t="s">
        <v>3565</v>
      </c>
      <c r="I2124" s="152" t="s">
        <v>3568</v>
      </c>
      <c r="J2124" s="152" t="s">
        <v>3569</v>
      </c>
      <c r="K2124" s="152" t="s">
        <v>3474</v>
      </c>
      <c r="L2124" s="152" t="s">
        <v>3474</v>
      </c>
      <c r="M2124" s="152" t="s">
        <v>2105</v>
      </c>
      <c r="N2124" s="152" t="s">
        <v>4639</v>
      </c>
      <c r="O2124" s="54"/>
    </row>
    <row r="2125" spans="1:15" x14ac:dyDescent="0.25">
      <c r="A2125" s="168">
        <v>20606</v>
      </c>
      <c r="B2125" s="152" t="s">
        <v>6786</v>
      </c>
      <c r="C2125" s="152" t="s">
        <v>6787</v>
      </c>
      <c r="D2125" s="152" t="s">
        <v>3838</v>
      </c>
      <c r="E2125" s="152" t="s">
        <v>3843</v>
      </c>
      <c r="F2125" s="152" t="s">
        <v>3877</v>
      </c>
      <c r="G2125" s="152" t="s">
        <v>3878</v>
      </c>
      <c r="H2125" s="152" t="s">
        <v>3879</v>
      </c>
      <c r="I2125" s="152" t="s">
        <v>3880</v>
      </c>
      <c r="J2125" s="152" t="s">
        <v>3881</v>
      </c>
      <c r="K2125" s="152" t="s">
        <v>3474</v>
      </c>
      <c r="L2125" s="152" t="s">
        <v>3474</v>
      </c>
      <c r="M2125" s="152" t="s">
        <v>4358</v>
      </c>
      <c r="N2125" s="152" t="s">
        <v>4359</v>
      </c>
      <c r="O2125" s="54"/>
    </row>
    <row r="2126" spans="1:15" x14ac:dyDescent="0.25">
      <c r="A2126" s="168">
        <v>20608</v>
      </c>
      <c r="B2126" s="152" t="s">
        <v>979</v>
      </c>
      <c r="C2126" s="152" t="s">
        <v>4133</v>
      </c>
      <c r="D2126" s="152" t="s">
        <v>3838</v>
      </c>
      <c r="E2126" s="152" t="s">
        <v>3843</v>
      </c>
      <c r="F2126" s="152" t="s">
        <v>3870</v>
      </c>
      <c r="G2126" s="152" t="s">
        <v>3421</v>
      </c>
      <c r="H2126" s="152" t="s">
        <v>3466</v>
      </c>
      <c r="I2126" s="152" t="s">
        <v>3467</v>
      </c>
      <c r="J2126" s="152" t="s">
        <v>3468</v>
      </c>
      <c r="K2126" s="152" t="s">
        <v>3469</v>
      </c>
      <c r="L2126" s="152" t="s">
        <v>4132</v>
      </c>
      <c r="M2126" s="152" t="s">
        <v>1169</v>
      </c>
      <c r="N2126" s="152" t="s">
        <v>7650</v>
      </c>
      <c r="O2126" s="54"/>
    </row>
    <row r="2127" spans="1:15" x14ac:dyDescent="0.25">
      <c r="A2127" s="168">
        <v>20610</v>
      </c>
      <c r="B2127" s="152" t="s">
        <v>1046</v>
      </c>
      <c r="C2127" s="152" t="s">
        <v>4011</v>
      </c>
      <c r="D2127" s="152" t="s">
        <v>3838</v>
      </c>
      <c r="E2127" s="152" t="s">
        <v>3843</v>
      </c>
      <c r="F2127" s="152" t="s">
        <v>3870</v>
      </c>
      <c r="G2127" s="152" t="s">
        <v>3421</v>
      </c>
      <c r="H2127" s="152" t="s">
        <v>3466</v>
      </c>
      <c r="I2127" s="152" t="s">
        <v>3498</v>
      </c>
      <c r="J2127" s="152" t="s">
        <v>3499</v>
      </c>
      <c r="K2127" s="152" t="s">
        <v>3523</v>
      </c>
      <c r="L2127" s="152" t="s">
        <v>3474</v>
      </c>
      <c r="M2127" s="152" t="s">
        <v>1216</v>
      </c>
      <c r="N2127" s="152" t="s">
        <v>5268</v>
      </c>
      <c r="O2127" s="54"/>
    </row>
    <row r="2128" spans="1:15" x14ac:dyDescent="0.25">
      <c r="A2128" s="168">
        <v>20612</v>
      </c>
      <c r="B2128" s="152" t="s">
        <v>6788</v>
      </c>
      <c r="C2128" s="152" t="s">
        <v>6789</v>
      </c>
      <c r="D2128" s="152" t="s">
        <v>3838</v>
      </c>
      <c r="E2128" s="152" t="s">
        <v>3843</v>
      </c>
      <c r="F2128" s="152" t="s">
        <v>3877</v>
      </c>
      <c r="G2128" s="152" t="s">
        <v>4558</v>
      </c>
      <c r="H2128" s="152" t="s">
        <v>4110</v>
      </c>
      <c r="I2128" s="152" t="s">
        <v>4111</v>
      </c>
      <c r="J2128" s="152" t="s">
        <v>4112</v>
      </c>
      <c r="K2128" s="152" t="s">
        <v>3474</v>
      </c>
      <c r="L2128" s="152" t="s">
        <v>3474</v>
      </c>
      <c r="M2128" s="152" t="s">
        <v>4106</v>
      </c>
      <c r="N2128" s="152" t="s">
        <v>4107</v>
      </c>
      <c r="O2128" s="54"/>
    </row>
    <row r="2129" spans="1:15" x14ac:dyDescent="0.25">
      <c r="A2129" s="168">
        <v>20613</v>
      </c>
      <c r="B2129" s="152" t="s">
        <v>3245</v>
      </c>
      <c r="C2129" s="152" t="s">
        <v>6790</v>
      </c>
      <c r="D2129" s="152" t="s">
        <v>3838</v>
      </c>
      <c r="E2129" s="152" t="s">
        <v>3843</v>
      </c>
      <c r="F2129" s="152" t="s">
        <v>3873</v>
      </c>
      <c r="G2129" s="152" t="s">
        <v>3462</v>
      </c>
      <c r="H2129" s="152" t="s">
        <v>3656</v>
      </c>
      <c r="I2129" s="152" t="s">
        <v>3683</v>
      </c>
      <c r="J2129" s="152" t="s">
        <v>3685</v>
      </c>
      <c r="K2129" s="152" t="s">
        <v>3474</v>
      </c>
      <c r="L2129" s="152" t="s">
        <v>3474</v>
      </c>
      <c r="M2129" s="152" t="s">
        <v>3385</v>
      </c>
      <c r="N2129" s="152" t="s">
        <v>6794</v>
      </c>
      <c r="O2129" s="54"/>
    </row>
    <row r="2130" spans="1:15" x14ac:dyDescent="0.25">
      <c r="A2130" s="168">
        <v>20615</v>
      </c>
      <c r="B2130" s="152" t="s">
        <v>1994</v>
      </c>
      <c r="C2130" s="152" t="s">
        <v>6791</v>
      </c>
      <c r="D2130" s="152" t="s">
        <v>3838</v>
      </c>
      <c r="E2130" s="152" t="s">
        <v>3843</v>
      </c>
      <c r="F2130" s="152" t="s">
        <v>3873</v>
      </c>
      <c r="G2130" s="152" t="s">
        <v>3451</v>
      </c>
      <c r="H2130" s="152" t="s">
        <v>3565</v>
      </c>
      <c r="I2130" s="152" t="s">
        <v>3568</v>
      </c>
      <c r="J2130" s="152" t="s">
        <v>3580</v>
      </c>
      <c r="K2130" s="152" t="s">
        <v>3474</v>
      </c>
      <c r="L2130" s="152" t="s">
        <v>3474</v>
      </c>
      <c r="M2130" s="152" t="s">
        <v>1833</v>
      </c>
      <c r="N2130" s="152" t="s">
        <v>3845</v>
      </c>
      <c r="O2130" s="54"/>
    </row>
    <row r="2131" spans="1:15" x14ac:dyDescent="0.25">
      <c r="A2131" s="168">
        <v>20616</v>
      </c>
      <c r="B2131" s="152" t="s">
        <v>1906</v>
      </c>
      <c r="C2131" s="152" t="s">
        <v>6792</v>
      </c>
      <c r="D2131" s="152" t="s">
        <v>3838</v>
      </c>
      <c r="E2131" s="152" t="s">
        <v>3843</v>
      </c>
      <c r="F2131" s="152" t="s">
        <v>3870</v>
      </c>
      <c r="G2131" s="152" t="s">
        <v>3421</v>
      </c>
      <c r="H2131" s="152" t="s">
        <v>3565</v>
      </c>
      <c r="I2131" s="152" t="s">
        <v>3568</v>
      </c>
      <c r="J2131" s="152" t="s">
        <v>3570</v>
      </c>
      <c r="K2131" s="152" t="s">
        <v>3474</v>
      </c>
      <c r="L2131" s="152" t="s">
        <v>3474</v>
      </c>
      <c r="M2131" s="152" t="s">
        <v>2107</v>
      </c>
      <c r="N2131" s="152" t="s">
        <v>4918</v>
      </c>
      <c r="O2131" s="54"/>
    </row>
    <row r="2132" spans="1:15" x14ac:dyDescent="0.25">
      <c r="A2132" s="168">
        <v>20617</v>
      </c>
      <c r="B2132" s="152" t="s">
        <v>3348</v>
      </c>
      <c r="C2132" s="152" t="s">
        <v>6793</v>
      </c>
      <c r="D2132" s="152" t="s">
        <v>3838</v>
      </c>
      <c r="E2132" s="152" t="s">
        <v>3843</v>
      </c>
      <c r="F2132" s="152" t="s">
        <v>3924</v>
      </c>
      <c r="G2132" s="152" t="s">
        <v>3434</v>
      </c>
      <c r="H2132" s="152" t="s">
        <v>3656</v>
      </c>
      <c r="I2132" s="152" t="s">
        <v>3683</v>
      </c>
      <c r="J2132" s="152" t="s">
        <v>3685</v>
      </c>
      <c r="K2132" s="152" t="s">
        <v>3474</v>
      </c>
      <c r="L2132" s="152" t="s">
        <v>3474</v>
      </c>
      <c r="M2132" s="152" t="s">
        <v>3385</v>
      </c>
      <c r="N2132" s="152" t="s">
        <v>6794</v>
      </c>
      <c r="O2132" s="54"/>
    </row>
    <row r="2133" spans="1:15" x14ac:dyDescent="0.25">
      <c r="A2133" s="168">
        <v>20618</v>
      </c>
      <c r="B2133" s="152" t="s">
        <v>6795</v>
      </c>
      <c r="C2133" s="152" t="s">
        <v>6796</v>
      </c>
      <c r="D2133" s="152" t="s">
        <v>3838</v>
      </c>
      <c r="E2133" s="152" t="s">
        <v>3843</v>
      </c>
      <c r="F2133" s="152" t="s">
        <v>4108</v>
      </c>
      <c r="G2133" s="152" t="s">
        <v>4109</v>
      </c>
      <c r="H2133" s="152" t="s">
        <v>4110</v>
      </c>
      <c r="I2133" s="152" t="s">
        <v>4111</v>
      </c>
      <c r="J2133" s="152" t="s">
        <v>4112</v>
      </c>
      <c r="K2133" s="152" t="s">
        <v>3474</v>
      </c>
      <c r="L2133" s="152" t="s">
        <v>3474</v>
      </c>
      <c r="M2133" s="152" t="s">
        <v>6511</v>
      </c>
      <c r="N2133" s="152" t="s">
        <v>6512</v>
      </c>
      <c r="O2133" s="54"/>
    </row>
    <row r="2134" spans="1:15" x14ac:dyDescent="0.25">
      <c r="A2134" s="168">
        <v>20620</v>
      </c>
      <c r="B2134" s="152" t="s">
        <v>6797</v>
      </c>
      <c r="C2134" s="152" t="s">
        <v>6798</v>
      </c>
      <c r="D2134" s="152" t="s">
        <v>3838</v>
      </c>
      <c r="E2134" s="152" t="s">
        <v>3843</v>
      </c>
      <c r="F2134" s="152" t="s">
        <v>4752</v>
      </c>
      <c r="G2134" s="152" t="s">
        <v>4518</v>
      </c>
      <c r="H2134" s="152" t="s">
        <v>3911</v>
      </c>
      <c r="I2134" s="152" t="s">
        <v>4120</v>
      </c>
      <c r="J2134" s="152" t="s">
        <v>4519</v>
      </c>
      <c r="K2134" s="152" t="s">
        <v>3474</v>
      </c>
      <c r="L2134" s="152" t="s">
        <v>3474</v>
      </c>
      <c r="M2134" s="152" t="s">
        <v>4520</v>
      </c>
      <c r="N2134" s="152" t="s">
        <v>4522</v>
      </c>
      <c r="O2134" s="54"/>
    </row>
    <row r="2135" spans="1:15" x14ac:dyDescent="0.25">
      <c r="A2135" s="168">
        <v>20621</v>
      </c>
      <c r="B2135" s="152" t="s">
        <v>3385</v>
      </c>
      <c r="C2135" s="152" t="s">
        <v>6794</v>
      </c>
      <c r="D2135" s="152" t="s">
        <v>3838</v>
      </c>
      <c r="E2135" s="152" t="s">
        <v>3839</v>
      </c>
      <c r="F2135" s="152" t="s">
        <v>3848</v>
      </c>
      <c r="G2135" s="152" t="s">
        <v>3465</v>
      </c>
      <c r="H2135" s="152" t="s">
        <v>3656</v>
      </c>
      <c r="I2135" s="152" t="s">
        <v>3683</v>
      </c>
      <c r="J2135" s="152" t="s">
        <v>3685</v>
      </c>
      <c r="K2135" s="152" t="s">
        <v>3474</v>
      </c>
      <c r="L2135" s="152" t="s">
        <v>3474</v>
      </c>
      <c r="M2135" s="152" t="s">
        <v>3072</v>
      </c>
      <c r="N2135" s="152" t="s">
        <v>4740</v>
      </c>
      <c r="O2135" s="54"/>
    </row>
    <row r="2136" spans="1:15" x14ac:dyDescent="0.25">
      <c r="A2136" s="168">
        <v>20622</v>
      </c>
      <c r="B2136" s="152" t="s">
        <v>6799</v>
      </c>
      <c r="C2136" s="152" t="s">
        <v>6800</v>
      </c>
      <c r="D2136" s="152" t="s">
        <v>3838</v>
      </c>
      <c r="E2136" s="152" t="s">
        <v>3843</v>
      </c>
      <c r="F2136" s="152" t="s">
        <v>4752</v>
      </c>
      <c r="G2136" s="152" t="s">
        <v>4276</v>
      </c>
      <c r="H2136" s="152" t="s">
        <v>3911</v>
      </c>
      <c r="I2136" s="152" t="s">
        <v>4120</v>
      </c>
      <c r="J2136" s="152" t="s">
        <v>6801</v>
      </c>
      <c r="K2136" s="152" t="s">
        <v>3474</v>
      </c>
      <c r="L2136" s="152" t="s">
        <v>3474</v>
      </c>
      <c r="M2136" s="152" t="s">
        <v>6802</v>
      </c>
      <c r="N2136" s="152" t="s">
        <v>6803</v>
      </c>
      <c r="O2136" s="54"/>
    </row>
    <row r="2137" spans="1:15" x14ac:dyDescent="0.25">
      <c r="A2137" s="168">
        <v>20623</v>
      </c>
      <c r="B2137" s="152" t="s">
        <v>6804</v>
      </c>
      <c r="C2137" s="152" t="s">
        <v>6805</v>
      </c>
      <c r="D2137" s="152" t="s">
        <v>3838</v>
      </c>
      <c r="E2137" s="152" t="s">
        <v>3843</v>
      </c>
      <c r="F2137" s="152" t="s">
        <v>4108</v>
      </c>
      <c r="G2137" s="152" t="s">
        <v>4518</v>
      </c>
      <c r="H2137" s="152" t="s">
        <v>3911</v>
      </c>
      <c r="I2137" s="152" t="s">
        <v>4120</v>
      </c>
      <c r="J2137" s="152" t="s">
        <v>4519</v>
      </c>
      <c r="K2137" s="152" t="s">
        <v>3474</v>
      </c>
      <c r="L2137" s="152" t="s">
        <v>3474</v>
      </c>
      <c r="M2137" s="152" t="s">
        <v>4520</v>
      </c>
      <c r="N2137" s="152" t="s">
        <v>4522</v>
      </c>
      <c r="O2137" s="54"/>
    </row>
    <row r="2138" spans="1:15" x14ac:dyDescent="0.25">
      <c r="A2138" s="168">
        <v>20624</v>
      </c>
      <c r="B2138" s="152" t="s">
        <v>6806</v>
      </c>
      <c r="C2138" s="152" t="s">
        <v>6807</v>
      </c>
      <c r="D2138" s="152" t="s">
        <v>3838</v>
      </c>
      <c r="E2138" s="152" t="s">
        <v>3839</v>
      </c>
      <c r="F2138" s="152" t="s">
        <v>3848</v>
      </c>
      <c r="G2138" s="152" t="s">
        <v>3437</v>
      </c>
      <c r="H2138" s="152" t="s">
        <v>6189</v>
      </c>
      <c r="I2138" s="152" t="s">
        <v>6381</v>
      </c>
      <c r="J2138" s="152" t="s">
        <v>6808</v>
      </c>
      <c r="K2138" s="152" t="s">
        <v>3474</v>
      </c>
      <c r="L2138" s="152" t="s">
        <v>3474</v>
      </c>
      <c r="M2138" s="152" t="s">
        <v>6379</v>
      </c>
      <c r="N2138" s="152" t="s">
        <v>6380</v>
      </c>
      <c r="O2138" s="54"/>
    </row>
    <row r="2139" spans="1:15" x14ac:dyDescent="0.25">
      <c r="A2139" s="168">
        <v>20625</v>
      </c>
      <c r="B2139" s="152" t="s">
        <v>1575</v>
      </c>
      <c r="C2139" s="152" t="s">
        <v>6809</v>
      </c>
      <c r="D2139" s="152" t="s">
        <v>3838</v>
      </c>
      <c r="E2139" s="152" t="s">
        <v>3863</v>
      </c>
      <c r="F2139" s="152" t="s">
        <v>4095</v>
      </c>
      <c r="G2139" s="152" t="s">
        <v>3433</v>
      </c>
      <c r="H2139" s="152" t="s">
        <v>3558</v>
      </c>
      <c r="I2139" s="152" t="s">
        <v>3474</v>
      </c>
      <c r="J2139" s="152" t="s">
        <v>3474</v>
      </c>
      <c r="K2139" s="152" t="s">
        <v>3474</v>
      </c>
      <c r="L2139" s="152" t="s">
        <v>3474</v>
      </c>
      <c r="M2139" s="152" t="s">
        <v>1469</v>
      </c>
      <c r="N2139" s="152" t="s">
        <v>5196</v>
      </c>
      <c r="O2139" s="54"/>
    </row>
    <row r="2140" spans="1:15" x14ac:dyDescent="0.25">
      <c r="A2140" s="168">
        <v>20626</v>
      </c>
      <c r="B2140" s="152" t="s">
        <v>4694</v>
      </c>
      <c r="C2140" s="152" t="s">
        <v>4695</v>
      </c>
      <c r="D2140" s="152" t="s">
        <v>3838</v>
      </c>
      <c r="E2140" s="152" t="s">
        <v>3843</v>
      </c>
      <c r="F2140" s="152" t="s">
        <v>4430</v>
      </c>
      <c r="G2140" s="152" t="s">
        <v>4123</v>
      </c>
      <c r="H2140" s="152" t="s">
        <v>3911</v>
      </c>
      <c r="I2140" s="152" t="s">
        <v>3912</v>
      </c>
      <c r="J2140" s="152" t="s">
        <v>4692</v>
      </c>
      <c r="K2140" s="152" t="s">
        <v>3474</v>
      </c>
      <c r="L2140" s="152" t="s">
        <v>3474</v>
      </c>
      <c r="M2140" s="152" t="s">
        <v>6631</v>
      </c>
      <c r="N2140" s="152" t="s">
        <v>6632</v>
      </c>
      <c r="O2140" s="54"/>
    </row>
    <row r="2141" spans="1:15" x14ac:dyDescent="0.25">
      <c r="A2141" s="168">
        <v>20629</v>
      </c>
      <c r="B2141" s="152" t="s">
        <v>6810</v>
      </c>
      <c r="C2141" s="152" t="s">
        <v>6811</v>
      </c>
      <c r="D2141" s="152" t="s">
        <v>3838</v>
      </c>
      <c r="E2141" s="152" t="s">
        <v>3843</v>
      </c>
      <c r="F2141" s="152" t="s">
        <v>4108</v>
      </c>
      <c r="G2141" s="152" t="s">
        <v>4123</v>
      </c>
      <c r="H2141" s="152" t="s">
        <v>3911</v>
      </c>
      <c r="I2141" s="152" t="s">
        <v>4926</v>
      </c>
      <c r="J2141" s="152" t="s">
        <v>6812</v>
      </c>
      <c r="K2141" s="152" t="s">
        <v>3474</v>
      </c>
      <c r="L2141" s="152" t="s">
        <v>3474</v>
      </c>
      <c r="M2141" s="152" t="s">
        <v>4923</v>
      </c>
      <c r="N2141" s="152" t="s">
        <v>4924</v>
      </c>
      <c r="O2141" s="54"/>
    </row>
    <row r="2142" spans="1:15" x14ac:dyDescent="0.25">
      <c r="A2142" s="168">
        <v>20630</v>
      </c>
      <c r="B2142" s="152" t="s">
        <v>6813</v>
      </c>
      <c r="C2142" s="152" t="s">
        <v>6814</v>
      </c>
      <c r="D2142" s="152" t="s">
        <v>3838</v>
      </c>
      <c r="E2142" s="152" t="s">
        <v>3843</v>
      </c>
      <c r="F2142" s="152" t="s">
        <v>4430</v>
      </c>
      <c r="G2142" s="152" t="s">
        <v>4123</v>
      </c>
      <c r="H2142" s="152" t="s">
        <v>3911</v>
      </c>
      <c r="I2142" s="152" t="s">
        <v>4120</v>
      </c>
      <c r="J2142" s="152" t="s">
        <v>4121</v>
      </c>
      <c r="K2142" s="152" t="s">
        <v>3474</v>
      </c>
      <c r="L2142" s="152" t="s">
        <v>3474</v>
      </c>
      <c r="M2142" s="152" t="s">
        <v>4122</v>
      </c>
      <c r="N2142" s="152" t="s">
        <v>4124</v>
      </c>
      <c r="O2142" s="54"/>
    </row>
    <row r="2143" spans="1:15" x14ac:dyDescent="0.25">
      <c r="A2143" s="168">
        <v>20631</v>
      </c>
      <c r="B2143" s="152" t="s">
        <v>6815</v>
      </c>
      <c r="C2143" s="152" t="s">
        <v>6816</v>
      </c>
      <c r="D2143" s="152" t="s">
        <v>3838</v>
      </c>
      <c r="E2143" s="152" t="s">
        <v>3843</v>
      </c>
      <c r="F2143" s="152" t="s">
        <v>4752</v>
      </c>
      <c r="G2143" s="152" t="s">
        <v>3464</v>
      </c>
      <c r="H2143" s="152" t="s">
        <v>3911</v>
      </c>
      <c r="I2143" s="152" t="s">
        <v>4120</v>
      </c>
      <c r="J2143" s="152" t="s">
        <v>4121</v>
      </c>
      <c r="K2143" s="152" t="s">
        <v>3474</v>
      </c>
      <c r="L2143" s="152" t="s">
        <v>3474</v>
      </c>
      <c r="M2143" s="152" t="s">
        <v>4122</v>
      </c>
      <c r="N2143" s="152" t="s">
        <v>4124</v>
      </c>
      <c r="O2143" s="54"/>
    </row>
    <row r="2144" spans="1:15" x14ac:dyDescent="0.25">
      <c r="A2144" s="168">
        <v>20632</v>
      </c>
      <c r="B2144" s="152" t="s">
        <v>6817</v>
      </c>
      <c r="C2144" s="152" t="s">
        <v>6818</v>
      </c>
      <c r="D2144" s="152" t="s">
        <v>3838</v>
      </c>
      <c r="E2144" s="152" t="s">
        <v>3843</v>
      </c>
      <c r="F2144" s="152" t="s">
        <v>4108</v>
      </c>
      <c r="G2144" s="152" t="s">
        <v>3464</v>
      </c>
      <c r="H2144" s="152" t="s">
        <v>3911</v>
      </c>
      <c r="I2144" s="152" t="s">
        <v>4120</v>
      </c>
      <c r="J2144" s="152" t="s">
        <v>6769</v>
      </c>
      <c r="K2144" s="152" t="s">
        <v>3474</v>
      </c>
      <c r="L2144" s="152" t="s">
        <v>3474</v>
      </c>
      <c r="M2144" s="152" t="s">
        <v>6770</v>
      </c>
      <c r="N2144" s="152" t="s">
        <v>6771</v>
      </c>
      <c r="O2144" s="54"/>
    </row>
    <row r="2145" spans="1:15" x14ac:dyDescent="0.25">
      <c r="A2145" s="168">
        <v>20633</v>
      </c>
      <c r="B2145" s="152" t="s">
        <v>6770</v>
      </c>
      <c r="C2145" s="152" t="s">
        <v>6771</v>
      </c>
      <c r="D2145" s="152" t="s">
        <v>3838</v>
      </c>
      <c r="E2145" s="152" t="s">
        <v>3843</v>
      </c>
      <c r="F2145" s="152" t="s">
        <v>4430</v>
      </c>
      <c r="G2145" s="152" t="s">
        <v>4123</v>
      </c>
      <c r="H2145" s="152" t="s">
        <v>3911</v>
      </c>
      <c r="I2145" s="152" t="s">
        <v>4120</v>
      </c>
      <c r="J2145" s="152" t="s">
        <v>6769</v>
      </c>
      <c r="K2145" s="152" t="s">
        <v>3474</v>
      </c>
      <c r="L2145" s="152" t="s">
        <v>3474</v>
      </c>
      <c r="M2145" s="152" t="s">
        <v>6772</v>
      </c>
      <c r="N2145" s="152" t="s">
        <v>6773</v>
      </c>
      <c r="O2145" s="54"/>
    </row>
    <row r="2146" spans="1:15" x14ac:dyDescent="0.25">
      <c r="A2146" s="168">
        <v>20634</v>
      </c>
      <c r="B2146" s="152" t="s">
        <v>6819</v>
      </c>
      <c r="C2146" s="152" t="s">
        <v>6820</v>
      </c>
      <c r="D2146" s="152" t="s">
        <v>3838</v>
      </c>
      <c r="E2146" s="152" t="s">
        <v>3843</v>
      </c>
      <c r="F2146" s="152" t="s">
        <v>4108</v>
      </c>
      <c r="G2146" s="152" t="s">
        <v>3464</v>
      </c>
      <c r="H2146" s="152" t="s">
        <v>3911</v>
      </c>
      <c r="I2146" s="152" t="s">
        <v>4926</v>
      </c>
      <c r="J2146" s="152" t="s">
        <v>6812</v>
      </c>
      <c r="K2146" s="152" t="s">
        <v>3474</v>
      </c>
      <c r="L2146" s="152" t="s">
        <v>3474</v>
      </c>
      <c r="M2146" s="152" t="s">
        <v>6810</v>
      </c>
      <c r="N2146" s="152" t="s">
        <v>6811</v>
      </c>
      <c r="O2146" s="54"/>
    </row>
    <row r="2147" spans="1:15" x14ac:dyDescent="0.25">
      <c r="A2147" s="168">
        <v>20635</v>
      </c>
      <c r="B2147" s="152" t="s">
        <v>6821</v>
      </c>
      <c r="C2147" s="152" t="s">
        <v>6822</v>
      </c>
      <c r="D2147" s="152" t="s">
        <v>3838</v>
      </c>
      <c r="E2147" s="152" t="s">
        <v>3843</v>
      </c>
      <c r="F2147" s="152" t="s">
        <v>4415</v>
      </c>
      <c r="G2147" s="152" t="s">
        <v>3432</v>
      </c>
      <c r="H2147" s="152" t="s">
        <v>3911</v>
      </c>
      <c r="I2147" s="152" t="s">
        <v>4120</v>
      </c>
      <c r="J2147" s="152" t="s">
        <v>6769</v>
      </c>
      <c r="K2147" s="152" t="s">
        <v>3474</v>
      </c>
      <c r="L2147" s="152" t="s">
        <v>3474</v>
      </c>
      <c r="M2147" s="152" t="s">
        <v>6770</v>
      </c>
      <c r="N2147" s="152" t="s">
        <v>6771</v>
      </c>
      <c r="O2147" s="54"/>
    </row>
    <row r="2148" spans="1:15" x14ac:dyDescent="0.25">
      <c r="A2148" s="168">
        <v>20636</v>
      </c>
      <c r="B2148" s="152" t="s">
        <v>6772</v>
      </c>
      <c r="C2148" s="152" t="s">
        <v>6773</v>
      </c>
      <c r="D2148" s="152" t="s">
        <v>3838</v>
      </c>
      <c r="E2148" s="152" t="s">
        <v>3843</v>
      </c>
      <c r="F2148" s="152" t="s">
        <v>4430</v>
      </c>
      <c r="G2148" s="152" t="s">
        <v>4521</v>
      </c>
      <c r="H2148" s="152" t="s">
        <v>3911</v>
      </c>
      <c r="I2148" s="152" t="s">
        <v>4120</v>
      </c>
      <c r="J2148" s="152" t="s">
        <v>3474</v>
      </c>
      <c r="K2148" s="152" t="s">
        <v>3474</v>
      </c>
      <c r="L2148" s="152" t="s">
        <v>3474</v>
      </c>
      <c r="M2148" s="152" t="s">
        <v>4927</v>
      </c>
      <c r="N2148" s="152" t="s">
        <v>4928</v>
      </c>
      <c r="O2148" s="54"/>
    </row>
    <row r="2149" spans="1:15" x14ac:dyDescent="0.25">
      <c r="A2149" s="168">
        <v>20637</v>
      </c>
      <c r="B2149" s="152" t="s">
        <v>6823</v>
      </c>
      <c r="C2149" s="152" t="s">
        <v>6824</v>
      </c>
      <c r="D2149" s="152" t="s">
        <v>3838</v>
      </c>
      <c r="E2149" s="152" t="s">
        <v>3859</v>
      </c>
      <c r="F2149" s="152" t="s">
        <v>4004</v>
      </c>
      <c r="G2149" s="152" t="s">
        <v>3412</v>
      </c>
      <c r="H2149" s="152" t="s">
        <v>3911</v>
      </c>
      <c r="I2149" s="152" t="s">
        <v>4120</v>
      </c>
      <c r="J2149" s="152" t="s">
        <v>6769</v>
      </c>
      <c r="K2149" s="152" t="s">
        <v>3474</v>
      </c>
      <c r="L2149" s="152" t="s">
        <v>3474</v>
      </c>
      <c r="M2149" s="152" t="s">
        <v>6770</v>
      </c>
      <c r="N2149" s="152" t="s">
        <v>6771</v>
      </c>
      <c r="O2149" s="54"/>
    </row>
    <row r="2150" spans="1:15" x14ac:dyDescent="0.25">
      <c r="A2150" s="168">
        <v>20638</v>
      </c>
      <c r="B2150" s="152" t="s">
        <v>2100</v>
      </c>
      <c r="C2150" s="152" t="s">
        <v>6825</v>
      </c>
      <c r="D2150" s="152" t="s">
        <v>3838</v>
      </c>
      <c r="E2150" s="152" t="s">
        <v>3843</v>
      </c>
      <c r="F2150" s="152" t="s">
        <v>3924</v>
      </c>
      <c r="G2150" s="152" t="s">
        <v>3434</v>
      </c>
      <c r="H2150" s="152" t="s">
        <v>3565</v>
      </c>
      <c r="I2150" s="152" t="s">
        <v>3568</v>
      </c>
      <c r="J2150" s="152" t="s">
        <v>3571</v>
      </c>
      <c r="K2150" s="152" t="s">
        <v>3474</v>
      </c>
      <c r="L2150" s="152" t="s">
        <v>3474</v>
      </c>
      <c r="M2150" s="152" t="s">
        <v>2103</v>
      </c>
      <c r="N2150" s="152" t="s">
        <v>5869</v>
      </c>
      <c r="O2150" s="54"/>
    </row>
    <row r="2151" spans="1:15" x14ac:dyDescent="0.25">
      <c r="A2151" s="168">
        <v>20640</v>
      </c>
      <c r="B2151" s="152" t="s">
        <v>6802</v>
      </c>
      <c r="C2151" s="152" t="s">
        <v>6803</v>
      </c>
      <c r="D2151" s="152" t="s">
        <v>3838</v>
      </c>
      <c r="E2151" s="152" t="s">
        <v>3843</v>
      </c>
      <c r="F2151" s="152" t="s">
        <v>4430</v>
      </c>
      <c r="G2151" s="152" t="s">
        <v>6735</v>
      </c>
      <c r="H2151" s="152" t="s">
        <v>3911</v>
      </c>
      <c r="I2151" s="152" t="s">
        <v>4120</v>
      </c>
      <c r="J2151" s="152" t="s">
        <v>6801</v>
      </c>
      <c r="K2151" s="152" t="s">
        <v>3474</v>
      </c>
      <c r="L2151" s="152" t="s">
        <v>3474</v>
      </c>
      <c r="M2151" s="152" t="s">
        <v>6772</v>
      </c>
      <c r="N2151" s="152" t="s">
        <v>6773</v>
      </c>
      <c r="O2151" s="54"/>
    </row>
    <row r="2152" spans="1:15" x14ac:dyDescent="0.25">
      <c r="A2152" s="168">
        <v>20641</v>
      </c>
      <c r="B2152" s="152" t="s">
        <v>4417</v>
      </c>
      <c r="C2152" s="152" t="s">
        <v>4418</v>
      </c>
      <c r="D2152" s="152" t="s">
        <v>3838</v>
      </c>
      <c r="E2152" s="152" t="s">
        <v>3843</v>
      </c>
      <c r="F2152" s="152" t="s">
        <v>4430</v>
      </c>
      <c r="G2152" s="152" t="s">
        <v>4123</v>
      </c>
      <c r="H2152" s="152" t="s">
        <v>3911</v>
      </c>
      <c r="I2152" s="152" t="s">
        <v>4120</v>
      </c>
      <c r="J2152" s="152" t="s">
        <v>4416</v>
      </c>
      <c r="K2152" s="152" t="s">
        <v>3474</v>
      </c>
      <c r="L2152" s="152" t="s">
        <v>3474</v>
      </c>
      <c r="M2152" s="152" t="s">
        <v>6772</v>
      </c>
      <c r="N2152" s="152" t="s">
        <v>6773</v>
      </c>
      <c r="O2152" s="54"/>
    </row>
    <row r="2153" spans="1:15" x14ac:dyDescent="0.25">
      <c r="A2153" s="168">
        <v>20642</v>
      </c>
      <c r="B2153" s="152" t="s">
        <v>4122</v>
      </c>
      <c r="C2153" s="152" t="s">
        <v>4124</v>
      </c>
      <c r="D2153" s="152" t="s">
        <v>3838</v>
      </c>
      <c r="E2153" s="152" t="s">
        <v>3843</v>
      </c>
      <c r="F2153" s="152" t="s">
        <v>4430</v>
      </c>
      <c r="G2153" s="152" t="s">
        <v>4123</v>
      </c>
      <c r="H2153" s="152" t="s">
        <v>3911</v>
      </c>
      <c r="I2153" s="152" t="s">
        <v>4120</v>
      </c>
      <c r="J2153" s="152" t="s">
        <v>4121</v>
      </c>
      <c r="K2153" s="152" t="s">
        <v>3474</v>
      </c>
      <c r="L2153" s="152" t="s">
        <v>3474</v>
      </c>
      <c r="M2153" s="152" t="s">
        <v>6772</v>
      </c>
      <c r="N2153" s="152" t="s">
        <v>6773</v>
      </c>
      <c r="O2153" s="54"/>
    </row>
    <row r="2154" spans="1:15" x14ac:dyDescent="0.25">
      <c r="A2154" s="168">
        <v>20643</v>
      </c>
      <c r="B2154" s="152" t="s">
        <v>6826</v>
      </c>
      <c r="C2154" s="152" t="s">
        <v>6827</v>
      </c>
      <c r="D2154" s="152" t="s">
        <v>3838</v>
      </c>
      <c r="E2154" s="152" t="s">
        <v>3843</v>
      </c>
      <c r="F2154" s="152" t="s">
        <v>4274</v>
      </c>
      <c r="G2154" s="152" t="s">
        <v>3457</v>
      </c>
      <c r="H2154" s="152" t="s">
        <v>3911</v>
      </c>
      <c r="I2154" s="152" t="s">
        <v>3912</v>
      </c>
      <c r="J2154" s="152" t="s">
        <v>3913</v>
      </c>
      <c r="K2154" s="152" t="s">
        <v>3914</v>
      </c>
      <c r="L2154" s="152" t="s">
        <v>3474</v>
      </c>
      <c r="M2154" s="152" t="s">
        <v>6884</v>
      </c>
      <c r="N2154" s="152" t="s">
        <v>6885</v>
      </c>
      <c r="O2154" s="54"/>
    </row>
    <row r="2155" spans="1:15" x14ac:dyDescent="0.25">
      <c r="A2155" s="168">
        <v>20644</v>
      </c>
      <c r="B2155" s="152" t="s">
        <v>3232</v>
      </c>
      <c r="C2155" s="152" t="s">
        <v>6015</v>
      </c>
      <c r="D2155" s="152" t="s">
        <v>3838</v>
      </c>
      <c r="E2155" s="152" t="s">
        <v>3843</v>
      </c>
      <c r="F2155" s="152" t="s">
        <v>3844</v>
      </c>
      <c r="G2155" s="152" t="s">
        <v>3461</v>
      </c>
      <c r="H2155" s="152" t="s">
        <v>3656</v>
      </c>
      <c r="I2155" s="152" t="s">
        <v>3662</v>
      </c>
      <c r="J2155" s="152" t="s">
        <v>3474</v>
      </c>
      <c r="K2155" s="152" t="s">
        <v>3474</v>
      </c>
      <c r="L2155" s="152" t="s">
        <v>3474</v>
      </c>
      <c r="M2155" s="152" t="s">
        <v>3233</v>
      </c>
      <c r="N2155" s="152" t="s">
        <v>6305</v>
      </c>
      <c r="O2155" s="54"/>
    </row>
    <row r="2156" spans="1:15" x14ac:dyDescent="0.25">
      <c r="A2156" s="168">
        <v>20648</v>
      </c>
      <c r="B2156" s="152" t="s">
        <v>3349</v>
      </c>
      <c r="C2156" s="152" t="s">
        <v>6828</v>
      </c>
      <c r="D2156" s="152" t="s">
        <v>3838</v>
      </c>
      <c r="E2156" s="152" t="s">
        <v>3843</v>
      </c>
      <c r="F2156" s="152" t="s">
        <v>3924</v>
      </c>
      <c r="G2156" s="152" t="s">
        <v>3434</v>
      </c>
      <c r="H2156" s="152" t="s">
        <v>3656</v>
      </c>
      <c r="I2156" s="152" t="s">
        <v>3683</v>
      </c>
      <c r="J2156" s="152" t="s">
        <v>3685</v>
      </c>
      <c r="K2156" s="152" t="s">
        <v>3474</v>
      </c>
      <c r="L2156" s="152" t="s">
        <v>3474</v>
      </c>
      <c r="M2156" s="152" t="s">
        <v>3074</v>
      </c>
      <c r="N2156" s="152" t="s">
        <v>4656</v>
      </c>
      <c r="O2156" s="54"/>
    </row>
    <row r="2157" spans="1:15" x14ac:dyDescent="0.25">
      <c r="A2157" s="168">
        <v>20652</v>
      </c>
      <c r="B2157" s="152" t="s">
        <v>6829</v>
      </c>
      <c r="C2157" s="152" t="s">
        <v>6830</v>
      </c>
      <c r="D2157" s="152" t="s">
        <v>3838</v>
      </c>
      <c r="E2157" s="152" t="s">
        <v>3843</v>
      </c>
      <c r="F2157" s="152" t="s">
        <v>3844</v>
      </c>
      <c r="G2157" s="152" t="s">
        <v>3428</v>
      </c>
      <c r="H2157" s="152" t="s">
        <v>3585</v>
      </c>
      <c r="I2157" s="152" t="s">
        <v>3586</v>
      </c>
      <c r="J2157" s="152" t="s">
        <v>3609</v>
      </c>
      <c r="K2157" s="152" t="s">
        <v>3474</v>
      </c>
      <c r="L2157" s="152" t="s">
        <v>3474</v>
      </c>
      <c r="M2157" s="152" t="s">
        <v>2630</v>
      </c>
      <c r="N2157" s="152" t="s">
        <v>5130</v>
      </c>
      <c r="O2157" s="54"/>
    </row>
    <row r="2158" spans="1:15" x14ac:dyDescent="0.25">
      <c r="A2158" s="168">
        <v>20653</v>
      </c>
      <c r="B2158" s="152" t="s">
        <v>6079</v>
      </c>
      <c r="C2158" s="152" t="s">
        <v>6080</v>
      </c>
      <c r="D2158" s="152" t="s">
        <v>3838</v>
      </c>
      <c r="E2158" s="152" t="s">
        <v>3843</v>
      </c>
      <c r="F2158" s="152" t="s">
        <v>4752</v>
      </c>
      <c r="G2158" s="152" t="s">
        <v>3435</v>
      </c>
      <c r="H2158" s="152" t="s">
        <v>3942</v>
      </c>
      <c r="I2158" s="152" t="s">
        <v>3943</v>
      </c>
      <c r="J2158" s="152" t="s">
        <v>3474</v>
      </c>
      <c r="K2158" s="152" t="s">
        <v>3474</v>
      </c>
      <c r="L2158" s="152" t="s">
        <v>3474</v>
      </c>
      <c r="M2158" s="152" t="s">
        <v>4767</v>
      </c>
      <c r="N2158" s="152" t="s">
        <v>4768</v>
      </c>
      <c r="O2158" s="54"/>
    </row>
    <row r="2159" spans="1:15" x14ac:dyDescent="0.25">
      <c r="A2159" s="168">
        <v>20654</v>
      </c>
      <c r="B2159" s="152" t="s">
        <v>1644</v>
      </c>
      <c r="C2159" s="152" t="s">
        <v>5620</v>
      </c>
      <c r="D2159" s="152" t="s">
        <v>3838</v>
      </c>
      <c r="E2159" s="152" t="s">
        <v>3843</v>
      </c>
      <c r="F2159" s="152" t="s">
        <v>3844</v>
      </c>
      <c r="G2159" s="152" t="s">
        <v>3434</v>
      </c>
      <c r="H2159" s="152" t="s">
        <v>3558</v>
      </c>
      <c r="I2159" s="152" t="s">
        <v>3560</v>
      </c>
      <c r="J2159" s="152" t="s">
        <v>3474</v>
      </c>
      <c r="K2159" s="152" t="s">
        <v>3474</v>
      </c>
      <c r="L2159" s="152" t="s">
        <v>3474</v>
      </c>
      <c r="M2159" s="152" t="s">
        <v>1650</v>
      </c>
      <c r="N2159" s="152" t="s">
        <v>5550</v>
      </c>
      <c r="O2159" s="54"/>
    </row>
    <row r="2160" spans="1:15" x14ac:dyDescent="0.25">
      <c r="A2160" s="168">
        <v>20655</v>
      </c>
      <c r="B2160" s="152" t="s">
        <v>3122</v>
      </c>
      <c r="C2160" s="152" t="s">
        <v>6254</v>
      </c>
      <c r="D2160" s="152" t="s">
        <v>4572</v>
      </c>
      <c r="E2160" s="152" t="s">
        <v>3843</v>
      </c>
      <c r="F2160" s="152" t="s">
        <v>3870</v>
      </c>
      <c r="G2160" s="152" t="s">
        <v>3421</v>
      </c>
      <c r="H2160" s="152" t="s">
        <v>3656</v>
      </c>
      <c r="I2160" s="152" t="s">
        <v>3662</v>
      </c>
      <c r="J2160" s="152" t="s">
        <v>3664</v>
      </c>
      <c r="K2160" s="152" t="s">
        <v>3474</v>
      </c>
      <c r="L2160" s="152" t="s">
        <v>3474</v>
      </c>
      <c r="M2160" s="152" t="s">
        <v>3363</v>
      </c>
      <c r="N2160" s="152" t="s">
        <v>6282</v>
      </c>
      <c r="O2160" s="54"/>
    </row>
    <row r="2161" spans="1:15" x14ac:dyDescent="0.25">
      <c r="A2161" s="168">
        <v>20657</v>
      </c>
      <c r="B2161" s="152" t="s">
        <v>2327</v>
      </c>
      <c r="C2161" s="152" t="s">
        <v>6831</v>
      </c>
      <c r="D2161" s="152" t="s">
        <v>3838</v>
      </c>
      <c r="E2161" s="152" t="s">
        <v>3863</v>
      </c>
      <c r="F2161" s="152" t="s">
        <v>3918</v>
      </c>
      <c r="G2161" s="152" t="s">
        <v>3411</v>
      </c>
      <c r="H2161" s="152" t="s">
        <v>3585</v>
      </c>
      <c r="I2161" s="152" t="s">
        <v>3604</v>
      </c>
      <c r="J2161" s="152" t="s">
        <v>3626</v>
      </c>
      <c r="K2161" s="152" t="s">
        <v>3627</v>
      </c>
      <c r="L2161" s="152" t="s">
        <v>3919</v>
      </c>
      <c r="M2161" s="152" t="s">
        <v>2513</v>
      </c>
      <c r="N2161" s="152" t="s">
        <v>3998</v>
      </c>
      <c r="O2161" s="54"/>
    </row>
    <row r="2162" spans="1:15" x14ac:dyDescent="0.25">
      <c r="A2162" s="168">
        <v>20658</v>
      </c>
      <c r="B2162" s="152" t="s">
        <v>6832</v>
      </c>
      <c r="C2162" s="152" t="s">
        <v>6833</v>
      </c>
      <c r="D2162" s="152" t="s">
        <v>3838</v>
      </c>
      <c r="E2162" s="152" t="s">
        <v>3843</v>
      </c>
      <c r="F2162" s="152" t="s">
        <v>3844</v>
      </c>
      <c r="G2162" s="152" t="s">
        <v>3434</v>
      </c>
      <c r="H2162" s="152" t="s">
        <v>4144</v>
      </c>
      <c r="I2162" s="152" t="s">
        <v>6052</v>
      </c>
      <c r="J2162" s="152" t="s">
        <v>9571</v>
      </c>
      <c r="K2162" s="152" t="s">
        <v>9574</v>
      </c>
      <c r="L2162" s="152" t="s">
        <v>3474</v>
      </c>
      <c r="M2162" s="152" t="s">
        <v>2647</v>
      </c>
      <c r="N2162" s="152" t="s">
        <v>4658</v>
      </c>
      <c r="O2162" s="54"/>
    </row>
    <row r="2163" spans="1:15" x14ac:dyDescent="0.25">
      <c r="A2163" s="168">
        <v>20659</v>
      </c>
      <c r="B2163" s="152" t="s">
        <v>6834</v>
      </c>
      <c r="C2163" s="152" t="s">
        <v>6835</v>
      </c>
      <c r="D2163" s="152" t="s">
        <v>3838</v>
      </c>
      <c r="E2163" s="152" t="s">
        <v>3843</v>
      </c>
      <c r="F2163" s="152" t="s">
        <v>3924</v>
      </c>
      <c r="G2163" s="152" t="s">
        <v>3434</v>
      </c>
      <c r="H2163" s="152" t="s">
        <v>6189</v>
      </c>
      <c r="I2163" s="152" t="s">
        <v>6381</v>
      </c>
      <c r="J2163" s="152" t="s">
        <v>6836</v>
      </c>
      <c r="K2163" s="152" t="s">
        <v>3474</v>
      </c>
      <c r="L2163" s="152" t="s">
        <v>3474</v>
      </c>
      <c r="M2163" s="152" t="s">
        <v>6441</v>
      </c>
      <c r="N2163" s="152" t="s">
        <v>6442</v>
      </c>
      <c r="O2163" s="54"/>
    </row>
    <row r="2164" spans="1:15" x14ac:dyDescent="0.25">
      <c r="A2164" s="168">
        <v>20663</v>
      </c>
      <c r="B2164" s="152" t="s">
        <v>6837</v>
      </c>
      <c r="C2164" s="152" t="s">
        <v>6838</v>
      </c>
      <c r="D2164" s="152" t="s">
        <v>3838</v>
      </c>
      <c r="E2164" s="152" t="s">
        <v>3843</v>
      </c>
      <c r="F2164" s="152" t="s">
        <v>3844</v>
      </c>
      <c r="G2164" s="152" t="s">
        <v>3434</v>
      </c>
      <c r="H2164" s="152" t="s">
        <v>5089</v>
      </c>
      <c r="I2164" s="152" t="s">
        <v>5090</v>
      </c>
      <c r="J2164" s="152" t="s">
        <v>3661</v>
      </c>
      <c r="K2164" s="152" t="s">
        <v>3474</v>
      </c>
      <c r="L2164" s="152" t="s">
        <v>3474</v>
      </c>
      <c r="M2164" s="152" t="s">
        <v>5783</v>
      </c>
      <c r="N2164" s="152" t="s">
        <v>5784</v>
      </c>
      <c r="O2164" s="54"/>
    </row>
    <row r="2165" spans="1:15" x14ac:dyDescent="0.25">
      <c r="A2165" s="168">
        <v>20664</v>
      </c>
      <c r="B2165" s="152" t="s">
        <v>5772</v>
      </c>
      <c r="C2165" s="152" t="s">
        <v>5773</v>
      </c>
      <c r="D2165" s="152" t="s">
        <v>3838</v>
      </c>
      <c r="E2165" s="152" t="s">
        <v>3843</v>
      </c>
      <c r="F2165" s="152" t="s">
        <v>4108</v>
      </c>
      <c r="G2165" s="152" t="s">
        <v>3429</v>
      </c>
      <c r="H2165" s="152" t="s">
        <v>4144</v>
      </c>
      <c r="I2165" s="152" t="s">
        <v>6839</v>
      </c>
      <c r="J2165" s="152" t="s">
        <v>9543</v>
      </c>
      <c r="K2165" s="152" t="s">
        <v>3474</v>
      </c>
      <c r="L2165" s="152" t="s">
        <v>3474</v>
      </c>
      <c r="M2165" s="152" t="s">
        <v>6840</v>
      </c>
      <c r="N2165" s="152" t="s">
        <v>6841</v>
      </c>
      <c r="O2165" s="54"/>
    </row>
    <row r="2166" spans="1:15" x14ac:dyDescent="0.25">
      <c r="A2166" s="168">
        <v>20666</v>
      </c>
      <c r="B2166" s="152" t="s">
        <v>6842</v>
      </c>
      <c r="C2166" s="152" t="s">
        <v>6843</v>
      </c>
      <c r="D2166" s="152" t="s">
        <v>3838</v>
      </c>
      <c r="E2166" s="152" t="s">
        <v>3843</v>
      </c>
      <c r="F2166" s="152" t="s">
        <v>3924</v>
      </c>
      <c r="G2166" s="152" t="s">
        <v>6844</v>
      </c>
      <c r="H2166" s="152" t="s">
        <v>3879</v>
      </c>
      <c r="I2166" s="152" t="s">
        <v>5363</v>
      </c>
      <c r="J2166" s="152" t="s">
        <v>5364</v>
      </c>
      <c r="K2166" s="152" t="s">
        <v>3474</v>
      </c>
      <c r="L2166" s="152" t="s">
        <v>3474</v>
      </c>
      <c r="M2166" s="152" t="s">
        <v>2727</v>
      </c>
      <c r="N2166" s="152" t="s">
        <v>6901</v>
      </c>
      <c r="O2166" s="54"/>
    </row>
    <row r="2167" spans="1:15" x14ac:dyDescent="0.25">
      <c r="A2167" s="168">
        <v>20668</v>
      </c>
      <c r="B2167" s="152" t="s">
        <v>6845</v>
      </c>
      <c r="C2167" s="152" t="s">
        <v>6846</v>
      </c>
      <c r="D2167" s="152" t="s">
        <v>3838</v>
      </c>
      <c r="E2167" s="152" t="s">
        <v>3843</v>
      </c>
      <c r="F2167" s="152" t="s">
        <v>3924</v>
      </c>
      <c r="G2167" s="152" t="s">
        <v>4761</v>
      </c>
      <c r="H2167" s="152" t="s">
        <v>3894</v>
      </c>
      <c r="I2167" s="152" t="s">
        <v>3895</v>
      </c>
      <c r="J2167" s="152" t="s">
        <v>4955</v>
      </c>
      <c r="K2167" s="152" t="s">
        <v>3474</v>
      </c>
      <c r="L2167" s="152" t="s">
        <v>3474</v>
      </c>
      <c r="M2167" s="152" t="s">
        <v>4953</v>
      </c>
      <c r="N2167" s="152" t="s">
        <v>4954</v>
      </c>
      <c r="O2167" s="54"/>
    </row>
    <row r="2168" spans="1:15" x14ac:dyDescent="0.25">
      <c r="A2168" s="168">
        <v>20669</v>
      </c>
      <c r="B2168" s="152" t="s">
        <v>6847</v>
      </c>
      <c r="C2168" s="152" t="s">
        <v>6848</v>
      </c>
      <c r="D2168" s="152" t="s">
        <v>3838</v>
      </c>
      <c r="E2168" s="152" t="s">
        <v>3843</v>
      </c>
      <c r="F2168" s="152" t="s">
        <v>3924</v>
      </c>
      <c r="G2168" s="152" t="s">
        <v>3434</v>
      </c>
      <c r="H2168" s="152" t="s">
        <v>5089</v>
      </c>
      <c r="I2168" s="152" t="s">
        <v>5445</v>
      </c>
      <c r="J2168" s="152" t="s">
        <v>5664</v>
      </c>
      <c r="K2168" s="152" t="s">
        <v>6849</v>
      </c>
      <c r="L2168" s="152" t="s">
        <v>3474</v>
      </c>
      <c r="M2168" s="152" t="s">
        <v>5662</v>
      </c>
      <c r="N2168" s="152" t="s">
        <v>5663</v>
      </c>
      <c r="O2168" s="54"/>
    </row>
    <row r="2169" spans="1:15" x14ac:dyDescent="0.25">
      <c r="A2169" s="168">
        <v>20670</v>
      </c>
      <c r="B2169" s="152" t="s">
        <v>916</v>
      </c>
      <c r="C2169" s="152" t="s">
        <v>6850</v>
      </c>
      <c r="D2169" s="152" t="s">
        <v>3838</v>
      </c>
      <c r="E2169" s="152" t="s">
        <v>3855</v>
      </c>
      <c r="F2169" s="152" t="s">
        <v>3918</v>
      </c>
      <c r="G2169" s="152" t="s">
        <v>3411</v>
      </c>
      <c r="H2169" s="152" t="s">
        <v>3466</v>
      </c>
      <c r="I2169" s="152" t="s">
        <v>3498</v>
      </c>
      <c r="J2169" s="152" t="s">
        <v>3499</v>
      </c>
      <c r="K2169" s="152" t="s">
        <v>3524</v>
      </c>
      <c r="L2169" s="152" t="s">
        <v>4010</v>
      </c>
      <c r="M2169" s="152" t="s">
        <v>1046</v>
      </c>
      <c r="N2169" s="152" t="s">
        <v>4011</v>
      </c>
      <c r="O2169" s="54"/>
    </row>
    <row r="2170" spans="1:15" x14ac:dyDescent="0.25">
      <c r="A2170" s="168">
        <v>20672</v>
      </c>
      <c r="B2170" s="152" t="s">
        <v>1601</v>
      </c>
      <c r="C2170" s="152" t="s">
        <v>6851</v>
      </c>
      <c r="D2170" s="152" t="s">
        <v>3838</v>
      </c>
      <c r="E2170" s="152" t="s">
        <v>3843</v>
      </c>
      <c r="F2170" s="152" t="s">
        <v>3924</v>
      </c>
      <c r="G2170" s="152" t="s">
        <v>3434</v>
      </c>
      <c r="H2170" s="152" t="s">
        <v>3558</v>
      </c>
      <c r="I2170" s="152" t="s">
        <v>3560</v>
      </c>
      <c r="J2170" s="152" t="s">
        <v>3474</v>
      </c>
      <c r="K2170" s="152" t="s">
        <v>3474</v>
      </c>
      <c r="L2170" s="152" t="s">
        <v>3474</v>
      </c>
      <c r="M2170" s="152" t="s">
        <v>1561</v>
      </c>
      <c r="N2170" s="152" t="s">
        <v>4616</v>
      </c>
      <c r="O2170" s="54"/>
    </row>
    <row r="2171" spans="1:15" x14ac:dyDescent="0.25">
      <c r="A2171" s="168">
        <v>20673</v>
      </c>
      <c r="B2171" s="152" t="s">
        <v>1198</v>
      </c>
      <c r="C2171" s="152" t="s">
        <v>6852</v>
      </c>
      <c r="D2171" s="152" t="s">
        <v>3838</v>
      </c>
      <c r="E2171" s="152" t="s">
        <v>3843</v>
      </c>
      <c r="F2171" s="152" t="s">
        <v>3844</v>
      </c>
      <c r="G2171" s="152" t="s">
        <v>3434</v>
      </c>
      <c r="H2171" s="152" t="s">
        <v>3466</v>
      </c>
      <c r="I2171" s="152" t="s">
        <v>3470</v>
      </c>
      <c r="J2171" s="152" t="s">
        <v>3503</v>
      </c>
      <c r="K2171" s="152" t="s">
        <v>3504</v>
      </c>
      <c r="L2171" s="152" t="s">
        <v>3474</v>
      </c>
      <c r="M2171" s="152" t="s">
        <v>1244</v>
      </c>
      <c r="N2171" s="152" t="s">
        <v>4651</v>
      </c>
      <c r="O2171" s="54"/>
    </row>
    <row r="2172" spans="1:15" x14ac:dyDescent="0.25">
      <c r="A2172" s="168">
        <v>20676</v>
      </c>
      <c r="B2172" s="152" t="s">
        <v>2800</v>
      </c>
      <c r="C2172" s="152" t="s">
        <v>4297</v>
      </c>
      <c r="D2172" s="152" t="s">
        <v>3838</v>
      </c>
      <c r="E2172" s="152" t="s">
        <v>3843</v>
      </c>
      <c r="F2172" s="152" t="s">
        <v>3844</v>
      </c>
      <c r="G2172" s="152" t="s">
        <v>3434</v>
      </c>
      <c r="H2172" s="152" t="s">
        <v>3585</v>
      </c>
      <c r="I2172" s="152" t="s">
        <v>3591</v>
      </c>
      <c r="J2172" s="152" t="s">
        <v>3641</v>
      </c>
      <c r="K2172" s="169" t="s">
        <v>8449</v>
      </c>
      <c r="L2172" s="152" t="s">
        <v>3919</v>
      </c>
      <c r="M2172" s="152" t="s">
        <v>2443</v>
      </c>
      <c r="N2172" s="152" t="s">
        <v>5293</v>
      </c>
      <c r="O2172" s="54"/>
    </row>
    <row r="2173" spans="1:15" x14ac:dyDescent="0.25">
      <c r="A2173" s="168">
        <v>20677</v>
      </c>
      <c r="B2173" s="152" t="s">
        <v>6853</v>
      </c>
      <c r="C2173" s="152" t="s">
        <v>6854</v>
      </c>
      <c r="D2173" s="152" t="s">
        <v>3838</v>
      </c>
      <c r="E2173" s="152" t="s">
        <v>3843</v>
      </c>
      <c r="F2173" s="152" t="s">
        <v>3877</v>
      </c>
      <c r="G2173" s="152" t="s">
        <v>6453</v>
      </c>
      <c r="H2173" s="152" t="s">
        <v>4152</v>
      </c>
      <c r="I2173" s="152" t="s">
        <v>6049</v>
      </c>
      <c r="J2173" s="152" t="s">
        <v>6454</v>
      </c>
      <c r="K2173" s="152" t="s">
        <v>6855</v>
      </c>
      <c r="L2173" s="152" t="s">
        <v>3474</v>
      </c>
      <c r="M2173" s="152" t="s">
        <v>6856</v>
      </c>
      <c r="N2173" s="152" t="s">
        <v>6857</v>
      </c>
      <c r="O2173" s="54"/>
    </row>
    <row r="2174" spans="1:15" x14ac:dyDescent="0.25">
      <c r="A2174" s="168">
        <v>20678</v>
      </c>
      <c r="B2174" s="152" t="s">
        <v>3230</v>
      </c>
      <c r="C2174" s="152" t="s">
        <v>4438</v>
      </c>
      <c r="D2174" s="152" t="s">
        <v>3838</v>
      </c>
      <c r="E2174" s="152" t="s">
        <v>3843</v>
      </c>
      <c r="F2174" s="152" t="s">
        <v>3844</v>
      </c>
      <c r="G2174" s="152" t="s">
        <v>3461</v>
      </c>
      <c r="H2174" s="152" t="s">
        <v>3656</v>
      </c>
      <c r="I2174" s="152" t="s">
        <v>3657</v>
      </c>
      <c r="J2174" s="152" t="s">
        <v>3668</v>
      </c>
      <c r="K2174" s="152" t="s">
        <v>3474</v>
      </c>
      <c r="L2174" s="152" t="s">
        <v>3474</v>
      </c>
      <c r="M2174" s="152" t="s">
        <v>3071</v>
      </c>
      <c r="N2174" s="152" t="s">
        <v>5230</v>
      </c>
      <c r="O2174" s="54"/>
    </row>
    <row r="2175" spans="1:15" x14ac:dyDescent="0.25">
      <c r="A2175" s="168">
        <v>20679</v>
      </c>
      <c r="B2175" s="152" t="s">
        <v>6858</v>
      </c>
      <c r="C2175" s="152" t="s">
        <v>6859</v>
      </c>
      <c r="D2175" s="152" t="s">
        <v>3838</v>
      </c>
      <c r="E2175" s="152" t="s">
        <v>3843</v>
      </c>
      <c r="F2175" s="152" t="s">
        <v>3924</v>
      </c>
      <c r="G2175" s="152" t="s">
        <v>3434</v>
      </c>
      <c r="H2175" s="152" t="s">
        <v>5089</v>
      </c>
      <c r="I2175" s="152" t="s">
        <v>5445</v>
      </c>
      <c r="J2175" s="152" t="s">
        <v>5664</v>
      </c>
      <c r="K2175" s="152" t="s">
        <v>3474</v>
      </c>
      <c r="L2175" s="152" t="s">
        <v>3474</v>
      </c>
      <c r="M2175" s="152" t="s">
        <v>5662</v>
      </c>
      <c r="N2175" s="152" t="s">
        <v>5663</v>
      </c>
      <c r="O2175" s="54"/>
    </row>
    <row r="2176" spans="1:15" x14ac:dyDescent="0.25">
      <c r="A2176" s="168">
        <v>20680</v>
      </c>
      <c r="B2176" s="152" t="s">
        <v>3229</v>
      </c>
      <c r="C2176" s="152" t="s">
        <v>6860</v>
      </c>
      <c r="D2176" s="152" t="s">
        <v>3838</v>
      </c>
      <c r="E2176" s="152" t="s">
        <v>3843</v>
      </c>
      <c r="F2176" s="152" t="s">
        <v>3844</v>
      </c>
      <c r="G2176" s="152" t="s">
        <v>3461</v>
      </c>
      <c r="H2176" s="152" t="s">
        <v>3656</v>
      </c>
      <c r="I2176" s="152" t="s">
        <v>3669</v>
      </c>
      <c r="J2176" s="152" t="s">
        <v>3670</v>
      </c>
      <c r="K2176" s="152" t="s">
        <v>3474</v>
      </c>
      <c r="L2176" s="152" t="s">
        <v>3474</v>
      </c>
      <c r="M2176" s="152" t="s">
        <v>3072</v>
      </c>
      <c r="N2176" s="152" t="s">
        <v>4740</v>
      </c>
      <c r="O2176" s="54"/>
    </row>
    <row r="2177" spans="1:15" x14ac:dyDescent="0.25">
      <c r="A2177" s="168">
        <v>20684</v>
      </c>
      <c r="B2177" s="152" t="s">
        <v>6861</v>
      </c>
      <c r="C2177" s="152" t="s">
        <v>6862</v>
      </c>
      <c r="D2177" s="152" t="s">
        <v>3838</v>
      </c>
      <c r="E2177" s="152" t="s">
        <v>3843</v>
      </c>
      <c r="F2177" s="152" t="s">
        <v>3844</v>
      </c>
      <c r="G2177" s="152" t="s">
        <v>6863</v>
      </c>
      <c r="H2177" s="152" t="s">
        <v>3879</v>
      </c>
      <c r="I2177" s="152" t="s">
        <v>5363</v>
      </c>
      <c r="J2177" s="152" t="s">
        <v>5364</v>
      </c>
      <c r="K2177" s="152" t="s">
        <v>3474</v>
      </c>
      <c r="L2177" s="152" t="s">
        <v>3474</v>
      </c>
      <c r="M2177" s="152" t="s">
        <v>2638</v>
      </c>
      <c r="N2177" s="152" t="s">
        <v>6760</v>
      </c>
      <c r="O2177" s="54"/>
    </row>
    <row r="2178" spans="1:15" x14ac:dyDescent="0.25">
      <c r="A2178" s="168">
        <v>20686</v>
      </c>
      <c r="B2178" s="152" t="s">
        <v>2628</v>
      </c>
      <c r="C2178" s="152" t="s">
        <v>4555</v>
      </c>
      <c r="D2178" s="152" t="s">
        <v>3838</v>
      </c>
      <c r="E2178" s="152" t="s">
        <v>3843</v>
      </c>
      <c r="F2178" s="152" t="s">
        <v>3844</v>
      </c>
      <c r="G2178" s="152" t="s">
        <v>3428</v>
      </c>
      <c r="H2178" s="152" t="s">
        <v>3558</v>
      </c>
      <c r="I2178" s="152" t="s">
        <v>3561</v>
      </c>
      <c r="J2178" s="152" t="s">
        <v>3562</v>
      </c>
      <c r="K2178" s="152" t="s">
        <v>3474</v>
      </c>
      <c r="L2178" s="152" t="s">
        <v>3474</v>
      </c>
      <c r="M2178" s="152" t="s">
        <v>1651</v>
      </c>
      <c r="N2178" s="152" t="s">
        <v>5911</v>
      </c>
      <c r="O2178" s="54"/>
    </row>
    <row r="2179" spans="1:15" x14ac:dyDescent="0.25">
      <c r="A2179" s="168">
        <v>20687</v>
      </c>
      <c r="B2179" s="152" t="s">
        <v>6511</v>
      </c>
      <c r="C2179" s="152" t="s">
        <v>6512</v>
      </c>
      <c r="D2179" s="152" t="s">
        <v>3838</v>
      </c>
      <c r="E2179" s="152" t="s">
        <v>3839</v>
      </c>
      <c r="F2179" s="152" t="s">
        <v>4634</v>
      </c>
      <c r="G2179" s="152" t="s">
        <v>3418</v>
      </c>
      <c r="H2179" s="152" t="s">
        <v>4057</v>
      </c>
      <c r="I2179" s="152" t="s">
        <v>6864</v>
      </c>
      <c r="J2179" s="152" t="s">
        <v>3474</v>
      </c>
      <c r="K2179" s="152" t="s">
        <v>3474</v>
      </c>
      <c r="L2179" s="152" t="s">
        <v>3474</v>
      </c>
      <c r="M2179" s="152" t="s">
        <v>5986</v>
      </c>
      <c r="N2179" s="152" t="s">
        <v>5988</v>
      </c>
      <c r="O2179" s="54"/>
    </row>
    <row r="2180" spans="1:15" x14ac:dyDescent="0.25">
      <c r="A2180" s="168">
        <v>20689</v>
      </c>
      <c r="B2180" s="152" t="s">
        <v>6865</v>
      </c>
      <c r="C2180" s="152" t="s">
        <v>6866</v>
      </c>
      <c r="D2180" s="152" t="s">
        <v>3838</v>
      </c>
      <c r="E2180" s="152" t="s">
        <v>3863</v>
      </c>
      <c r="F2180" s="152" t="s">
        <v>3918</v>
      </c>
      <c r="G2180" s="152" t="s">
        <v>5676</v>
      </c>
      <c r="H2180" s="152" t="s">
        <v>3849</v>
      </c>
      <c r="I2180" s="152" t="s">
        <v>4027</v>
      </c>
      <c r="J2180" s="152" t="s">
        <v>4139</v>
      </c>
      <c r="K2180" s="152" t="s">
        <v>3474</v>
      </c>
      <c r="L2180" s="152" t="s">
        <v>3474</v>
      </c>
      <c r="M2180" s="152" t="s">
        <v>4140</v>
      </c>
      <c r="N2180" s="152" t="s">
        <v>4141</v>
      </c>
      <c r="O2180" s="54"/>
    </row>
    <row r="2181" spans="1:15" x14ac:dyDescent="0.25">
      <c r="A2181" s="168">
        <v>20690</v>
      </c>
      <c r="B2181" s="152" t="s">
        <v>6144</v>
      </c>
      <c r="C2181" s="152" t="s">
        <v>6145</v>
      </c>
      <c r="D2181" s="152" t="s">
        <v>3838</v>
      </c>
      <c r="E2181" s="152" t="s">
        <v>3843</v>
      </c>
      <c r="F2181" s="152" t="s">
        <v>3877</v>
      </c>
      <c r="G2181" s="152" t="s">
        <v>4558</v>
      </c>
      <c r="H2181" s="152" t="s">
        <v>4110</v>
      </c>
      <c r="I2181" s="152" t="s">
        <v>4111</v>
      </c>
      <c r="J2181" s="152" t="s">
        <v>4559</v>
      </c>
      <c r="K2181" s="152" t="s">
        <v>5926</v>
      </c>
      <c r="L2181" s="152" t="s">
        <v>3474</v>
      </c>
      <c r="M2181" s="152" t="s">
        <v>4561</v>
      </c>
      <c r="N2181" s="152" t="s">
        <v>4562</v>
      </c>
      <c r="O2181" s="54"/>
    </row>
    <row r="2182" spans="1:15" x14ac:dyDescent="0.25">
      <c r="A2182" s="168">
        <v>20696</v>
      </c>
      <c r="B2182" s="152" t="s">
        <v>845</v>
      </c>
      <c r="C2182" s="152" t="s">
        <v>6867</v>
      </c>
      <c r="D2182" s="152" t="s">
        <v>3838</v>
      </c>
      <c r="E2182" s="152" t="s">
        <v>3843</v>
      </c>
      <c r="F2182" s="152" t="s">
        <v>3867</v>
      </c>
      <c r="G2182" s="152" t="s">
        <v>3422</v>
      </c>
      <c r="H2182" s="152" t="s">
        <v>3466</v>
      </c>
      <c r="I2182" s="152" t="s">
        <v>3493</v>
      </c>
      <c r="J2182" s="152" t="s">
        <v>3508</v>
      </c>
      <c r="K2182" s="152" t="s">
        <v>3509</v>
      </c>
      <c r="L2182" s="152" t="s">
        <v>4171</v>
      </c>
      <c r="M2182" s="152" t="s">
        <v>1028</v>
      </c>
      <c r="N2182" s="152" t="s">
        <v>4177</v>
      </c>
      <c r="O2182" s="54"/>
    </row>
    <row r="2183" spans="1:15" x14ac:dyDescent="0.25">
      <c r="A2183" s="168">
        <v>20697</v>
      </c>
      <c r="B2183" s="152" t="s">
        <v>9142</v>
      </c>
      <c r="C2183" s="152" t="s">
        <v>9143</v>
      </c>
      <c r="D2183" s="152" t="s">
        <v>3838</v>
      </c>
      <c r="E2183" s="152" t="s">
        <v>3843</v>
      </c>
      <c r="F2183" s="152" t="s">
        <v>3870</v>
      </c>
      <c r="G2183" s="152" t="s">
        <v>3421</v>
      </c>
      <c r="H2183" s="152" t="s">
        <v>3466</v>
      </c>
      <c r="I2183" s="152" t="s">
        <v>3467</v>
      </c>
      <c r="J2183" s="152" t="s">
        <v>3478</v>
      </c>
      <c r="K2183" s="152" t="s">
        <v>3484</v>
      </c>
      <c r="L2183" s="152" t="s">
        <v>3474</v>
      </c>
      <c r="M2183" s="152" t="s">
        <v>1092</v>
      </c>
      <c r="N2183" s="152" t="s">
        <v>6171</v>
      </c>
      <c r="O2183" s="54"/>
    </row>
    <row r="2184" spans="1:15" x14ac:dyDescent="0.25">
      <c r="A2184" s="168">
        <v>20698</v>
      </c>
      <c r="B2184" s="152" t="s">
        <v>2753</v>
      </c>
      <c r="C2184" s="152" t="s">
        <v>6868</v>
      </c>
      <c r="D2184" s="152" t="s">
        <v>3838</v>
      </c>
      <c r="E2184" s="152" t="s">
        <v>3843</v>
      </c>
      <c r="F2184" s="152" t="s">
        <v>3924</v>
      </c>
      <c r="G2184" s="152" t="s">
        <v>3434</v>
      </c>
      <c r="H2184" s="152" t="s">
        <v>3585</v>
      </c>
      <c r="I2184" s="152" t="s">
        <v>3600</v>
      </c>
      <c r="J2184" s="152" t="s">
        <v>3637</v>
      </c>
      <c r="K2184" s="152" t="s">
        <v>3645</v>
      </c>
      <c r="L2184" s="152" t="s">
        <v>3474</v>
      </c>
      <c r="M2184" s="152" t="s">
        <v>2794</v>
      </c>
      <c r="N2184" s="152" t="s">
        <v>5640</v>
      </c>
      <c r="O2184" s="54"/>
    </row>
    <row r="2185" spans="1:15" x14ac:dyDescent="0.25">
      <c r="A2185" s="168">
        <v>20699</v>
      </c>
      <c r="B2185" s="152" t="s">
        <v>3054</v>
      </c>
      <c r="C2185" s="152" t="s">
        <v>6869</v>
      </c>
      <c r="D2185" s="152" t="s">
        <v>3838</v>
      </c>
      <c r="E2185" s="152" t="s">
        <v>3855</v>
      </c>
      <c r="F2185" s="152" t="s">
        <v>3918</v>
      </c>
      <c r="G2185" s="152" t="s">
        <v>3411</v>
      </c>
      <c r="H2185" s="152" t="s">
        <v>3656</v>
      </c>
      <c r="I2185" s="152" t="s">
        <v>3672</v>
      </c>
      <c r="J2185" s="152" t="s">
        <v>3677</v>
      </c>
      <c r="K2185" s="152" t="s">
        <v>3568</v>
      </c>
      <c r="L2185" s="152" t="s">
        <v>3474</v>
      </c>
      <c r="M2185" s="152" t="s">
        <v>3378</v>
      </c>
      <c r="N2185" s="152" t="s">
        <v>4148</v>
      </c>
      <c r="O2185" s="54"/>
    </row>
    <row r="2186" spans="1:15" x14ac:dyDescent="0.25">
      <c r="A2186" s="168">
        <v>20700</v>
      </c>
      <c r="B2186" s="152" t="s">
        <v>800</v>
      </c>
      <c r="C2186" s="152" t="s">
        <v>6870</v>
      </c>
      <c r="D2186" s="152" t="s">
        <v>3838</v>
      </c>
      <c r="E2186" s="152" t="s">
        <v>3863</v>
      </c>
      <c r="F2186" s="152" t="s">
        <v>3918</v>
      </c>
      <c r="G2186" s="152" t="s">
        <v>3411</v>
      </c>
      <c r="H2186" s="152" t="s">
        <v>3466</v>
      </c>
      <c r="I2186" s="152" t="s">
        <v>3493</v>
      </c>
      <c r="J2186" s="152" t="s">
        <v>3494</v>
      </c>
      <c r="K2186" s="152" t="s">
        <v>3495</v>
      </c>
      <c r="L2186" s="152" t="s">
        <v>4171</v>
      </c>
      <c r="M2186" s="152" t="s">
        <v>1195</v>
      </c>
      <c r="N2186" s="152" t="s">
        <v>4172</v>
      </c>
      <c r="O2186" s="54"/>
    </row>
    <row r="2187" spans="1:15" x14ac:dyDescent="0.25">
      <c r="A2187" s="168">
        <v>20702</v>
      </c>
      <c r="B2187" s="152" t="s">
        <v>2159</v>
      </c>
      <c r="C2187" s="152" t="s">
        <v>6871</v>
      </c>
      <c r="D2187" s="152" t="s">
        <v>3838</v>
      </c>
      <c r="E2187" s="152" t="s">
        <v>3863</v>
      </c>
      <c r="F2187" s="152" t="s">
        <v>3918</v>
      </c>
      <c r="G2187" s="152" t="s">
        <v>3411</v>
      </c>
      <c r="H2187" s="152" t="s">
        <v>3585</v>
      </c>
      <c r="I2187" s="152" t="s">
        <v>3591</v>
      </c>
      <c r="J2187" s="152" t="s">
        <v>3592</v>
      </c>
      <c r="K2187" s="152" t="s">
        <v>3495</v>
      </c>
      <c r="L2187" s="152" t="s">
        <v>3919</v>
      </c>
      <c r="M2187" s="152" t="s">
        <v>2459</v>
      </c>
      <c r="N2187" s="152" t="s">
        <v>4367</v>
      </c>
      <c r="O2187" s="54"/>
    </row>
    <row r="2188" spans="1:15" x14ac:dyDescent="0.25">
      <c r="A2188" s="168">
        <v>20704</v>
      </c>
      <c r="B2188" s="152" t="s">
        <v>3023</v>
      </c>
      <c r="C2188" s="152" t="s">
        <v>6872</v>
      </c>
      <c r="D2188" s="152" t="s">
        <v>3838</v>
      </c>
      <c r="E2188" s="152" t="s">
        <v>3863</v>
      </c>
      <c r="F2188" s="152" t="s">
        <v>3918</v>
      </c>
      <c r="G2188" s="152" t="s">
        <v>3411</v>
      </c>
      <c r="H2188" s="152" t="s">
        <v>3656</v>
      </c>
      <c r="I2188" s="152" t="s">
        <v>3669</v>
      </c>
      <c r="J2188" s="152" t="s">
        <v>3679</v>
      </c>
      <c r="K2188" s="152" t="s">
        <v>3474</v>
      </c>
      <c r="L2188" s="152" t="s">
        <v>3474</v>
      </c>
      <c r="M2188" s="152" t="s">
        <v>3382</v>
      </c>
      <c r="N2188" s="152" t="s">
        <v>3857</v>
      </c>
      <c r="O2188" s="54"/>
    </row>
    <row r="2189" spans="1:15" x14ac:dyDescent="0.25">
      <c r="A2189" s="168">
        <v>20705</v>
      </c>
      <c r="B2189" s="152" t="s">
        <v>4472</v>
      </c>
      <c r="C2189" s="152" t="s">
        <v>4473</v>
      </c>
      <c r="D2189" s="152" t="s">
        <v>3838</v>
      </c>
      <c r="E2189" s="152" t="s">
        <v>3843</v>
      </c>
      <c r="F2189" s="152" t="s">
        <v>3873</v>
      </c>
      <c r="G2189" s="152" t="s">
        <v>3429</v>
      </c>
      <c r="H2189" s="152" t="s">
        <v>3849</v>
      </c>
      <c r="I2189" s="152" t="s">
        <v>4027</v>
      </c>
      <c r="J2189" s="152" t="s">
        <v>4471</v>
      </c>
      <c r="K2189" s="152" t="s">
        <v>3474</v>
      </c>
      <c r="L2189" s="152" t="s">
        <v>3474</v>
      </c>
      <c r="M2189" s="152" t="s">
        <v>6133</v>
      </c>
      <c r="N2189" s="152" t="s">
        <v>6134</v>
      </c>
      <c r="O2189" s="54"/>
    </row>
    <row r="2190" spans="1:15" x14ac:dyDescent="0.25">
      <c r="A2190" s="168">
        <v>20712</v>
      </c>
      <c r="B2190" s="152" t="s">
        <v>6873</v>
      </c>
      <c r="C2190" s="152" t="s">
        <v>6874</v>
      </c>
      <c r="D2190" s="152" t="s">
        <v>3838</v>
      </c>
      <c r="E2190" s="152" t="s">
        <v>3843</v>
      </c>
      <c r="F2190" s="152" t="s">
        <v>3844</v>
      </c>
      <c r="G2190" s="152" t="s">
        <v>3434</v>
      </c>
      <c r="H2190" s="152" t="s">
        <v>5089</v>
      </c>
      <c r="I2190" s="152" t="s">
        <v>5090</v>
      </c>
      <c r="J2190" s="152" t="s">
        <v>3660</v>
      </c>
      <c r="K2190" s="152" t="s">
        <v>3474</v>
      </c>
      <c r="L2190" s="152" t="s">
        <v>3474</v>
      </c>
      <c r="M2190" s="152" t="s">
        <v>6740</v>
      </c>
      <c r="N2190" s="152" t="s">
        <v>6741</v>
      </c>
      <c r="O2190" s="54"/>
    </row>
    <row r="2191" spans="1:15" x14ac:dyDescent="0.25">
      <c r="A2191" s="168">
        <v>20715</v>
      </c>
      <c r="B2191" s="152" t="s">
        <v>6875</v>
      </c>
      <c r="C2191" s="152" t="s">
        <v>6876</v>
      </c>
      <c r="D2191" s="152" t="s">
        <v>3838</v>
      </c>
      <c r="E2191" s="152" t="s">
        <v>3843</v>
      </c>
      <c r="F2191" s="152" t="s">
        <v>3924</v>
      </c>
      <c r="G2191" s="152" t="s">
        <v>3434</v>
      </c>
      <c r="H2191" s="152" t="s">
        <v>3879</v>
      </c>
      <c r="I2191" s="152" t="s">
        <v>5363</v>
      </c>
      <c r="J2191" s="152" t="s">
        <v>6877</v>
      </c>
      <c r="K2191" s="152" t="s">
        <v>3474</v>
      </c>
      <c r="L2191" s="152" t="s">
        <v>3474</v>
      </c>
      <c r="M2191" s="152" t="s">
        <v>3242</v>
      </c>
      <c r="N2191" s="152" t="s">
        <v>4941</v>
      </c>
      <c r="O2191" s="54"/>
    </row>
    <row r="2192" spans="1:15" x14ac:dyDescent="0.25">
      <c r="A2192" s="168">
        <v>20716</v>
      </c>
      <c r="B2192" s="152" t="s">
        <v>6878</v>
      </c>
      <c r="C2192" s="152" t="s">
        <v>6879</v>
      </c>
      <c r="D2192" s="152" t="s">
        <v>3838</v>
      </c>
      <c r="E2192" s="152" t="s">
        <v>3843</v>
      </c>
      <c r="F2192" s="152" t="s">
        <v>4430</v>
      </c>
      <c r="G2192" s="152" t="s">
        <v>6880</v>
      </c>
      <c r="H2192" s="152" t="s">
        <v>4152</v>
      </c>
      <c r="I2192" s="152" t="s">
        <v>6049</v>
      </c>
      <c r="J2192" s="152" t="s">
        <v>6454</v>
      </c>
      <c r="K2192" s="152" t="s">
        <v>3474</v>
      </c>
      <c r="L2192" s="152" t="s">
        <v>3474</v>
      </c>
      <c r="M2192" s="152" t="s">
        <v>9140</v>
      </c>
      <c r="N2192" s="152" t="s">
        <v>9141</v>
      </c>
      <c r="O2192" s="54"/>
    </row>
    <row r="2193" spans="1:15" x14ac:dyDescent="0.25">
      <c r="A2193" s="168">
        <v>20720</v>
      </c>
      <c r="B2193" s="152" t="s">
        <v>6881</v>
      </c>
      <c r="C2193" s="152" t="s">
        <v>6882</v>
      </c>
      <c r="D2193" s="152" t="s">
        <v>3838</v>
      </c>
      <c r="E2193" s="152" t="s">
        <v>3843</v>
      </c>
      <c r="F2193" s="152" t="s">
        <v>3877</v>
      </c>
      <c r="G2193" s="152" t="s">
        <v>6883</v>
      </c>
      <c r="H2193" s="152" t="s">
        <v>3842</v>
      </c>
      <c r="I2193" s="152" t="s">
        <v>3474</v>
      </c>
      <c r="J2193" s="152" t="s">
        <v>3474</v>
      </c>
      <c r="K2193" s="152" t="s">
        <v>3474</v>
      </c>
      <c r="L2193" s="152" t="s">
        <v>3474</v>
      </c>
      <c r="M2193" s="152" t="s">
        <v>6036</v>
      </c>
      <c r="N2193" s="152" t="s">
        <v>6037</v>
      </c>
      <c r="O2193" s="54"/>
    </row>
    <row r="2194" spans="1:15" x14ac:dyDescent="0.25">
      <c r="A2194" s="168">
        <v>20721</v>
      </c>
      <c r="B2194" s="152" t="s">
        <v>6884</v>
      </c>
      <c r="C2194" s="152" t="s">
        <v>6885</v>
      </c>
      <c r="D2194" s="152" t="s">
        <v>3838</v>
      </c>
      <c r="E2194" s="152" t="s">
        <v>3843</v>
      </c>
      <c r="F2194" s="152" t="s">
        <v>4108</v>
      </c>
      <c r="G2194" s="152" t="s">
        <v>3464</v>
      </c>
      <c r="H2194" s="152" t="s">
        <v>3911</v>
      </c>
      <c r="I2194" s="152" t="s">
        <v>4120</v>
      </c>
      <c r="J2194" s="152" t="s">
        <v>6769</v>
      </c>
      <c r="K2194" s="152" t="s">
        <v>3474</v>
      </c>
      <c r="L2194" s="152" t="s">
        <v>3474</v>
      </c>
      <c r="M2194" s="152" t="s">
        <v>6631</v>
      </c>
      <c r="N2194" s="152" t="s">
        <v>6632</v>
      </c>
      <c r="O2194" s="54"/>
    </row>
    <row r="2195" spans="1:15" x14ac:dyDescent="0.25">
      <c r="A2195" s="168">
        <v>20723</v>
      </c>
      <c r="B2195" s="152" t="s">
        <v>2484</v>
      </c>
      <c r="C2195" s="152" t="s">
        <v>5162</v>
      </c>
      <c r="D2195" s="152" t="s">
        <v>3838</v>
      </c>
      <c r="E2195" s="152" t="s">
        <v>3843</v>
      </c>
      <c r="F2195" s="152" t="s">
        <v>3870</v>
      </c>
      <c r="G2195" s="152" t="s">
        <v>3421</v>
      </c>
      <c r="H2195" s="152" t="s">
        <v>3585</v>
      </c>
      <c r="I2195" s="152" t="s">
        <v>3600</v>
      </c>
      <c r="J2195" s="152" t="s">
        <v>3601</v>
      </c>
      <c r="K2195" s="152" t="s">
        <v>3602</v>
      </c>
      <c r="L2195" s="152" t="s">
        <v>3474</v>
      </c>
      <c r="M2195" s="152" t="s">
        <v>1149</v>
      </c>
      <c r="N2195" s="152" t="s">
        <v>5754</v>
      </c>
      <c r="O2195" s="54"/>
    </row>
    <row r="2196" spans="1:15" x14ac:dyDescent="0.25">
      <c r="A2196" s="168">
        <v>20726</v>
      </c>
      <c r="B2196" s="152" t="s">
        <v>5484</v>
      </c>
      <c r="C2196" s="152" t="s">
        <v>5485</v>
      </c>
      <c r="D2196" s="152" t="s">
        <v>3838</v>
      </c>
      <c r="E2196" s="152" t="s">
        <v>3843</v>
      </c>
      <c r="F2196" s="152" t="s">
        <v>3924</v>
      </c>
      <c r="G2196" s="152" t="s">
        <v>3434</v>
      </c>
      <c r="H2196" s="152" t="s">
        <v>3925</v>
      </c>
      <c r="I2196" s="152" t="s">
        <v>4043</v>
      </c>
      <c r="J2196" s="152" t="s">
        <v>4044</v>
      </c>
      <c r="K2196" s="152" t="s">
        <v>3474</v>
      </c>
      <c r="L2196" s="152" t="s">
        <v>3474</v>
      </c>
      <c r="M2196" s="152" t="s">
        <v>5942</v>
      </c>
      <c r="N2196" s="152" t="s">
        <v>5943</v>
      </c>
      <c r="O2196" s="54"/>
    </row>
    <row r="2197" spans="1:15" x14ac:dyDescent="0.25">
      <c r="A2197" s="168">
        <v>20727</v>
      </c>
      <c r="B2197" s="152" t="s">
        <v>3140</v>
      </c>
      <c r="C2197" s="152" t="s">
        <v>6886</v>
      </c>
      <c r="D2197" s="152" t="s">
        <v>3838</v>
      </c>
      <c r="E2197" s="152" t="s">
        <v>3843</v>
      </c>
      <c r="F2197" s="152" t="s">
        <v>3924</v>
      </c>
      <c r="G2197" s="152" t="s">
        <v>3434</v>
      </c>
      <c r="H2197" s="152" t="s">
        <v>3656</v>
      </c>
      <c r="I2197" s="152" t="s">
        <v>3657</v>
      </c>
      <c r="J2197" s="152" t="s">
        <v>3674</v>
      </c>
      <c r="K2197" s="152" t="s">
        <v>3675</v>
      </c>
      <c r="L2197" s="152" t="s">
        <v>3474</v>
      </c>
      <c r="M2197" s="152" t="s">
        <v>3066</v>
      </c>
      <c r="N2197" s="152" t="s">
        <v>4370</v>
      </c>
      <c r="O2197" s="54"/>
    </row>
    <row r="2198" spans="1:15" x14ac:dyDescent="0.25">
      <c r="A2198" s="168">
        <v>20728</v>
      </c>
      <c r="B2198" s="152" t="s">
        <v>1203</v>
      </c>
      <c r="C2198" s="152" t="s">
        <v>4178</v>
      </c>
      <c r="D2198" s="152" t="s">
        <v>3838</v>
      </c>
      <c r="E2198" s="152" t="s">
        <v>3843</v>
      </c>
      <c r="F2198" s="152" t="s">
        <v>3924</v>
      </c>
      <c r="G2198" s="152" t="s">
        <v>3434</v>
      </c>
      <c r="H2198" s="152" t="s">
        <v>3466</v>
      </c>
      <c r="I2198" s="152" t="s">
        <v>3493</v>
      </c>
      <c r="J2198" s="152" t="s">
        <v>3508</v>
      </c>
      <c r="K2198" s="152" t="s">
        <v>3509</v>
      </c>
      <c r="L2198" s="152" t="s">
        <v>4171</v>
      </c>
      <c r="M2198" s="152" t="s">
        <v>1243</v>
      </c>
      <c r="N2198" s="152" t="s">
        <v>4240</v>
      </c>
      <c r="O2198" s="54"/>
    </row>
    <row r="2199" spans="1:15" x14ac:dyDescent="0.25">
      <c r="A2199" s="168">
        <v>20729</v>
      </c>
      <c r="B2199" s="152" t="s">
        <v>6887</v>
      </c>
      <c r="C2199" s="152" t="s">
        <v>6888</v>
      </c>
      <c r="D2199" s="152" t="s">
        <v>3838</v>
      </c>
      <c r="E2199" s="152" t="s">
        <v>3843</v>
      </c>
      <c r="F2199" s="152" t="s">
        <v>3873</v>
      </c>
      <c r="G2199" s="152" t="s">
        <v>6386</v>
      </c>
      <c r="H2199" s="152" t="s">
        <v>3894</v>
      </c>
      <c r="I2199" s="152" t="s">
        <v>3895</v>
      </c>
      <c r="J2199" s="152" t="s">
        <v>6889</v>
      </c>
      <c r="K2199" s="152" t="s">
        <v>3474</v>
      </c>
      <c r="L2199" s="152" t="s">
        <v>3474</v>
      </c>
      <c r="M2199" s="152" t="s">
        <v>3897</v>
      </c>
      <c r="N2199" s="152" t="s">
        <v>3899</v>
      </c>
      <c r="O2199" s="54"/>
    </row>
    <row r="2200" spans="1:15" x14ac:dyDescent="0.25">
      <c r="A2200" s="168">
        <v>20730</v>
      </c>
      <c r="B2200" s="152" t="s">
        <v>1386</v>
      </c>
      <c r="C2200" s="152" t="s">
        <v>6890</v>
      </c>
      <c r="D2200" s="152" t="s">
        <v>3838</v>
      </c>
      <c r="E2200" s="152" t="s">
        <v>3863</v>
      </c>
      <c r="F2200" s="152" t="s">
        <v>3856</v>
      </c>
      <c r="G2200" s="152" t="s">
        <v>3411</v>
      </c>
      <c r="H2200" s="152" t="s">
        <v>3558</v>
      </c>
      <c r="I2200" s="152" t="s">
        <v>3561</v>
      </c>
      <c r="J2200" s="152" t="s">
        <v>3562</v>
      </c>
      <c r="K2200" s="152" t="s">
        <v>3474</v>
      </c>
      <c r="L2200" s="152" t="s">
        <v>3474</v>
      </c>
      <c r="M2200" s="152" t="s">
        <v>1589</v>
      </c>
      <c r="N2200" s="152" t="s">
        <v>6582</v>
      </c>
      <c r="O2200" s="54"/>
    </row>
    <row r="2201" spans="1:15" x14ac:dyDescent="0.25">
      <c r="A2201" s="168">
        <v>20731</v>
      </c>
      <c r="B2201" s="152" t="s">
        <v>6750</v>
      </c>
      <c r="C2201" s="152" t="s">
        <v>6751</v>
      </c>
      <c r="D2201" s="152" t="s">
        <v>3838</v>
      </c>
      <c r="E2201" s="152" t="s">
        <v>3843</v>
      </c>
      <c r="F2201" s="152" t="s">
        <v>3844</v>
      </c>
      <c r="G2201" s="152" t="s">
        <v>3428</v>
      </c>
      <c r="H2201" s="152" t="s">
        <v>5013</v>
      </c>
      <c r="I2201" s="152" t="s">
        <v>3474</v>
      </c>
      <c r="J2201" s="152" t="s">
        <v>3474</v>
      </c>
      <c r="K2201" s="152" t="s">
        <v>3474</v>
      </c>
      <c r="L2201" s="152" t="s">
        <v>3474</v>
      </c>
      <c r="M2201" s="152" t="s">
        <v>6026</v>
      </c>
      <c r="N2201" s="152" t="s">
        <v>6027</v>
      </c>
      <c r="O2201" s="54"/>
    </row>
    <row r="2202" spans="1:15" x14ac:dyDescent="0.25">
      <c r="A2202" s="168">
        <v>20733</v>
      </c>
      <c r="B2202" s="152" t="s">
        <v>2786</v>
      </c>
      <c r="C2202" s="152" t="s">
        <v>4236</v>
      </c>
      <c r="D2202" s="152" t="s">
        <v>3838</v>
      </c>
      <c r="E2202" s="152" t="s">
        <v>3843</v>
      </c>
      <c r="F2202" s="152" t="s">
        <v>3844</v>
      </c>
      <c r="G2202" s="152" t="s">
        <v>3434</v>
      </c>
      <c r="H2202" s="152" t="s">
        <v>3558</v>
      </c>
      <c r="I2202" s="152" t="s">
        <v>3561</v>
      </c>
      <c r="J2202" s="152" t="s">
        <v>3562</v>
      </c>
      <c r="K2202" s="152" t="s">
        <v>3474</v>
      </c>
      <c r="L2202" s="152" t="s">
        <v>3474</v>
      </c>
      <c r="M2202" s="152" t="s">
        <v>2638</v>
      </c>
      <c r="N2202" s="152" t="s">
        <v>6760</v>
      </c>
      <c r="O2202" s="54"/>
    </row>
    <row r="2203" spans="1:15" x14ac:dyDescent="0.25">
      <c r="A2203" s="168">
        <v>20735</v>
      </c>
      <c r="B2203" s="152" t="s">
        <v>946</v>
      </c>
      <c r="C2203" s="152" t="s">
        <v>6891</v>
      </c>
      <c r="D2203" s="152" t="s">
        <v>3838</v>
      </c>
      <c r="E2203" s="152" t="s">
        <v>3863</v>
      </c>
      <c r="F2203" s="152" t="s">
        <v>3856</v>
      </c>
      <c r="G2203" s="152" t="s">
        <v>3411</v>
      </c>
      <c r="H2203" s="152" t="s">
        <v>3466</v>
      </c>
      <c r="I2203" s="152" t="s">
        <v>3498</v>
      </c>
      <c r="J2203" s="152" t="s">
        <v>3499</v>
      </c>
      <c r="K2203" s="152" t="s">
        <v>3525</v>
      </c>
      <c r="L2203" s="152" t="s">
        <v>5295</v>
      </c>
      <c r="M2203" s="152" t="s">
        <v>1147</v>
      </c>
      <c r="N2203" s="152" t="s">
        <v>5296</v>
      </c>
      <c r="O2203" s="54"/>
    </row>
    <row r="2204" spans="1:15" x14ac:dyDescent="0.25">
      <c r="A2204" s="168">
        <v>20737</v>
      </c>
      <c r="B2204" s="152" t="s">
        <v>1840</v>
      </c>
      <c r="C2204" s="152" t="s">
        <v>4576</v>
      </c>
      <c r="D2204" s="152" t="s">
        <v>3838</v>
      </c>
      <c r="E2204" s="152" t="s">
        <v>3843</v>
      </c>
      <c r="F2204" s="152" t="s">
        <v>3844</v>
      </c>
      <c r="G2204" s="152" t="s">
        <v>3420</v>
      </c>
      <c r="H2204" s="152" t="s">
        <v>3565</v>
      </c>
      <c r="I2204" s="152" t="s">
        <v>3566</v>
      </c>
      <c r="J2204" s="152" t="s">
        <v>3566</v>
      </c>
      <c r="K2204" s="152" t="s">
        <v>3567</v>
      </c>
      <c r="L2204" s="152" t="s">
        <v>3474</v>
      </c>
      <c r="M2204" s="152" t="s">
        <v>1935</v>
      </c>
      <c r="N2204" s="152" t="s">
        <v>5661</v>
      </c>
      <c r="O2204" s="54"/>
    </row>
    <row r="2205" spans="1:15" x14ac:dyDescent="0.25">
      <c r="A2205" s="168">
        <v>20739</v>
      </c>
      <c r="B2205" s="152" t="s">
        <v>777</v>
      </c>
      <c r="C2205" s="152" t="s">
        <v>6892</v>
      </c>
      <c r="D2205" s="152" t="s">
        <v>3838</v>
      </c>
      <c r="E2205" s="152" t="s">
        <v>3863</v>
      </c>
      <c r="F2205" s="152" t="s">
        <v>3918</v>
      </c>
      <c r="G2205" s="152" t="s">
        <v>3411</v>
      </c>
      <c r="H2205" s="152" t="s">
        <v>3466</v>
      </c>
      <c r="I2205" s="152" t="s">
        <v>3467</v>
      </c>
      <c r="J2205" s="152" t="s">
        <v>3478</v>
      </c>
      <c r="K2205" s="152" t="s">
        <v>3484</v>
      </c>
      <c r="L2205" s="152" t="s">
        <v>3474</v>
      </c>
      <c r="M2205" s="152" t="s">
        <v>1117</v>
      </c>
      <c r="N2205" s="152" t="s">
        <v>5028</v>
      </c>
      <c r="O2205" s="54"/>
    </row>
    <row r="2206" spans="1:15" x14ac:dyDescent="0.25">
      <c r="A2206" s="168">
        <v>20741</v>
      </c>
      <c r="B2206" s="152" t="s">
        <v>3282</v>
      </c>
      <c r="C2206" s="152" t="s">
        <v>4311</v>
      </c>
      <c r="D2206" s="152" t="s">
        <v>3838</v>
      </c>
      <c r="E2206" s="152" t="s">
        <v>3843</v>
      </c>
      <c r="F2206" s="152" t="s">
        <v>3867</v>
      </c>
      <c r="G2206" s="152" t="s">
        <v>3422</v>
      </c>
      <c r="H2206" s="152" t="s">
        <v>3656</v>
      </c>
      <c r="I2206" s="152" t="s">
        <v>3672</v>
      </c>
      <c r="J2206" s="152" t="s">
        <v>3677</v>
      </c>
      <c r="K2206" s="152" t="s">
        <v>3659</v>
      </c>
      <c r="L2206" s="152" t="s">
        <v>3474</v>
      </c>
      <c r="M2206" s="152" t="s">
        <v>3237</v>
      </c>
      <c r="N2206" s="152" t="s">
        <v>5849</v>
      </c>
      <c r="O2206" s="54"/>
    </row>
    <row r="2207" spans="1:15" x14ac:dyDescent="0.25">
      <c r="A2207" s="168">
        <v>20743</v>
      </c>
      <c r="B2207" s="152" t="s">
        <v>1168</v>
      </c>
      <c r="C2207" s="152" t="s">
        <v>4271</v>
      </c>
      <c r="D2207" s="152" t="s">
        <v>3838</v>
      </c>
      <c r="E2207" s="152" t="s">
        <v>3843</v>
      </c>
      <c r="F2207" s="152" t="s">
        <v>3844</v>
      </c>
      <c r="G2207" s="152" t="s">
        <v>3434</v>
      </c>
      <c r="H2207" s="152" t="s">
        <v>3466</v>
      </c>
      <c r="I2207" s="152" t="s">
        <v>3467</v>
      </c>
      <c r="J2207" s="152" t="s">
        <v>3478</v>
      </c>
      <c r="K2207" s="152" t="s">
        <v>3479</v>
      </c>
      <c r="L2207" s="152" t="s">
        <v>3474</v>
      </c>
      <c r="M2207" s="152" t="s">
        <v>1092</v>
      </c>
      <c r="N2207" s="152" t="s">
        <v>6171</v>
      </c>
      <c r="O2207" s="54"/>
    </row>
    <row r="2208" spans="1:15" x14ac:dyDescent="0.25">
      <c r="A2208" s="168">
        <v>20746</v>
      </c>
      <c r="B2208" s="152" t="s">
        <v>1022</v>
      </c>
      <c r="C2208" s="152" t="s">
        <v>5050</v>
      </c>
      <c r="D2208" s="152" t="s">
        <v>3838</v>
      </c>
      <c r="E2208" s="152" t="s">
        <v>3843</v>
      </c>
      <c r="F2208" s="152" t="s">
        <v>3870</v>
      </c>
      <c r="G2208" s="152" t="s">
        <v>3421</v>
      </c>
      <c r="H2208" s="152" t="s">
        <v>3466</v>
      </c>
      <c r="I2208" s="152" t="s">
        <v>3493</v>
      </c>
      <c r="J2208" s="152" t="s">
        <v>3494</v>
      </c>
      <c r="K2208" s="152" t="s">
        <v>3495</v>
      </c>
      <c r="L2208" s="152" t="s">
        <v>4365</v>
      </c>
      <c r="M2208" s="152" t="s">
        <v>1097</v>
      </c>
      <c r="N2208" s="152" t="s">
        <v>4294</v>
      </c>
      <c r="O2208" s="54"/>
    </row>
    <row r="2209" spans="1:15" x14ac:dyDescent="0.25">
      <c r="A2209" s="168">
        <v>20751</v>
      </c>
      <c r="B2209" s="152" t="s">
        <v>5498</v>
      </c>
      <c r="C2209" s="152" t="s">
        <v>5499</v>
      </c>
      <c r="D2209" s="152" t="s">
        <v>3838</v>
      </c>
      <c r="E2209" s="152" t="s">
        <v>3843</v>
      </c>
      <c r="F2209" s="152" t="s">
        <v>4430</v>
      </c>
      <c r="G2209" s="152" t="s">
        <v>3418</v>
      </c>
      <c r="H2209" s="152" t="s">
        <v>4057</v>
      </c>
      <c r="I2209" s="152" t="s">
        <v>5007</v>
      </c>
      <c r="J2209" s="152" t="s">
        <v>3474</v>
      </c>
      <c r="K2209" s="152" t="s">
        <v>3474</v>
      </c>
      <c r="L2209" s="152" t="s">
        <v>3474</v>
      </c>
      <c r="M2209" s="152" t="s">
        <v>5986</v>
      </c>
      <c r="N2209" s="152" t="s">
        <v>5988</v>
      </c>
      <c r="O2209" s="54"/>
    </row>
    <row r="2210" spans="1:15" x14ac:dyDescent="0.25">
      <c r="A2210" s="168">
        <v>20752</v>
      </c>
      <c r="B2210" s="152" t="s">
        <v>2099</v>
      </c>
      <c r="C2210" s="152" t="s">
        <v>6574</v>
      </c>
      <c r="D2210" s="152" t="s">
        <v>3838</v>
      </c>
      <c r="E2210" s="152" t="s">
        <v>3843</v>
      </c>
      <c r="F2210" s="152" t="s">
        <v>3924</v>
      </c>
      <c r="G2210" s="152" t="s">
        <v>3434</v>
      </c>
      <c r="H2210" s="152" t="s">
        <v>3565</v>
      </c>
      <c r="I2210" s="152" t="s">
        <v>3568</v>
      </c>
      <c r="J2210" s="152" t="s">
        <v>3571</v>
      </c>
      <c r="K2210" s="152" t="s">
        <v>3474</v>
      </c>
      <c r="L2210" s="152" t="s">
        <v>3474</v>
      </c>
      <c r="M2210" s="152" t="s">
        <v>1844</v>
      </c>
      <c r="N2210" s="152" t="s">
        <v>4278</v>
      </c>
      <c r="O2210" s="54"/>
    </row>
    <row r="2211" spans="1:15" x14ac:dyDescent="0.25">
      <c r="A2211" s="168">
        <v>20755</v>
      </c>
      <c r="B2211" s="152" t="s">
        <v>2983</v>
      </c>
      <c r="C2211" s="152" t="s">
        <v>6893</v>
      </c>
      <c r="D2211" s="152" t="s">
        <v>3838</v>
      </c>
      <c r="E2211" s="152" t="s">
        <v>3863</v>
      </c>
      <c r="F2211" s="152" t="s">
        <v>3918</v>
      </c>
      <c r="G2211" s="152" t="s">
        <v>3411</v>
      </c>
      <c r="H2211" s="152" t="s">
        <v>3656</v>
      </c>
      <c r="I2211" s="152" t="s">
        <v>3657</v>
      </c>
      <c r="J2211" s="152" t="s">
        <v>3674</v>
      </c>
      <c r="K2211" s="152" t="s">
        <v>3675</v>
      </c>
      <c r="L2211" s="152" t="s">
        <v>3474</v>
      </c>
      <c r="M2211" s="152" t="s">
        <v>3354</v>
      </c>
      <c r="N2211" s="152" t="s">
        <v>5229</v>
      </c>
      <c r="O2211" s="54"/>
    </row>
    <row r="2212" spans="1:15" x14ac:dyDescent="0.25">
      <c r="A2212" s="168">
        <v>20756</v>
      </c>
      <c r="B2212" s="152" t="s">
        <v>2364</v>
      </c>
      <c r="C2212" s="152" t="s">
        <v>6894</v>
      </c>
      <c r="D2212" s="152" t="s">
        <v>3838</v>
      </c>
      <c r="E2212" s="152" t="s">
        <v>3863</v>
      </c>
      <c r="F2212" s="152" t="s">
        <v>3918</v>
      </c>
      <c r="G2212" s="152" t="s">
        <v>3411</v>
      </c>
      <c r="H2212" s="152" t="s">
        <v>3585</v>
      </c>
      <c r="I2212" s="152" t="s">
        <v>3591</v>
      </c>
      <c r="J2212" s="152" t="s">
        <v>3633</v>
      </c>
      <c r="K2212" s="152" t="s">
        <v>3634</v>
      </c>
      <c r="L2212" s="152" t="s">
        <v>3889</v>
      </c>
      <c r="M2212" s="152" t="s">
        <v>2524</v>
      </c>
      <c r="N2212" s="152" t="s">
        <v>4565</v>
      </c>
      <c r="O2212" s="54"/>
    </row>
    <row r="2213" spans="1:15" x14ac:dyDescent="0.25">
      <c r="A2213" s="168">
        <v>20757</v>
      </c>
      <c r="B2213" s="152" t="s">
        <v>6895</v>
      </c>
      <c r="C2213" s="152" t="s">
        <v>6896</v>
      </c>
      <c r="D2213" s="152" t="s">
        <v>3838</v>
      </c>
      <c r="E2213" s="152" t="s">
        <v>3863</v>
      </c>
      <c r="F2213" s="152" t="s">
        <v>4095</v>
      </c>
      <c r="G2213" s="152" t="s">
        <v>3941</v>
      </c>
      <c r="H2213" s="152" t="s">
        <v>3942</v>
      </c>
      <c r="I2213" s="152" t="s">
        <v>5344</v>
      </c>
      <c r="J2213" s="152" t="s">
        <v>3474</v>
      </c>
      <c r="K2213" s="152" t="s">
        <v>3474</v>
      </c>
      <c r="L2213" s="152" t="s">
        <v>3474</v>
      </c>
      <c r="M2213" s="152" t="s">
        <v>5345</v>
      </c>
      <c r="N2213" s="152" t="s">
        <v>5346</v>
      </c>
      <c r="O2213" s="54"/>
    </row>
    <row r="2214" spans="1:15" x14ac:dyDescent="0.25">
      <c r="A2214" s="168">
        <v>20758</v>
      </c>
      <c r="B2214" s="152" t="s">
        <v>1873</v>
      </c>
      <c r="C2214" s="152" t="s">
        <v>6897</v>
      </c>
      <c r="D2214" s="152" t="s">
        <v>3838</v>
      </c>
      <c r="E2214" s="152" t="s">
        <v>3843</v>
      </c>
      <c r="F2214" s="152" t="s">
        <v>3870</v>
      </c>
      <c r="G2214" s="152" t="s">
        <v>3421</v>
      </c>
      <c r="H2214" s="152" t="s">
        <v>3565</v>
      </c>
      <c r="I2214" s="152" t="s">
        <v>3566</v>
      </c>
      <c r="J2214" s="152" t="s">
        <v>3566</v>
      </c>
      <c r="K2214" s="152" t="s">
        <v>3567</v>
      </c>
      <c r="L2214" s="152" t="s">
        <v>4585</v>
      </c>
      <c r="M2214" s="152" t="s">
        <v>2073</v>
      </c>
      <c r="N2214" s="152" t="s">
        <v>4678</v>
      </c>
      <c r="O2214" s="54"/>
    </row>
    <row r="2215" spans="1:15" x14ac:dyDescent="0.25">
      <c r="A2215" s="168">
        <v>20759</v>
      </c>
      <c r="B2215" s="152" t="s">
        <v>1269</v>
      </c>
      <c r="C2215" s="152" t="s">
        <v>6898</v>
      </c>
      <c r="D2215" s="152" t="s">
        <v>3838</v>
      </c>
      <c r="E2215" s="152" t="s">
        <v>3843</v>
      </c>
      <c r="F2215" s="152" t="s">
        <v>3924</v>
      </c>
      <c r="G2215" s="152" t="s">
        <v>3434</v>
      </c>
      <c r="H2215" s="152" t="s">
        <v>3565</v>
      </c>
      <c r="I2215" s="152" t="s">
        <v>3568</v>
      </c>
      <c r="J2215" s="152" t="s">
        <v>3549</v>
      </c>
      <c r="K2215" s="152" t="s">
        <v>3474</v>
      </c>
      <c r="L2215" s="152" t="s">
        <v>3474</v>
      </c>
      <c r="M2215" s="152" t="s">
        <v>1263</v>
      </c>
      <c r="N2215" s="152" t="s">
        <v>4467</v>
      </c>
      <c r="O2215" s="54"/>
    </row>
    <row r="2216" spans="1:15" x14ac:dyDescent="0.25">
      <c r="A2216" s="168">
        <v>20760</v>
      </c>
      <c r="B2216" s="152" t="s">
        <v>806</v>
      </c>
      <c r="C2216" s="152" t="s">
        <v>6899</v>
      </c>
      <c r="D2216" s="152" t="s">
        <v>3838</v>
      </c>
      <c r="E2216" s="152" t="s">
        <v>3863</v>
      </c>
      <c r="F2216" s="152" t="s">
        <v>3918</v>
      </c>
      <c r="G2216" s="152" t="s">
        <v>3411</v>
      </c>
      <c r="H2216" s="152" t="s">
        <v>3466</v>
      </c>
      <c r="I2216" s="152" t="s">
        <v>3493</v>
      </c>
      <c r="J2216" s="152" t="s">
        <v>3494</v>
      </c>
      <c r="K2216" s="152" t="s">
        <v>3495</v>
      </c>
      <c r="L2216" s="152" t="s">
        <v>3521</v>
      </c>
      <c r="M2216" s="152" t="s">
        <v>1097</v>
      </c>
      <c r="N2216" s="152" t="s">
        <v>4294</v>
      </c>
      <c r="O2216" s="54"/>
    </row>
    <row r="2217" spans="1:15" x14ac:dyDescent="0.25">
      <c r="A2217" s="168">
        <v>20761</v>
      </c>
      <c r="B2217" s="152" t="s">
        <v>1309</v>
      </c>
      <c r="C2217" s="152" t="s">
        <v>6900</v>
      </c>
      <c r="D2217" s="152" t="s">
        <v>3838</v>
      </c>
      <c r="E2217" s="152" t="s">
        <v>3843</v>
      </c>
      <c r="F2217" s="152" t="s">
        <v>3844</v>
      </c>
      <c r="G2217" s="152" t="s">
        <v>3434</v>
      </c>
      <c r="H2217" s="152" t="s">
        <v>3466</v>
      </c>
      <c r="I2217" s="152" t="s">
        <v>3553</v>
      </c>
      <c r="J2217" s="152" t="s">
        <v>3554</v>
      </c>
      <c r="K2217" s="152" t="s">
        <v>3474</v>
      </c>
      <c r="L2217" s="152" t="s">
        <v>3474</v>
      </c>
      <c r="M2217" s="152" t="s">
        <v>1308</v>
      </c>
      <c r="N2217" s="152" t="s">
        <v>6159</v>
      </c>
      <c r="O2217" s="54"/>
    </row>
    <row r="2218" spans="1:15" x14ac:dyDescent="0.25">
      <c r="A2218" s="168">
        <v>20762</v>
      </c>
      <c r="B2218" s="152" t="s">
        <v>2727</v>
      </c>
      <c r="C2218" s="152" t="s">
        <v>6901</v>
      </c>
      <c r="D2218" s="152" t="s">
        <v>3838</v>
      </c>
      <c r="E2218" s="152" t="s">
        <v>3843</v>
      </c>
      <c r="F2218" s="152" t="s">
        <v>3844</v>
      </c>
      <c r="G2218" s="152" t="s">
        <v>3434</v>
      </c>
      <c r="H2218" s="152" t="s">
        <v>3585</v>
      </c>
      <c r="I2218" s="152" t="s">
        <v>3616</v>
      </c>
      <c r="J2218" s="152" t="s">
        <v>3617</v>
      </c>
      <c r="K2218" s="152" t="s">
        <v>3650</v>
      </c>
      <c r="L2218" s="152" t="s">
        <v>3474</v>
      </c>
      <c r="M2218" s="152" t="s">
        <v>2816</v>
      </c>
      <c r="N2218" s="152" t="s">
        <v>4439</v>
      </c>
      <c r="O2218" s="54"/>
    </row>
    <row r="2219" spans="1:15" x14ac:dyDescent="0.25">
      <c r="A2219" s="168">
        <v>20763</v>
      </c>
      <c r="B2219" s="152" t="s">
        <v>1371</v>
      </c>
      <c r="C2219" s="152" t="s">
        <v>6902</v>
      </c>
      <c r="D2219" s="152" t="s">
        <v>3838</v>
      </c>
      <c r="E2219" s="152" t="s">
        <v>3863</v>
      </c>
      <c r="F2219" s="152" t="s">
        <v>3918</v>
      </c>
      <c r="G2219" s="152" t="s">
        <v>3411</v>
      </c>
      <c r="H2219" s="152" t="s">
        <v>3558</v>
      </c>
      <c r="I2219" s="152" t="s">
        <v>3559</v>
      </c>
      <c r="J2219" s="152" t="s">
        <v>3474</v>
      </c>
      <c r="K2219" s="152" t="s">
        <v>3474</v>
      </c>
      <c r="L2219" s="152" t="s">
        <v>3474</v>
      </c>
      <c r="M2219" s="152" t="s">
        <v>1486</v>
      </c>
      <c r="N2219" s="152" t="s">
        <v>5199</v>
      </c>
      <c r="O2219" s="54"/>
    </row>
    <row r="2220" spans="1:15" x14ac:dyDescent="0.25">
      <c r="A2220" s="168">
        <v>20764</v>
      </c>
      <c r="B2220" s="152" t="s">
        <v>2467</v>
      </c>
      <c r="C2220" s="152" t="s">
        <v>6903</v>
      </c>
      <c r="D2220" s="152" t="s">
        <v>3838</v>
      </c>
      <c r="E2220" s="152" t="s">
        <v>3843</v>
      </c>
      <c r="F2220" s="152" t="s">
        <v>3870</v>
      </c>
      <c r="G2220" s="152" t="s">
        <v>3421</v>
      </c>
      <c r="H2220" s="152" t="s">
        <v>3585</v>
      </c>
      <c r="I2220" s="152" t="s">
        <v>3591</v>
      </c>
      <c r="J2220" s="152" t="s">
        <v>3592</v>
      </c>
      <c r="K2220" s="152" t="s">
        <v>3593</v>
      </c>
      <c r="L2220" s="152" t="s">
        <v>3919</v>
      </c>
      <c r="M2220" s="152" t="s">
        <v>2813</v>
      </c>
      <c r="N2220" s="152" t="s">
        <v>4327</v>
      </c>
      <c r="O2220" s="54"/>
    </row>
    <row r="2221" spans="1:15" x14ac:dyDescent="0.25">
      <c r="A2221" s="168">
        <v>20765</v>
      </c>
      <c r="B2221" s="152" t="s">
        <v>2000</v>
      </c>
      <c r="C2221" s="152" t="s">
        <v>6904</v>
      </c>
      <c r="D2221" s="152" t="s">
        <v>3838</v>
      </c>
      <c r="E2221" s="152" t="s">
        <v>3843</v>
      </c>
      <c r="F2221" s="152" t="s">
        <v>3877</v>
      </c>
      <c r="G2221" s="152" t="s">
        <v>3433</v>
      </c>
      <c r="H2221" s="152" t="s">
        <v>3565</v>
      </c>
      <c r="I2221" s="152" t="s">
        <v>3474</v>
      </c>
      <c r="J2221" s="152" t="s">
        <v>3474</v>
      </c>
      <c r="K2221" s="152" t="s">
        <v>3474</v>
      </c>
      <c r="L2221" s="152" t="s">
        <v>3474</v>
      </c>
      <c r="M2221" s="152" t="s">
        <v>1836</v>
      </c>
      <c r="N2221" s="152" t="s">
        <v>4434</v>
      </c>
      <c r="O2221" s="54"/>
    </row>
    <row r="2222" spans="1:15" x14ac:dyDescent="0.25">
      <c r="A2222" s="168">
        <v>20767</v>
      </c>
      <c r="B2222" s="152" t="s">
        <v>6905</v>
      </c>
      <c r="C2222" s="152" t="s">
        <v>6906</v>
      </c>
      <c r="D2222" s="152" t="s">
        <v>3838</v>
      </c>
      <c r="E2222" s="152" t="s">
        <v>3843</v>
      </c>
      <c r="F2222" s="152" t="s">
        <v>3873</v>
      </c>
      <c r="G2222" s="152" t="s">
        <v>5567</v>
      </c>
      <c r="H2222" s="152" t="s">
        <v>4144</v>
      </c>
      <c r="I2222" s="152" t="s">
        <v>6052</v>
      </c>
      <c r="J2222" s="152" t="s">
        <v>9561</v>
      </c>
      <c r="K2222" s="152" t="s">
        <v>9579</v>
      </c>
      <c r="L2222" s="152" t="s">
        <v>3474</v>
      </c>
      <c r="M2222" s="152" t="s">
        <v>5357</v>
      </c>
      <c r="N2222" s="152" t="s">
        <v>5359</v>
      </c>
      <c r="O2222" s="54"/>
    </row>
    <row r="2223" spans="1:15" x14ac:dyDescent="0.25">
      <c r="A2223" s="168">
        <v>20771</v>
      </c>
      <c r="B2223" s="152" t="s">
        <v>1222</v>
      </c>
      <c r="C2223" s="152" t="s">
        <v>6907</v>
      </c>
      <c r="D2223" s="152" t="s">
        <v>3838</v>
      </c>
      <c r="E2223" s="152" t="s">
        <v>3843</v>
      </c>
      <c r="F2223" s="152" t="s">
        <v>3844</v>
      </c>
      <c r="G2223" s="152" t="s">
        <v>3434</v>
      </c>
      <c r="H2223" s="152" t="s">
        <v>3466</v>
      </c>
      <c r="I2223" s="152" t="s">
        <v>3526</v>
      </c>
      <c r="J2223" s="152" t="s">
        <v>3535</v>
      </c>
      <c r="K2223" s="152" t="s">
        <v>3474</v>
      </c>
      <c r="L2223" s="152" t="s">
        <v>3474</v>
      </c>
      <c r="M2223" s="152" t="s">
        <v>1084</v>
      </c>
      <c r="N2223" s="152" t="s">
        <v>6125</v>
      </c>
      <c r="O2223" s="54"/>
    </row>
    <row r="2224" spans="1:15" x14ac:dyDescent="0.25">
      <c r="A2224" s="168">
        <v>20772</v>
      </c>
      <c r="B2224" s="152" t="s">
        <v>6908</v>
      </c>
      <c r="C2224" s="152" t="s">
        <v>6909</v>
      </c>
      <c r="D2224" s="152" t="s">
        <v>3838</v>
      </c>
      <c r="E2224" s="152" t="s">
        <v>3843</v>
      </c>
      <c r="F2224" s="152" t="s">
        <v>3844</v>
      </c>
      <c r="G2224" s="152" t="s">
        <v>3434</v>
      </c>
      <c r="H2224" s="152" t="s">
        <v>5089</v>
      </c>
      <c r="I2224" s="152" t="s">
        <v>5090</v>
      </c>
      <c r="J2224" s="152" t="s">
        <v>6910</v>
      </c>
      <c r="K2224" s="152" t="s">
        <v>3474</v>
      </c>
      <c r="L2224" s="152" t="s">
        <v>3474</v>
      </c>
      <c r="M2224" s="152" t="s">
        <v>5091</v>
      </c>
      <c r="N2224" s="152" t="s">
        <v>5092</v>
      </c>
      <c r="O2224" s="54"/>
    </row>
    <row r="2225" spans="1:15" x14ac:dyDescent="0.25">
      <c r="A2225" s="168">
        <v>20773</v>
      </c>
      <c r="B2225" s="152" t="s">
        <v>2119</v>
      </c>
      <c r="C2225" s="152" t="s">
        <v>6911</v>
      </c>
      <c r="D2225" s="152" t="s">
        <v>3838</v>
      </c>
      <c r="E2225" s="152" t="s">
        <v>3843</v>
      </c>
      <c r="F2225" s="152" t="s">
        <v>3844</v>
      </c>
      <c r="G2225" s="152" t="s">
        <v>3434</v>
      </c>
      <c r="H2225" s="152" t="s">
        <v>3466</v>
      </c>
      <c r="I2225" s="152" t="s">
        <v>3553</v>
      </c>
      <c r="J2225" s="152" t="s">
        <v>3554</v>
      </c>
      <c r="K2225" s="152" t="s">
        <v>3474</v>
      </c>
      <c r="L2225" s="152" t="s">
        <v>3474</v>
      </c>
      <c r="M2225" s="152" t="s">
        <v>1308</v>
      </c>
      <c r="N2225" s="152" t="s">
        <v>6159</v>
      </c>
      <c r="O2225" s="54"/>
    </row>
    <row r="2226" spans="1:15" x14ac:dyDescent="0.25">
      <c r="A2226" s="168">
        <v>20774</v>
      </c>
      <c r="B2226" s="152" t="s">
        <v>1225</v>
      </c>
      <c r="C2226" s="152" t="s">
        <v>6912</v>
      </c>
      <c r="D2226" s="152" t="s">
        <v>3838</v>
      </c>
      <c r="E2226" s="152" t="s">
        <v>3843</v>
      </c>
      <c r="F2226" s="152" t="s">
        <v>3844</v>
      </c>
      <c r="G2226" s="152" t="s">
        <v>3434</v>
      </c>
      <c r="H2226" s="152" t="s">
        <v>3466</v>
      </c>
      <c r="I2226" s="152" t="s">
        <v>3526</v>
      </c>
      <c r="J2226" s="152" t="s">
        <v>3536</v>
      </c>
      <c r="K2226" s="152" t="s">
        <v>3474</v>
      </c>
      <c r="L2226" s="152" t="s">
        <v>3474</v>
      </c>
      <c r="M2226" s="152" t="s">
        <v>1224</v>
      </c>
      <c r="N2226" s="152" t="s">
        <v>6913</v>
      </c>
      <c r="O2226" s="54"/>
    </row>
    <row r="2227" spans="1:15" x14ac:dyDescent="0.25">
      <c r="A2227" s="168">
        <v>20778</v>
      </c>
      <c r="B2227" s="152" t="s">
        <v>6914</v>
      </c>
      <c r="C2227" s="152" t="s">
        <v>6915</v>
      </c>
      <c r="D2227" s="152" t="s">
        <v>3838</v>
      </c>
      <c r="E2227" s="152" t="s">
        <v>3843</v>
      </c>
      <c r="F2227" s="152" t="s">
        <v>3844</v>
      </c>
      <c r="G2227" s="152" t="s">
        <v>4761</v>
      </c>
      <c r="H2227" s="152" t="s">
        <v>3894</v>
      </c>
      <c r="I2227" s="152" t="s">
        <v>3895</v>
      </c>
      <c r="J2227" s="152" t="s">
        <v>4955</v>
      </c>
      <c r="K2227" s="152" t="s">
        <v>3474</v>
      </c>
      <c r="L2227" s="152" t="s">
        <v>3474</v>
      </c>
      <c r="M2227" s="152" t="s">
        <v>4953</v>
      </c>
      <c r="N2227" s="152" t="s">
        <v>4954</v>
      </c>
      <c r="O2227" s="54"/>
    </row>
    <row r="2228" spans="1:15" x14ac:dyDescent="0.25">
      <c r="A2228" s="168">
        <v>20780</v>
      </c>
      <c r="B2228" s="152" t="s">
        <v>6916</v>
      </c>
      <c r="C2228" s="152" t="s">
        <v>6917</v>
      </c>
      <c r="D2228" s="152" t="s">
        <v>3838</v>
      </c>
      <c r="E2228" s="152" t="s">
        <v>3863</v>
      </c>
      <c r="F2228" s="152" t="s">
        <v>3918</v>
      </c>
      <c r="G2228" s="152" t="s">
        <v>3411</v>
      </c>
      <c r="H2228" s="152" t="s">
        <v>3925</v>
      </c>
      <c r="I2228" s="152" t="s">
        <v>4043</v>
      </c>
      <c r="J2228" s="152" t="s">
        <v>4482</v>
      </c>
      <c r="K2228" s="152" t="s">
        <v>3474</v>
      </c>
      <c r="L2228" s="152" t="s">
        <v>3474</v>
      </c>
      <c r="M2228" s="152" t="s">
        <v>4480</v>
      </c>
      <c r="N2228" s="152" t="s">
        <v>4481</v>
      </c>
      <c r="O2228" s="54"/>
    </row>
    <row r="2229" spans="1:15" x14ac:dyDescent="0.25">
      <c r="A2229" s="168">
        <v>20782</v>
      </c>
      <c r="B2229" s="152" t="s">
        <v>2724</v>
      </c>
      <c r="C2229" s="152" t="s">
        <v>6918</v>
      </c>
      <c r="D2229" s="152" t="s">
        <v>3838</v>
      </c>
      <c r="E2229" s="152" t="s">
        <v>3863</v>
      </c>
      <c r="F2229" s="152" t="s">
        <v>3856</v>
      </c>
      <c r="G2229" s="152" t="s">
        <v>3411</v>
      </c>
      <c r="H2229" s="152" t="s">
        <v>3585</v>
      </c>
      <c r="I2229" s="152" t="s">
        <v>3616</v>
      </c>
      <c r="J2229" s="152" t="s">
        <v>3617</v>
      </c>
      <c r="K2229" s="152" t="s">
        <v>3650</v>
      </c>
      <c r="L2229" s="152" t="s">
        <v>3474</v>
      </c>
      <c r="M2229" s="152" t="s">
        <v>2725</v>
      </c>
      <c r="N2229" s="152" t="s">
        <v>6919</v>
      </c>
      <c r="O2229" s="54"/>
    </row>
    <row r="2230" spans="1:15" x14ac:dyDescent="0.25">
      <c r="A2230" s="168">
        <v>20783</v>
      </c>
      <c r="B2230" s="152" t="s">
        <v>2512</v>
      </c>
      <c r="C2230" s="152" t="s">
        <v>6920</v>
      </c>
      <c r="D2230" s="152" t="s">
        <v>3838</v>
      </c>
      <c r="E2230" s="152" t="s">
        <v>3843</v>
      </c>
      <c r="F2230" s="152" t="s">
        <v>3870</v>
      </c>
      <c r="G2230" s="152" t="s">
        <v>3421</v>
      </c>
      <c r="H2230" s="152" t="s">
        <v>3585</v>
      </c>
      <c r="I2230" s="152" t="s">
        <v>3604</v>
      </c>
      <c r="J2230" s="152" t="s">
        <v>3629</v>
      </c>
      <c r="K2230" s="152" t="s">
        <v>3630</v>
      </c>
      <c r="L2230" s="152" t="s">
        <v>3864</v>
      </c>
      <c r="M2230" s="152" t="s">
        <v>2778</v>
      </c>
      <c r="N2230" s="152" t="s">
        <v>4116</v>
      </c>
      <c r="O2230" s="54"/>
    </row>
    <row r="2231" spans="1:15" x14ac:dyDescent="0.25">
      <c r="A2231" s="168">
        <v>20784</v>
      </c>
      <c r="B2231" s="152" t="s">
        <v>6921</v>
      </c>
      <c r="C2231" s="152" t="s">
        <v>6922</v>
      </c>
      <c r="D2231" s="152" t="s">
        <v>3838</v>
      </c>
      <c r="E2231" s="152" t="s">
        <v>3843</v>
      </c>
      <c r="F2231" s="152" t="s">
        <v>3877</v>
      </c>
      <c r="G2231" s="152" t="s">
        <v>3416</v>
      </c>
      <c r="H2231" s="152" t="s">
        <v>3911</v>
      </c>
      <c r="I2231" s="152" t="s">
        <v>4926</v>
      </c>
      <c r="J2231" s="152" t="s">
        <v>6552</v>
      </c>
      <c r="K2231" s="152" t="s">
        <v>3474</v>
      </c>
      <c r="L2231" s="152" t="s">
        <v>3474</v>
      </c>
      <c r="M2231" s="152" t="s">
        <v>4923</v>
      </c>
      <c r="N2231" s="152" t="s">
        <v>4924</v>
      </c>
      <c r="O2231" s="54"/>
    </row>
    <row r="2232" spans="1:15" x14ac:dyDescent="0.25">
      <c r="A2232" s="168">
        <v>20785</v>
      </c>
      <c r="B2232" s="152" t="s">
        <v>6923</v>
      </c>
      <c r="C2232" s="152" t="s">
        <v>6924</v>
      </c>
      <c r="D2232" s="152" t="s">
        <v>3838</v>
      </c>
      <c r="E2232" s="152" t="s">
        <v>3843</v>
      </c>
      <c r="F2232" s="152" t="s">
        <v>4108</v>
      </c>
      <c r="G2232" s="152" t="s">
        <v>4761</v>
      </c>
      <c r="H2232" s="152" t="s">
        <v>3894</v>
      </c>
      <c r="I2232" s="152" t="s">
        <v>3895</v>
      </c>
      <c r="J2232" s="152" t="s">
        <v>6889</v>
      </c>
      <c r="K2232" s="152" t="s">
        <v>3474</v>
      </c>
      <c r="L2232" s="152" t="s">
        <v>3474</v>
      </c>
      <c r="M2232" s="152" t="s">
        <v>6887</v>
      </c>
      <c r="N2232" s="152" t="s">
        <v>6888</v>
      </c>
      <c r="O2232" s="54"/>
    </row>
    <row r="2233" spans="1:15" x14ac:dyDescent="0.25">
      <c r="A2233" s="168">
        <v>20786</v>
      </c>
      <c r="B2233" s="152" t="s">
        <v>3051</v>
      </c>
      <c r="C2233" s="152" t="s">
        <v>6925</v>
      </c>
      <c r="D2233" s="152" t="s">
        <v>3838</v>
      </c>
      <c r="E2233" s="152" t="s">
        <v>3855</v>
      </c>
      <c r="F2233" s="152" t="s">
        <v>3918</v>
      </c>
      <c r="G2233" s="152" t="s">
        <v>3411</v>
      </c>
      <c r="H2233" s="152" t="s">
        <v>3656</v>
      </c>
      <c r="I2233" s="152" t="s">
        <v>3672</v>
      </c>
      <c r="J2233" s="152" t="s">
        <v>3673</v>
      </c>
      <c r="K2233" s="152" t="s">
        <v>3568</v>
      </c>
      <c r="L2233" s="152" t="s">
        <v>3474</v>
      </c>
      <c r="M2233" s="152" t="s">
        <v>3377</v>
      </c>
      <c r="N2233" s="152" t="s">
        <v>4708</v>
      </c>
      <c r="O2233" s="54"/>
    </row>
    <row r="2234" spans="1:15" x14ac:dyDescent="0.25">
      <c r="A2234" s="168">
        <v>20788</v>
      </c>
      <c r="B2234" s="152" t="s">
        <v>6926</v>
      </c>
      <c r="C2234" s="152" t="s">
        <v>6927</v>
      </c>
      <c r="D2234" s="152" t="s">
        <v>3838</v>
      </c>
      <c r="E2234" s="152" t="s">
        <v>3843</v>
      </c>
      <c r="F2234" s="152" t="s">
        <v>3844</v>
      </c>
      <c r="G2234" s="152" t="s">
        <v>3434</v>
      </c>
      <c r="H2234" s="152" t="s">
        <v>5089</v>
      </c>
      <c r="I2234" s="152" t="s">
        <v>5445</v>
      </c>
      <c r="J2234" s="152" t="s">
        <v>5446</v>
      </c>
      <c r="K2234" s="152" t="s">
        <v>3474</v>
      </c>
      <c r="L2234" s="152" t="s">
        <v>3474</v>
      </c>
      <c r="M2234" s="152" t="s">
        <v>6496</v>
      </c>
      <c r="N2234" s="152" t="s">
        <v>6497</v>
      </c>
      <c r="O2234" s="54"/>
    </row>
    <row r="2235" spans="1:15" x14ac:dyDescent="0.25">
      <c r="A2235" s="168">
        <v>20789</v>
      </c>
      <c r="B2235" s="152" t="s">
        <v>3341</v>
      </c>
      <c r="C2235" s="152" t="s">
        <v>6928</v>
      </c>
      <c r="D2235" s="152" t="s">
        <v>3838</v>
      </c>
      <c r="E2235" s="152" t="s">
        <v>3843</v>
      </c>
      <c r="F2235" s="152" t="s">
        <v>3924</v>
      </c>
      <c r="G2235" s="152" t="s">
        <v>3434</v>
      </c>
      <c r="H2235" s="152" t="s">
        <v>3656</v>
      </c>
      <c r="I2235" s="152" t="s">
        <v>3682</v>
      </c>
      <c r="J2235" s="152" t="s">
        <v>3474</v>
      </c>
      <c r="K2235" s="152" t="s">
        <v>3474</v>
      </c>
      <c r="L2235" s="152" t="s">
        <v>3474</v>
      </c>
      <c r="M2235" s="152" t="s">
        <v>3068</v>
      </c>
      <c r="N2235" s="152" t="s">
        <v>5643</v>
      </c>
      <c r="O2235" s="54"/>
    </row>
    <row r="2236" spans="1:15" x14ac:dyDescent="0.25">
      <c r="A2236" s="168">
        <v>20790</v>
      </c>
      <c r="B2236" s="152" t="s">
        <v>1195</v>
      </c>
      <c r="C2236" s="152" t="s">
        <v>4172</v>
      </c>
      <c r="D2236" s="152" t="s">
        <v>3838</v>
      </c>
      <c r="E2236" s="152" t="s">
        <v>3843</v>
      </c>
      <c r="F2236" s="152" t="s">
        <v>3844</v>
      </c>
      <c r="G2236" s="152" t="s">
        <v>3434</v>
      </c>
      <c r="H2236" s="152" t="s">
        <v>3466</v>
      </c>
      <c r="I2236" s="152" t="s">
        <v>3493</v>
      </c>
      <c r="J2236" s="152" t="s">
        <v>3494</v>
      </c>
      <c r="K2236" s="152" t="s">
        <v>3495</v>
      </c>
      <c r="L2236" s="152" t="s">
        <v>4171</v>
      </c>
      <c r="M2236" s="152" t="s">
        <v>1243</v>
      </c>
      <c r="N2236" s="152" t="s">
        <v>4240</v>
      </c>
      <c r="O2236" s="54"/>
    </row>
    <row r="2237" spans="1:15" x14ac:dyDescent="0.25">
      <c r="A2237" s="168">
        <v>20791</v>
      </c>
      <c r="B2237" s="152" t="s">
        <v>6929</v>
      </c>
      <c r="C2237" s="152" t="s">
        <v>6930</v>
      </c>
      <c r="D2237" s="152" t="s">
        <v>3838</v>
      </c>
      <c r="E2237" s="152" t="s">
        <v>3843</v>
      </c>
      <c r="F2237" s="152" t="s">
        <v>3844</v>
      </c>
      <c r="G2237" s="152" t="s">
        <v>3435</v>
      </c>
      <c r="H2237" s="152" t="s">
        <v>5356</v>
      </c>
      <c r="I2237" s="152" t="s">
        <v>3474</v>
      </c>
      <c r="J2237" s="152" t="s">
        <v>3474</v>
      </c>
      <c r="K2237" s="152" t="s">
        <v>3474</v>
      </c>
      <c r="L2237" s="152" t="s">
        <v>3474</v>
      </c>
      <c r="M2237" s="152" t="s">
        <v>5183</v>
      </c>
      <c r="N2237" s="152" t="s">
        <v>5184</v>
      </c>
      <c r="O2237" s="54"/>
    </row>
    <row r="2238" spans="1:15" x14ac:dyDescent="0.25">
      <c r="A2238" s="168">
        <v>20792</v>
      </c>
      <c r="B2238" s="152" t="s">
        <v>3236</v>
      </c>
      <c r="C2238" s="152" t="s">
        <v>5256</v>
      </c>
      <c r="D2238" s="152" t="s">
        <v>3838</v>
      </c>
      <c r="E2238" s="152" t="s">
        <v>3843</v>
      </c>
      <c r="F2238" s="152" t="s">
        <v>3844</v>
      </c>
      <c r="G2238" s="152" t="s">
        <v>3461</v>
      </c>
      <c r="H2238" s="152" t="s">
        <v>3656</v>
      </c>
      <c r="I2238" s="152" t="s">
        <v>3657</v>
      </c>
      <c r="J2238" s="152" t="s">
        <v>3674</v>
      </c>
      <c r="K2238" s="152" t="s">
        <v>3474</v>
      </c>
      <c r="L2238" s="152" t="s">
        <v>3474</v>
      </c>
      <c r="M2238" s="152" t="s">
        <v>3071</v>
      </c>
      <c r="N2238" s="152" t="s">
        <v>5230</v>
      </c>
      <c r="O2238" s="54"/>
    </row>
    <row r="2239" spans="1:15" x14ac:dyDescent="0.25">
      <c r="A2239" s="168">
        <v>20793</v>
      </c>
      <c r="B2239" s="152" t="s">
        <v>6931</v>
      </c>
      <c r="C2239" s="152" t="s">
        <v>6932</v>
      </c>
      <c r="D2239" s="152" t="s">
        <v>3838</v>
      </c>
      <c r="E2239" s="152" t="s">
        <v>3843</v>
      </c>
      <c r="F2239" s="152" t="s">
        <v>3924</v>
      </c>
      <c r="G2239" s="152" t="s">
        <v>6844</v>
      </c>
      <c r="H2239" s="152" t="s">
        <v>3879</v>
      </c>
      <c r="I2239" s="152" t="s">
        <v>5363</v>
      </c>
      <c r="J2239" s="152" t="s">
        <v>5364</v>
      </c>
      <c r="K2239" s="152" t="s">
        <v>3474</v>
      </c>
      <c r="L2239" s="152" t="s">
        <v>3474</v>
      </c>
      <c r="M2239" s="152" t="s">
        <v>1245</v>
      </c>
      <c r="N2239" s="152" t="s">
        <v>6224</v>
      </c>
      <c r="O2239" s="54"/>
    </row>
    <row r="2240" spans="1:15" x14ac:dyDescent="0.25">
      <c r="A2240" s="168">
        <v>20797</v>
      </c>
      <c r="B2240" s="152" t="s">
        <v>6933</v>
      </c>
      <c r="C2240" s="152" t="s">
        <v>6934</v>
      </c>
      <c r="D2240" s="152" t="s">
        <v>3838</v>
      </c>
      <c r="E2240" s="152" t="s">
        <v>3863</v>
      </c>
      <c r="F2240" s="152" t="s">
        <v>4095</v>
      </c>
      <c r="G2240" s="152" t="s">
        <v>3426</v>
      </c>
      <c r="H2240" s="152" t="s">
        <v>4110</v>
      </c>
      <c r="I2240" s="152" t="s">
        <v>4635</v>
      </c>
      <c r="J2240" s="152" t="s">
        <v>3474</v>
      </c>
      <c r="K2240" s="152" t="s">
        <v>3474</v>
      </c>
      <c r="L2240" s="152" t="s">
        <v>3474</v>
      </c>
      <c r="M2240" s="152" t="s">
        <v>5958</v>
      </c>
      <c r="N2240" s="152" t="s">
        <v>5959</v>
      </c>
      <c r="O2240" s="54"/>
    </row>
    <row r="2241" spans="1:15" x14ac:dyDescent="0.25">
      <c r="A2241" s="168">
        <v>20798</v>
      </c>
      <c r="B2241" s="152" t="s">
        <v>3339</v>
      </c>
      <c r="C2241" s="152" t="s">
        <v>6935</v>
      </c>
      <c r="D2241" s="152" t="s">
        <v>3838</v>
      </c>
      <c r="E2241" s="152" t="s">
        <v>3843</v>
      </c>
      <c r="F2241" s="152" t="s">
        <v>3844</v>
      </c>
      <c r="G2241" s="152" t="s">
        <v>3434</v>
      </c>
      <c r="H2241" s="152" t="s">
        <v>3656</v>
      </c>
      <c r="I2241" s="152" t="s">
        <v>3682</v>
      </c>
      <c r="J2241" s="152" t="s">
        <v>3474</v>
      </c>
      <c r="K2241" s="152" t="s">
        <v>3474</v>
      </c>
      <c r="L2241" s="152" t="s">
        <v>3474</v>
      </c>
      <c r="M2241" s="152" t="s">
        <v>3068</v>
      </c>
      <c r="N2241" s="152" t="s">
        <v>5643</v>
      </c>
      <c r="O2241" s="54"/>
    </row>
    <row r="2242" spans="1:15" x14ac:dyDescent="0.25">
      <c r="A2242" s="168">
        <v>20799</v>
      </c>
      <c r="B2242" s="152" t="s">
        <v>1866</v>
      </c>
      <c r="C2242" s="152" t="s">
        <v>6936</v>
      </c>
      <c r="D2242" s="152" t="s">
        <v>3838</v>
      </c>
      <c r="E2242" s="152" t="s">
        <v>3843</v>
      </c>
      <c r="F2242" s="152" t="s">
        <v>3870</v>
      </c>
      <c r="G2242" s="152" t="s">
        <v>3421</v>
      </c>
      <c r="H2242" s="152" t="s">
        <v>3565</v>
      </c>
      <c r="I2242" s="152" t="s">
        <v>3568</v>
      </c>
      <c r="J2242" s="152" t="s">
        <v>3570</v>
      </c>
      <c r="K2242" s="152" t="s">
        <v>3474</v>
      </c>
      <c r="L2242" s="152" t="s">
        <v>3474</v>
      </c>
      <c r="M2242" s="152" t="s">
        <v>2070</v>
      </c>
      <c r="N2242" s="152" t="s">
        <v>4988</v>
      </c>
      <c r="O2242" s="54"/>
    </row>
    <row r="2243" spans="1:15" x14ac:dyDescent="0.25">
      <c r="A2243" s="168">
        <v>20800</v>
      </c>
      <c r="B2243" s="152" t="s">
        <v>6937</v>
      </c>
      <c r="C2243" s="152" t="s">
        <v>6938</v>
      </c>
      <c r="D2243" s="152" t="s">
        <v>3838</v>
      </c>
      <c r="E2243" s="152" t="s">
        <v>3843</v>
      </c>
      <c r="F2243" s="152" t="s">
        <v>4430</v>
      </c>
      <c r="G2243" s="152" t="s">
        <v>9580</v>
      </c>
      <c r="H2243" s="152" t="s">
        <v>3879</v>
      </c>
      <c r="I2243" s="152" t="s">
        <v>5363</v>
      </c>
      <c r="J2243" s="152" t="s">
        <v>5364</v>
      </c>
      <c r="K2243" s="152" t="s">
        <v>3474</v>
      </c>
      <c r="L2243" s="152" t="s">
        <v>3474</v>
      </c>
      <c r="M2243" s="152" t="s">
        <v>5855</v>
      </c>
      <c r="N2243" s="152" t="s">
        <v>5856</v>
      </c>
      <c r="O2243" s="54"/>
    </row>
    <row r="2244" spans="1:15" x14ac:dyDescent="0.25">
      <c r="A2244" s="168">
        <v>20801</v>
      </c>
      <c r="B2244" s="152" t="s">
        <v>908</v>
      </c>
      <c r="C2244" s="152" t="s">
        <v>6939</v>
      </c>
      <c r="D2244" s="152" t="s">
        <v>3838</v>
      </c>
      <c r="E2244" s="152" t="s">
        <v>3855</v>
      </c>
      <c r="F2244" s="152" t="s">
        <v>3918</v>
      </c>
      <c r="G2244" s="152" t="s">
        <v>3411</v>
      </c>
      <c r="H2244" s="152" t="s">
        <v>3466</v>
      </c>
      <c r="I2244" s="152" t="s">
        <v>3498</v>
      </c>
      <c r="J2244" s="152" t="s">
        <v>3499</v>
      </c>
      <c r="K2244" s="152" t="s">
        <v>3524</v>
      </c>
      <c r="L2244" s="152" t="s">
        <v>4702</v>
      </c>
      <c r="M2244" s="152" t="s">
        <v>1042</v>
      </c>
      <c r="N2244" s="152" t="s">
        <v>4614</v>
      </c>
      <c r="O2244" s="54"/>
    </row>
    <row r="2245" spans="1:15" x14ac:dyDescent="0.25">
      <c r="A2245" s="168">
        <v>20803</v>
      </c>
      <c r="B2245" s="152" t="s">
        <v>1231</v>
      </c>
      <c r="C2245" s="152" t="s">
        <v>6940</v>
      </c>
      <c r="D2245" s="152" t="s">
        <v>3838</v>
      </c>
      <c r="E2245" s="152" t="s">
        <v>3843</v>
      </c>
      <c r="F2245" s="152" t="s">
        <v>6941</v>
      </c>
      <c r="G2245" s="152" t="s">
        <v>3435</v>
      </c>
      <c r="H2245" s="152" t="s">
        <v>3466</v>
      </c>
      <c r="I2245" s="152" t="s">
        <v>3496</v>
      </c>
      <c r="J2245" s="152" t="s">
        <v>3539</v>
      </c>
      <c r="K2245" s="152" t="s">
        <v>3541</v>
      </c>
      <c r="L2245" s="152" t="s">
        <v>3474</v>
      </c>
      <c r="M2245" s="152" t="s">
        <v>1232</v>
      </c>
      <c r="N2245" s="152" t="s">
        <v>6699</v>
      </c>
      <c r="O2245" s="54"/>
    </row>
    <row r="2246" spans="1:15" x14ac:dyDescent="0.25">
      <c r="A2246" s="168">
        <v>20805</v>
      </c>
      <c r="B2246" s="152" t="s">
        <v>3252</v>
      </c>
      <c r="C2246" s="152" t="s">
        <v>6942</v>
      </c>
      <c r="D2246" s="152" t="s">
        <v>3838</v>
      </c>
      <c r="E2246" s="152" t="s">
        <v>3843</v>
      </c>
      <c r="F2246" s="152" t="s">
        <v>3844</v>
      </c>
      <c r="G2246" s="152" t="s">
        <v>3434</v>
      </c>
      <c r="H2246" s="152" t="s">
        <v>3656</v>
      </c>
      <c r="I2246" s="152" t="s">
        <v>3669</v>
      </c>
      <c r="J2246" s="152" t="s">
        <v>3679</v>
      </c>
      <c r="K2246" s="152" t="s">
        <v>3474</v>
      </c>
      <c r="L2246" s="152" t="s">
        <v>3474</v>
      </c>
      <c r="M2246" s="152" t="s">
        <v>3072</v>
      </c>
      <c r="N2246" s="152" t="s">
        <v>4740</v>
      </c>
      <c r="O2246" s="54"/>
    </row>
    <row r="2247" spans="1:15" x14ac:dyDescent="0.25">
      <c r="A2247" s="168">
        <v>20806</v>
      </c>
      <c r="B2247" s="152" t="s">
        <v>6943</v>
      </c>
      <c r="C2247" s="152" t="s">
        <v>6944</v>
      </c>
      <c r="D2247" s="152" t="s">
        <v>3838</v>
      </c>
      <c r="E2247" s="152" t="s">
        <v>3843</v>
      </c>
      <c r="F2247" s="152" t="s">
        <v>4108</v>
      </c>
      <c r="G2247" s="152" t="s">
        <v>3435</v>
      </c>
      <c r="H2247" s="152" t="s">
        <v>4152</v>
      </c>
      <c r="I2247" s="152" t="s">
        <v>6049</v>
      </c>
      <c r="J2247" s="152" t="s">
        <v>6050</v>
      </c>
      <c r="K2247" s="152" t="s">
        <v>6945</v>
      </c>
      <c r="L2247" s="152" t="s">
        <v>3474</v>
      </c>
      <c r="M2247" s="152" t="s">
        <v>6047</v>
      </c>
      <c r="N2247" s="152" t="s">
        <v>6048</v>
      </c>
      <c r="O2247" s="54"/>
    </row>
    <row r="2248" spans="1:15" x14ac:dyDescent="0.25">
      <c r="A2248" s="168">
        <v>20807</v>
      </c>
      <c r="B2248" s="152" t="s">
        <v>6946</v>
      </c>
      <c r="C2248" s="152" t="s">
        <v>6947</v>
      </c>
      <c r="D2248" s="152" t="s">
        <v>3838</v>
      </c>
      <c r="E2248" s="152" t="s">
        <v>3843</v>
      </c>
      <c r="F2248" s="152" t="s">
        <v>4752</v>
      </c>
      <c r="G2248" s="152" t="s">
        <v>3464</v>
      </c>
      <c r="H2248" s="152" t="s">
        <v>3911</v>
      </c>
      <c r="I2248" s="152" t="s">
        <v>4120</v>
      </c>
      <c r="J2248" s="152" t="s">
        <v>4121</v>
      </c>
      <c r="K2248" s="152" t="s">
        <v>3474</v>
      </c>
      <c r="L2248" s="152" t="s">
        <v>3474</v>
      </c>
      <c r="M2248" s="152" t="s">
        <v>4122</v>
      </c>
      <c r="N2248" s="152" t="s">
        <v>4124</v>
      </c>
      <c r="O2248" s="54"/>
    </row>
    <row r="2249" spans="1:15" x14ac:dyDescent="0.25">
      <c r="A2249" s="168">
        <v>20808</v>
      </c>
      <c r="B2249" s="152" t="s">
        <v>6948</v>
      </c>
      <c r="C2249" s="152" t="s">
        <v>6949</v>
      </c>
      <c r="D2249" s="152" t="s">
        <v>3838</v>
      </c>
      <c r="E2249" s="152" t="s">
        <v>3843</v>
      </c>
      <c r="F2249" s="152" t="s">
        <v>3924</v>
      </c>
      <c r="G2249" s="152" t="s">
        <v>3434</v>
      </c>
      <c r="H2249" s="152" t="s">
        <v>6189</v>
      </c>
      <c r="I2249" s="152" t="s">
        <v>6381</v>
      </c>
      <c r="J2249" s="152" t="s">
        <v>6472</v>
      </c>
      <c r="K2249" s="152" t="s">
        <v>3474</v>
      </c>
      <c r="L2249" s="152" t="s">
        <v>3474</v>
      </c>
      <c r="M2249" s="152" t="s">
        <v>6470</v>
      </c>
      <c r="N2249" s="152" t="s">
        <v>6471</v>
      </c>
      <c r="O2249" s="54"/>
    </row>
    <row r="2250" spans="1:15" x14ac:dyDescent="0.25">
      <c r="A2250" s="168">
        <v>20809</v>
      </c>
      <c r="B2250" s="152" t="s">
        <v>4393</v>
      </c>
      <c r="C2250" s="152" t="s">
        <v>4394</v>
      </c>
      <c r="D2250" s="152" t="s">
        <v>3838</v>
      </c>
      <c r="E2250" s="152" t="s">
        <v>3843</v>
      </c>
      <c r="F2250" s="152" t="s">
        <v>3873</v>
      </c>
      <c r="G2250" s="152" t="s">
        <v>3428</v>
      </c>
      <c r="H2250" s="152" t="s">
        <v>3925</v>
      </c>
      <c r="I2250" s="152" t="s">
        <v>4043</v>
      </c>
      <c r="J2250" s="152" t="s">
        <v>4044</v>
      </c>
      <c r="K2250" s="152" t="s">
        <v>3474</v>
      </c>
      <c r="L2250" s="152" t="s">
        <v>3474</v>
      </c>
      <c r="M2250" s="152" t="s">
        <v>5942</v>
      </c>
      <c r="N2250" s="152" t="s">
        <v>5943</v>
      </c>
      <c r="O2250" s="54"/>
    </row>
    <row r="2251" spans="1:15" x14ac:dyDescent="0.25">
      <c r="A2251" s="168">
        <v>20810</v>
      </c>
      <c r="B2251" s="152" t="s">
        <v>6950</v>
      </c>
      <c r="C2251" s="152" t="s">
        <v>6951</v>
      </c>
      <c r="D2251" s="152" t="s">
        <v>3838</v>
      </c>
      <c r="E2251" s="152" t="s">
        <v>3843</v>
      </c>
      <c r="F2251" s="152" t="s">
        <v>3924</v>
      </c>
      <c r="G2251" s="152" t="s">
        <v>3434</v>
      </c>
      <c r="H2251" s="152" t="s">
        <v>5089</v>
      </c>
      <c r="I2251" s="152" t="s">
        <v>5445</v>
      </c>
      <c r="J2251" s="152" t="s">
        <v>5664</v>
      </c>
      <c r="K2251" s="152" t="s">
        <v>3474</v>
      </c>
      <c r="L2251" s="152" t="s">
        <v>3474</v>
      </c>
      <c r="M2251" s="152" t="s">
        <v>5662</v>
      </c>
      <c r="N2251" s="152" t="s">
        <v>5663</v>
      </c>
      <c r="O2251" s="54"/>
    </row>
    <row r="2252" spans="1:15" x14ac:dyDescent="0.25">
      <c r="A2252" s="168">
        <v>20811</v>
      </c>
      <c r="B2252" s="152" t="s">
        <v>6952</v>
      </c>
      <c r="C2252" s="152" t="s">
        <v>6953</v>
      </c>
      <c r="D2252" s="152" t="s">
        <v>3838</v>
      </c>
      <c r="E2252" s="152" t="s">
        <v>3843</v>
      </c>
      <c r="F2252" s="152" t="s">
        <v>3844</v>
      </c>
      <c r="G2252" s="152" t="s">
        <v>4761</v>
      </c>
      <c r="H2252" s="152" t="s">
        <v>3894</v>
      </c>
      <c r="I2252" s="152" t="s">
        <v>3895</v>
      </c>
      <c r="J2252" s="152" t="s">
        <v>3896</v>
      </c>
      <c r="K2252" s="152" t="s">
        <v>3474</v>
      </c>
      <c r="L2252" s="152" t="s">
        <v>3474</v>
      </c>
      <c r="M2252" s="152" t="s">
        <v>3891</v>
      </c>
      <c r="N2252" s="152" t="s">
        <v>3892</v>
      </c>
      <c r="O2252" s="54"/>
    </row>
    <row r="2253" spans="1:15" x14ac:dyDescent="0.25">
      <c r="A2253" s="168">
        <v>20812</v>
      </c>
      <c r="B2253" s="152" t="s">
        <v>3274</v>
      </c>
      <c r="C2253" s="152" t="s">
        <v>6954</v>
      </c>
      <c r="D2253" s="152" t="s">
        <v>4572</v>
      </c>
      <c r="E2253" s="152" t="s">
        <v>3863</v>
      </c>
      <c r="F2253" s="152" t="s">
        <v>3918</v>
      </c>
      <c r="G2253" s="152" t="s">
        <v>3411</v>
      </c>
      <c r="H2253" s="152" t="s">
        <v>3656</v>
      </c>
      <c r="I2253" s="152" t="s">
        <v>3662</v>
      </c>
      <c r="J2253" s="152" t="s">
        <v>3664</v>
      </c>
      <c r="K2253" s="152" t="s">
        <v>3474</v>
      </c>
      <c r="L2253" s="152" t="s">
        <v>3474</v>
      </c>
      <c r="M2253" s="152" t="s">
        <v>3233</v>
      </c>
      <c r="N2253" s="152" t="s">
        <v>6305</v>
      </c>
      <c r="O2253" s="54"/>
    </row>
    <row r="2254" spans="1:15" x14ac:dyDescent="0.25">
      <c r="A2254" s="168">
        <v>20814</v>
      </c>
      <c r="B2254" s="152" t="s">
        <v>2981</v>
      </c>
      <c r="C2254" s="152" t="s">
        <v>6955</v>
      </c>
      <c r="D2254" s="152" t="s">
        <v>4572</v>
      </c>
      <c r="E2254" s="152" t="s">
        <v>3863</v>
      </c>
      <c r="F2254" s="152" t="s">
        <v>3918</v>
      </c>
      <c r="G2254" s="152" t="s">
        <v>3411</v>
      </c>
      <c r="H2254" s="152" t="s">
        <v>3656</v>
      </c>
      <c r="I2254" s="152" t="s">
        <v>3662</v>
      </c>
      <c r="J2254" s="152" t="s">
        <v>3664</v>
      </c>
      <c r="K2254" s="152" t="s">
        <v>3474</v>
      </c>
      <c r="L2254" s="152" t="s">
        <v>3474</v>
      </c>
      <c r="M2254" s="152" t="s">
        <v>3351</v>
      </c>
      <c r="N2254" s="152" t="s">
        <v>6301</v>
      </c>
      <c r="O2254" s="54"/>
    </row>
    <row r="2255" spans="1:15" x14ac:dyDescent="0.25">
      <c r="A2255" s="168">
        <v>20815</v>
      </c>
      <c r="B2255" s="152" t="s">
        <v>954</v>
      </c>
      <c r="C2255" s="152" t="s">
        <v>6956</v>
      </c>
      <c r="D2255" s="152" t="s">
        <v>3838</v>
      </c>
      <c r="E2255" s="152" t="s">
        <v>3863</v>
      </c>
      <c r="F2255" s="152" t="s">
        <v>3918</v>
      </c>
      <c r="G2255" s="152" t="s">
        <v>3411</v>
      </c>
      <c r="H2255" s="152" t="s">
        <v>3466</v>
      </c>
      <c r="I2255" s="152" t="s">
        <v>3498</v>
      </c>
      <c r="J2255" s="152" t="s">
        <v>3499</v>
      </c>
      <c r="K2255" s="152" t="s">
        <v>3524</v>
      </c>
      <c r="L2255" s="152" t="s">
        <v>4010</v>
      </c>
      <c r="M2255" s="152" t="s">
        <v>1046</v>
      </c>
      <c r="N2255" s="152" t="s">
        <v>4011</v>
      </c>
      <c r="O2255" s="54"/>
    </row>
    <row r="2256" spans="1:15" x14ac:dyDescent="0.25">
      <c r="A2256" s="168">
        <v>20818</v>
      </c>
      <c r="B2256" s="152" t="s">
        <v>2773</v>
      </c>
      <c r="C2256" s="152" t="s">
        <v>5777</v>
      </c>
      <c r="D2256" s="152" t="s">
        <v>3838</v>
      </c>
      <c r="E2256" s="152" t="s">
        <v>3843</v>
      </c>
      <c r="F2256" s="152" t="s">
        <v>3924</v>
      </c>
      <c r="G2256" s="152" t="s">
        <v>3434</v>
      </c>
      <c r="H2256" s="152" t="s">
        <v>3585</v>
      </c>
      <c r="I2256" s="152" t="s">
        <v>3594</v>
      </c>
      <c r="J2256" s="152" t="s">
        <v>3623</v>
      </c>
      <c r="K2256" s="152" t="s">
        <v>3624</v>
      </c>
      <c r="L2256" s="152" t="s">
        <v>3474</v>
      </c>
      <c r="M2256" s="152" t="s">
        <v>2645</v>
      </c>
      <c r="N2256" s="152" t="s">
        <v>5242</v>
      </c>
      <c r="O2256" s="54"/>
    </row>
    <row r="2257" spans="1:15" x14ac:dyDescent="0.25">
      <c r="A2257" s="168">
        <v>20823</v>
      </c>
      <c r="B2257" s="152" t="s">
        <v>2877</v>
      </c>
      <c r="C2257" s="152" t="s">
        <v>6957</v>
      </c>
      <c r="D2257" s="152" t="s">
        <v>3838</v>
      </c>
      <c r="E2257" s="152" t="s">
        <v>3855</v>
      </c>
      <c r="F2257" s="152" t="s">
        <v>3918</v>
      </c>
      <c r="G2257" s="152" t="s">
        <v>3411</v>
      </c>
      <c r="H2257" s="152" t="s">
        <v>3656</v>
      </c>
      <c r="I2257" s="152" t="s">
        <v>3657</v>
      </c>
      <c r="J2257" s="152" t="s">
        <v>3668</v>
      </c>
      <c r="K2257" s="152" t="s">
        <v>3474</v>
      </c>
      <c r="L2257" s="152" t="s">
        <v>3474</v>
      </c>
      <c r="M2257" s="152" t="s">
        <v>3073</v>
      </c>
      <c r="N2257" s="152" t="s">
        <v>4818</v>
      </c>
      <c r="O2257" s="54"/>
    </row>
    <row r="2258" spans="1:15" x14ac:dyDescent="0.25">
      <c r="A2258" s="168">
        <v>20825</v>
      </c>
      <c r="B2258" s="152" t="s">
        <v>3345</v>
      </c>
      <c r="C2258" s="152" t="s">
        <v>6958</v>
      </c>
      <c r="D2258" s="152" t="s">
        <v>3838</v>
      </c>
      <c r="E2258" s="152" t="s">
        <v>3843</v>
      </c>
      <c r="F2258" s="152" t="s">
        <v>3924</v>
      </c>
      <c r="G2258" s="152" t="s">
        <v>3434</v>
      </c>
      <c r="H2258" s="152" t="s">
        <v>3656</v>
      </c>
      <c r="I2258" s="152" t="s">
        <v>3563</v>
      </c>
      <c r="J2258" s="152" t="s">
        <v>3474</v>
      </c>
      <c r="K2258" s="152" t="s">
        <v>3474</v>
      </c>
      <c r="L2258" s="152" t="s">
        <v>3474</v>
      </c>
      <c r="M2258" s="152" t="s">
        <v>1280</v>
      </c>
      <c r="N2258" s="152" t="s">
        <v>4563</v>
      </c>
      <c r="O2258" s="54"/>
    </row>
    <row r="2259" spans="1:15" x14ac:dyDescent="0.25">
      <c r="A2259" s="168">
        <v>20826</v>
      </c>
      <c r="B2259" s="152" t="s">
        <v>3258</v>
      </c>
      <c r="C2259" s="152" t="s">
        <v>6959</v>
      </c>
      <c r="D2259" s="152" t="s">
        <v>3838</v>
      </c>
      <c r="E2259" s="152" t="s">
        <v>3863</v>
      </c>
      <c r="F2259" s="152" t="s">
        <v>3856</v>
      </c>
      <c r="G2259" s="152" t="s">
        <v>3411</v>
      </c>
      <c r="H2259" s="152" t="s">
        <v>3656</v>
      </c>
      <c r="I2259" s="152" t="s">
        <v>3657</v>
      </c>
      <c r="J2259" s="152" t="s">
        <v>3668</v>
      </c>
      <c r="K2259" s="152" t="s">
        <v>3474</v>
      </c>
      <c r="L2259" s="152" t="s">
        <v>3474</v>
      </c>
      <c r="M2259" s="152" t="s">
        <v>3333</v>
      </c>
      <c r="N2259" s="152" t="s">
        <v>5231</v>
      </c>
      <c r="O2259" s="54"/>
    </row>
    <row r="2260" spans="1:15" x14ac:dyDescent="0.25">
      <c r="A2260" s="168">
        <v>20828</v>
      </c>
      <c r="B2260" s="152" t="s">
        <v>1620</v>
      </c>
      <c r="C2260" s="152" t="s">
        <v>4216</v>
      </c>
      <c r="D2260" s="152" t="s">
        <v>3838</v>
      </c>
      <c r="E2260" s="152" t="s">
        <v>3843</v>
      </c>
      <c r="F2260" s="152" t="s">
        <v>3924</v>
      </c>
      <c r="G2260" s="152" t="s">
        <v>3434</v>
      </c>
      <c r="H2260" s="152" t="s">
        <v>3558</v>
      </c>
      <c r="I2260" s="152" t="s">
        <v>3559</v>
      </c>
      <c r="J2260" s="152" t="s">
        <v>3474</v>
      </c>
      <c r="K2260" s="152" t="s">
        <v>3474</v>
      </c>
      <c r="L2260" s="152" t="s">
        <v>3474</v>
      </c>
      <c r="M2260" s="152" t="s">
        <v>1618</v>
      </c>
      <c r="N2260" s="152" t="s">
        <v>4458</v>
      </c>
      <c r="O2260" s="54"/>
    </row>
    <row r="2261" spans="1:15" x14ac:dyDescent="0.25">
      <c r="A2261" s="168">
        <v>20829</v>
      </c>
      <c r="B2261" s="152" t="s">
        <v>1640</v>
      </c>
      <c r="C2261" s="152" t="s">
        <v>6960</v>
      </c>
      <c r="D2261" s="152" t="s">
        <v>3838</v>
      </c>
      <c r="E2261" s="152" t="s">
        <v>3843</v>
      </c>
      <c r="F2261" s="152" t="s">
        <v>3924</v>
      </c>
      <c r="G2261" s="152" t="s">
        <v>3434</v>
      </c>
      <c r="H2261" s="152" t="s">
        <v>3558</v>
      </c>
      <c r="I2261" s="152" t="s">
        <v>3560</v>
      </c>
      <c r="J2261" s="152" t="s">
        <v>3474</v>
      </c>
      <c r="K2261" s="152" t="s">
        <v>3474</v>
      </c>
      <c r="L2261" s="152" t="s">
        <v>3474</v>
      </c>
      <c r="M2261" s="152" t="s">
        <v>1492</v>
      </c>
      <c r="N2261" s="152" t="s">
        <v>3961</v>
      </c>
      <c r="O2261" s="54"/>
    </row>
    <row r="2262" spans="1:15" x14ac:dyDescent="0.25">
      <c r="A2262" s="168">
        <v>20830</v>
      </c>
      <c r="B2262" s="152" t="s">
        <v>2759</v>
      </c>
      <c r="C2262" s="152" t="s">
        <v>6961</v>
      </c>
      <c r="D2262" s="152" t="s">
        <v>3838</v>
      </c>
      <c r="E2262" s="152" t="s">
        <v>3843</v>
      </c>
      <c r="F2262" s="152" t="s">
        <v>3924</v>
      </c>
      <c r="G2262" s="152" t="s">
        <v>3434</v>
      </c>
      <c r="H2262" s="152" t="s">
        <v>3585</v>
      </c>
      <c r="I2262" s="152" t="s">
        <v>3589</v>
      </c>
      <c r="J2262" s="152" t="s">
        <v>3646</v>
      </c>
      <c r="K2262" s="152" t="s">
        <v>3513</v>
      </c>
      <c r="L2262" s="152" t="s">
        <v>3474</v>
      </c>
      <c r="M2262" s="152" t="s">
        <v>2632</v>
      </c>
      <c r="N2262" s="152" t="s">
        <v>4279</v>
      </c>
      <c r="O2262" s="54"/>
    </row>
    <row r="2263" spans="1:15" x14ac:dyDescent="0.25">
      <c r="A2263" s="168">
        <v>20833</v>
      </c>
      <c r="B2263" s="152" t="s">
        <v>6135</v>
      </c>
      <c r="C2263" s="152" t="s">
        <v>6136</v>
      </c>
      <c r="D2263" s="152" t="s">
        <v>3838</v>
      </c>
      <c r="E2263" s="152" t="s">
        <v>3843</v>
      </c>
      <c r="F2263" s="152" t="s">
        <v>4430</v>
      </c>
      <c r="G2263" s="152" t="s">
        <v>3418</v>
      </c>
      <c r="H2263" s="152" t="s">
        <v>4152</v>
      </c>
      <c r="I2263" s="152" t="s">
        <v>5633</v>
      </c>
      <c r="J2263" s="152" t="s">
        <v>3474</v>
      </c>
      <c r="K2263" s="152" t="s">
        <v>3474</v>
      </c>
      <c r="L2263" s="152" t="s">
        <v>3474</v>
      </c>
      <c r="M2263" s="152" t="s">
        <v>9140</v>
      </c>
      <c r="N2263" s="152" t="s">
        <v>9141</v>
      </c>
      <c r="O2263" s="54"/>
    </row>
    <row r="2264" spans="1:15" x14ac:dyDescent="0.25">
      <c r="A2264" s="168">
        <v>20834</v>
      </c>
      <c r="B2264" s="152" t="s">
        <v>6962</v>
      </c>
      <c r="C2264" s="152" t="s">
        <v>6963</v>
      </c>
      <c r="D2264" s="152" t="s">
        <v>3838</v>
      </c>
      <c r="E2264" s="152" t="s">
        <v>3843</v>
      </c>
      <c r="F2264" s="152" t="s">
        <v>3844</v>
      </c>
      <c r="G2264" s="152" t="s">
        <v>5975</v>
      </c>
      <c r="H2264" s="152" t="s">
        <v>6189</v>
      </c>
      <c r="I2264" s="152" t="s">
        <v>6381</v>
      </c>
      <c r="J2264" s="152" t="s">
        <v>6964</v>
      </c>
      <c r="K2264" s="152" t="s">
        <v>3474</v>
      </c>
      <c r="L2264" s="152" t="s">
        <v>3474</v>
      </c>
      <c r="M2264" s="152" t="s">
        <v>6379</v>
      </c>
      <c r="N2264" s="152" t="s">
        <v>6380</v>
      </c>
      <c r="O2264" s="54"/>
    </row>
    <row r="2265" spans="1:15" x14ac:dyDescent="0.25">
      <c r="A2265" s="168">
        <v>20835</v>
      </c>
      <c r="B2265" s="152" t="s">
        <v>6965</v>
      </c>
      <c r="C2265" s="152" t="s">
        <v>6966</v>
      </c>
      <c r="D2265" s="152" t="s">
        <v>3838</v>
      </c>
      <c r="E2265" s="152" t="s">
        <v>3843</v>
      </c>
      <c r="F2265" s="152" t="s">
        <v>4752</v>
      </c>
      <c r="G2265" s="152" t="s">
        <v>6411</v>
      </c>
      <c r="H2265" s="152" t="s">
        <v>4188</v>
      </c>
      <c r="I2265" s="152" t="s">
        <v>3474</v>
      </c>
      <c r="J2265" s="152" t="s">
        <v>3474</v>
      </c>
      <c r="K2265" s="152" t="s">
        <v>3474</v>
      </c>
      <c r="L2265" s="152" t="s">
        <v>3474</v>
      </c>
      <c r="M2265" s="152" t="s">
        <v>5169</v>
      </c>
      <c r="N2265" s="152" t="s">
        <v>5171</v>
      </c>
      <c r="O2265" s="54"/>
    </row>
    <row r="2266" spans="1:15" x14ac:dyDescent="0.25">
      <c r="A2266" s="168">
        <v>20836</v>
      </c>
      <c r="B2266" s="152" t="s">
        <v>1372</v>
      </c>
      <c r="C2266" s="152" t="s">
        <v>6967</v>
      </c>
      <c r="D2266" s="152" t="s">
        <v>3838</v>
      </c>
      <c r="E2266" s="152" t="s">
        <v>3863</v>
      </c>
      <c r="F2266" s="152" t="s">
        <v>3918</v>
      </c>
      <c r="G2266" s="152" t="s">
        <v>3411</v>
      </c>
      <c r="H2266" s="152" t="s">
        <v>3558</v>
      </c>
      <c r="I2266" s="152" t="s">
        <v>3559</v>
      </c>
      <c r="J2266" s="152" t="s">
        <v>3474</v>
      </c>
      <c r="K2266" s="152" t="s">
        <v>3474</v>
      </c>
      <c r="L2266" s="152" t="s">
        <v>3474</v>
      </c>
      <c r="M2266" s="152" t="s">
        <v>1488</v>
      </c>
      <c r="N2266" s="152" t="s">
        <v>6639</v>
      </c>
      <c r="O2266" s="54"/>
    </row>
    <row r="2267" spans="1:15" x14ac:dyDescent="0.25">
      <c r="A2267" s="168">
        <v>20839</v>
      </c>
      <c r="B2267" s="152" t="s">
        <v>6968</v>
      </c>
      <c r="C2267" s="152" t="s">
        <v>6969</v>
      </c>
      <c r="D2267" s="152" t="s">
        <v>3838</v>
      </c>
      <c r="E2267" s="152" t="s">
        <v>3843</v>
      </c>
      <c r="F2267" s="152" t="s">
        <v>4415</v>
      </c>
      <c r="G2267" s="152" t="s">
        <v>5574</v>
      </c>
      <c r="H2267" s="152" t="s">
        <v>3911</v>
      </c>
      <c r="I2267" s="152" t="s">
        <v>4120</v>
      </c>
      <c r="J2267" s="152" t="s">
        <v>6801</v>
      </c>
      <c r="K2267" s="152" t="s">
        <v>3474</v>
      </c>
      <c r="L2267" s="152" t="s">
        <v>3474</v>
      </c>
      <c r="M2267" s="152" t="s">
        <v>6802</v>
      </c>
      <c r="N2267" s="152" t="s">
        <v>6803</v>
      </c>
      <c r="O2267" s="54"/>
    </row>
    <row r="2268" spans="1:15" x14ac:dyDescent="0.25">
      <c r="A2268" s="168">
        <v>20840</v>
      </c>
      <c r="B2268" s="152" t="s">
        <v>2114</v>
      </c>
      <c r="C2268" s="152" t="s">
        <v>4989</v>
      </c>
      <c r="D2268" s="152" t="s">
        <v>3838</v>
      </c>
      <c r="E2268" s="152" t="s">
        <v>3843</v>
      </c>
      <c r="F2268" s="152" t="s">
        <v>3924</v>
      </c>
      <c r="G2268" s="152" t="s">
        <v>3434</v>
      </c>
      <c r="H2268" s="152" t="s">
        <v>3565</v>
      </c>
      <c r="I2268" s="152" t="s">
        <v>3566</v>
      </c>
      <c r="J2268" s="152" t="s">
        <v>3566</v>
      </c>
      <c r="K2268" s="152" t="s">
        <v>3572</v>
      </c>
      <c r="L2268" s="152" t="s">
        <v>3568</v>
      </c>
      <c r="M2268" s="152" t="s">
        <v>1841</v>
      </c>
      <c r="N2268" s="152" t="s">
        <v>5355</v>
      </c>
      <c r="O2268" s="54"/>
    </row>
    <row r="2269" spans="1:15" x14ac:dyDescent="0.25">
      <c r="A2269" s="168">
        <v>20841</v>
      </c>
      <c r="B2269" s="152" t="s">
        <v>6970</v>
      </c>
      <c r="C2269" s="152" t="s">
        <v>6971</v>
      </c>
      <c r="D2269" s="152" t="s">
        <v>3838</v>
      </c>
      <c r="E2269" s="152" t="s">
        <v>3863</v>
      </c>
      <c r="F2269" s="152" t="s">
        <v>4095</v>
      </c>
      <c r="G2269" s="152" t="s">
        <v>3426</v>
      </c>
      <c r="H2269" s="152" t="s">
        <v>4057</v>
      </c>
      <c r="I2269" s="152" t="s">
        <v>4058</v>
      </c>
      <c r="J2269" s="152" t="s">
        <v>3474</v>
      </c>
      <c r="K2269" s="152" t="s">
        <v>3474</v>
      </c>
      <c r="L2269" s="152" t="s">
        <v>3474</v>
      </c>
      <c r="M2269" s="152" t="s">
        <v>6407</v>
      </c>
      <c r="N2269" s="152" t="s">
        <v>6408</v>
      </c>
      <c r="O2269" s="54"/>
    </row>
    <row r="2270" spans="1:15" x14ac:dyDescent="0.25">
      <c r="A2270" s="168">
        <v>20842</v>
      </c>
      <c r="B2270" s="152" t="s">
        <v>1373</v>
      </c>
      <c r="C2270" s="152" t="s">
        <v>6972</v>
      </c>
      <c r="D2270" s="152" t="s">
        <v>3838</v>
      </c>
      <c r="E2270" s="152" t="s">
        <v>3863</v>
      </c>
      <c r="F2270" s="152" t="s">
        <v>3918</v>
      </c>
      <c r="G2270" s="152" t="s">
        <v>3411</v>
      </c>
      <c r="H2270" s="152" t="s">
        <v>3558</v>
      </c>
      <c r="I2270" s="152" t="s">
        <v>3559</v>
      </c>
      <c r="J2270" s="152" t="s">
        <v>3474</v>
      </c>
      <c r="K2270" s="152" t="s">
        <v>3474</v>
      </c>
      <c r="L2270" s="152" t="s">
        <v>3474</v>
      </c>
      <c r="M2270" s="152" t="s">
        <v>1622</v>
      </c>
      <c r="N2270" s="152" t="s">
        <v>3963</v>
      </c>
      <c r="O2270" s="54"/>
    </row>
    <row r="2271" spans="1:15" x14ac:dyDescent="0.25">
      <c r="A2271" s="168">
        <v>20843</v>
      </c>
      <c r="B2271" s="152" t="s">
        <v>2314</v>
      </c>
      <c r="C2271" s="152" t="s">
        <v>6973</v>
      </c>
      <c r="D2271" s="152" t="s">
        <v>3838</v>
      </c>
      <c r="E2271" s="152" t="s">
        <v>3863</v>
      </c>
      <c r="F2271" s="152" t="s">
        <v>3918</v>
      </c>
      <c r="G2271" s="152" t="s">
        <v>3411</v>
      </c>
      <c r="H2271" s="152" t="s">
        <v>3585</v>
      </c>
      <c r="I2271" s="152" t="s">
        <v>3604</v>
      </c>
      <c r="J2271" s="152" t="s">
        <v>3629</v>
      </c>
      <c r="K2271" s="152" t="s">
        <v>3630</v>
      </c>
      <c r="L2271" s="152" t="s">
        <v>3864</v>
      </c>
      <c r="M2271" s="152" t="s">
        <v>2779</v>
      </c>
      <c r="N2271" s="152" t="s">
        <v>3865</v>
      </c>
      <c r="O2271" s="54"/>
    </row>
    <row r="2272" spans="1:15" x14ac:dyDescent="0.25">
      <c r="A2272" s="168">
        <v>20844</v>
      </c>
      <c r="B2272" s="152" t="s">
        <v>2722</v>
      </c>
      <c r="C2272" s="152" t="s">
        <v>5337</v>
      </c>
      <c r="D2272" s="152" t="s">
        <v>3838</v>
      </c>
      <c r="E2272" s="152" t="s">
        <v>3843</v>
      </c>
      <c r="F2272" s="152" t="s">
        <v>3844</v>
      </c>
      <c r="G2272" s="152" t="s">
        <v>3434</v>
      </c>
      <c r="H2272" s="152" t="s">
        <v>3585</v>
      </c>
      <c r="I2272" s="152" t="s">
        <v>3586</v>
      </c>
      <c r="J2272" s="152" t="s">
        <v>3587</v>
      </c>
      <c r="K2272" s="152" t="s">
        <v>3588</v>
      </c>
      <c r="L2272" s="152" t="s">
        <v>3474</v>
      </c>
      <c r="M2272" s="152" t="s">
        <v>2811</v>
      </c>
      <c r="N2272" s="152" t="s">
        <v>5044</v>
      </c>
      <c r="O2272" s="54"/>
    </row>
    <row r="2273" spans="1:15" x14ac:dyDescent="0.25">
      <c r="A2273" s="168">
        <v>20846</v>
      </c>
      <c r="B2273" s="152" t="s">
        <v>3142</v>
      </c>
      <c r="C2273" s="152" t="s">
        <v>6974</v>
      </c>
      <c r="D2273" s="152" t="s">
        <v>3838</v>
      </c>
      <c r="E2273" s="152" t="s">
        <v>3843</v>
      </c>
      <c r="F2273" s="152" t="s">
        <v>3870</v>
      </c>
      <c r="G2273" s="152" t="s">
        <v>3421</v>
      </c>
      <c r="H2273" s="152" t="s">
        <v>3656</v>
      </c>
      <c r="I2273" s="152" t="s">
        <v>3672</v>
      </c>
      <c r="J2273" s="152" t="s">
        <v>3673</v>
      </c>
      <c r="K2273" s="152" t="s">
        <v>3568</v>
      </c>
      <c r="L2273" s="152" t="s">
        <v>3474</v>
      </c>
      <c r="M2273" s="152" t="s">
        <v>3234</v>
      </c>
      <c r="N2273" s="152" t="s">
        <v>6753</v>
      </c>
      <c r="O2273" s="54"/>
    </row>
    <row r="2274" spans="1:15" x14ac:dyDescent="0.25">
      <c r="A2274" s="168">
        <v>20847</v>
      </c>
      <c r="B2274" s="152" t="s">
        <v>6975</v>
      </c>
      <c r="C2274" s="152" t="s">
        <v>6976</v>
      </c>
      <c r="D2274" s="152" t="s">
        <v>3838</v>
      </c>
      <c r="E2274" s="152" t="s">
        <v>3863</v>
      </c>
      <c r="F2274" s="152" t="s">
        <v>4095</v>
      </c>
      <c r="G2274" s="152" t="s">
        <v>3440</v>
      </c>
      <c r="H2274" s="152" t="s">
        <v>3879</v>
      </c>
      <c r="I2274" s="152" t="s">
        <v>4257</v>
      </c>
      <c r="J2274" s="152" t="s">
        <v>5921</v>
      </c>
      <c r="K2274" s="152" t="s">
        <v>3474</v>
      </c>
      <c r="L2274" s="152" t="s">
        <v>3474</v>
      </c>
      <c r="M2274" s="152" t="s">
        <v>5919</v>
      </c>
      <c r="N2274" s="152" t="s">
        <v>5920</v>
      </c>
      <c r="O2274" s="54"/>
    </row>
    <row r="2275" spans="1:15" x14ac:dyDescent="0.25">
      <c r="A2275" s="168">
        <v>20849</v>
      </c>
      <c r="B2275" s="152" t="s">
        <v>6977</v>
      </c>
      <c r="C2275" s="152" t="s">
        <v>6978</v>
      </c>
      <c r="D2275" s="152" t="s">
        <v>3838</v>
      </c>
      <c r="E2275" s="152" t="s">
        <v>3843</v>
      </c>
      <c r="F2275" s="152" t="s">
        <v>4752</v>
      </c>
      <c r="G2275" s="152" t="s">
        <v>3435</v>
      </c>
      <c r="H2275" s="152" t="s">
        <v>3942</v>
      </c>
      <c r="I2275" s="152" t="s">
        <v>5460</v>
      </c>
      <c r="J2275" s="152" t="s">
        <v>3474</v>
      </c>
      <c r="K2275" s="152" t="s">
        <v>3474</v>
      </c>
      <c r="L2275" s="152" t="s">
        <v>3474</v>
      </c>
      <c r="M2275" s="152" t="s">
        <v>6031</v>
      </c>
      <c r="N2275" s="152" t="s">
        <v>6032</v>
      </c>
      <c r="O2275" s="54"/>
    </row>
    <row r="2276" spans="1:15" x14ac:dyDescent="0.25">
      <c r="A2276" s="168">
        <v>20850</v>
      </c>
      <c r="B2276" s="152" t="s">
        <v>6979</v>
      </c>
      <c r="C2276" s="152" t="s">
        <v>6980</v>
      </c>
      <c r="D2276" s="152" t="s">
        <v>3838</v>
      </c>
      <c r="E2276" s="152" t="s">
        <v>3863</v>
      </c>
      <c r="F2276" s="152" t="s">
        <v>3856</v>
      </c>
      <c r="G2276" s="152" t="s">
        <v>3411</v>
      </c>
      <c r="H2276" s="152" t="s">
        <v>3925</v>
      </c>
      <c r="I2276" s="152" t="s">
        <v>4043</v>
      </c>
      <c r="J2276" s="152" t="s">
        <v>4482</v>
      </c>
      <c r="K2276" s="152" t="s">
        <v>3474</v>
      </c>
      <c r="L2276" s="152" t="s">
        <v>3474</v>
      </c>
      <c r="M2276" s="152" t="s">
        <v>6981</v>
      </c>
      <c r="N2276" s="152" t="s">
        <v>6982</v>
      </c>
      <c r="O2276" s="54"/>
    </row>
    <row r="2277" spans="1:15" x14ac:dyDescent="0.25">
      <c r="A2277" s="168">
        <v>20851</v>
      </c>
      <c r="B2277" s="152" t="s">
        <v>6983</v>
      </c>
      <c r="C2277" s="152" t="s">
        <v>6984</v>
      </c>
      <c r="D2277" s="152" t="s">
        <v>3838</v>
      </c>
      <c r="E2277" s="152" t="s">
        <v>3843</v>
      </c>
      <c r="F2277" s="152" t="s">
        <v>4108</v>
      </c>
      <c r="G2277" s="152" t="s">
        <v>4761</v>
      </c>
      <c r="H2277" s="152" t="s">
        <v>3894</v>
      </c>
      <c r="I2277" s="152" t="s">
        <v>3895</v>
      </c>
      <c r="J2277" s="152" t="s">
        <v>6889</v>
      </c>
      <c r="K2277" s="152" t="s">
        <v>3474</v>
      </c>
      <c r="L2277" s="152" t="s">
        <v>3474</v>
      </c>
      <c r="M2277" s="152" t="s">
        <v>6887</v>
      </c>
      <c r="N2277" s="152" t="s">
        <v>6888</v>
      </c>
      <c r="O2277" s="54"/>
    </row>
    <row r="2278" spans="1:15" x14ac:dyDescent="0.25">
      <c r="A2278" s="168">
        <v>20852</v>
      </c>
      <c r="B2278" s="152" t="s">
        <v>6431</v>
      </c>
      <c r="C2278" s="152" t="s">
        <v>6432</v>
      </c>
      <c r="D2278" s="152" t="s">
        <v>3838</v>
      </c>
      <c r="E2278" s="152" t="s">
        <v>3843</v>
      </c>
      <c r="F2278" s="152" t="s">
        <v>4108</v>
      </c>
      <c r="G2278" s="152" t="s">
        <v>3429</v>
      </c>
      <c r="H2278" s="152" t="s">
        <v>4152</v>
      </c>
      <c r="I2278" s="152" t="s">
        <v>6049</v>
      </c>
      <c r="J2278" s="152" t="s">
        <v>6430</v>
      </c>
      <c r="K2278" s="152" t="s">
        <v>3474</v>
      </c>
      <c r="L2278" s="152" t="s">
        <v>3474</v>
      </c>
      <c r="M2278" s="152" t="s">
        <v>6878</v>
      </c>
      <c r="N2278" s="152" t="s">
        <v>6879</v>
      </c>
      <c r="O2278" s="54"/>
    </row>
    <row r="2279" spans="1:15" x14ac:dyDescent="0.25">
      <c r="A2279" s="168">
        <v>20853</v>
      </c>
      <c r="B2279" s="152" t="s">
        <v>6777</v>
      </c>
      <c r="C2279" s="152" t="s">
        <v>6778</v>
      </c>
      <c r="D2279" s="152" t="s">
        <v>3838</v>
      </c>
      <c r="E2279" s="152" t="s">
        <v>3843</v>
      </c>
      <c r="F2279" s="152" t="s">
        <v>4752</v>
      </c>
      <c r="G2279" s="152" t="s">
        <v>3435</v>
      </c>
      <c r="H2279" s="152" t="s">
        <v>4152</v>
      </c>
      <c r="I2279" s="152" t="s">
        <v>6049</v>
      </c>
      <c r="J2279" s="152" t="s">
        <v>6454</v>
      </c>
      <c r="K2279" s="152" t="s">
        <v>6776</v>
      </c>
      <c r="L2279" s="152" t="s">
        <v>3474</v>
      </c>
      <c r="M2279" s="152" t="s">
        <v>7017</v>
      </c>
      <c r="N2279" s="152" t="s">
        <v>7018</v>
      </c>
      <c r="O2279" s="54"/>
    </row>
    <row r="2280" spans="1:15" x14ac:dyDescent="0.25">
      <c r="A2280" s="168">
        <v>20855</v>
      </c>
      <c r="B2280" s="152" t="s">
        <v>6985</v>
      </c>
      <c r="C2280" s="152" t="s">
        <v>6986</v>
      </c>
      <c r="D2280" s="152" t="s">
        <v>3838</v>
      </c>
      <c r="E2280" s="152" t="s">
        <v>3863</v>
      </c>
      <c r="F2280" s="152" t="s">
        <v>4095</v>
      </c>
      <c r="G2280" s="152" t="s">
        <v>3440</v>
      </c>
      <c r="H2280" s="152" t="s">
        <v>4057</v>
      </c>
      <c r="I2280" s="152" t="s">
        <v>5985</v>
      </c>
      <c r="J2280" s="152" t="s">
        <v>3474</v>
      </c>
      <c r="K2280" s="152" t="s">
        <v>3474</v>
      </c>
      <c r="L2280" s="152" t="s">
        <v>3474</v>
      </c>
      <c r="M2280" s="152" t="s">
        <v>6987</v>
      </c>
      <c r="N2280" s="152" t="s">
        <v>6988</v>
      </c>
      <c r="O2280" s="54"/>
    </row>
    <row r="2281" spans="1:15" x14ac:dyDescent="0.25">
      <c r="A2281" s="168">
        <v>20856</v>
      </c>
      <c r="B2281" s="152" t="s">
        <v>2297</v>
      </c>
      <c r="C2281" s="152" t="s">
        <v>6989</v>
      </c>
      <c r="D2281" s="152" t="s">
        <v>3838</v>
      </c>
      <c r="E2281" s="152" t="s">
        <v>3863</v>
      </c>
      <c r="F2281" s="152" t="s">
        <v>3918</v>
      </c>
      <c r="G2281" s="152" t="s">
        <v>3411</v>
      </c>
      <c r="H2281" s="152" t="s">
        <v>3585</v>
      </c>
      <c r="I2281" s="152" t="s">
        <v>3604</v>
      </c>
      <c r="J2281" s="152" t="s">
        <v>3626</v>
      </c>
      <c r="K2281" s="152" t="s">
        <v>3627</v>
      </c>
      <c r="L2281" s="152" t="s">
        <v>3919</v>
      </c>
      <c r="M2281" s="152" t="s">
        <v>2783</v>
      </c>
      <c r="N2281" s="152" t="s">
        <v>3959</v>
      </c>
      <c r="O2281" s="54"/>
    </row>
    <row r="2282" spans="1:15" x14ac:dyDescent="0.25">
      <c r="A2282" s="168">
        <v>20858</v>
      </c>
      <c r="B2282" s="152" t="s">
        <v>6990</v>
      </c>
      <c r="C2282" s="152" t="s">
        <v>6991</v>
      </c>
      <c r="D2282" s="152" t="s">
        <v>3838</v>
      </c>
      <c r="E2282" s="152" t="s">
        <v>3843</v>
      </c>
      <c r="F2282" s="152" t="s">
        <v>3924</v>
      </c>
      <c r="G2282" s="152" t="s">
        <v>3434</v>
      </c>
      <c r="H2282" s="152" t="s">
        <v>5089</v>
      </c>
      <c r="I2282" s="152" t="s">
        <v>5445</v>
      </c>
      <c r="J2282" s="152" t="s">
        <v>5446</v>
      </c>
      <c r="K2282" s="152" t="s">
        <v>6992</v>
      </c>
      <c r="L2282" s="152" t="s">
        <v>3474</v>
      </c>
      <c r="M2282" s="152" t="s">
        <v>5447</v>
      </c>
      <c r="N2282" s="152" t="s">
        <v>5448</v>
      </c>
      <c r="O2282" s="54"/>
    </row>
    <row r="2283" spans="1:15" x14ac:dyDescent="0.25">
      <c r="A2283" s="168">
        <v>20862</v>
      </c>
      <c r="B2283" s="152" t="s">
        <v>6993</v>
      </c>
      <c r="C2283" s="152" t="s">
        <v>6994</v>
      </c>
      <c r="D2283" s="152" t="s">
        <v>3838</v>
      </c>
      <c r="E2283" s="152" t="s">
        <v>3843</v>
      </c>
      <c r="F2283" s="152" t="s">
        <v>3877</v>
      </c>
      <c r="G2283" s="152" t="s">
        <v>3457</v>
      </c>
      <c r="H2283" s="152" t="s">
        <v>3911</v>
      </c>
      <c r="I2283" s="152" t="s">
        <v>4120</v>
      </c>
      <c r="J2283" s="152" t="s">
        <v>6769</v>
      </c>
      <c r="K2283" s="152" t="s">
        <v>3474</v>
      </c>
      <c r="L2283" s="152" t="s">
        <v>3474</v>
      </c>
      <c r="M2283" s="152" t="s">
        <v>6770</v>
      </c>
      <c r="N2283" s="152" t="s">
        <v>6771</v>
      </c>
      <c r="O2283" s="54"/>
    </row>
    <row r="2284" spans="1:15" x14ac:dyDescent="0.25">
      <c r="A2284" s="168">
        <v>20866</v>
      </c>
      <c r="B2284" s="152" t="s">
        <v>1252</v>
      </c>
      <c r="C2284" s="152" t="s">
        <v>6995</v>
      </c>
      <c r="D2284" s="152" t="s">
        <v>3838</v>
      </c>
      <c r="E2284" s="152" t="s">
        <v>3863</v>
      </c>
      <c r="F2284" s="152" t="s">
        <v>5414</v>
      </c>
      <c r="G2284" s="152" t="s">
        <v>3440</v>
      </c>
      <c r="H2284" s="152" t="s">
        <v>3466</v>
      </c>
      <c r="I2284" s="152" t="s">
        <v>3496</v>
      </c>
      <c r="J2284" s="152" t="s">
        <v>3537</v>
      </c>
      <c r="K2284" s="152" t="s">
        <v>3474</v>
      </c>
      <c r="L2284" s="152" t="s">
        <v>3474</v>
      </c>
      <c r="M2284" s="152" t="s">
        <v>1235</v>
      </c>
      <c r="N2284" s="152" t="s">
        <v>6095</v>
      </c>
      <c r="O2284" s="54"/>
    </row>
    <row r="2285" spans="1:15" x14ac:dyDescent="0.25">
      <c r="A2285" s="168">
        <v>20867</v>
      </c>
      <c r="B2285" s="152" t="s">
        <v>823</v>
      </c>
      <c r="C2285" s="152" t="s">
        <v>6996</v>
      </c>
      <c r="D2285" s="152" t="s">
        <v>3838</v>
      </c>
      <c r="E2285" s="152" t="s">
        <v>3863</v>
      </c>
      <c r="F2285" s="152" t="s">
        <v>3918</v>
      </c>
      <c r="G2285" s="152" t="s">
        <v>3411</v>
      </c>
      <c r="H2285" s="152" t="s">
        <v>3466</v>
      </c>
      <c r="I2285" s="152" t="s">
        <v>3496</v>
      </c>
      <c r="J2285" s="152" t="s">
        <v>3497</v>
      </c>
      <c r="K2285" s="152" t="s">
        <v>3474</v>
      </c>
      <c r="L2285" s="152" t="s">
        <v>3474</v>
      </c>
      <c r="M2285" s="152" t="s">
        <v>1201</v>
      </c>
      <c r="N2285" s="152" t="s">
        <v>5475</v>
      </c>
      <c r="O2285" s="54"/>
    </row>
    <row r="2286" spans="1:15" x14ac:dyDescent="0.25">
      <c r="A2286" s="168">
        <v>20868</v>
      </c>
      <c r="B2286" s="152" t="s">
        <v>1887</v>
      </c>
      <c r="C2286" s="152" t="s">
        <v>6997</v>
      </c>
      <c r="D2286" s="152" t="s">
        <v>3838</v>
      </c>
      <c r="E2286" s="152" t="s">
        <v>3843</v>
      </c>
      <c r="F2286" s="152" t="s">
        <v>3870</v>
      </c>
      <c r="G2286" s="152" t="s">
        <v>3421</v>
      </c>
      <c r="H2286" s="152" t="s">
        <v>3565</v>
      </c>
      <c r="I2286" s="152" t="s">
        <v>3568</v>
      </c>
      <c r="J2286" s="152" t="s">
        <v>3569</v>
      </c>
      <c r="K2286" s="152" t="s">
        <v>3474</v>
      </c>
      <c r="L2286" s="152" t="s">
        <v>3474</v>
      </c>
      <c r="M2286" s="152" t="s">
        <v>2084</v>
      </c>
      <c r="N2286" s="152" t="s">
        <v>3938</v>
      </c>
      <c r="O2286" s="54"/>
    </row>
    <row r="2287" spans="1:15" x14ac:dyDescent="0.25">
      <c r="A2287" s="168">
        <v>20869</v>
      </c>
      <c r="B2287" s="152" t="s">
        <v>2757</v>
      </c>
      <c r="C2287" s="152" t="s">
        <v>5440</v>
      </c>
      <c r="D2287" s="152" t="s">
        <v>3838</v>
      </c>
      <c r="E2287" s="152" t="s">
        <v>3843</v>
      </c>
      <c r="F2287" s="152" t="s">
        <v>3844</v>
      </c>
      <c r="G2287" s="152" t="s">
        <v>3434</v>
      </c>
      <c r="H2287" s="152" t="s">
        <v>3585</v>
      </c>
      <c r="I2287" s="152" t="s">
        <v>3589</v>
      </c>
      <c r="J2287" s="152" t="s">
        <v>3647</v>
      </c>
      <c r="K2287" s="152" t="s">
        <v>3492</v>
      </c>
      <c r="L2287" s="152" t="s">
        <v>3474</v>
      </c>
      <c r="M2287" s="152" t="s">
        <v>2635</v>
      </c>
      <c r="N2287" s="152" t="s">
        <v>5128</v>
      </c>
      <c r="O2287" s="54"/>
    </row>
    <row r="2288" spans="1:15" x14ac:dyDescent="0.25">
      <c r="A2288" s="168">
        <v>20870</v>
      </c>
      <c r="B2288" s="152" t="s">
        <v>6998</v>
      </c>
      <c r="C2288" s="152" t="s">
        <v>6999</v>
      </c>
      <c r="D2288" s="152" t="s">
        <v>3838</v>
      </c>
      <c r="E2288" s="152" t="s">
        <v>3843</v>
      </c>
      <c r="F2288" s="152" t="s">
        <v>3924</v>
      </c>
      <c r="G2288" s="152" t="s">
        <v>3434</v>
      </c>
      <c r="H2288" s="152" t="s">
        <v>6189</v>
      </c>
      <c r="I2288" s="152" t="s">
        <v>6381</v>
      </c>
      <c r="J2288" s="152" t="s">
        <v>6964</v>
      </c>
      <c r="K2288" s="152" t="s">
        <v>3474</v>
      </c>
      <c r="L2288" s="152" t="s">
        <v>3474</v>
      </c>
      <c r="M2288" s="152" t="s">
        <v>6962</v>
      </c>
      <c r="N2288" s="152" t="s">
        <v>6963</v>
      </c>
      <c r="O2288" s="54"/>
    </row>
    <row r="2289" spans="1:15" x14ac:dyDescent="0.25">
      <c r="A2289" s="168">
        <v>20871</v>
      </c>
      <c r="B2289" s="152" t="s">
        <v>7000</v>
      </c>
      <c r="C2289" s="152" t="s">
        <v>7001</v>
      </c>
      <c r="D2289" s="152" t="s">
        <v>3838</v>
      </c>
      <c r="E2289" s="152" t="s">
        <v>3843</v>
      </c>
      <c r="F2289" s="152" t="s">
        <v>4752</v>
      </c>
      <c r="G2289" s="152" t="s">
        <v>3435</v>
      </c>
      <c r="H2289" s="152" t="s">
        <v>4152</v>
      </c>
      <c r="I2289" s="152" t="s">
        <v>5633</v>
      </c>
      <c r="J2289" s="152" t="s">
        <v>5634</v>
      </c>
      <c r="K2289" s="152" t="s">
        <v>3474</v>
      </c>
      <c r="L2289" s="152" t="s">
        <v>3474</v>
      </c>
      <c r="M2289" s="152" t="s">
        <v>5635</v>
      </c>
      <c r="N2289" s="152" t="s">
        <v>5636</v>
      </c>
      <c r="O2289" s="54"/>
    </row>
    <row r="2290" spans="1:15" x14ac:dyDescent="0.25">
      <c r="A2290" s="168">
        <v>20873</v>
      </c>
      <c r="B2290" s="152" t="s">
        <v>784</v>
      </c>
      <c r="C2290" s="152" t="s">
        <v>7002</v>
      </c>
      <c r="D2290" s="152" t="s">
        <v>3838</v>
      </c>
      <c r="E2290" s="152" t="s">
        <v>3863</v>
      </c>
      <c r="F2290" s="152" t="s">
        <v>3918</v>
      </c>
      <c r="G2290" s="152" t="s">
        <v>3411</v>
      </c>
      <c r="H2290" s="152" t="s">
        <v>3466</v>
      </c>
      <c r="I2290" s="152" t="s">
        <v>3467</v>
      </c>
      <c r="J2290" s="152" t="s">
        <v>3476</v>
      </c>
      <c r="K2290" s="152" t="s">
        <v>3487</v>
      </c>
      <c r="L2290" s="152" t="s">
        <v>3474</v>
      </c>
      <c r="M2290" s="152" t="s">
        <v>991</v>
      </c>
      <c r="N2290" s="152" t="s">
        <v>5316</v>
      </c>
      <c r="O2290" s="54"/>
    </row>
    <row r="2291" spans="1:15" x14ac:dyDescent="0.25">
      <c r="A2291" s="168">
        <v>20874</v>
      </c>
      <c r="B2291" s="152" t="s">
        <v>2315</v>
      </c>
      <c r="C2291" s="152" t="s">
        <v>7003</v>
      </c>
      <c r="D2291" s="152" t="s">
        <v>3838</v>
      </c>
      <c r="E2291" s="152" t="s">
        <v>3863</v>
      </c>
      <c r="F2291" s="152" t="s">
        <v>3918</v>
      </c>
      <c r="G2291" s="152" t="s">
        <v>3411</v>
      </c>
      <c r="H2291" s="152" t="s">
        <v>3585</v>
      </c>
      <c r="I2291" s="152" t="s">
        <v>3604</v>
      </c>
      <c r="J2291" s="152" t="s">
        <v>3629</v>
      </c>
      <c r="K2291" s="152" t="s">
        <v>3630</v>
      </c>
      <c r="L2291" s="152" t="s">
        <v>3864</v>
      </c>
      <c r="M2291" s="152" t="s">
        <v>2780</v>
      </c>
      <c r="N2291" s="152" t="s">
        <v>4451</v>
      </c>
      <c r="O2291" s="54"/>
    </row>
    <row r="2292" spans="1:15" x14ac:dyDescent="0.25">
      <c r="A2292" s="168">
        <v>20875</v>
      </c>
      <c r="B2292" s="152" t="s">
        <v>1194</v>
      </c>
      <c r="C2292" s="152" t="s">
        <v>6725</v>
      </c>
      <c r="D2292" s="152" t="s">
        <v>3838</v>
      </c>
      <c r="E2292" s="152" t="s">
        <v>3843</v>
      </c>
      <c r="F2292" s="152" t="s">
        <v>3924</v>
      </c>
      <c r="G2292" s="152" t="s">
        <v>3434</v>
      </c>
      <c r="H2292" s="152" t="s">
        <v>3466</v>
      </c>
      <c r="I2292" s="152" t="s">
        <v>3493</v>
      </c>
      <c r="J2292" s="152" t="s">
        <v>3494</v>
      </c>
      <c r="K2292" s="152" t="s">
        <v>3495</v>
      </c>
      <c r="L2292" s="152" t="s">
        <v>7004</v>
      </c>
      <c r="M2292" s="152" t="s">
        <v>1243</v>
      </c>
      <c r="N2292" s="152" t="s">
        <v>4240</v>
      </c>
      <c r="O2292" s="54"/>
    </row>
    <row r="2293" spans="1:15" x14ac:dyDescent="0.25">
      <c r="A2293" s="168">
        <v>20876</v>
      </c>
      <c r="B2293" s="152" t="s">
        <v>2860</v>
      </c>
      <c r="C2293" s="152" t="s">
        <v>7005</v>
      </c>
      <c r="D2293" s="152" t="s">
        <v>3838</v>
      </c>
      <c r="E2293" s="152" t="s">
        <v>3855</v>
      </c>
      <c r="F2293" s="152" t="s">
        <v>3918</v>
      </c>
      <c r="G2293" s="152" t="s">
        <v>3411</v>
      </c>
      <c r="H2293" s="152" t="s">
        <v>3656</v>
      </c>
      <c r="I2293" s="152" t="s">
        <v>3657</v>
      </c>
      <c r="J2293" s="152" t="s">
        <v>3658</v>
      </c>
      <c r="K2293" s="152" t="s">
        <v>3568</v>
      </c>
      <c r="L2293" s="152" t="s">
        <v>3474</v>
      </c>
      <c r="M2293" s="152" t="s">
        <v>3080</v>
      </c>
      <c r="N2293" s="152" t="s">
        <v>7714</v>
      </c>
      <c r="O2293" s="54"/>
    </row>
    <row r="2294" spans="1:15" x14ac:dyDescent="0.25">
      <c r="A2294" s="168">
        <v>20877</v>
      </c>
      <c r="B2294" s="152" t="s">
        <v>1346</v>
      </c>
      <c r="C2294" s="152" t="s">
        <v>7006</v>
      </c>
      <c r="D2294" s="152" t="s">
        <v>3838</v>
      </c>
      <c r="E2294" s="152" t="s">
        <v>3863</v>
      </c>
      <c r="F2294" s="152" t="s">
        <v>3918</v>
      </c>
      <c r="G2294" s="152" t="s">
        <v>3411</v>
      </c>
      <c r="H2294" s="152" t="s">
        <v>3558</v>
      </c>
      <c r="I2294" s="152" t="s">
        <v>3561</v>
      </c>
      <c r="J2294" s="152" t="s">
        <v>3562</v>
      </c>
      <c r="K2294" s="152" t="s">
        <v>3474</v>
      </c>
      <c r="L2294" s="152" t="s">
        <v>3474</v>
      </c>
      <c r="M2294" s="152" t="s">
        <v>1576</v>
      </c>
      <c r="N2294" s="152" t="s">
        <v>4285</v>
      </c>
      <c r="O2294" s="54"/>
    </row>
    <row r="2295" spans="1:15" x14ac:dyDescent="0.25">
      <c r="A2295" s="168">
        <v>20878</v>
      </c>
      <c r="B2295" s="152" t="s">
        <v>1410</v>
      </c>
      <c r="C2295" s="152" t="s">
        <v>7007</v>
      </c>
      <c r="D2295" s="152" t="s">
        <v>3838</v>
      </c>
      <c r="E2295" s="152" t="s">
        <v>3863</v>
      </c>
      <c r="F2295" s="152" t="s">
        <v>3918</v>
      </c>
      <c r="G2295" s="152" t="s">
        <v>3411</v>
      </c>
      <c r="H2295" s="152" t="s">
        <v>3558</v>
      </c>
      <c r="I2295" s="152" t="s">
        <v>3561</v>
      </c>
      <c r="J2295" s="152" t="s">
        <v>3562</v>
      </c>
      <c r="K2295" s="152" t="s">
        <v>3474</v>
      </c>
      <c r="L2295" s="152" t="s">
        <v>3474</v>
      </c>
      <c r="M2295" s="152" t="s">
        <v>1641</v>
      </c>
      <c r="N2295" s="152" t="s">
        <v>4745</v>
      </c>
      <c r="O2295" s="54"/>
    </row>
    <row r="2296" spans="1:15" x14ac:dyDescent="0.25">
      <c r="A2296" s="168">
        <v>20880</v>
      </c>
      <c r="B2296" s="152" t="s">
        <v>7008</v>
      </c>
      <c r="C2296" s="152" t="s">
        <v>7009</v>
      </c>
      <c r="D2296" s="152" t="s">
        <v>3838</v>
      </c>
      <c r="E2296" s="152" t="s">
        <v>3863</v>
      </c>
      <c r="F2296" s="152" t="s">
        <v>4095</v>
      </c>
      <c r="G2296" s="152" t="s">
        <v>3426</v>
      </c>
      <c r="H2296" s="152" t="s">
        <v>4110</v>
      </c>
      <c r="I2296" s="152" t="s">
        <v>4111</v>
      </c>
      <c r="J2296" s="152" t="s">
        <v>4977</v>
      </c>
      <c r="K2296" s="152" t="s">
        <v>4978</v>
      </c>
      <c r="L2296" s="152" t="s">
        <v>3474</v>
      </c>
      <c r="M2296" s="152" t="s">
        <v>4979</v>
      </c>
      <c r="N2296" s="152" t="s">
        <v>4980</v>
      </c>
      <c r="O2296" s="54"/>
    </row>
    <row r="2297" spans="1:15" x14ac:dyDescent="0.25">
      <c r="A2297" s="168">
        <v>20882</v>
      </c>
      <c r="B2297" s="152" t="s">
        <v>1173</v>
      </c>
      <c r="C2297" s="152" t="s">
        <v>4663</v>
      </c>
      <c r="D2297" s="152" t="s">
        <v>3838</v>
      </c>
      <c r="E2297" s="152" t="s">
        <v>3843</v>
      </c>
      <c r="F2297" s="152" t="s">
        <v>3924</v>
      </c>
      <c r="G2297" s="152" t="s">
        <v>3434</v>
      </c>
      <c r="H2297" s="152" t="s">
        <v>3466</v>
      </c>
      <c r="I2297" s="152" t="s">
        <v>3498</v>
      </c>
      <c r="J2297" s="152" t="s">
        <v>3499</v>
      </c>
      <c r="K2297" s="152" t="s">
        <v>3500</v>
      </c>
      <c r="L2297" s="152" t="s">
        <v>7010</v>
      </c>
      <c r="M2297" s="152" t="s">
        <v>1089</v>
      </c>
      <c r="N2297" s="152" t="s">
        <v>5335</v>
      </c>
      <c r="O2297" s="54"/>
    </row>
    <row r="2298" spans="1:15" x14ac:dyDescent="0.25">
      <c r="A2298" s="168">
        <v>20887</v>
      </c>
      <c r="B2298" s="152" t="s">
        <v>7011</v>
      </c>
      <c r="C2298" s="152" t="s">
        <v>7012</v>
      </c>
      <c r="D2298" s="152" t="s">
        <v>3838</v>
      </c>
      <c r="E2298" s="152" t="s">
        <v>3843</v>
      </c>
      <c r="F2298" s="152" t="s">
        <v>4752</v>
      </c>
      <c r="G2298" s="152" t="s">
        <v>3435</v>
      </c>
      <c r="H2298" s="152" t="s">
        <v>4152</v>
      </c>
      <c r="I2298" s="152" t="s">
        <v>6049</v>
      </c>
      <c r="J2298" s="152" t="s">
        <v>6430</v>
      </c>
      <c r="K2298" s="152" t="s">
        <v>3474</v>
      </c>
      <c r="L2298" s="152" t="s">
        <v>3474</v>
      </c>
      <c r="M2298" s="152" t="s">
        <v>6431</v>
      </c>
      <c r="N2298" s="152" t="s">
        <v>6432</v>
      </c>
      <c r="O2298" s="54"/>
    </row>
    <row r="2299" spans="1:15" x14ac:dyDescent="0.25">
      <c r="A2299" s="168">
        <v>20888</v>
      </c>
      <c r="B2299" s="152" t="s">
        <v>1080</v>
      </c>
      <c r="C2299" s="152" t="s">
        <v>7013</v>
      </c>
      <c r="D2299" s="152" t="s">
        <v>3838</v>
      </c>
      <c r="E2299" s="152" t="s">
        <v>3863</v>
      </c>
      <c r="F2299" s="152" t="s">
        <v>4095</v>
      </c>
      <c r="G2299" s="152" t="s">
        <v>3426</v>
      </c>
      <c r="H2299" s="152" t="s">
        <v>3466</v>
      </c>
      <c r="I2299" s="152" t="s">
        <v>3496</v>
      </c>
      <c r="J2299" s="152" t="s">
        <v>3539</v>
      </c>
      <c r="K2299" s="152" t="s">
        <v>3541</v>
      </c>
      <c r="L2299" s="152" t="s">
        <v>3474</v>
      </c>
      <c r="M2299" s="152" t="s">
        <v>1231</v>
      </c>
      <c r="N2299" s="152" t="s">
        <v>6940</v>
      </c>
      <c r="O2299" s="54"/>
    </row>
    <row r="2300" spans="1:15" x14ac:dyDescent="0.25">
      <c r="A2300" s="168">
        <v>20889</v>
      </c>
      <c r="B2300" s="152" t="s">
        <v>1274</v>
      </c>
      <c r="C2300" s="152" t="s">
        <v>4991</v>
      </c>
      <c r="D2300" s="152" t="s">
        <v>3838</v>
      </c>
      <c r="E2300" s="152" t="s">
        <v>3839</v>
      </c>
      <c r="F2300" s="152" t="s">
        <v>3848</v>
      </c>
      <c r="G2300" s="152" t="s">
        <v>3417</v>
      </c>
      <c r="H2300" s="152" t="s">
        <v>3656</v>
      </c>
      <c r="I2300" s="152" t="s">
        <v>3551</v>
      </c>
      <c r="J2300" s="152" t="s">
        <v>3474</v>
      </c>
      <c r="K2300" s="152" t="s">
        <v>3474</v>
      </c>
      <c r="L2300" s="152" t="s">
        <v>3474</v>
      </c>
      <c r="M2300" s="152" t="s">
        <v>3075</v>
      </c>
      <c r="N2300" s="152" t="s">
        <v>4371</v>
      </c>
      <c r="O2300" s="54"/>
    </row>
    <row r="2301" spans="1:15" x14ac:dyDescent="0.25">
      <c r="A2301" s="168">
        <v>20890</v>
      </c>
      <c r="B2301" s="152" t="s">
        <v>5582</v>
      </c>
      <c r="C2301" s="152" t="s">
        <v>5583</v>
      </c>
      <c r="D2301" s="152" t="s">
        <v>3838</v>
      </c>
      <c r="E2301" s="152" t="s">
        <v>3863</v>
      </c>
      <c r="F2301" s="152" t="s">
        <v>4095</v>
      </c>
      <c r="G2301" s="152" t="s">
        <v>3426</v>
      </c>
      <c r="H2301" s="152" t="s">
        <v>4110</v>
      </c>
      <c r="I2301" s="152" t="s">
        <v>4111</v>
      </c>
      <c r="J2301" s="152" t="s">
        <v>4977</v>
      </c>
      <c r="K2301" s="152" t="s">
        <v>5581</v>
      </c>
      <c r="L2301" s="152" t="s">
        <v>3474</v>
      </c>
      <c r="M2301" s="152" t="s">
        <v>7014</v>
      </c>
      <c r="N2301" s="152" t="s">
        <v>7015</v>
      </c>
      <c r="O2301" s="54"/>
    </row>
    <row r="2302" spans="1:15" x14ac:dyDescent="0.25">
      <c r="A2302" s="168">
        <v>20892</v>
      </c>
      <c r="B2302" s="152" t="s">
        <v>2342</v>
      </c>
      <c r="C2302" s="152" t="s">
        <v>7016</v>
      </c>
      <c r="D2302" s="152" t="s">
        <v>3838</v>
      </c>
      <c r="E2302" s="152" t="s">
        <v>3863</v>
      </c>
      <c r="F2302" s="152" t="s">
        <v>3918</v>
      </c>
      <c r="G2302" s="152" t="s">
        <v>3411</v>
      </c>
      <c r="H2302" s="152" t="s">
        <v>3585</v>
      </c>
      <c r="I2302" s="152" t="s">
        <v>3604</v>
      </c>
      <c r="J2302" s="152" t="s">
        <v>3626</v>
      </c>
      <c r="K2302" s="152" t="s">
        <v>3628</v>
      </c>
      <c r="L2302" s="152" t="s">
        <v>3919</v>
      </c>
      <c r="M2302" s="152" t="s">
        <v>2516</v>
      </c>
      <c r="N2302" s="152" t="s">
        <v>4284</v>
      </c>
      <c r="O2302" s="54"/>
    </row>
    <row r="2303" spans="1:15" x14ac:dyDescent="0.25">
      <c r="A2303" s="168">
        <v>20894</v>
      </c>
      <c r="B2303" s="152" t="s">
        <v>7017</v>
      </c>
      <c r="C2303" s="152" t="s">
        <v>7018</v>
      </c>
      <c r="D2303" s="152" t="s">
        <v>3838</v>
      </c>
      <c r="E2303" s="152" t="s">
        <v>3843</v>
      </c>
      <c r="F2303" s="152" t="s">
        <v>4430</v>
      </c>
      <c r="G2303" s="152" t="s">
        <v>3429</v>
      </c>
      <c r="H2303" s="152" t="s">
        <v>4152</v>
      </c>
      <c r="I2303" s="152" t="s">
        <v>6049</v>
      </c>
      <c r="J2303" s="152" t="s">
        <v>7019</v>
      </c>
      <c r="K2303" s="152" t="s">
        <v>3474</v>
      </c>
      <c r="L2303" s="152" t="s">
        <v>3474</v>
      </c>
      <c r="M2303" s="152" t="s">
        <v>6878</v>
      </c>
      <c r="N2303" s="152" t="s">
        <v>6879</v>
      </c>
      <c r="O2303" s="54"/>
    </row>
    <row r="2304" spans="1:15" x14ac:dyDescent="0.25">
      <c r="A2304" s="168">
        <v>20895</v>
      </c>
      <c r="B2304" s="152" t="s">
        <v>856</v>
      </c>
      <c r="C2304" s="152" t="s">
        <v>7020</v>
      </c>
      <c r="D2304" s="152" t="s">
        <v>3838</v>
      </c>
      <c r="E2304" s="152" t="s">
        <v>3855</v>
      </c>
      <c r="F2304" s="152" t="s">
        <v>3918</v>
      </c>
      <c r="G2304" s="152" t="s">
        <v>3411</v>
      </c>
      <c r="H2304" s="152" t="s">
        <v>3466</v>
      </c>
      <c r="I2304" s="152" t="s">
        <v>3467</v>
      </c>
      <c r="J2304" s="152" t="s">
        <v>3468</v>
      </c>
      <c r="K2304" s="152" t="s">
        <v>3511</v>
      </c>
      <c r="L2304" s="152" t="s">
        <v>3929</v>
      </c>
      <c r="M2304" s="152" t="s">
        <v>1170</v>
      </c>
      <c r="N2304" s="152" t="s">
        <v>3928</v>
      </c>
      <c r="O2304" s="54"/>
    </row>
    <row r="2305" spans="1:15" x14ac:dyDescent="0.25">
      <c r="A2305" s="168">
        <v>20897</v>
      </c>
      <c r="B2305" s="152" t="s">
        <v>2120</v>
      </c>
      <c r="C2305" s="152" t="s">
        <v>7021</v>
      </c>
      <c r="D2305" s="152" t="s">
        <v>3838</v>
      </c>
      <c r="E2305" s="152" t="s">
        <v>3843</v>
      </c>
      <c r="F2305" s="152" t="s">
        <v>3924</v>
      </c>
      <c r="G2305" s="152" t="s">
        <v>3434</v>
      </c>
      <c r="H2305" s="152" t="s">
        <v>3565</v>
      </c>
      <c r="I2305" s="152" t="s">
        <v>3568</v>
      </c>
      <c r="J2305" s="152" t="s">
        <v>3474</v>
      </c>
      <c r="K2305" s="152" t="s">
        <v>3474</v>
      </c>
      <c r="L2305" s="152" t="s">
        <v>3474</v>
      </c>
      <c r="M2305" s="152" t="s">
        <v>1994</v>
      </c>
      <c r="N2305" s="152" t="s">
        <v>6791</v>
      </c>
      <c r="O2305" s="54"/>
    </row>
    <row r="2306" spans="1:15" x14ac:dyDescent="0.25">
      <c r="A2306" s="168">
        <v>20898</v>
      </c>
      <c r="B2306" s="152" t="s">
        <v>2087</v>
      </c>
      <c r="C2306" s="152" t="s">
        <v>7022</v>
      </c>
      <c r="D2306" s="152" t="s">
        <v>3838</v>
      </c>
      <c r="E2306" s="152" t="s">
        <v>3843</v>
      </c>
      <c r="F2306" s="152" t="s">
        <v>3924</v>
      </c>
      <c r="G2306" s="152" t="s">
        <v>3434</v>
      </c>
      <c r="H2306" s="152" t="s">
        <v>3565</v>
      </c>
      <c r="I2306" s="152" t="s">
        <v>3568</v>
      </c>
      <c r="J2306" s="152" t="s">
        <v>3570</v>
      </c>
      <c r="K2306" s="152" t="s">
        <v>3474</v>
      </c>
      <c r="L2306" s="152" t="s">
        <v>3474</v>
      </c>
      <c r="M2306" s="152" t="s">
        <v>1843</v>
      </c>
      <c r="N2306" s="152" t="s">
        <v>4314</v>
      </c>
      <c r="O2306" s="54"/>
    </row>
    <row r="2307" spans="1:15" x14ac:dyDescent="0.25">
      <c r="A2307" s="168">
        <v>20899</v>
      </c>
      <c r="B2307" s="152" t="s">
        <v>3281</v>
      </c>
      <c r="C2307" s="152" t="s">
        <v>7023</v>
      </c>
      <c r="D2307" s="152" t="s">
        <v>3838</v>
      </c>
      <c r="E2307" s="152" t="s">
        <v>3843</v>
      </c>
      <c r="F2307" s="152" t="s">
        <v>3867</v>
      </c>
      <c r="G2307" s="152" t="s">
        <v>3422</v>
      </c>
      <c r="H2307" s="152" t="s">
        <v>3656</v>
      </c>
      <c r="I2307" s="152" t="s">
        <v>3657</v>
      </c>
      <c r="J2307" s="152" t="s">
        <v>3674</v>
      </c>
      <c r="K2307" s="152" t="s">
        <v>3675</v>
      </c>
      <c r="L2307" s="152" t="s">
        <v>3474</v>
      </c>
      <c r="M2307" s="152" t="s">
        <v>3106</v>
      </c>
      <c r="N2307" s="152" t="s">
        <v>4068</v>
      </c>
      <c r="O2307" s="54"/>
    </row>
    <row r="2308" spans="1:15" x14ac:dyDescent="0.25">
      <c r="A2308" s="168">
        <v>20900</v>
      </c>
      <c r="B2308" s="152" t="s">
        <v>2410</v>
      </c>
      <c r="C2308" s="152" t="s">
        <v>7024</v>
      </c>
      <c r="D2308" s="152" t="s">
        <v>3838</v>
      </c>
      <c r="E2308" s="152" t="s">
        <v>3863</v>
      </c>
      <c r="F2308" s="152" t="s">
        <v>3918</v>
      </c>
      <c r="G2308" s="152" t="s">
        <v>3411</v>
      </c>
      <c r="H2308" s="152" t="s">
        <v>3585</v>
      </c>
      <c r="I2308" s="152" t="s">
        <v>3642</v>
      </c>
      <c r="J2308" s="152" t="s">
        <v>3643</v>
      </c>
      <c r="K2308" s="169" t="s">
        <v>8449</v>
      </c>
      <c r="L2308" s="152" t="s">
        <v>3919</v>
      </c>
      <c r="M2308" s="152" t="s">
        <v>2546</v>
      </c>
      <c r="N2308" s="152" t="s">
        <v>3920</v>
      </c>
      <c r="O2308" s="54"/>
    </row>
    <row r="2309" spans="1:15" x14ac:dyDescent="0.25">
      <c r="A2309" s="168">
        <v>20901</v>
      </c>
      <c r="B2309" s="152" t="s">
        <v>9581</v>
      </c>
      <c r="C2309" s="152">
        <v>0</v>
      </c>
      <c r="D2309" s="152" t="s">
        <v>3838</v>
      </c>
      <c r="E2309" s="152" t="s">
        <v>3843</v>
      </c>
      <c r="F2309" s="152" t="s">
        <v>3924</v>
      </c>
      <c r="G2309" s="152" t="s">
        <v>3434</v>
      </c>
      <c r="H2309" s="152" t="s">
        <v>3565</v>
      </c>
      <c r="I2309" s="152" t="s">
        <v>3573</v>
      </c>
      <c r="J2309" s="152" t="s">
        <v>3574</v>
      </c>
      <c r="K2309" s="152" t="s">
        <v>3575</v>
      </c>
      <c r="L2309" s="152" t="s">
        <v>3474</v>
      </c>
      <c r="M2309" s="152" t="s">
        <v>1989</v>
      </c>
      <c r="N2309" s="152" t="s">
        <v>4422</v>
      </c>
      <c r="O2309" s="54"/>
    </row>
    <row r="2310" spans="1:15" x14ac:dyDescent="0.25">
      <c r="A2310" s="168">
        <v>20902</v>
      </c>
      <c r="B2310" s="152" t="s">
        <v>7025</v>
      </c>
      <c r="C2310" s="152" t="s">
        <v>7026</v>
      </c>
      <c r="D2310" s="152" t="s">
        <v>3838</v>
      </c>
      <c r="E2310" s="152" t="s">
        <v>3843</v>
      </c>
      <c r="F2310" s="152" t="s">
        <v>3844</v>
      </c>
      <c r="G2310" s="152" t="s">
        <v>3434</v>
      </c>
      <c r="H2310" s="152" t="s">
        <v>3879</v>
      </c>
      <c r="I2310" s="152" t="s">
        <v>5363</v>
      </c>
      <c r="J2310" s="152" t="s">
        <v>6877</v>
      </c>
      <c r="K2310" s="152" t="s">
        <v>3474</v>
      </c>
      <c r="L2310" s="152" t="s">
        <v>3474</v>
      </c>
      <c r="M2310" s="152" t="s">
        <v>2644</v>
      </c>
      <c r="N2310" s="152" t="s">
        <v>5219</v>
      </c>
      <c r="O2310" s="54"/>
    </row>
    <row r="2311" spans="1:15" x14ac:dyDescent="0.25">
      <c r="A2311" s="168">
        <v>20905</v>
      </c>
      <c r="B2311" s="152" t="s">
        <v>3086</v>
      </c>
      <c r="C2311" s="152" t="s">
        <v>7027</v>
      </c>
      <c r="D2311" s="152" t="s">
        <v>3838</v>
      </c>
      <c r="E2311" s="152" t="s">
        <v>3843</v>
      </c>
      <c r="F2311" s="152" t="s">
        <v>3870</v>
      </c>
      <c r="G2311" s="152" t="s">
        <v>3421</v>
      </c>
      <c r="H2311" s="152" t="s">
        <v>3656</v>
      </c>
      <c r="I2311" s="152" t="s">
        <v>3669</v>
      </c>
      <c r="J2311" s="152" t="s">
        <v>3670</v>
      </c>
      <c r="K2311" s="152" t="s">
        <v>3474</v>
      </c>
      <c r="L2311" s="152" t="s">
        <v>3474</v>
      </c>
      <c r="M2311" s="152" t="s">
        <v>3334</v>
      </c>
      <c r="N2311" s="152" t="s">
        <v>5078</v>
      </c>
      <c r="O2311" s="54"/>
    </row>
    <row r="2312" spans="1:15" x14ac:dyDescent="0.25">
      <c r="A2312" s="168">
        <v>20909</v>
      </c>
      <c r="B2312" s="152" t="s">
        <v>1924</v>
      </c>
      <c r="C2312" s="152" t="s">
        <v>7028</v>
      </c>
      <c r="D2312" s="152" t="s">
        <v>3838</v>
      </c>
      <c r="E2312" s="152" t="s">
        <v>3843</v>
      </c>
      <c r="F2312" s="152" t="s">
        <v>3870</v>
      </c>
      <c r="G2312" s="152" t="s">
        <v>3421</v>
      </c>
      <c r="H2312" s="152" t="s">
        <v>3565</v>
      </c>
      <c r="I2312" s="152" t="s">
        <v>3568</v>
      </c>
      <c r="J2312" s="152" t="s">
        <v>3580</v>
      </c>
      <c r="K2312" s="152" t="s">
        <v>3474</v>
      </c>
      <c r="L2312" s="152" t="s">
        <v>3474</v>
      </c>
      <c r="M2312" s="152" t="s">
        <v>1994</v>
      </c>
      <c r="N2312" s="152" t="s">
        <v>6791</v>
      </c>
      <c r="O2312" s="54"/>
    </row>
    <row r="2313" spans="1:15" x14ac:dyDescent="0.25">
      <c r="A2313" s="168">
        <v>20910</v>
      </c>
      <c r="B2313" s="152" t="s">
        <v>756</v>
      </c>
      <c r="C2313" s="152" t="s">
        <v>7029</v>
      </c>
      <c r="D2313" s="152" t="s">
        <v>3838</v>
      </c>
      <c r="E2313" s="152" t="s">
        <v>3863</v>
      </c>
      <c r="F2313" s="152" t="s">
        <v>3918</v>
      </c>
      <c r="G2313" s="152" t="s">
        <v>3411</v>
      </c>
      <c r="H2313" s="152" t="s">
        <v>3466</v>
      </c>
      <c r="I2313" s="152" t="s">
        <v>3467</v>
      </c>
      <c r="J2313" s="152" t="s">
        <v>3468</v>
      </c>
      <c r="K2313" s="152" t="s">
        <v>3469</v>
      </c>
      <c r="L2313" s="152" t="s">
        <v>4132</v>
      </c>
      <c r="M2313" s="152" t="s">
        <v>979</v>
      </c>
      <c r="N2313" s="152" t="s">
        <v>4133</v>
      </c>
      <c r="O2313" s="54"/>
    </row>
    <row r="2314" spans="1:15" x14ac:dyDescent="0.25">
      <c r="A2314" s="168">
        <v>20912</v>
      </c>
      <c r="B2314" s="152" t="s">
        <v>3319</v>
      </c>
      <c r="C2314" s="152" t="s">
        <v>7030</v>
      </c>
      <c r="D2314" s="152" t="s">
        <v>3838</v>
      </c>
      <c r="E2314" s="152" t="s">
        <v>3855</v>
      </c>
      <c r="F2314" s="152" t="s">
        <v>3918</v>
      </c>
      <c r="G2314" s="152" t="s">
        <v>3411</v>
      </c>
      <c r="H2314" s="152" t="s">
        <v>3656</v>
      </c>
      <c r="I2314" s="152" t="s">
        <v>3672</v>
      </c>
      <c r="J2314" s="152" t="s">
        <v>3677</v>
      </c>
      <c r="K2314" s="152" t="s">
        <v>3568</v>
      </c>
      <c r="L2314" s="152" t="s">
        <v>3474</v>
      </c>
      <c r="M2314" s="152" t="s">
        <v>3378</v>
      </c>
      <c r="N2314" s="152" t="s">
        <v>4148</v>
      </c>
      <c r="O2314" s="54"/>
    </row>
    <row r="2315" spans="1:15" x14ac:dyDescent="0.25">
      <c r="A2315" s="168">
        <v>20913</v>
      </c>
      <c r="B2315" s="152" t="s">
        <v>7031</v>
      </c>
      <c r="C2315" s="152" t="s">
        <v>7032</v>
      </c>
      <c r="D2315" s="152" t="s">
        <v>3838</v>
      </c>
      <c r="E2315" s="152" t="s">
        <v>3843</v>
      </c>
      <c r="F2315" s="152" t="s">
        <v>4752</v>
      </c>
      <c r="G2315" s="152" t="s">
        <v>3435</v>
      </c>
      <c r="H2315" s="152" t="s">
        <v>5356</v>
      </c>
      <c r="I2315" s="152" t="s">
        <v>3474</v>
      </c>
      <c r="J2315" s="152" t="s">
        <v>3474</v>
      </c>
      <c r="K2315" s="152" t="s">
        <v>3474</v>
      </c>
      <c r="L2315" s="152" t="s">
        <v>3474</v>
      </c>
      <c r="M2315" s="152" t="s">
        <v>5183</v>
      </c>
      <c r="N2315" s="152" t="s">
        <v>5184</v>
      </c>
      <c r="O2315" s="54"/>
    </row>
    <row r="2316" spans="1:15" x14ac:dyDescent="0.25">
      <c r="A2316" s="168">
        <v>20914</v>
      </c>
      <c r="B2316" s="152" t="s">
        <v>1621</v>
      </c>
      <c r="C2316" s="152" t="s">
        <v>3977</v>
      </c>
      <c r="D2316" s="152" t="s">
        <v>3838</v>
      </c>
      <c r="E2316" s="152" t="s">
        <v>3843</v>
      </c>
      <c r="F2316" s="152" t="s">
        <v>3924</v>
      </c>
      <c r="G2316" s="152" t="s">
        <v>3434</v>
      </c>
      <c r="H2316" s="152" t="s">
        <v>3558</v>
      </c>
      <c r="I2316" s="152" t="s">
        <v>3559</v>
      </c>
      <c r="J2316" s="152" t="s">
        <v>3474</v>
      </c>
      <c r="K2316" s="152" t="s">
        <v>3474</v>
      </c>
      <c r="L2316" s="152" t="s">
        <v>3474</v>
      </c>
      <c r="M2316" s="152" t="s">
        <v>1570</v>
      </c>
      <c r="N2316" s="152" t="s">
        <v>5323</v>
      </c>
      <c r="O2316" s="54"/>
    </row>
    <row r="2317" spans="1:15" x14ac:dyDescent="0.25">
      <c r="A2317" s="168">
        <v>20916</v>
      </c>
      <c r="B2317" s="152" t="s">
        <v>1623</v>
      </c>
      <c r="C2317" s="152" t="s">
        <v>7033</v>
      </c>
      <c r="D2317" s="152" t="s">
        <v>3838</v>
      </c>
      <c r="E2317" s="152" t="s">
        <v>3843</v>
      </c>
      <c r="F2317" s="152" t="s">
        <v>3924</v>
      </c>
      <c r="G2317" s="152" t="s">
        <v>3434</v>
      </c>
      <c r="H2317" s="152" t="s">
        <v>3466</v>
      </c>
      <c r="I2317" s="152" t="s">
        <v>3467</v>
      </c>
      <c r="J2317" s="152" t="s">
        <v>3482</v>
      </c>
      <c r="K2317" s="152" t="s">
        <v>3483</v>
      </c>
      <c r="L2317" s="152" t="s">
        <v>3474</v>
      </c>
      <c r="M2317" s="152" t="s">
        <v>1102</v>
      </c>
      <c r="N2317" s="152" t="s">
        <v>5056</v>
      </c>
      <c r="O2317" s="54"/>
    </row>
    <row r="2318" spans="1:15" x14ac:dyDescent="0.25">
      <c r="A2318" s="168">
        <v>20918</v>
      </c>
      <c r="B2318" s="152" t="s">
        <v>2043</v>
      </c>
      <c r="C2318" s="152" t="s">
        <v>7034</v>
      </c>
      <c r="D2318" s="152" t="s">
        <v>3838</v>
      </c>
      <c r="E2318" s="152" t="s">
        <v>3855</v>
      </c>
      <c r="F2318" s="152" t="s">
        <v>3918</v>
      </c>
      <c r="G2318" s="152" t="s">
        <v>3411</v>
      </c>
      <c r="H2318" s="152" t="s">
        <v>3565</v>
      </c>
      <c r="I2318" s="152" t="s">
        <v>3566</v>
      </c>
      <c r="J2318" s="152" t="s">
        <v>3566</v>
      </c>
      <c r="K2318" s="152" t="s">
        <v>3567</v>
      </c>
      <c r="L2318" s="152" t="s">
        <v>3568</v>
      </c>
      <c r="M2318" s="152" t="s">
        <v>2109</v>
      </c>
      <c r="N2318" s="152" t="s">
        <v>4093</v>
      </c>
      <c r="O2318" s="54"/>
    </row>
    <row r="2319" spans="1:15" x14ac:dyDescent="0.25">
      <c r="A2319" s="168">
        <v>20920</v>
      </c>
      <c r="B2319" s="152" t="s">
        <v>7035</v>
      </c>
      <c r="C2319" s="152" t="s">
        <v>7036</v>
      </c>
      <c r="D2319" s="152" t="s">
        <v>3838</v>
      </c>
      <c r="E2319" s="152" t="s">
        <v>3863</v>
      </c>
      <c r="F2319" s="152" t="s">
        <v>3918</v>
      </c>
      <c r="G2319" s="152" t="s">
        <v>3411</v>
      </c>
      <c r="H2319" s="152" t="s">
        <v>3925</v>
      </c>
      <c r="I2319" s="152" t="s">
        <v>4043</v>
      </c>
      <c r="J2319" s="152" t="s">
        <v>4044</v>
      </c>
      <c r="K2319" s="152" t="s">
        <v>3474</v>
      </c>
      <c r="L2319" s="152" t="s">
        <v>3474</v>
      </c>
      <c r="M2319" s="152" t="s">
        <v>4391</v>
      </c>
      <c r="N2319" s="152" t="s">
        <v>4392</v>
      </c>
      <c r="O2319" s="54"/>
    </row>
    <row r="2320" spans="1:15" x14ac:dyDescent="0.25">
      <c r="A2320" s="168">
        <v>20921</v>
      </c>
      <c r="B2320" s="152" t="s">
        <v>2775</v>
      </c>
      <c r="C2320" s="152" t="s">
        <v>4397</v>
      </c>
      <c r="D2320" s="152" t="s">
        <v>3838</v>
      </c>
      <c r="E2320" s="152" t="s">
        <v>3843</v>
      </c>
      <c r="F2320" s="152" t="s">
        <v>3924</v>
      </c>
      <c r="G2320" s="152" t="s">
        <v>3434</v>
      </c>
      <c r="H2320" s="152" t="s">
        <v>3565</v>
      </c>
      <c r="I2320" s="152" t="s">
        <v>3568</v>
      </c>
      <c r="J2320" s="152" t="s">
        <v>3570</v>
      </c>
      <c r="K2320" s="152" t="s">
        <v>3474</v>
      </c>
      <c r="L2320" s="152" t="s">
        <v>3474</v>
      </c>
      <c r="M2320" s="152" t="s">
        <v>2776</v>
      </c>
      <c r="N2320" s="152" t="s">
        <v>5065</v>
      </c>
      <c r="O2320" s="54"/>
    </row>
    <row r="2321" spans="1:15" x14ac:dyDescent="0.25">
      <c r="A2321" s="168">
        <v>20925</v>
      </c>
      <c r="B2321" s="152" t="s">
        <v>3346</v>
      </c>
      <c r="C2321" s="152" t="s">
        <v>7037</v>
      </c>
      <c r="D2321" s="152" t="s">
        <v>3838</v>
      </c>
      <c r="E2321" s="152" t="s">
        <v>3843</v>
      </c>
      <c r="F2321" s="152" t="s">
        <v>3924</v>
      </c>
      <c r="G2321" s="152" t="s">
        <v>3434</v>
      </c>
      <c r="H2321" s="152" t="s">
        <v>3656</v>
      </c>
      <c r="I2321" s="152" t="s">
        <v>3563</v>
      </c>
      <c r="J2321" s="152" t="s">
        <v>3474</v>
      </c>
      <c r="K2321" s="152" t="s">
        <v>3474</v>
      </c>
      <c r="L2321" s="152" t="s">
        <v>3474</v>
      </c>
      <c r="M2321" s="152" t="s">
        <v>1283</v>
      </c>
      <c r="N2321" s="152" t="s">
        <v>4830</v>
      </c>
      <c r="O2321" s="54"/>
    </row>
    <row r="2322" spans="1:15" x14ac:dyDescent="0.25">
      <c r="A2322" s="168">
        <v>20927</v>
      </c>
      <c r="B2322" s="152" t="s">
        <v>1096</v>
      </c>
      <c r="C2322" s="152" t="s">
        <v>4778</v>
      </c>
      <c r="D2322" s="152" t="s">
        <v>3838</v>
      </c>
      <c r="E2322" s="152" t="s">
        <v>3843</v>
      </c>
      <c r="F2322" s="152" t="s">
        <v>3873</v>
      </c>
      <c r="G2322" s="152" t="s">
        <v>3428</v>
      </c>
      <c r="H2322" s="152" t="s">
        <v>3466</v>
      </c>
      <c r="I2322" s="152" t="s">
        <v>3490</v>
      </c>
      <c r="J2322" s="152" t="s">
        <v>3491</v>
      </c>
      <c r="K2322" s="152" t="s">
        <v>3492</v>
      </c>
      <c r="L2322" s="152" t="s">
        <v>3474</v>
      </c>
      <c r="M2322" s="152" t="s">
        <v>1240</v>
      </c>
      <c r="N2322" s="152" t="s">
        <v>4650</v>
      </c>
      <c r="O2322" s="54"/>
    </row>
    <row r="2323" spans="1:15" x14ac:dyDescent="0.25">
      <c r="A2323" s="168">
        <v>20928</v>
      </c>
      <c r="B2323" s="152" t="s">
        <v>6155</v>
      </c>
      <c r="C2323" s="152" t="s">
        <v>6156</v>
      </c>
      <c r="D2323" s="152" t="s">
        <v>3838</v>
      </c>
      <c r="E2323" s="152" t="s">
        <v>3843</v>
      </c>
      <c r="F2323" s="152" t="s">
        <v>4430</v>
      </c>
      <c r="G2323" s="152" t="s">
        <v>3429</v>
      </c>
      <c r="H2323" s="152" t="s">
        <v>3942</v>
      </c>
      <c r="I2323" s="152" t="s">
        <v>3973</v>
      </c>
      <c r="J2323" s="152" t="s">
        <v>3474</v>
      </c>
      <c r="K2323" s="152" t="s">
        <v>3474</v>
      </c>
      <c r="L2323" s="152" t="s">
        <v>3474</v>
      </c>
      <c r="M2323" s="152" t="s">
        <v>5859</v>
      </c>
      <c r="N2323" s="152" t="s">
        <v>5860</v>
      </c>
      <c r="O2323" s="54"/>
    </row>
    <row r="2324" spans="1:15" x14ac:dyDescent="0.25">
      <c r="A2324" s="168">
        <v>20929</v>
      </c>
      <c r="B2324" s="152" t="s">
        <v>1149</v>
      </c>
      <c r="C2324" s="152" t="s">
        <v>5754</v>
      </c>
      <c r="D2324" s="152" t="s">
        <v>3838</v>
      </c>
      <c r="E2324" s="152" t="s">
        <v>3843</v>
      </c>
      <c r="F2324" s="152" t="s">
        <v>3924</v>
      </c>
      <c r="G2324" s="152" t="s">
        <v>3434</v>
      </c>
      <c r="H2324" s="152" t="s">
        <v>3585</v>
      </c>
      <c r="I2324" s="152" t="s">
        <v>3600</v>
      </c>
      <c r="J2324" s="152" t="s">
        <v>3601</v>
      </c>
      <c r="K2324" s="152" t="s">
        <v>3474</v>
      </c>
      <c r="L2324" s="152" t="s">
        <v>3474</v>
      </c>
      <c r="M2324" s="152" t="s">
        <v>2815</v>
      </c>
      <c r="N2324" s="152" t="s">
        <v>4476</v>
      </c>
      <c r="O2324" s="54"/>
    </row>
    <row r="2325" spans="1:15" x14ac:dyDescent="0.25">
      <c r="A2325" s="168">
        <v>20930</v>
      </c>
      <c r="B2325" s="152" t="s">
        <v>7038</v>
      </c>
      <c r="C2325" s="152" t="s">
        <v>7039</v>
      </c>
      <c r="D2325" s="152" t="s">
        <v>3838</v>
      </c>
      <c r="E2325" s="152" t="s">
        <v>3843</v>
      </c>
      <c r="F2325" s="152" t="s">
        <v>3844</v>
      </c>
      <c r="G2325" s="152" t="s">
        <v>4761</v>
      </c>
      <c r="H2325" s="152" t="s">
        <v>3894</v>
      </c>
      <c r="I2325" s="152" t="s">
        <v>3895</v>
      </c>
      <c r="J2325" s="152" t="s">
        <v>6889</v>
      </c>
      <c r="K2325" s="152" t="s">
        <v>3474</v>
      </c>
      <c r="L2325" s="152" t="s">
        <v>3474</v>
      </c>
      <c r="M2325" s="152" t="s">
        <v>6887</v>
      </c>
      <c r="N2325" s="152" t="s">
        <v>6888</v>
      </c>
      <c r="O2325" s="54"/>
    </row>
    <row r="2326" spans="1:15" x14ac:dyDescent="0.25">
      <c r="A2326" s="168">
        <v>20931</v>
      </c>
      <c r="B2326" s="152" t="s">
        <v>1609</v>
      </c>
      <c r="C2326" s="152" t="s">
        <v>4811</v>
      </c>
      <c r="D2326" s="152" t="s">
        <v>3838</v>
      </c>
      <c r="E2326" s="152" t="s">
        <v>3843</v>
      </c>
      <c r="F2326" s="152" t="s">
        <v>3924</v>
      </c>
      <c r="G2326" s="152" t="s">
        <v>3434</v>
      </c>
      <c r="H2326" s="152" t="s">
        <v>3558</v>
      </c>
      <c r="I2326" s="152" t="s">
        <v>3560</v>
      </c>
      <c r="J2326" s="152" t="s">
        <v>3474</v>
      </c>
      <c r="K2326" s="152" t="s">
        <v>3474</v>
      </c>
      <c r="L2326" s="152" t="s">
        <v>3474</v>
      </c>
      <c r="M2326" s="152" t="s">
        <v>1561</v>
      </c>
      <c r="N2326" s="152" t="s">
        <v>4616</v>
      </c>
      <c r="O2326" s="54"/>
    </row>
    <row r="2327" spans="1:15" x14ac:dyDescent="0.25">
      <c r="A2327" s="168">
        <v>20932</v>
      </c>
      <c r="B2327" s="152" t="s">
        <v>7040</v>
      </c>
      <c r="C2327" s="152" t="s">
        <v>7041</v>
      </c>
      <c r="D2327" s="152" t="s">
        <v>3838</v>
      </c>
      <c r="E2327" s="152" t="s">
        <v>3843</v>
      </c>
      <c r="F2327" s="152" t="s">
        <v>3924</v>
      </c>
      <c r="G2327" s="152" t="s">
        <v>3434</v>
      </c>
      <c r="H2327" s="152" t="s">
        <v>3879</v>
      </c>
      <c r="I2327" s="152" t="s">
        <v>5363</v>
      </c>
      <c r="J2327" s="152" t="s">
        <v>6877</v>
      </c>
      <c r="K2327" s="152" t="s">
        <v>3474</v>
      </c>
      <c r="L2327" s="152" t="s">
        <v>3474</v>
      </c>
      <c r="M2327" s="152" t="s">
        <v>1244</v>
      </c>
      <c r="N2327" s="152" t="s">
        <v>4651</v>
      </c>
      <c r="O2327" s="54"/>
    </row>
    <row r="2328" spans="1:15" x14ac:dyDescent="0.25">
      <c r="A2328" s="168">
        <v>20933</v>
      </c>
      <c r="B2328" s="152" t="s">
        <v>1519</v>
      </c>
      <c r="C2328" s="152" t="s">
        <v>7042</v>
      </c>
      <c r="D2328" s="152" t="s">
        <v>3838</v>
      </c>
      <c r="E2328" s="152" t="s">
        <v>3843</v>
      </c>
      <c r="F2328" s="152" t="s">
        <v>3870</v>
      </c>
      <c r="G2328" s="152" t="s">
        <v>3421</v>
      </c>
      <c r="H2328" s="152" t="s">
        <v>3558</v>
      </c>
      <c r="I2328" s="152" t="s">
        <v>3560</v>
      </c>
      <c r="J2328" s="152" t="s">
        <v>3474</v>
      </c>
      <c r="K2328" s="152" t="s">
        <v>3474</v>
      </c>
      <c r="L2328" s="152" t="s">
        <v>3474</v>
      </c>
      <c r="M2328" s="152" t="s">
        <v>1492</v>
      </c>
      <c r="N2328" s="152" t="s">
        <v>3961</v>
      </c>
      <c r="O2328" s="54"/>
    </row>
    <row r="2329" spans="1:15" x14ac:dyDescent="0.25">
      <c r="A2329" s="168">
        <v>20934</v>
      </c>
      <c r="B2329" s="152" t="s">
        <v>3383</v>
      </c>
      <c r="C2329" s="152" t="s">
        <v>7043</v>
      </c>
      <c r="D2329" s="152" t="s">
        <v>3838</v>
      </c>
      <c r="E2329" s="152" t="s">
        <v>3843</v>
      </c>
      <c r="F2329" s="152" t="s">
        <v>3844</v>
      </c>
      <c r="G2329" s="152" t="s">
        <v>3434</v>
      </c>
      <c r="H2329" s="152" t="s">
        <v>3656</v>
      </c>
      <c r="I2329" s="152" t="s">
        <v>3669</v>
      </c>
      <c r="J2329" s="152" t="s">
        <v>3679</v>
      </c>
      <c r="K2329" s="152" t="s">
        <v>3474</v>
      </c>
      <c r="L2329" s="152" t="s">
        <v>3474</v>
      </c>
      <c r="M2329" s="152" t="s">
        <v>3072</v>
      </c>
      <c r="N2329" s="152" t="s">
        <v>4740</v>
      </c>
      <c r="O2329" s="54"/>
    </row>
    <row r="2330" spans="1:15" x14ac:dyDescent="0.25">
      <c r="A2330" s="168">
        <v>20937</v>
      </c>
      <c r="B2330" s="152" t="s">
        <v>869</v>
      </c>
      <c r="C2330" s="152" t="s">
        <v>7044</v>
      </c>
      <c r="D2330" s="152" t="s">
        <v>3838</v>
      </c>
      <c r="E2330" s="152" t="s">
        <v>3863</v>
      </c>
      <c r="F2330" s="152" t="s">
        <v>3918</v>
      </c>
      <c r="G2330" s="152" t="s">
        <v>3411</v>
      </c>
      <c r="H2330" s="152" t="s">
        <v>3466</v>
      </c>
      <c r="I2330" s="152" t="s">
        <v>3467</v>
      </c>
      <c r="J2330" s="152" t="s">
        <v>3468</v>
      </c>
      <c r="K2330" s="152" t="s">
        <v>3511</v>
      </c>
      <c r="L2330" s="152" t="s">
        <v>4843</v>
      </c>
      <c r="M2330" s="152" t="s">
        <v>990</v>
      </c>
      <c r="N2330" s="152" t="s">
        <v>4610</v>
      </c>
      <c r="O2330" s="54"/>
    </row>
    <row r="2331" spans="1:15" x14ac:dyDescent="0.25">
      <c r="A2331" s="168">
        <v>20940</v>
      </c>
      <c r="B2331" s="152" t="s">
        <v>1616</v>
      </c>
      <c r="C2331" s="152" t="s">
        <v>7045</v>
      </c>
      <c r="D2331" s="152" t="s">
        <v>3838</v>
      </c>
      <c r="E2331" s="152" t="s">
        <v>3843</v>
      </c>
      <c r="F2331" s="152" t="s">
        <v>3924</v>
      </c>
      <c r="G2331" s="152" t="s">
        <v>3434</v>
      </c>
      <c r="H2331" s="152" t="s">
        <v>3558</v>
      </c>
      <c r="I2331" s="152" t="s">
        <v>3559</v>
      </c>
      <c r="J2331" s="152" t="s">
        <v>3474</v>
      </c>
      <c r="K2331" s="152" t="s">
        <v>3474</v>
      </c>
      <c r="L2331" s="152" t="s">
        <v>3474</v>
      </c>
      <c r="M2331" s="152" t="s">
        <v>1570</v>
      </c>
      <c r="N2331" s="152" t="s">
        <v>5323</v>
      </c>
      <c r="O2331" s="54"/>
    </row>
    <row r="2332" spans="1:15" x14ac:dyDescent="0.25">
      <c r="A2332" s="168">
        <v>20942</v>
      </c>
      <c r="B2332" s="152" t="s">
        <v>2776</v>
      </c>
      <c r="C2332" s="152" t="s">
        <v>5065</v>
      </c>
      <c r="D2332" s="152" t="s">
        <v>3838</v>
      </c>
      <c r="E2332" s="152" t="s">
        <v>3843</v>
      </c>
      <c r="F2332" s="152" t="s">
        <v>3844</v>
      </c>
      <c r="G2332" s="152" t="s">
        <v>3434</v>
      </c>
      <c r="H2332" s="152" t="s">
        <v>3585</v>
      </c>
      <c r="I2332" s="152" t="s">
        <v>3604</v>
      </c>
      <c r="J2332" s="152" t="s">
        <v>3626</v>
      </c>
      <c r="K2332" s="152" t="s">
        <v>3627</v>
      </c>
      <c r="L2332" s="152" t="s">
        <v>3919</v>
      </c>
      <c r="M2332" s="152" t="s">
        <v>2637</v>
      </c>
      <c r="N2332" s="152" t="s">
        <v>6447</v>
      </c>
      <c r="O2332" s="54"/>
    </row>
    <row r="2333" spans="1:15" x14ac:dyDescent="0.25">
      <c r="A2333" s="168">
        <v>20943</v>
      </c>
      <c r="B2333" s="152" t="s">
        <v>3141</v>
      </c>
      <c r="C2333" s="152" t="s">
        <v>4096</v>
      </c>
      <c r="D2333" s="152" t="s">
        <v>3838</v>
      </c>
      <c r="E2333" s="152" t="s">
        <v>3843</v>
      </c>
      <c r="F2333" s="152" t="s">
        <v>3924</v>
      </c>
      <c r="G2333" s="152" t="s">
        <v>3434</v>
      </c>
      <c r="H2333" s="152" t="s">
        <v>3656</v>
      </c>
      <c r="I2333" s="152" t="s">
        <v>3657</v>
      </c>
      <c r="J2333" s="152" t="s">
        <v>3674</v>
      </c>
      <c r="K2333" s="152" t="s">
        <v>3675</v>
      </c>
      <c r="L2333" s="152" t="s">
        <v>3474</v>
      </c>
      <c r="M2333" s="152" t="s">
        <v>3236</v>
      </c>
      <c r="N2333" s="152" t="s">
        <v>5256</v>
      </c>
      <c r="O2333" s="54"/>
    </row>
    <row r="2334" spans="1:15" x14ac:dyDescent="0.25">
      <c r="A2334" s="168">
        <v>20945</v>
      </c>
      <c r="B2334" s="152" t="s">
        <v>7048</v>
      </c>
      <c r="C2334" s="152" t="s">
        <v>7049</v>
      </c>
      <c r="D2334" s="152" t="s">
        <v>3838</v>
      </c>
      <c r="E2334" s="152" t="s">
        <v>3843</v>
      </c>
      <c r="F2334" s="152" t="s">
        <v>3844</v>
      </c>
      <c r="G2334" s="152" t="s">
        <v>7050</v>
      </c>
      <c r="H2334" s="152" t="s">
        <v>3879</v>
      </c>
      <c r="I2334" s="152" t="s">
        <v>5363</v>
      </c>
      <c r="J2334" s="152" t="s">
        <v>5364</v>
      </c>
      <c r="K2334" s="152" t="s">
        <v>3474</v>
      </c>
      <c r="L2334" s="152" t="s">
        <v>3474</v>
      </c>
      <c r="M2334" s="152" t="s">
        <v>4140</v>
      </c>
      <c r="N2334" s="152" t="s">
        <v>4141</v>
      </c>
      <c r="O2334" s="54"/>
    </row>
    <row r="2335" spans="1:15" x14ac:dyDescent="0.25">
      <c r="A2335" s="168">
        <v>20946</v>
      </c>
      <c r="B2335" s="152" t="s">
        <v>2448</v>
      </c>
      <c r="C2335" s="152" t="s">
        <v>7051</v>
      </c>
      <c r="D2335" s="152" t="s">
        <v>3838</v>
      </c>
      <c r="E2335" s="152" t="s">
        <v>3855</v>
      </c>
      <c r="F2335" s="152" t="s">
        <v>4081</v>
      </c>
      <c r="G2335" s="152" t="s">
        <v>3453</v>
      </c>
      <c r="H2335" s="152" t="s">
        <v>3585</v>
      </c>
      <c r="I2335" s="152" t="s">
        <v>3642</v>
      </c>
      <c r="J2335" s="152" t="s">
        <v>3644</v>
      </c>
      <c r="K2335" s="169" t="s">
        <v>8449</v>
      </c>
      <c r="L2335" s="152" t="s">
        <v>3919</v>
      </c>
      <c r="M2335" s="152" t="s">
        <v>2810</v>
      </c>
      <c r="N2335" s="152" t="s">
        <v>4598</v>
      </c>
      <c r="O2335" s="54"/>
    </row>
    <row r="2336" spans="1:15" x14ac:dyDescent="0.25">
      <c r="A2336" s="168">
        <v>20947</v>
      </c>
      <c r="B2336" s="152" t="s">
        <v>857</v>
      </c>
      <c r="C2336" s="152" t="s">
        <v>7052</v>
      </c>
      <c r="D2336" s="152" t="s">
        <v>3838</v>
      </c>
      <c r="E2336" s="152" t="s">
        <v>3855</v>
      </c>
      <c r="F2336" s="152" t="s">
        <v>3856</v>
      </c>
      <c r="G2336" s="152" t="s">
        <v>3411</v>
      </c>
      <c r="H2336" s="152" t="s">
        <v>3466</v>
      </c>
      <c r="I2336" s="152" t="s">
        <v>3467</v>
      </c>
      <c r="J2336" s="152" t="s">
        <v>3468</v>
      </c>
      <c r="K2336" s="152" t="s">
        <v>3511</v>
      </c>
      <c r="L2336" s="152" t="s">
        <v>3929</v>
      </c>
      <c r="M2336" s="152" t="s">
        <v>1170</v>
      </c>
      <c r="N2336" s="152" t="s">
        <v>3928</v>
      </c>
      <c r="O2336" s="54"/>
    </row>
    <row r="2337" spans="1:15" x14ac:dyDescent="0.25">
      <c r="A2337" s="168">
        <v>20948</v>
      </c>
      <c r="B2337" s="152" t="s">
        <v>2328</v>
      </c>
      <c r="C2337" s="152" t="s">
        <v>7053</v>
      </c>
      <c r="D2337" s="152" t="s">
        <v>3838</v>
      </c>
      <c r="E2337" s="152" t="s">
        <v>3863</v>
      </c>
      <c r="F2337" s="152" t="s">
        <v>3918</v>
      </c>
      <c r="G2337" s="152" t="s">
        <v>3411</v>
      </c>
      <c r="H2337" s="152" t="s">
        <v>3585</v>
      </c>
      <c r="I2337" s="152" t="s">
        <v>3604</v>
      </c>
      <c r="J2337" s="152" t="s">
        <v>3626</v>
      </c>
      <c r="K2337" s="152" t="s">
        <v>3627</v>
      </c>
      <c r="L2337" s="152" t="s">
        <v>3919</v>
      </c>
      <c r="M2337" s="152" t="s">
        <v>2514</v>
      </c>
      <c r="N2337" s="152" t="s">
        <v>3983</v>
      </c>
      <c r="O2337" s="54"/>
    </row>
    <row r="2338" spans="1:15" x14ac:dyDescent="0.25">
      <c r="A2338" s="168">
        <v>20949</v>
      </c>
      <c r="B2338" s="152" t="s">
        <v>7054</v>
      </c>
      <c r="C2338" s="152" t="s">
        <v>7055</v>
      </c>
      <c r="D2338" s="152" t="s">
        <v>3838</v>
      </c>
      <c r="E2338" s="152" t="s">
        <v>3843</v>
      </c>
      <c r="F2338" s="152" t="s">
        <v>3924</v>
      </c>
      <c r="G2338" s="152" t="s">
        <v>3434</v>
      </c>
      <c r="H2338" s="152" t="s">
        <v>6189</v>
      </c>
      <c r="I2338" s="152" t="s">
        <v>6381</v>
      </c>
      <c r="J2338" s="152" t="s">
        <v>6472</v>
      </c>
      <c r="K2338" s="152" t="s">
        <v>3474</v>
      </c>
      <c r="L2338" s="152" t="s">
        <v>3474</v>
      </c>
      <c r="M2338" s="152" t="s">
        <v>6470</v>
      </c>
      <c r="N2338" s="152" t="s">
        <v>6471</v>
      </c>
      <c r="O2338" s="54"/>
    </row>
    <row r="2339" spans="1:15" x14ac:dyDescent="0.25">
      <c r="A2339" s="168">
        <v>20950</v>
      </c>
      <c r="B2339" s="152" t="s">
        <v>7056</v>
      </c>
      <c r="C2339" s="152" t="s">
        <v>7057</v>
      </c>
      <c r="D2339" s="152" t="s">
        <v>3838</v>
      </c>
      <c r="E2339" s="152" t="s">
        <v>3843</v>
      </c>
      <c r="F2339" s="152" t="s">
        <v>3924</v>
      </c>
      <c r="G2339" s="152" t="s">
        <v>3434</v>
      </c>
      <c r="H2339" s="152" t="s">
        <v>6189</v>
      </c>
      <c r="I2339" s="152" t="s">
        <v>6381</v>
      </c>
      <c r="J2339" s="152" t="s">
        <v>6472</v>
      </c>
      <c r="K2339" s="152" t="s">
        <v>3474</v>
      </c>
      <c r="L2339" s="152" t="s">
        <v>3474</v>
      </c>
      <c r="M2339" s="152" t="s">
        <v>6470</v>
      </c>
      <c r="N2339" s="152" t="s">
        <v>6471</v>
      </c>
      <c r="O2339" s="54"/>
    </row>
    <row r="2340" spans="1:15" x14ac:dyDescent="0.25">
      <c r="A2340" s="168">
        <v>20954</v>
      </c>
      <c r="B2340" s="152" t="s">
        <v>1157</v>
      </c>
      <c r="C2340" s="152" t="s">
        <v>5083</v>
      </c>
      <c r="D2340" s="152" t="s">
        <v>3838</v>
      </c>
      <c r="E2340" s="152" t="s">
        <v>3843</v>
      </c>
      <c r="F2340" s="152" t="s">
        <v>3844</v>
      </c>
      <c r="G2340" s="152" t="s">
        <v>3434</v>
      </c>
      <c r="H2340" s="152" t="s">
        <v>3466</v>
      </c>
      <c r="I2340" s="152" t="s">
        <v>3470</v>
      </c>
      <c r="J2340" s="152" t="s">
        <v>3471</v>
      </c>
      <c r="K2340" s="152" t="s">
        <v>3472</v>
      </c>
      <c r="L2340" s="152" t="s">
        <v>3484</v>
      </c>
      <c r="M2340" s="152" t="s">
        <v>1085</v>
      </c>
      <c r="N2340" s="152" t="s">
        <v>4714</v>
      </c>
      <c r="O2340" s="54"/>
    </row>
    <row r="2341" spans="1:15" x14ac:dyDescent="0.25">
      <c r="A2341" s="168">
        <v>20956</v>
      </c>
      <c r="B2341" s="152" t="s">
        <v>858</v>
      </c>
      <c r="C2341" s="152" t="s">
        <v>7058</v>
      </c>
      <c r="D2341" s="152" t="s">
        <v>3838</v>
      </c>
      <c r="E2341" s="152" t="s">
        <v>3855</v>
      </c>
      <c r="F2341" s="152" t="s">
        <v>3856</v>
      </c>
      <c r="G2341" s="152" t="s">
        <v>3411</v>
      </c>
      <c r="H2341" s="152" t="s">
        <v>3466</v>
      </c>
      <c r="I2341" s="152" t="s">
        <v>3467</v>
      </c>
      <c r="J2341" s="152" t="s">
        <v>3468</v>
      </c>
      <c r="K2341" s="152" t="s">
        <v>3511</v>
      </c>
      <c r="L2341" s="152" t="s">
        <v>3929</v>
      </c>
      <c r="M2341" s="152" t="s">
        <v>1170</v>
      </c>
      <c r="N2341" s="152" t="s">
        <v>3928</v>
      </c>
      <c r="O2341" s="54"/>
    </row>
    <row r="2342" spans="1:15" x14ac:dyDescent="0.25">
      <c r="A2342" s="168">
        <v>20957</v>
      </c>
      <c r="B2342" s="152" t="s">
        <v>1235</v>
      </c>
      <c r="C2342" s="152" t="s">
        <v>6095</v>
      </c>
      <c r="D2342" s="152" t="s">
        <v>3838</v>
      </c>
      <c r="E2342" s="152" t="s">
        <v>3843</v>
      </c>
      <c r="F2342" s="152" t="s">
        <v>4108</v>
      </c>
      <c r="G2342" s="152" t="s">
        <v>3435</v>
      </c>
      <c r="H2342" s="152" t="s">
        <v>3466</v>
      </c>
      <c r="I2342" s="152" t="s">
        <v>3496</v>
      </c>
      <c r="J2342" s="152" t="s">
        <v>3537</v>
      </c>
      <c r="K2342" s="152" t="s">
        <v>3474</v>
      </c>
      <c r="L2342" s="152" t="s">
        <v>3474</v>
      </c>
      <c r="M2342" s="152" t="s">
        <v>1057</v>
      </c>
      <c r="N2342" s="152" t="s">
        <v>5672</v>
      </c>
      <c r="O2342" s="54"/>
    </row>
    <row r="2343" spans="1:15" x14ac:dyDescent="0.25">
      <c r="A2343" s="168">
        <v>20961</v>
      </c>
      <c r="B2343" s="152" t="s">
        <v>1614</v>
      </c>
      <c r="C2343" s="152" t="s">
        <v>7059</v>
      </c>
      <c r="D2343" s="152" t="s">
        <v>3838</v>
      </c>
      <c r="E2343" s="152" t="s">
        <v>3843</v>
      </c>
      <c r="F2343" s="152" t="s">
        <v>3924</v>
      </c>
      <c r="G2343" s="152" t="s">
        <v>3434</v>
      </c>
      <c r="H2343" s="152" t="s">
        <v>3558</v>
      </c>
      <c r="I2343" s="152" t="s">
        <v>3560</v>
      </c>
      <c r="J2343" s="152" t="s">
        <v>3474</v>
      </c>
      <c r="K2343" s="152" t="s">
        <v>3474</v>
      </c>
      <c r="L2343" s="152" t="s">
        <v>3474</v>
      </c>
      <c r="M2343" s="152" t="s">
        <v>1635</v>
      </c>
      <c r="N2343" s="152" t="s">
        <v>4174</v>
      </c>
      <c r="O2343" s="54"/>
    </row>
    <row r="2344" spans="1:15" x14ac:dyDescent="0.25">
      <c r="A2344" s="168">
        <v>20963</v>
      </c>
      <c r="B2344" s="152" t="s">
        <v>859</v>
      </c>
      <c r="C2344" s="152" t="s">
        <v>7060</v>
      </c>
      <c r="D2344" s="152" t="s">
        <v>3838</v>
      </c>
      <c r="E2344" s="152" t="s">
        <v>3855</v>
      </c>
      <c r="F2344" s="152" t="s">
        <v>3918</v>
      </c>
      <c r="G2344" s="152" t="s">
        <v>3411</v>
      </c>
      <c r="H2344" s="152" t="s">
        <v>3466</v>
      </c>
      <c r="I2344" s="152" t="s">
        <v>3467</v>
      </c>
      <c r="J2344" s="152" t="s">
        <v>3468</v>
      </c>
      <c r="K2344" s="152" t="s">
        <v>3511</v>
      </c>
      <c r="L2344" s="152" t="s">
        <v>3929</v>
      </c>
      <c r="M2344" s="152" t="s">
        <v>1170</v>
      </c>
      <c r="N2344" s="152" t="s">
        <v>3928</v>
      </c>
      <c r="O2344" s="54"/>
    </row>
    <row r="2345" spans="1:15" x14ac:dyDescent="0.25">
      <c r="A2345" s="168">
        <v>20964</v>
      </c>
      <c r="B2345" s="152" t="s">
        <v>9582</v>
      </c>
      <c r="C2345" s="152">
        <v>0</v>
      </c>
      <c r="D2345" s="152" t="s">
        <v>3838</v>
      </c>
      <c r="E2345" s="152" t="s">
        <v>3843</v>
      </c>
      <c r="F2345" s="152" t="s">
        <v>3844</v>
      </c>
      <c r="G2345" s="152" t="s">
        <v>5975</v>
      </c>
      <c r="H2345" s="152" t="s">
        <v>6189</v>
      </c>
      <c r="I2345" s="152" t="s">
        <v>6381</v>
      </c>
      <c r="J2345" s="152" t="s">
        <v>6836</v>
      </c>
      <c r="K2345" s="152" t="s">
        <v>3474</v>
      </c>
      <c r="L2345" s="152" t="s">
        <v>3474</v>
      </c>
      <c r="M2345" s="152" t="s">
        <v>6379</v>
      </c>
      <c r="N2345" s="152" t="s">
        <v>6380</v>
      </c>
      <c r="O2345" s="54"/>
    </row>
    <row r="2346" spans="1:15" x14ac:dyDescent="0.25">
      <c r="A2346" s="168">
        <v>20965</v>
      </c>
      <c r="B2346" s="152" t="s">
        <v>1216</v>
      </c>
      <c r="C2346" s="152" t="s">
        <v>5268</v>
      </c>
      <c r="D2346" s="152" t="s">
        <v>3838</v>
      </c>
      <c r="E2346" s="152" t="s">
        <v>3843</v>
      </c>
      <c r="F2346" s="152" t="s">
        <v>3844</v>
      </c>
      <c r="G2346" s="152" t="s">
        <v>3434</v>
      </c>
      <c r="H2346" s="152" t="s">
        <v>3466</v>
      </c>
      <c r="I2346" s="152" t="s">
        <v>3498</v>
      </c>
      <c r="J2346" s="152" t="s">
        <v>3516</v>
      </c>
      <c r="K2346" s="152" t="s">
        <v>3517</v>
      </c>
      <c r="L2346" s="152" t="s">
        <v>3474</v>
      </c>
      <c r="M2346" s="152" t="s">
        <v>1089</v>
      </c>
      <c r="N2346" s="152" t="s">
        <v>5335</v>
      </c>
      <c r="O2346" s="54"/>
    </row>
    <row r="2347" spans="1:15" x14ac:dyDescent="0.25">
      <c r="A2347" s="168">
        <v>20966</v>
      </c>
      <c r="B2347" s="152" t="s">
        <v>6456</v>
      </c>
      <c r="C2347" s="152" t="s">
        <v>6457</v>
      </c>
      <c r="D2347" s="152" t="s">
        <v>3838</v>
      </c>
      <c r="E2347" s="152" t="s">
        <v>3843</v>
      </c>
      <c r="F2347" s="152" t="s">
        <v>4752</v>
      </c>
      <c r="G2347" s="152" t="s">
        <v>3435</v>
      </c>
      <c r="H2347" s="152" t="s">
        <v>4152</v>
      </c>
      <c r="I2347" s="152" t="s">
        <v>6049</v>
      </c>
      <c r="J2347" s="152" t="s">
        <v>6454</v>
      </c>
      <c r="K2347" s="152" t="s">
        <v>6455</v>
      </c>
      <c r="L2347" s="152" t="s">
        <v>3474</v>
      </c>
      <c r="M2347" s="152" t="s">
        <v>6431</v>
      </c>
      <c r="N2347" s="152" t="s">
        <v>6432</v>
      </c>
      <c r="O2347" s="54"/>
    </row>
    <row r="2348" spans="1:15" x14ac:dyDescent="0.25">
      <c r="A2348" s="168">
        <v>20968</v>
      </c>
      <c r="B2348" s="152" t="s">
        <v>2641</v>
      </c>
      <c r="C2348" s="152" t="s">
        <v>4129</v>
      </c>
      <c r="D2348" s="152" t="s">
        <v>3838</v>
      </c>
      <c r="E2348" s="152" t="s">
        <v>3843</v>
      </c>
      <c r="F2348" s="152" t="s">
        <v>3873</v>
      </c>
      <c r="G2348" s="152" t="s">
        <v>3428</v>
      </c>
      <c r="H2348" s="152" t="s">
        <v>3585</v>
      </c>
      <c r="I2348" s="152" t="s">
        <v>3591</v>
      </c>
      <c r="J2348" s="152" t="s">
        <v>3633</v>
      </c>
      <c r="K2348" s="152" t="s">
        <v>3634</v>
      </c>
      <c r="L2348" s="152" t="s">
        <v>3474</v>
      </c>
      <c r="M2348" s="152" t="s">
        <v>2817</v>
      </c>
      <c r="N2348" s="152" t="s">
        <v>5292</v>
      </c>
      <c r="O2348" s="54"/>
    </row>
    <row r="2349" spans="1:15" x14ac:dyDescent="0.25">
      <c r="A2349" s="168">
        <v>20972</v>
      </c>
      <c r="B2349" s="152" t="s">
        <v>7061</v>
      </c>
      <c r="C2349" s="152" t="s">
        <v>7062</v>
      </c>
      <c r="D2349" s="152" t="s">
        <v>3838</v>
      </c>
      <c r="E2349" s="152" t="s">
        <v>3863</v>
      </c>
      <c r="F2349" s="152" t="s">
        <v>4095</v>
      </c>
      <c r="G2349" s="152" t="s">
        <v>3426</v>
      </c>
      <c r="H2349" s="152" t="s">
        <v>4110</v>
      </c>
      <c r="I2349" s="152" t="s">
        <v>4111</v>
      </c>
      <c r="J2349" s="152" t="s">
        <v>4977</v>
      </c>
      <c r="K2349" s="152" t="s">
        <v>4978</v>
      </c>
      <c r="L2349" s="152" t="s">
        <v>3474</v>
      </c>
      <c r="M2349" s="152" t="s">
        <v>4979</v>
      </c>
      <c r="N2349" s="152" t="s">
        <v>4980</v>
      </c>
      <c r="O2349" s="54"/>
    </row>
    <row r="2350" spans="1:15" x14ac:dyDescent="0.25">
      <c r="A2350" s="168">
        <v>20975</v>
      </c>
      <c r="B2350" s="152" t="s">
        <v>7063</v>
      </c>
      <c r="C2350" s="152" t="s">
        <v>7064</v>
      </c>
      <c r="D2350" s="152" t="s">
        <v>3838</v>
      </c>
      <c r="E2350" s="152" t="s">
        <v>3843</v>
      </c>
      <c r="F2350" s="152" t="s">
        <v>4108</v>
      </c>
      <c r="G2350" s="152" t="s">
        <v>7065</v>
      </c>
      <c r="H2350" s="152" t="s">
        <v>3879</v>
      </c>
      <c r="I2350" s="152" t="s">
        <v>5363</v>
      </c>
      <c r="J2350" s="152" t="s">
        <v>5364</v>
      </c>
      <c r="K2350" s="152" t="s">
        <v>3474</v>
      </c>
      <c r="L2350" s="152" t="s">
        <v>3474</v>
      </c>
      <c r="M2350" s="152">
        <v>0</v>
      </c>
      <c r="N2350" s="152">
        <v>0</v>
      </c>
      <c r="O2350" s="54"/>
    </row>
    <row r="2351" spans="1:15" x14ac:dyDescent="0.25">
      <c r="A2351" s="168">
        <v>20977</v>
      </c>
      <c r="B2351" s="152" t="s">
        <v>7066</v>
      </c>
      <c r="C2351" s="152" t="s">
        <v>7067</v>
      </c>
      <c r="D2351" s="152" t="s">
        <v>3838</v>
      </c>
      <c r="E2351" s="152" t="s">
        <v>3843</v>
      </c>
      <c r="F2351" s="152" t="s">
        <v>4752</v>
      </c>
      <c r="G2351" s="152" t="s">
        <v>4518</v>
      </c>
      <c r="H2351" s="152" t="s">
        <v>3911</v>
      </c>
      <c r="I2351" s="152" t="s">
        <v>4926</v>
      </c>
      <c r="J2351" s="152" t="s">
        <v>7068</v>
      </c>
      <c r="K2351" s="152" t="s">
        <v>3474</v>
      </c>
      <c r="L2351" s="152" t="s">
        <v>3474</v>
      </c>
      <c r="M2351" s="152" t="s">
        <v>4923</v>
      </c>
      <c r="N2351" s="152" t="s">
        <v>4924</v>
      </c>
      <c r="O2351" s="54"/>
    </row>
    <row r="2352" spans="1:15" x14ac:dyDescent="0.25">
      <c r="A2352" s="168">
        <v>20978</v>
      </c>
      <c r="B2352" s="152" t="s">
        <v>7069</v>
      </c>
      <c r="C2352" s="152" t="s">
        <v>7070</v>
      </c>
      <c r="D2352" s="152" t="s">
        <v>3838</v>
      </c>
      <c r="E2352" s="152" t="s">
        <v>3843</v>
      </c>
      <c r="F2352" s="152" t="s">
        <v>4752</v>
      </c>
      <c r="G2352" s="152" t="s">
        <v>3464</v>
      </c>
      <c r="H2352" s="152" t="s">
        <v>3911</v>
      </c>
      <c r="I2352" s="152" t="s">
        <v>4926</v>
      </c>
      <c r="J2352" s="152" t="s">
        <v>7068</v>
      </c>
      <c r="K2352" s="152" t="s">
        <v>3474</v>
      </c>
      <c r="L2352" s="152" t="s">
        <v>3474</v>
      </c>
      <c r="M2352" s="152" t="s">
        <v>4923</v>
      </c>
      <c r="N2352" s="152" t="s">
        <v>4924</v>
      </c>
      <c r="O2352" s="54"/>
    </row>
    <row r="2353" spans="1:15" x14ac:dyDescent="0.25">
      <c r="A2353" s="168">
        <v>20979</v>
      </c>
      <c r="B2353" s="152" t="s">
        <v>2117</v>
      </c>
      <c r="C2353" s="152" t="s">
        <v>7071</v>
      </c>
      <c r="D2353" s="152" t="s">
        <v>3838</v>
      </c>
      <c r="E2353" s="152" t="s">
        <v>3843</v>
      </c>
      <c r="F2353" s="152" t="s">
        <v>3924</v>
      </c>
      <c r="G2353" s="152" t="s">
        <v>3434</v>
      </c>
      <c r="H2353" s="152" t="s">
        <v>3565</v>
      </c>
      <c r="I2353" s="152" t="s">
        <v>3578</v>
      </c>
      <c r="J2353" s="152" t="s">
        <v>3474</v>
      </c>
      <c r="K2353" s="152" t="s">
        <v>3474</v>
      </c>
      <c r="L2353" s="152" t="s">
        <v>3474</v>
      </c>
      <c r="M2353" s="152" t="s">
        <v>1990</v>
      </c>
      <c r="N2353" s="152" t="s">
        <v>5198</v>
      </c>
      <c r="O2353" s="54"/>
    </row>
    <row r="2354" spans="1:15" x14ac:dyDescent="0.25">
      <c r="A2354" s="168">
        <v>20980</v>
      </c>
      <c r="B2354" s="152" t="s">
        <v>7072</v>
      </c>
      <c r="C2354" s="152" t="s">
        <v>7073</v>
      </c>
      <c r="D2354" s="152" t="s">
        <v>3838</v>
      </c>
      <c r="E2354" s="152" t="s">
        <v>3843</v>
      </c>
      <c r="F2354" s="152" t="s">
        <v>4430</v>
      </c>
      <c r="G2354" s="152" t="s">
        <v>7074</v>
      </c>
      <c r="H2354" s="152" t="s">
        <v>6749</v>
      </c>
      <c r="I2354" s="152" t="s">
        <v>6749</v>
      </c>
      <c r="J2354" s="152" t="s">
        <v>3474</v>
      </c>
      <c r="K2354" s="152" t="s">
        <v>3474</v>
      </c>
      <c r="L2354" s="152" t="s">
        <v>3474</v>
      </c>
      <c r="M2354" s="152" t="s">
        <v>6746</v>
      </c>
      <c r="N2354" s="152" t="s">
        <v>6747</v>
      </c>
      <c r="O2354" s="54"/>
    </row>
    <row r="2355" spans="1:15" x14ac:dyDescent="0.25">
      <c r="A2355" s="168">
        <v>20981</v>
      </c>
      <c r="B2355" s="152" t="s">
        <v>2362</v>
      </c>
      <c r="C2355" s="152" t="s">
        <v>7075</v>
      </c>
      <c r="D2355" s="152" t="s">
        <v>3838</v>
      </c>
      <c r="E2355" s="152" t="s">
        <v>3863</v>
      </c>
      <c r="F2355" s="152" t="s">
        <v>3918</v>
      </c>
      <c r="G2355" s="152" t="s">
        <v>3411</v>
      </c>
      <c r="H2355" s="152" t="s">
        <v>3585</v>
      </c>
      <c r="I2355" s="152" t="s">
        <v>3616</v>
      </c>
      <c r="J2355" s="152" t="s">
        <v>3632</v>
      </c>
      <c r="K2355" s="152" t="s">
        <v>3474</v>
      </c>
      <c r="L2355" s="152" t="s">
        <v>3474</v>
      </c>
      <c r="M2355" s="152" t="s">
        <v>2787</v>
      </c>
      <c r="N2355" s="152" t="s">
        <v>7076</v>
      </c>
      <c r="O2355" s="54"/>
    </row>
    <row r="2356" spans="1:15" x14ac:dyDescent="0.25">
      <c r="A2356" s="168">
        <v>20982</v>
      </c>
      <c r="B2356" s="152" t="s">
        <v>2425</v>
      </c>
      <c r="C2356" s="152" t="s">
        <v>7077</v>
      </c>
      <c r="D2356" s="152" t="s">
        <v>3838</v>
      </c>
      <c r="E2356" s="152" t="s">
        <v>3855</v>
      </c>
      <c r="F2356" s="152" t="s">
        <v>3918</v>
      </c>
      <c r="G2356" s="152" t="s">
        <v>3411</v>
      </c>
      <c r="H2356" s="152" t="s">
        <v>3585</v>
      </c>
      <c r="I2356" s="152" t="s">
        <v>3642</v>
      </c>
      <c r="J2356" s="152" t="s">
        <v>3643</v>
      </c>
      <c r="K2356" s="169" t="s">
        <v>8449</v>
      </c>
      <c r="L2356" s="152" t="s">
        <v>3919</v>
      </c>
      <c r="M2356" s="152" t="s">
        <v>2546</v>
      </c>
      <c r="N2356" s="152" t="s">
        <v>3920</v>
      </c>
      <c r="O2356" s="54"/>
    </row>
    <row r="2357" spans="1:15" x14ac:dyDescent="0.25">
      <c r="A2357" s="168">
        <v>20984</v>
      </c>
      <c r="B2357" s="152" t="s">
        <v>1167</v>
      </c>
      <c r="C2357" s="152" t="s">
        <v>7078</v>
      </c>
      <c r="D2357" s="152" t="s">
        <v>3838</v>
      </c>
      <c r="E2357" s="152" t="s">
        <v>3843</v>
      </c>
      <c r="F2357" s="152" t="s">
        <v>3924</v>
      </c>
      <c r="G2357" s="152" t="s">
        <v>3434</v>
      </c>
      <c r="H2357" s="152" t="s">
        <v>3466</v>
      </c>
      <c r="I2357" s="152" t="s">
        <v>3467</v>
      </c>
      <c r="J2357" s="152" t="s">
        <v>3478</v>
      </c>
      <c r="K2357" s="152" t="s">
        <v>3488</v>
      </c>
      <c r="L2357" s="152" t="s">
        <v>3474</v>
      </c>
      <c r="M2357" s="152" t="s">
        <v>1105</v>
      </c>
      <c r="N2357" s="152" t="s">
        <v>4403</v>
      </c>
      <c r="O2357" s="54"/>
    </row>
    <row r="2358" spans="1:15" x14ac:dyDescent="0.25">
      <c r="A2358" s="168">
        <v>20988</v>
      </c>
      <c r="B2358" s="152" t="s">
        <v>7079</v>
      </c>
      <c r="C2358" s="152" t="s">
        <v>7080</v>
      </c>
      <c r="D2358" s="152" t="s">
        <v>3838</v>
      </c>
      <c r="E2358" s="152" t="s">
        <v>3843</v>
      </c>
      <c r="F2358" s="152" t="s">
        <v>4752</v>
      </c>
      <c r="G2358" s="152" t="s">
        <v>3435</v>
      </c>
      <c r="H2358" s="152" t="s">
        <v>3879</v>
      </c>
      <c r="I2358" s="152" t="s">
        <v>4257</v>
      </c>
      <c r="J2358" s="152" t="s">
        <v>5921</v>
      </c>
      <c r="K2358" s="152" t="s">
        <v>3474</v>
      </c>
      <c r="L2358" s="152" t="s">
        <v>3474</v>
      </c>
      <c r="M2358" s="152" t="s">
        <v>5922</v>
      </c>
      <c r="N2358" s="152" t="s">
        <v>5923</v>
      </c>
      <c r="O2358" s="54"/>
    </row>
    <row r="2359" spans="1:15" x14ac:dyDescent="0.25">
      <c r="A2359" s="168">
        <v>20989</v>
      </c>
      <c r="B2359" s="152" t="s">
        <v>7081</v>
      </c>
      <c r="C2359" s="152" t="s">
        <v>7082</v>
      </c>
      <c r="D2359" s="152" t="s">
        <v>3838</v>
      </c>
      <c r="E2359" s="152" t="s">
        <v>3863</v>
      </c>
      <c r="F2359" s="152" t="s">
        <v>4095</v>
      </c>
      <c r="G2359" s="152" t="s">
        <v>3426</v>
      </c>
      <c r="H2359" s="152" t="s">
        <v>4152</v>
      </c>
      <c r="I2359" s="152" t="s">
        <v>5633</v>
      </c>
      <c r="J2359" s="152" t="s">
        <v>5933</v>
      </c>
      <c r="K2359" s="152" t="s">
        <v>3474</v>
      </c>
      <c r="L2359" s="152" t="s">
        <v>3474</v>
      </c>
      <c r="M2359" s="152" t="s">
        <v>5934</v>
      </c>
      <c r="N2359" s="152" t="s">
        <v>5935</v>
      </c>
      <c r="O2359" s="54"/>
    </row>
    <row r="2360" spans="1:15" x14ac:dyDescent="0.25">
      <c r="A2360" s="168">
        <v>20991</v>
      </c>
      <c r="B2360" s="152" t="s">
        <v>6117</v>
      </c>
      <c r="C2360" s="152" t="s">
        <v>6118</v>
      </c>
      <c r="D2360" s="152" t="s">
        <v>3838</v>
      </c>
      <c r="E2360" s="152" t="s">
        <v>3843</v>
      </c>
      <c r="F2360" s="152" t="s">
        <v>4430</v>
      </c>
      <c r="G2360" s="152" t="s">
        <v>3429</v>
      </c>
      <c r="H2360" s="152" t="s">
        <v>4152</v>
      </c>
      <c r="I2360" s="152" t="s">
        <v>5633</v>
      </c>
      <c r="J2360" s="152" t="s">
        <v>6116</v>
      </c>
      <c r="K2360" s="152" t="s">
        <v>3474</v>
      </c>
      <c r="L2360" s="152" t="s">
        <v>3474</v>
      </c>
      <c r="M2360" s="152" t="s">
        <v>6135</v>
      </c>
      <c r="N2360" s="152" t="s">
        <v>6136</v>
      </c>
      <c r="O2360" s="54"/>
    </row>
    <row r="2361" spans="1:15" x14ac:dyDescent="0.25">
      <c r="A2361" s="168">
        <v>20992</v>
      </c>
      <c r="B2361" s="152" t="s">
        <v>3093</v>
      </c>
      <c r="C2361" s="152" t="s">
        <v>7083</v>
      </c>
      <c r="D2361" s="152" t="s">
        <v>3838</v>
      </c>
      <c r="E2361" s="152" t="s">
        <v>3843</v>
      </c>
      <c r="F2361" s="152" t="s">
        <v>3924</v>
      </c>
      <c r="G2361" s="152" t="s">
        <v>3434</v>
      </c>
      <c r="H2361" s="152" t="s">
        <v>3656</v>
      </c>
      <c r="I2361" s="152" t="s">
        <v>3563</v>
      </c>
      <c r="J2361" s="152" t="s">
        <v>3474</v>
      </c>
      <c r="K2361" s="152" t="s">
        <v>3474</v>
      </c>
      <c r="L2361" s="152" t="s">
        <v>3474</v>
      </c>
      <c r="M2361" s="152" t="s">
        <v>1283</v>
      </c>
      <c r="N2361" s="152" t="s">
        <v>4830</v>
      </c>
      <c r="O2361" s="54"/>
    </row>
    <row r="2362" spans="1:15" x14ac:dyDescent="0.25">
      <c r="A2362" s="168">
        <v>20993</v>
      </c>
      <c r="B2362" s="152" t="s">
        <v>1444</v>
      </c>
      <c r="C2362" s="152" t="s">
        <v>7084</v>
      </c>
      <c r="D2362" s="152" t="s">
        <v>3838</v>
      </c>
      <c r="E2362" s="152" t="s">
        <v>3863</v>
      </c>
      <c r="F2362" s="152" t="s">
        <v>3918</v>
      </c>
      <c r="G2362" s="152" t="s">
        <v>3411</v>
      </c>
      <c r="H2362" s="152" t="s">
        <v>3558</v>
      </c>
      <c r="I2362" s="152" t="s">
        <v>3561</v>
      </c>
      <c r="J2362" s="152" t="s">
        <v>3564</v>
      </c>
      <c r="K2362" s="152" t="s">
        <v>3474</v>
      </c>
      <c r="L2362" s="152" t="s">
        <v>3474</v>
      </c>
      <c r="M2362" s="152" t="s">
        <v>1490</v>
      </c>
      <c r="N2362" s="152" t="s">
        <v>4263</v>
      </c>
      <c r="O2362" s="54"/>
    </row>
    <row r="2363" spans="1:15" x14ac:dyDescent="0.25">
      <c r="A2363" s="168">
        <v>20996</v>
      </c>
      <c r="B2363" s="152" t="s">
        <v>816</v>
      </c>
      <c r="C2363" s="152" t="s">
        <v>7085</v>
      </c>
      <c r="D2363" s="152" t="s">
        <v>3838</v>
      </c>
      <c r="E2363" s="152" t="s">
        <v>3863</v>
      </c>
      <c r="F2363" s="152" t="s">
        <v>3918</v>
      </c>
      <c r="G2363" s="152" t="s">
        <v>3411</v>
      </c>
      <c r="H2363" s="152" t="s">
        <v>3466</v>
      </c>
      <c r="I2363" s="152" t="s">
        <v>3470</v>
      </c>
      <c r="J2363" s="152" t="s">
        <v>3501</v>
      </c>
      <c r="K2363" s="152" t="s">
        <v>3502</v>
      </c>
      <c r="L2363" s="152" t="s">
        <v>3474</v>
      </c>
      <c r="M2363" s="152" t="s">
        <v>1024</v>
      </c>
      <c r="N2363" s="152" t="s">
        <v>4400</v>
      </c>
      <c r="O2363" s="54"/>
    </row>
    <row r="2364" spans="1:15" x14ac:dyDescent="0.25">
      <c r="A2364" s="168">
        <v>20997</v>
      </c>
      <c r="B2364" s="152" t="s">
        <v>2950</v>
      </c>
      <c r="C2364" s="152" t="s">
        <v>7086</v>
      </c>
      <c r="D2364" s="152" t="s">
        <v>3838</v>
      </c>
      <c r="E2364" s="152" t="s">
        <v>3863</v>
      </c>
      <c r="F2364" s="152" t="s">
        <v>3918</v>
      </c>
      <c r="G2364" s="152" t="s">
        <v>3411</v>
      </c>
      <c r="H2364" s="152" t="s">
        <v>3656</v>
      </c>
      <c r="I2364" s="152" t="s">
        <v>3672</v>
      </c>
      <c r="J2364" s="152" t="s">
        <v>3677</v>
      </c>
      <c r="K2364" s="152" t="s">
        <v>3568</v>
      </c>
      <c r="L2364" s="152" t="s">
        <v>3474</v>
      </c>
      <c r="M2364" s="152" t="s">
        <v>3380</v>
      </c>
      <c r="N2364" s="152" t="s">
        <v>5120</v>
      </c>
      <c r="O2364" s="54"/>
    </row>
    <row r="2365" spans="1:15" x14ac:dyDescent="0.25">
      <c r="A2365" s="168">
        <v>21001</v>
      </c>
      <c r="B2365" s="152" t="s">
        <v>2902</v>
      </c>
      <c r="C2365" s="152" t="s">
        <v>7087</v>
      </c>
      <c r="D2365" s="152" t="s">
        <v>3838</v>
      </c>
      <c r="E2365" s="152" t="s">
        <v>3855</v>
      </c>
      <c r="F2365" s="152" t="s">
        <v>3918</v>
      </c>
      <c r="G2365" s="152" t="s">
        <v>3411</v>
      </c>
      <c r="H2365" s="152" t="s">
        <v>3656</v>
      </c>
      <c r="I2365" s="152" t="s">
        <v>3669</v>
      </c>
      <c r="J2365" s="152" t="s">
        <v>3679</v>
      </c>
      <c r="K2365" s="152" t="s">
        <v>3474</v>
      </c>
      <c r="L2365" s="152" t="s">
        <v>3474</v>
      </c>
      <c r="M2365" s="152" t="s">
        <v>3382</v>
      </c>
      <c r="N2365" s="152" t="s">
        <v>3857</v>
      </c>
      <c r="O2365" s="54"/>
    </row>
    <row r="2366" spans="1:15" x14ac:dyDescent="0.25">
      <c r="A2366" s="168">
        <v>21002</v>
      </c>
      <c r="B2366" s="152" t="s">
        <v>1325</v>
      </c>
      <c r="C2366" s="152" t="s">
        <v>7088</v>
      </c>
      <c r="D2366" s="152" t="s">
        <v>3838</v>
      </c>
      <c r="E2366" s="152" t="s">
        <v>3863</v>
      </c>
      <c r="F2366" s="152" t="s">
        <v>3918</v>
      </c>
      <c r="G2366" s="152" t="s">
        <v>3411</v>
      </c>
      <c r="H2366" s="152" t="s">
        <v>3558</v>
      </c>
      <c r="I2366" s="152" t="s">
        <v>3560</v>
      </c>
      <c r="J2366" s="152" t="s">
        <v>3474</v>
      </c>
      <c r="K2366" s="152" t="s">
        <v>3474</v>
      </c>
      <c r="L2366" s="152" t="s">
        <v>3474</v>
      </c>
      <c r="M2366" s="152" t="s">
        <v>1604</v>
      </c>
      <c r="N2366" s="152" t="s">
        <v>4711</v>
      </c>
      <c r="O2366" s="54"/>
    </row>
    <row r="2367" spans="1:15" x14ac:dyDescent="0.25">
      <c r="A2367" s="168">
        <v>21003</v>
      </c>
      <c r="B2367" s="152" t="s">
        <v>9583</v>
      </c>
      <c r="C2367" s="152">
        <v>0</v>
      </c>
      <c r="D2367" s="152" t="s">
        <v>3838</v>
      </c>
      <c r="E2367" s="152" t="s">
        <v>3863</v>
      </c>
      <c r="F2367" s="152" t="s">
        <v>3856</v>
      </c>
      <c r="G2367" s="152" t="s">
        <v>3411</v>
      </c>
      <c r="H2367" s="152" t="s">
        <v>3466</v>
      </c>
      <c r="I2367" s="152" t="s">
        <v>3467</v>
      </c>
      <c r="J2367" s="152" t="s">
        <v>3478</v>
      </c>
      <c r="K2367" s="152" t="s">
        <v>3488</v>
      </c>
      <c r="L2367" s="152" t="s">
        <v>3474</v>
      </c>
      <c r="M2367" s="152" t="s">
        <v>1166</v>
      </c>
      <c r="N2367" s="152" t="s">
        <v>4402</v>
      </c>
      <c r="O2367" s="54"/>
    </row>
    <row r="2368" spans="1:15" x14ac:dyDescent="0.25">
      <c r="A2368" s="168">
        <v>21004</v>
      </c>
      <c r="B2368" s="152" t="s">
        <v>832</v>
      </c>
      <c r="C2368" s="152" t="s">
        <v>7089</v>
      </c>
      <c r="D2368" s="152" t="s">
        <v>3838</v>
      </c>
      <c r="E2368" s="152" t="s">
        <v>3855</v>
      </c>
      <c r="F2368" s="152" t="s">
        <v>3918</v>
      </c>
      <c r="G2368" s="152" t="s">
        <v>3411</v>
      </c>
      <c r="H2368" s="152" t="s">
        <v>3466</v>
      </c>
      <c r="I2368" s="152" t="s">
        <v>3496</v>
      </c>
      <c r="J2368" s="152" t="s">
        <v>3506</v>
      </c>
      <c r="K2368" s="152" t="s">
        <v>3507</v>
      </c>
      <c r="L2368" s="152" t="s">
        <v>3474</v>
      </c>
      <c r="M2368" s="152" t="s">
        <v>978</v>
      </c>
      <c r="N2368" s="152" t="s">
        <v>6104</v>
      </c>
      <c r="O2368" s="54"/>
    </row>
    <row r="2369" spans="1:15" x14ac:dyDescent="0.25">
      <c r="A2369" s="168">
        <v>21005</v>
      </c>
      <c r="B2369" s="152" t="s">
        <v>7090</v>
      </c>
      <c r="C2369" s="152" t="s">
        <v>7091</v>
      </c>
      <c r="D2369" s="152" t="s">
        <v>3838</v>
      </c>
      <c r="E2369" s="152" t="s">
        <v>3843</v>
      </c>
      <c r="F2369" s="152" t="s">
        <v>4752</v>
      </c>
      <c r="G2369" s="152" t="s">
        <v>7092</v>
      </c>
      <c r="H2369" s="152" t="s">
        <v>3879</v>
      </c>
      <c r="I2369" s="152" t="s">
        <v>5363</v>
      </c>
      <c r="J2369" s="152" t="s">
        <v>5364</v>
      </c>
      <c r="K2369" s="152" t="s">
        <v>3474</v>
      </c>
      <c r="L2369" s="152" t="s">
        <v>3474</v>
      </c>
      <c r="M2369" s="152" t="s">
        <v>5922</v>
      </c>
      <c r="N2369" s="152" t="s">
        <v>5923</v>
      </c>
      <c r="O2369" s="54"/>
    </row>
    <row r="2370" spans="1:15" x14ac:dyDescent="0.25">
      <c r="A2370" s="168">
        <v>21006</v>
      </c>
      <c r="B2370" s="152" t="s">
        <v>833</v>
      </c>
      <c r="C2370" s="152" t="s">
        <v>7093</v>
      </c>
      <c r="D2370" s="152" t="s">
        <v>3838</v>
      </c>
      <c r="E2370" s="152" t="s">
        <v>3855</v>
      </c>
      <c r="F2370" s="152" t="s">
        <v>3856</v>
      </c>
      <c r="G2370" s="152" t="s">
        <v>3411</v>
      </c>
      <c r="H2370" s="152" t="s">
        <v>3466</v>
      </c>
      <c r="I2370" s="152" t="s">
        <v>3496</v>
      </c>
      <c r="J2370" s="152" t="s">
        <v>3506</v>
      </c>
      <c r="K2370" s="152" t="s">
        <v>3507</v>
      </c>
      <c r="L2370" s="152" t="s">
        <v>3474</v>
      </c>
      <c r="M2370" s="152" t="s">
        <v>978</v>
      </c>
      <c r="N2370" s="152" t="s">
        <v>6104</v>
      </c>
      <c r="O2370" s="54"/>
    </row>
    <row r="2371" spans="1:15" x14ac:dyDescent="0.25">
      <c r="A2371" s="168">
        <v>21008</v>
      </c>
      <c r="B2371" s="152" t="s">
        <v>2065</v>
      </c>
      <c r="C2371" s="152" t="s">
        <v>7094</v>
      </c>
      <c r="D2371" s="152" t="s">
        <v>3838</v>
      </c>
      <c r="E2371" s="152" t="s">
        <v>3843</v>
      </c>
      <c r="F2371" s="152" t="s">
        <v>3924</v>
      </c>
      <c r="G2371" s="152" t="s">
        <v>3434</v>
      </c>
      <c r="H2371" s="152" t="s">
        <v>3565</v>
      </c>
      <c r="I2371" s="152" t="s">
        <v>3578</v>
      </c>
      <c r="J2371" s="152" t="s">
        <v>3474</v>
      </c>
      <c r="K2371" s="152" t="s">
        <v>3474</v>
      </c>
      <c r="L2371" s="152" t="s">
        <v>3474</v>
      </c>
      <c r="M2371" s="152" t="s">
        <v>1830</v>
      </c>
      <c r="N2371" s="152" t="s">
        <v>4433</v>
      </c>
      <c r="O2371" s="54"/>
    </row>
    <row r="2372" spans="1:15" x14ac:dyDescent="0.25">
      <c r="A2372" s="168">
        <v>21009</v>
      </c>
      <c r="B2372" s="152" t="s">
        <v>2726</v>
      </c>
      <c r="C2372" s="152" t="s">
        <v>7095</v>
      </c>
      <c r="D2372" s="152" t="s">
        <v>3838</v>
      </c>
      <c r="E2372" s="152" t="s">
        <v>3843</v>
      </c>
      <c r="F2372" s="152" t="s">
        <v>3924</v>
      </c>
      <c r="G2372" s="152" t="s">
        <v>3434</v>
      </c>
      <c r="H2372" s="152" t="s">
        <v>3585</v>
      </c>
      <c r="I2372" s="152" t="s">
        <v>3616</v>
      </c>
      <c r="J2372" s="152" t="s">
        <v>3617</v>
      </c>
      <c r="K2372" s="152" t="s">
        <v>3650</v>
      </c>
      <c r="L2372" s="152" t="s">
        <v>3474</v>
      </c>
      <c r="M2372" s="152" t="s">
        <v>2727</v>
      </c>
      <c r="N2372" s="152" t="s">
        <v>6901</v>
      </c>
      <c r="O2372" s="54"/>
    </row>
    <row r="2373" spans="1:15" x14ac:dyDescent="0.25">
      <c r="A2373" s="168">
        <v>21010</v>
      </c>
      <c r="B2373" s="152" t="s">
        <v>955</v>
      </c>
      <c r="C2373" s="152" t="s">
        <v>7096</v>
      </c>
      <c r="D2373" s="152" t="s">
        <v>3838</v>
      </c>
      <c r="E2373" s="152" t="s">
        <v>3863</v>
      </c>
      <c r="F2373" s="152" t="s">
        <v>3918</v>
      </c>
      <c r="G2373" s="152" t="s">
        <v>3411</v>
      </c>
      <c r="H2373" s="152" t="s">
        <v>3466</v>
      </c>
      <c r="I2373" s="152" t="s">
        <v>3498</v>
      </c>
      <c r="J2373" s="152" t="s">
        <v>3499</v>
      </c>
      <c r="K2373" s="152" t="s">
        <v>3524</v>
      </c>
      <c r="L2373" s="152" t="s">
        <v>4010</v>
      </c>
      <c r="M2373" s="152" t="s">
        <v>1046</v>
      </c>
      <c r="N2373" s="152" t="s">
        <v>4011</v>
      </c>
      <c r="O2373" s="54"/>
    </row>
    <row r="2374" spans="1:15" x14ac:dyDescent="0.25">
      <c r="A2374" s="168">
        <v>21011</v>
      </c>
      <c r="B2374" s="152" t="s">
        <v>2828</v>
      </c>
      <c r="C2374" s="152" t="s">
        <v>7097</v>
      </c>
      <c r="D2374" s="152" t="s">
        <v>3838</v>
      </c>
      <c r="E2374" s="152" t="s">
        <v>3859</v>
      </c>
      <c r="F2374" s="152" t="s">
        <v>3952</v>
      </c>
      <c r="G2374" s="152" t="s">
        <v>3415</v>
      </c>
      <c r="H2374" s="152" t="s">
        <v>3585</v>
      </c>
      <c r="I2374" s="152" t="s">
        <v>3586</v>
      </c>
      <c r="J2374" s="152" t="s">
        <v>3609</v>
      </c>
      <c r="K2374" s="152" t="s">
        <v>3613</v>
      </c>
      <c r="L2374" s="152" t="s">
        <v>3919</v>
      </c>
      <c r="M2374" s="152" t="s">
        <v>2747</v>
      </c>
      <c r="N2374" s="152" t="s">
        <v>3986</v>
      </c>
      <c r="O2374" s="54"/>
    </row>
    <row r="2375" spans="1:15" x14ac:dyDescent="0.25">
      <c r="A2375" s="168">
        <v>21012</v>
      </c>
      <c r="B2375" s="152" t="s">
        <v>1419</v>
      </c>
      <c r="C2375" s="152" t="s">
        <v>7098</v>
      </c>
      <c r="D2375" s="152" t="s">
        <v>3838</v>
      </c>
      <c r="E2375" s="152" t="s">
        <v>3863</v>
      </c>
      <c r="F2375" s="152" t="s">
        <v>3918</v>
      </c>
      <c r="G2375" s="152" t="s">
        <v>3411</v>
      </c>
      <c r="H2375" s="152" t="s">
        <v>3558</v>
      </c>
      <c r="I2375" s="152" t="s">
        <v>3561</v>
      </c>
      <c r="J2375" s="152" t="s">
        <v>3564</v>
      </c>
      <c r="K2375" s="152" t="s">
        <v>3474</v>
      </c>
      <c r="L2375" s="152" t="s">
        <v>3474</v>
      </c>
      <c r="M2375" s="152" t="s">
        <v>1523</v>
      </c>
      <c r="N2375" s="152" t="s">
        <v>4765</v>
      </c>
      <c r="O2375" s="54"/>
    </row>
    <row r="2376" spans="1:15" x14ac:dyDescent="0.25">
      <c r="A2376" s="168">
        <v>21013</v>
      </c>
      <c r="B2376" s="152" t="s">
        <v>2935</v>
      </c>
      <c r="C2376" s="152" t="s">
        <v>7099</v>
      </c>
      <c r="D2376" s="152" t="s">
        <v>3838</v>
      </c>
      <c r="E2376" s="152" t="s">
        <v>3855</v>
      </c>
      <c r="F2376" s="152" t="s">
        <v>3918</v>
      </c>
      <c r="G2376" s="152" t="s">
        <v>3411</v>
      </c>
      <c r="H2376" s="152" t="s">
        <v>3656</v>
      </c>
      <c r="I2376" s="152" t="s">
        <v>3672</v>
      </c>
      <c r="J2376" s="152" t="s">
        <v>3677</v>
      </c>
      <c r="K2376" s="152" t="s">
        <v>3568</v>
      </c>
      <c r="L2376" s="152" t="s">
        <v>3474</v>
      </c>
      <c r="M2376" s="152" t="s">
        <v>3378</v>
      </c>
      <c r="N2376" s="152" t="s">
        <v>4148</v>
      </c>
      <c r="O2376" s="54"/>
    </row>
    <row r="2377" spans="1:15" x14ac:dyDescent="0.25">
      <c r="A2377" s="168">
        <v>21014</v>
      </c>
      <c r="B2377" s="152" t="s">
        <v>1339</v>
      </c>
      <c r="C2377" s="152" t="s">
        <v>7100</v>
      </c>
      <c r="D2377" s="152" t="s">
        <v>3838</v>
      </c>
      <c r="E2377" s="152" t="s">
        <v>3863</v>
      </c>
      <c r="F2377" s="152" t="s">
        <v>3918</v>
      </c>
      <c r="G2377" s="152" t="s">
        <v>3411</v>
      </c>
      <c r="H2377" s="152" t="s">
        <v>3558</v>
      </c>
      <c r="I2377" s="152" t="s">
        <v>3560</v>
      </c>
      <c r="J2377" s="152" t="s">
        <v>3474</v>
      </c>
      <c r="K2377" s="152" t="s">
        <v>3474</v>
      </c>
      <c r="L2377" s="152" t="s">
        <v>3474</v>
      </c>
      <c r="M2377" s="152" t="s">
        <v>1478</v>
      </c>
      <c r="N2377" s="152" t="s">
        <v>5619</v>
      </c>
      <c r="O2377" s="54"/>
    </row>
    <row r="2378" spans="1:15" x14ac:dyDescent="0.25">
      <c r="A2378" s="168">
        <v>21015</v>
      </c>
      <c r="B2378" s="152" t="s">
        <v>3355</v>
      </c>
      <c r="C2378" s="152" t="s">
        <v>7101</v>
      </c>
      <c r="D2378" s="152" t="s">
        <v>3838</v>
      </c>
      <c r="E2378" s="152" t="s">
        <v>3843</v>
      </c>
      <c r="F2378" s="152" t="s">
        <v>3844</v>
      </c>
      <c r="G2378" s="152" t="s">
        <v>3428</v>
      </c>
      <c r="H2378" s="152" t="s">
        <v>3656</v>
      </c>
      <c r="I2378" s="152" t="s">
        <v>3666</v>
      </c>
      <c r="J2378" s="152" t="s">
        <v>3660</v>
      </c>
      <c r="K2378" s="152" t="s">
        <v>3474</v>
      </c>
      <c r="L2378" s="152" t="s">
        <v>3474</v>
      </c>
      <c r="M2378" s="152" t="s">
        <v>3067</v>
      </c>
      <c r="N2378" s="152" t="s">
        <v>4838</v>
      </c>
      <c r="O2378" s="54"/>
    </row>
    <row r="2379" spans="1:15" x14ac:dyDescent="0.25">
      <c r="A2379" s="168">
        <v>21017</v>
      </c>
      <c r="B2379" s="152" t="s">
        <v>860</v>
      </c>
      <c r="C2379" s="152" t="s">
        <v>7102</v>
      </c>
      <c r="D2379" s="152" t="s">
        <v>3838</v>
      </c>
      <c r="E2379" s="152" t="s">
        <v>3855</v>
      </c>
      <c r="F2379" s="152" t="s">
        <v>3918</v>
      </c>
      <c r="G2379" s="152" t="s">
        <v>3411</v>
      </c>
      <c r="H2379" s="152" t="s">
        <v>3466</v>
      </c>
      <c r="I2379" s="152" t="s">
        <v>3467</v>
      </c>
      <c r="J2379" s="152" t="s">
        <v>3468</v>
      </c>
      <c r="K2379" s="152" t="s">
        <v>3511</v>
      </c>
      <c r="L2379" s="152" t="s">
        <v>3929</v>
      </c>
      <c r="M2379" s="152" t="s">
        <v>1170</v>
      </c>
      <c r="N2379" s="152" t="s">
        <v>3928</v>
      </c>
      <c r="O2379" s="54"/>
    </row>
    <row r="2380" spans="1:15" x14ac:dyDescent="0.25">
      <c r="A2380" s="168">
        <v>21018</v>
      </c>
      <c r="B2380" s="152" t="s">
        <v>2290</v>
      </c>
      <c r="C2380" s="152" t="s">
        <v>7103</v>
      </c>
      <c r="D2380" s="152" t="s">
        <v>3838</v>
      </c>
      <c r="E2380" s="152" t="s">
        <v>3863</v>
      </c>
      <c r="F2380" s="152" t="s">
        <v>3918</v>
      </c>
      <c r="G2380" s="152" t="s">
        <v>3411</v>
      </c>
      <c r="H2380" s="152" t="s">
        <v>3585</v>
      </c>
      <c r="I2380" s="152" t="s">
        <v>3594</v>
      </c>
      <c r="J2380" s="152" t="s">
        <v>3623</v>
      </c>
      <c r="K2380" s="152" t="s">
        <v>3624</v>
      </c>
      <c r="L2380" s="152" t="s">
        <v>3474</v>
      </c>
      <c r="M2380" s="152" t="s">
        <v>2772</v>
      </c>
      <c r="N2380" s="152" t="s">
        <v>5081</v>
      </c>
      <c r="O2380" s="54"/>
    </row>
    <row r="2381" spans="1:15" x14ac:dyDescent="0.25">
      <c r="A2381" s="168">
        <v>21019</v>
      </c>
      <c r="B2381" s="152" t="s">
        <v>3353</v>
      </c>
      <c r="C2381" s="152" t="s">
        <v>6198</v>
      </c>
      <c r="D2381" s="152" t="s">
        <v>3838</v>
      </c>
      <c r="E2381" s="152" t="s">
        <v>3843</v>
      </c>
      <c r="F2381" s="152" t="s">
        <v>3924</v>
      </c>
      <c r="G2381" s="152" t="s">
        <v>3434</v>
      </c>
      <c r="H2381" s="152" t="s">
        <v>3656</v>
      </c>
      <c r="I2381" s="152" t="s">
        <v>3662</v>
      </c>
      <c r="J2381" s="152" t="s">
        <v>3664</v>
      </c>
      <c r="K2381" s="152" t="s">
        <v>3474</v>
      </c>
      <c r="L2381" s="152" t="s">
        <v>3474</v>
      </c>
      <c r="M2381" s="152" t="s">
        <v>3231</v>
      </c>
      <c r="N2381" s="152" t="s">
        <v>6284</v>
      </c>
      <c r="O2381" s="54"/>
    </row>
    <row r="2382" spans="1:15" x14ac:dyDescent="0.25">
      <c r="A2382" s="168">
        <v>21020</v>
      </c>
      <c r="B2382" s="152" t="s">
        <v>2411</v>
      </c>
      <c r="C2382" s="152" t="s">
        <v>7104</v>
      </c>
      <c r="D2382" s="152" t="s">
        <v>3838</v>
      </c>
      <c r="E2382" s="152" t="s">
        <v>3863</v>
      </c>
      <c r="F2382" s="152" t="s">
        <v>3918</v>
      </c>
      <c r="G2382" s="152" t="s">
        <v>3411</v>
      </c>
      <c r="H2382" s="152" t="s">
        <v>3585</v>
      </c>
      <c r="I2382" s="152" t="s">
        <v>3642</v>
      </c>
      <c r="J2382" s="152" t="s">
        <v>3643</v>
      </c>
      <c r="K2382" s="169" t="s">
        <v>8449</v>
      </c>
      <c r="L2382" s="152" t="s">
        <v>3919</v>
      </c>
      <c r="M2382" s="152" t="s">
        <v>2546</v>
      </c>
      <c r="N2382" s="152" t="s">
        <v>3920</v>
      </c>
      <c r="O2382" s="54"/>
    </row>
    <row r="2383" spans="1:15" x14ac:dyDescent="0.25">
      <c r="A2383" s="168">
        <v>21021</v>
      </c>
      <c r="B2383" s="152" t="s">
        <v>820</v>
      </c>
      <c r="C2383" s="152" t="s">
        <v>7105</v>
      </c>
      <c r="D2383" s="152" t="s">
        <v>3838</v>
      </c>
      <c r="E2383" s="152" t="s">
        <v>3863</v>
      </c>
      <c r="F2383" s="152" t="s">
        <v>3918</v>
      </c>
      <c r="G2383" s="152" t="s">
        <v>3411</v>
      </c>
      <c r="H2383" s="152" t="s">
        <v>3466</v>
      </c>
      <c r="I2383" s="152" t="s">
        <v>3493</v>
      </c>
      <c r="J2383" s="152" t="s">
        <v>3494</v>
      </c>
      <c r="K2383" s="152" t="s">
        <v>3505</v>
      </c>
      <c r="L2383" s="152" t="s">
        <v>3474</v>
      </c>
      <c r="M2383" s="152" t="s">
        <v>1201</v>
      </c>
      <c r="N2383" s="152" t="s">
        <v>5475</v>
      </c>
      <c r="O2383" s="54"/>
    </row>
    <row r="2384" spans="1:15" x14ac:dyDescent="0.25">
      <c r="A2384" s="168">
        <v>21023</v>
      </c>
      <c r="B2384" s="152" t="s">
        <v>7106</v>
      </c>
      <c r="C2384" s="152" t="s">
        <v>7107</v>
      </c>
      <c r="D2384" s="152" t="s">
        <v>3838</v>
      </c>
      <c r="E2384" s="152" t="s">
        <v>3843</v>
      </c>
      <c r="F2384" s="152" t="s">
        <v>4752</v>
      </c>
      <c r="G2384" s="152" t="s">
        <v>3435</v>
      </c>
      <c r="H2384" s="152" t="s">
        <v>4057</v>
      </c>
      <c r="I2384" s="152" t="s">
        <v>5985</v>
      </c>
      <c r="J2384" s="152" t="s">
        <v>3474</v>
      </c>
      <c r="K2384" s="152" t="s">
        <v>3474</v>
      </c>
      <c r="L2384" s="152" t="s">
        <v>3474</v>
      </c>
      <c r="M2384" s="152" t="s">
        <v>5983</v>
      </c>
      <c r="N2384" s="152" t="s">
        <v>5984</v>
      </c>
      <c r="O2384" s="54"/>
    </row>
    <row r="2385" spans="1:15" x14ac:dyDescent="0.25">
      <c r="A2385" s="168">
        <v>21025</v>
      </c>
      <c r="B2385" s="152" t="s">
        <v>7108</v>
      </c>
      <c r="C2385" s="152" t="s">
        <v>7109</v>
      </c>
      <c r="D2385" s="152" t="s">
        <v>3838</v>
      </c>
      <c r="E2385" s="152" t="s">
        <v>3863</v>
      </c>
      <c r="F2385" s="152" t="s">
        <v>4095</v>
      </c>
      <c r="G2385" s="152" t="s">
        <v>3440</v>
      </c>
      <c r="H2385" s="152" t="s">
        <v>4152</v>
      </c>
      <c r="I2385" s="152" t="s">
        <v>6049</v>
      </c>
      <c r="J2385" s="152" t="s">
        <v>7019</v>
      </c>
      <c r="K2385" s="152" t="s">
        <v>7110</v>
      </c>
      <c r="L2385" s="152" t="s">
        <v>3474</v>
      </c>
      <c r="M2385" s="152" t="s">
        <v>6856</v>
      </c>
      <c r="N2385" s="152" t="s">
        <v>6857</v>
      </c>
      <c r="O2385" s="54"/>
    </row>
    <row r="2386" spans="1:15" x14ac:dyDescent="0.25">
      <c r="A2386" s="168">
        <v>21026</v>
      </c>
      <c r="B2386" s="152" t="s">
        <v>2823</v>
      </c>
      <c r="C2386" s="152" t="s">
        <v>7111</v>
      </c>
      <c r="D2386" s="152" t="s">
        <v>3838</v>
      </c>
      <c r="E2386" s="152" t="s">
        <v>3859</v>
      </c>
      <c r="F2386" s="152" t="s">
        <v>3952</v>
      </c>
      <c r="G2386" s="152" t="s">
        <v>3415</v>
      </c>
      <c r="H2386" s="152" t="s">
        <v>3585</v>
      </c>
      <c r="I2386" s="152" t="s">
        <v>3586</v>
      </c>
      <c r="J2386" s="152" t="s">
        <v>3609</v>
      </c>
      <c r="K2386" s="152" t="s">
        <v>3610</v>
      </c>
      <c r="L2386" s="152" t="s">
        <v>3919</v>
      </c>
      <c r="M2386" s="152" t="s">
        <v>2474</v>
      </c>
      <c r="N2386" s="152" t="s">
        <v>5106</v>
      </c>
      <c r="O2386" s="54"/>
    </row>
    <row r="2387" spans="1:15" x14ac:dyDescent="0.25">
      <c r="A2387" s="168">
        <v>21028</v>
      </c>
      <c r="B2387" s="152" t="s">
        <v>7112</v>
      </c>
      <c r="C2387" s="152" t="s">
        <v>7113</v>
      </c>
      <c r="D2387" s="152" t="s">
        <v>3838</v>
      </c>
      <c r="E2387" s="152" t="s">
        <v>3863</v>
      </c>
      <c r="F2387" s="152" t="s">
        <v>4095</v>
      </c>
      <c r="G2387" s="152" t="s">
        <v>3440</v>
      </c>
      <c r="H2387" s="152" t="s">
        <v>3548</v>
      </c>
      <c r="I2387" s="152" t="s">
        <v>4601</v>
      </c>
      <c r="J2387" s="152" t="s">
        <v>4602</v>
      </c>
      <c r="K2387" s="152" t="s">
        <v>3474</v>
      </c>
      <c r="L2387" s="152" t="s">
        <v>3474</v>
      </c>
      <c r="M2387" s="152" t="s">
        <v>5714</v>
      </c>
      <c r="N2387" s="152" t="s">
        <v>5715</v>
      </c>
      <c r="O2387" s="54"/>
    </row>
    <row r="2388" spans="1:15" x14ac:dyDescent="0.25">
      <c r="A2388" s="168">
        <v>21030</v>
      </c>
      <c r="B2388" s="152" t="s">
        <v>1334</v>
      </c>
      <c r="C2388" s="152" t="s">
        <v>7114</v>
      </c>
      <c r="D2388" s="152" t="s">
        <v>3838</v>
      </c>
      <c r="E2388" s="152" t="s">
        <v>3863</v>
      </c>
      <c r="F2388" s="152" t="s">
        <v>3856</v>
      </c>
      <c r="G2388" s="152" t="s">
        <v>3411</v>
      </c>
      <c r="H2388" s="152" t="s">
        <v>3558</v>
      </c>
      <c r="I2388" s="152" t="s">
        <v>3561</v>
      </c>
      <c r="J2388" s="152" t="s">
        <v>3562</v>
      </c>
      <c r="K2388" s="152" t="s">
        <v>3474</v>
      </c>
      <c r="L2388" s="152" t="s">
        <v>3474</v>
      </c>
      <c r="M2388" s="152" t="s">
        <v>1576</v>
      </c>
      <c r="N2388" s="152" t="s">
        <v>4285</v>
      </c>
      <c r="O2388" s="54"/>
    </row>
    <row r="2389" spans="1:15" x14ac:dyDescent="0.25">
      <c r="A2389" s="168">
        <v>21031</v>
      </c>
      <c r="B2389" s="152" t="s">
        <v>1256</v>
      </c>
      <c r="C2389" s="152" t="s">
        <v>7115</v>
      </c>
      <c r="D2389" s="152" t="s">
        <v>3838</v>
      </c>
      <c r="E2389" s="152" t="s">
        <v>4015</v>
      </c>
      <c r="F2389" s="152" t="s">
        <v>3860</v>
      </c>
      <c r="G2389" s="152" t="s">
        <v>3412</v>
      </c>
      <c r="H2389" s="152" t="s">
        <v>3466</v>
      </c>
      <c r="I2389" s="152" t="s">
        <v>3498</v>
      </c>
      <c r="J2389" s="152" t="s">
        <v>3499</v>
      </c>
      <c r="K2389" s="152" t="s">
        <v>3524</v>
      </c>
      <c r="L2389" s="152" t="s">
        <v>4071</v>
      </c>
      <c r="M2389" s="152" t="s">
        <v>1146</v>
      </c>
      <c r="N2389" s="152" t="s">
        <v>4105</v>
      </c>
      <c r="O2389" s="54"/>
    </row>
    <row r="2390" spans="1:15" x14ac:dyDescent="0.25">
      <c r="A2390" s="168">
        <v>21032</v>
      </c>
      <c r="B2390" s="152" t="s">
        <v>2842</v>
      </c>
      <c r="C2390" s="152" t="s">
        <v>7116</v>
      </c>
      <c r="D2390" s="152" t="s">
        <v>3838</v>
      </c>
      <c r="E2390" s="152" t="s">
        <v>4015</v>
      </c>
      <c r="F2390" s="152" t="s">
        <v>3952</v>
      </c>
      <c r="G2390" s="152" t="s">
        <v>3415</v>
      </c>
      <c r="H2390" s="152" t="s">
        <v>3585</v>
      </c>
      <c r="I2390" s="152" t="s">
        <v>3642</v>
      </c>
      <c r="J2390" s="152" t="s">
        <v>3643</v>
      </c>
      <c r="K2390" s="169" t="s">
        <v>8449</v>
      </c>
      <c r="L2390" s="152" t="s">
        <v>3919</v>
      </c>
      <c r="M2390" s="152" t="s">
        <v>2546</v>
      </c>
      <c r="N2390" s="152" t="s">
        <v>3920</v>
      </c>
      <c r="O2390" s="54"/>
    </row>
    <row r="2391" spans="1:15" x14ac:dyDescent="0.25">
      <c r="A2391" s="168">
        <v>21033</v>
      </c>
      <c r="B2391" s="152" t="s">
        <v>7117</v>
      </c>
      <c r="C2391" s="152" t="s">
        <v>7118</v>
      </c>
      <c r="D2391" s="152" t="s">
        <v>3838</v>
      </c>
      <c r="E2391" s="152" t="s">
        <v>3863</v>
      </c>
      <c r="F2391" s="152" t="s">
        <v>3856</v>
      </c>
      <c r="G2391" s="152" t="s">
        <v>3411</v>
      </c>
      <c r="H2391" s="152" t="s">
        <v>3925</v>
      </c>
      <c r="I2391" s="152" t="s">
        <v>4043</v>
      </c>
      <c r="J2391" s="152" t="s">
        <v>4482</v>
      </c>
      <c r="K2391" s="152" t="s">
        <v>3474</v>
      </c>
      <c r="L2391" s="152" t="s">
        <v>3474</v>
      </c>
      <c r="M2391" s="152" t="s">
        <v>4523</v>
      </c>
      <c r="N2391" s="152" t="s">
        <v>4524</v>
      </c>
      <c r="O2391" s="54"/>
    </row>
    <row r="2392" spans="1:15" x14ac:dyDescent="0.25">
      <c r="A2392" s="168">
        <v>21034</v>
      </c>
      <c r="B2392" s="152" t="s">
        <v>1756</v>
      </c>
      <c r="C2392" s="152" t="s">
        <v>7119</v>
      </c>
      <c r="D2392" s="152" t="s">
        <v>3838</v>
      </c>
      <c r="E2392" s="152" t="s">
        <v>3863</v>
      </c>
      <c r="F2392" s="152" t="s">
        <v>3856</v>
      </c>
      <c r="G2392" s="152" t="s">
        <v>3411</v>
      </c>
      <c r="H2392" s="152" t="s">
        <v>3565</v>
      </c>
      <c r="I2392" s="152" t="s">
        <v>3566</v>
      </c>
      <c r="J2392" s="152" t="s">
        <v>3566</v>
      </c>
      <c r="K2392" s="152" t="s">
        <v>3572</v>
      </c>
      <c r="L2392" s="152" t="s">
        <v>4553</v>
      </c>
      <c r="M2392" s="152" t="s">
        <v>1898</v>
      </c>
      <c r="N2392" s="152" t="s">
        <v>6475</v>
      </c>
      <c r="O2392" s="54"/>
    </row>
    <row r="2393" spans="1:15" x14ac:dyDescent="0.25">
      <c r="A2393" s="168">
        <v>21036</v>
      </c>
      <c r="B2393" s="152" t="s">
        <v>1082</v>
      </c>
      <c r="C2393" s="152" t="s">
        <v>7120</v>
      </c>
      <c r="D2393" s="152" t="s">
        <v>3838</v>
      </c>
      <c r="E2393" s="152" t="s">
        <v>3859</v>
      </c>
      <c r="F2393" s="152" t="s">
        <v>3979</v>
      </c>
      <c r="G2393" s="152" t="s">
        <v>3426</v>
      </c>
      <c r="H2393" s="152" t="s">
        <v>3466</v>
      </c>
      <c r="I2393" s="152" t="s">
        <v>3496</v>
      </c>
      <c r="J2393" s="152" t="s">
        <v>3539</v>
      </c>
      <c r="K2393" s="152" t="s">
        <v>3543</v>
      </c>
      <c r="L2393" s="152" t="s">
        <v>3474</v>
      </c>
      <c r="M2393" s="152" t="s">
        <v>1234</v>
      </c>
      <c r="N2393" s="152" t="s">
        <v>6504</v>
      </c>
      <c r="O2393" s="54"/>
    </row>
    <row r="2394" spans="1:15" x14ac:dyDescent="0.25">
      <c r="A2394" s="168">
        <v>21037</v>
      </c>
      <c r="B2394" s="152" t="s">
        <v>2249</v>
      </c>
      <c r="C2394" s="152" t="s">
        <v>7121</v>
      </c>
      <c r="D2394" s="152" t="s">
        <v>3838</v>
      </c>
      <c r="E2394" s="152" t="s">
        <v>3863</v>
      </c>
      <c r="F2394" s="152" t="s">
        <v>3918</v>
      </c>
      <c r="G2394" s="152" t="s">
        <v>3411</v>
      </c>
      <c r="H2394" s="152" t="s">
        <v>3585</v>
      </c>
      <c r="I2394" s="152" t="s">
        <v>3586</v>
      </c>
      <c r="J2394" s="152" t="s">
        <v>3609</v>
      </c>
      <c r="K2394" s="152" t="s">
        <v>3612</v>
      </c>
      <c r="L2394" s="152" t="s">
        <v>3919</v>
      </c>
      <c r="M2394" s="152" t="s">
        <v>2746</v>
      </c>
      <c r="N2394" s="152" t="s">
        <v>4526</v>
      </c>
      <c r="O2394" s="54"/>
    </row>
    <row r="2395" spans="1:15" x14ac:dyDescent="0.25">
      <c r="A2395" s="168">
        <v>21038</v>
      </c>
      <c r="B2395" s="152" t="s">
        <v>2101</v>
      </c>
      <c r="C2395" s="152" t="s">
        <v>7122</v>
      </c>
      <c r="D2395" s="152" t="s">
        <v>3838</v>
      </c>
      <c r="E2395" s="152" t="s">
        <v>3843</v>
      </c>
      <c r="F2395" s="152" t="s">
        <v>3844</v>
      </c>
      <c r="G2395" s="152" t="s">
        <v>3435</v>
      </c>
      <c r="H2395" s="152" t="s">
        <v>4144</v>
      </c>
      <c r="I2395" s="152" t="s">
        <v>6403</v>
      </c>
      <c r="J2395" s="152" t="s">
        <v>9584</v>
      </c>
      <c r="K2395" s="152" t="s">
        <v>3474</v>
      </c>
      <c r="L2395" s="152" t="s">
        <v>3474</v>
      </c>
      <c r="M2395" s="152" t="s">
        <v>6401</v>
      </c>
      <c r="N2395" s="152" t="s">
        <v>6402</v>
      </c>
      <c r="O2395" s="54"/>
    </row>
    <row r="2396" spans="1:15" x14ac:dyDescent="0.25">
      <c r="A2396" s="168">
        <v>21040</v>
      </c>
      <c r="B2396" s="152" t="s">
        <v>1206</v>
      </c>
      <c r="C2396" s="152" t="s">
        <v>7123</v>
      </c>
      <c r="D2396" s="152" t="s">
        <v>3838</v>
      </c>
      <c r="E2396" s="152" t="s">
        <v>3843</v>
      </c>
      <c r="F2396" s="152" t="s">
        <v>3844</v>
      </c>
      <c r="G2396" s="152" t="s">
        <v>3434</v>
      </c>
      <c r="H2396" s="152" t="s">
        <v>3466</v>
      </c>
      <c r="I2396" s="152" t="s">
        <v>3470</v>
      </c>
      <c r="J2396" s="152" t="s">
        <v>3473</v>
      </c>
      <c r="K2396" s="152" t="s">
        <v>6537</v>
      </c>
      <c r="L2396" s="152" t="s">
        <v>3474</v>
      </c>
      <c r="M2396" s="152" t="s">
        <v>1100</v>
      </c>
      <c r="N2396" s="152" t="s">
        <v>6536</v>
      </c>
      <c r="O2396" s="54"/>
    </row>
    <row r="2397" spans="1:15" x14ac:dyDescent="0.25">
      <c r="A2397" s="168">
        <v>21042</v>
      </c>
      <c r="B2397" s="152" t="s">
        <v>846</v>
      </c>
      <c r="C2397" s="152" t="s">
        <v>7124</v>
      </c>
      <c r="D2397" s="152" t="s">
        <v>3838</v>
      </c>
      <c r="E2397" s="152" t="s">
        <v>3843</v>
      </c>
      <c r="F2397" s="152" t="s">
        <v>3867</v>
      </c>
      <c r="G2397" s="152" t="s">
        <v>3422</v>
      </c>
      <c r="H2397" s="152" t="s">
        <v>3466</v>
      </c>
      <c r="I2397" s="152" t="s">
        <v>3493</v>
      </c>
      <c r="J2397" s="152" t="s">
        <v>3508</v>
      </c>
      <c r="K2397" s="152" t="s">
        <v>3509</v>
      </c>
      <c r="L2397" s="152" t="s">
        <v>4171</v>
      </c>
      <c r="M2397" s="152" t="s">
        <v>1028</v>
      </c>
      <c r="N2397" s="152" t="s">
        <v>4177</v>
      </c>
      <c r="O2397" s="54"/>
    </row>
    <row r="2398" spans="1:15" x14ac:dyDescent="0.25">
      <c r="A2398" s="168">
        <v>21043</v>
      </c>
      <c r="B2398" s="152" t="s">
        <v>2970</v>
      </c>
      <c r="C2398" s="152" t="s">
        <v>7125</v>
      </c>
      <c r="D2398" s="152" t="s">
        <v>3838</v>
      </c>
      <c r="E2398" s="152" t="s">
        <v>3863</v>
      </c>
      <c r="F2398" s="152" t="s">
        <v>3918</v>
      </c>
      <c r="G2398" s="152" t="s">
        <v>3411</v>
      </c>
      <c r="H2398" s="152" t="s">
        <v>3656</v>
      </c>
      <c r="I2398" s="152" t="s">
        <v>3672</v>
      </c>
      <c r="J2398" s="152" t="s">
        <v>3677</v>
      </c>
      <c r="K2398" s="152" t="s">
        <v>3659</v>
      </c>
      <c r="L2398" s="152" t="s">
        <v>3474</v>
      </c>
      <c r="M2398" s="152" t="s">
        <v>3282</v>
      </c>
      <c r="N2398" s="152" t="s">
        <v>4311</v>
      </c>
      <c r="O2398" s="54"/>
    </row>
    <row r="2399" spans="1:15" x14ac:dyDescent="0.25">
      <c r="A2399" s="168">
        <v>21045</v>
      </c>
      <c r="B2399" s="152" t="s">
        <v>3364</v>
      </c>
      <c r="C2399" s="152" t="s">
        <v>5454</v>
      </c>
      <c r="D2399" s="152" t="s">
        <v>3838</v>
      </c>
      <c r="E2399" s="152" t="s">
        <v>3843</v>
      </c>
      <c r="F2399" s="152" t="s">
        <v>3844</v>
      </c>
      <c r="G2399" s="152" t="s">
        <v>3434</v>
      </c>
      <c r="H2399" s="152" t="s">
        <v>3656</v>
      </c>
      <c r="I2399" s="152" t="s">
        <v>3666</v>
      </c>
      <c r="J2399" s="152" t="s">
        <v>3661</v>
      </c>
      <c r="K2399" s="152" t="s">
        <v>3686</v>
      </c>
      <c r="L2399" s="152" t="s">
        <v>3474</v>
      </c>
      <c r="M2399" s="152" t="s">
        <v>3071</v>
      </c>
      <c r="N2399" s="152" t="s">
        <v>5230</v>
      </c>
      <c r="O2399" s="54"/>
    </row>
    <row r="2400" spans="1:15" x14ac:dyDescent="0.25">
      <c r="A2400" s="168">
        <v>21047</v>
      </c>
      <c r="B2400" s="152" t="s">
        <v>2570</v>
      </c>
      <c r="C2400" s="152" t="s">
        <v>7126</v>
      </c>
      <c r="D2400" s="152" t="s">
        <v>3838</v>
      </c>
      <c r="E2400" s="152" t="s">
        <v>3859</v>
      </c>
      <c r="F2400" s="152" t="s">
        <v>3860</v>
      </c>
      <c r="G2400" s="152" t="s">
        <v>3412</v>
      </c>
      <c r="H2400" s="152" t="s">
        <v>3585</v>
      </c>
      <c r="I2400" s="152" t="s">
        <v>3586</v>
      </c>
      <c r="J2400" s="152" t="s">
        <v>3609</v>
      </c>
      <c r="K2400" s="152" t="s">
        <v>3614</v>
      </c>
      <c r="L2400" s="152" t="s">
        <v>3889</v>
      </c>
      <c r="M2400" s="152" t="s">
        <v>2749</v>
      </c>
      <c r="N2400" s="152" t="s">
        <v>4657</v>
      </c>
      <c r="O2400" s="54"/>
    </row>
    <row r="2401" spans="1:15" x14ac:dyDescent="0.25">
      <c r="A2401" s="168">
        <v>21049</v>
      </c>
      <c r="B2401" s="152" t="s">
        <v>7127</v>
      </c>
      <c r="C2401" s="152" t="s">
        <v>7128</v>
      </c>
      <c r="D2401" s="152" t="s">
        <v>3838</v>
      </c>
      <c r="E2401" s="152" t="s">
        <v>3843</v>
      </c>
      <c r="F2401" s="152" t="s">
        <v>3877</v>
      </c>
      <c r="G2401" s="152" t="s">
        <v>5704</v>
      </c>
      <c r="H2401" s="152" t="s">
        <v>3894</v>
      </c>
      <c r="I2401" s="152" t="s">
        <v>3895</v>
      </c>
      <c r="J2401" s="152" t="s">
        <v>6889</v>
      </c>
      <c r="K2401" s="152" t="s">
        <v>3474</v>
      </c>
      <c r="L2401" s="152" t="s">
        <v>3474</v>
      </c>
      <c r="M2401" s="152" t="s">
        <v>6887</v>
      </c>
      <c r="N2401" s="152" t="s">
        <v>6888</v>
      </c>
      <c r="O2401" s="54"/>
    </row>
    <row r="2402" spans="1:15" x14ac:dyDescent="0.25">
      <c r="A2402" s="168">
        <v>21051</v>
      </c>
      <c r="B2402" s="152" t="s">
        <v>863</v>
      </c>
      <c r="C2402" s="152" t="s">
        <v>7129</v>
      </c>
      <c r="D2402" s="152" t="s">
        <v>3838</v>
      </c>
      <c r="E2402" s="152" t="s">
        <v>4015</v>
      </c>
      <c r="F2402" s="152" t="s">
        <v>3952</v>
      </c>
      <c r="G2402" s="152" t="s">
        <v>3415</v>
      </c>
      <c r="H2402" s="152" t="s">
        <v>3466</v>
      </c>
      <c r="I2402" s="152" t="s">
        <v>3467</v>
      </c>
      <c r="J2402" s="152" t="s">
        <v>3468</v>
      </c>
      <c r="K2402" s="152" t="s">
        <v>3511</v>
      </c>
      <c r="L2402" s="152" t="s">
        <v>3929</v>
      </c>
      <c r="M2402" s="152" t="s">
        <v>1170</v>
      </c>
      <c r="N2402" s="152" t="s">
        <v>3928</v>
      </c>
      <c r="O2402" s="54"/>
    </row>
    <row r="2403" spans="1:15" x14ac:dyDescent="0.25">
      <c r="A2403" s="168">
        <v>21052</v>
      </c>
      <c r="B2403" s="152" t="s">
        <v>1001</v>
      </c>
      <c r="C2403" s="152" t="s">
        <v>7130</v>
      </c>
      <c r="D2403" s="152" t="s">
        <v>3838</v>
      </c>
      <c r="E2403" s="152" t="s">
        <v>3863</v>
      </c>
      <c r="F2403" s="152" t="s">
        <v>3856</v>
      </c>
      <c r="G2403" s="152" t="s">
        <v>3411</v>
      </c>
      <c r="H2403" s="152" t="s">
        <v>3466</v>
      </c>
      <c r="I2403" s="152" t="s">
        <v>3490</v>
      </c>
      <c r="J2403" s="152" t="s">
        <v>3529</v>
      </c>
      <c r="K2403" s="152" t="s">
        <v>3512</v>
      </c>
      <c r="L2403" s="152" t="s">
        <v>3474</v>
      </c>
      <c r="M2403" s="152" t="s">
        <v>1011</v>
      </c>
      <c r="N2403" s="152" t="s">
        <v>7131</v>
      </c>
      <c r="O2403" s="54"/>
    </row>
    <row r="2404" spans="1:15" x14ac:dyDescent="0.25">
      <c r="A2404" s="168">
        <v>21054</v>
      </c>
      <c r="B2404" s="152" t="s">
        <v>2381</v>
      </c>
      <c r="C2404" s="152" t="s">
        <v>7132</v>
      </c>
      <c r="D2404" s="152" t="s">
        <v>3838</v>
      </c>
      <c r="E2404" s="152" t="s">
        <v>3863</v>
      </c>
      <c r="F2404" s="152" t="s">
        <v>3918</v>
      </c>
      <c r="G2404" s="152" t="s">
        <v>3411</v>
      </c>
      <c r="H2404" s="152" t="s">
        <v>3585</v>
      </c>
      <c r="I2404" s="152" t="s">
        <v>3586</v>
      </c>
      <c r="J2404" s="152" t="s">
        <v>3587</v>
      </c>
      <c r="K2404" s="152" t="s">
        <v>3607</v>
      </c>
      <c r="L2404" s="152" t="s">
        <v>4197</v>
      </c>
      <c r="M2404" s="152" t="s">
        <v>2528</v>
      </c>
      <c r="N2404" s="152" t="s">
        <v>4456</v>
      </c>
      <c r="O2404" s="54"/>
    </row>
    <row r="2405" spans="1:15" x14ac:dyDescent="0.25">
      <c r="A2405" s="168">
        <v>21055</v>
      </c>
      <c r="B2405" s="152" t="s">
        <v>861</v>
      </c>
      <c r="C2405" s="152" t="s">
        <v>7133</v>
      </c>
      <c r="D2405" s="152" t="s">
        <v>3838</v>
      </c>
      <c r="E2405" s="152" t="s">
        <v>3855</v>
      </c>
      <c r="F2405" s="152" t="s">
        <v>3918</v>
      </c>
      <c r="G2405" s="152" t="s">
        <v>3411</v>
      </c>
      <c r="H2405" s="152" t="s">
        <v>3466</v>
      </c>
      <c r="I2405" s="152" t="s">
        <v>3467</v>
      </c>
      <c r="J2405" s="152" t="s">
        <v>3468</v>
      </c>
      <c r="K2405" s="152" t="s">
        <v>3511</v>
      </c>
      <c r="L2405" s="152" t="s">
        <v>3929</v>
      </c>
      <c r="M2405" s="152" t="s">
        <v>1170</v>
      </c>
      <c r="N2405" s="152" t="s">
        <v>3928</v>
      </c>
      <c r="O2405" s="54"/>
    </row>
    <row r="2406" spans="1:15" x14ac:dyDescent="0.25">
      <c r="A2406" s="168">
        <v>21056</v>
      </c>
      <c r="B2406" s="152" t="s">
        <v>2066</v>
      </c>
      <c r="C2406" s="152" t="s">
        <v>7134</v>
      </c>
      <c r="D2406" s="152" t="s">
        <v>3838</v>
      </c>
      <c r="E2406" s="152" t="s">
        <v>3843</v>
      </c>
      <c r="F2406" s="152" t="s">
        <v>3924</v>
      </c>
      <c r="G2406" s="152" t="s">
        <v>3434</v>
      </c>
      <c r="H2406" s="152" t="s">
        <v>3565</v>
      </c>
      <c r="I2406" s="152" t="s">
        <v>3568</v>
      </c>
      <c r="J2406" s="152" t="s">
        <v>3569</v>
      </c>
      <c r="K2406" s="152" t="s">
        <v>3474</v>
      </c>
      <c r="L2406" s="152" t="s">
        <v>3474</v>
      </c>
      <c r="M2406" s="152" t="s">
        <v>1842</v>
      </c>
      <c r="N2406" s="152" t="s">
        <v>4479</v>
      </c>
      <c r="O2406" s="54"/>
    </row>
    <row r="2407" spans="1:15" x14ac:dyDescent="0.25">
      <c r="A2407" s="168">
        <v>21059</v>
      </c>
      <c r="B2407" s="152" t="s">
        <v>1934</v>
      </c>
      <c r="C2407" s="152" t="s">
        <v>4824</v>
      </c>
      <c r="D2407" s="152" t="s">
        <v>3838</v>
      </c>
      <c r="E2407" s="152" t="s">
        <v>3843</v>
      </c>
      <c r="F2407" s="152" t="s">
        <v>3873</v>
      </c>
      <c r="G2407" s="152" t="s">
        <v>3425</v>
      </c>
      <c r="H2407" s="152" t="s">
        <v>3565</v>
      </c>
      <c r="I2407" s="152" t="s">
        <v>3566</v>
      </c>
      <c r="J2407" s="152" t="s">
        <v>3566</v>
      </c>
      <c r="K2407" s="152" t="s">
        <v>3474</v>
      </c>
      <c r="L2407" s="152" t="s">
        <v>3474</v>
      </c>
      <c r="M2407" s="152" t="s">
        <v>1831</v>
      </c>
      <c r="N2407" s="152" t="s">
        <v>5623</v>
      </c>
      <c r="O2407" s="54"/>
    </row>
    <row r="2408" spans="1:15" x14ac:dyDescent="0.25">
      <c r="A2408" s="168">
        <v>21060</v>
      </c>
      <c r="B2408" s="152" t="s">
        <v>2198</v>
      </c>
      <c r="C2408" s="152" t="s">
        <v>7135</v>
      </c>
      <c r="D2408" s="152" t="s">
        <v>3838</v>
      </c>
      <c r="E2408" s="152" t="s">
        <v>3863</v>
      </c>
      <c r="F2408" s="152" t="s">
        <v>3918</v>
      </c>
      <c r="G2408" s="152" t="s">
        <v>3411</v>
      </c>
      <c r="H2408" s="152" t="s">
        <v>3585</v>
      </c>
      <c r="I2408" s="152" t="s">
        <v>3586</v>
      </c>
      <c r="J2408" s="152" t="s">
        <v>3587</v>
      </c>
      <c r="K2408" s="152" t="s">
        <v>3608</v>
      </c>
      <c r="L2408" s="152" t="s">
        <v>3965</v>
      </c>
      <c r="M2408" s="152" t="s">
        <v>2739</v>
      </c>
      <c r="N2408" s="152" t="s">
        <v>3966</v>
      </c>
      <c r="O2408" s="54"/>
    </row>
    <row r="2409" spans="1:15" x14ac:dyDescent="0.25">
      <c r="A2409" s="168">
        <v>21061</v>
      </c>
      <c r="B2409" s="152" t="s">
        <v>2217</v>
      </c>
      <c r="C2409" s="152" t="s">
        <v>7136</v>
      </c>
      <c r="D2409" s="152" t="s">
        <v>3838</v>
      </c>
      <c r="E2409" s="152" t="s">
        <v>3863</v>
      </c>
      <c r="F2409" s="152" t="s">
        <v>3918</v>
      </c>
      <c r="G2409" s="152" t="s">
        <v>3411</v>
      </c>
      <c r="H2409" s="152" t="s">
        <v>3585</v>
      </c>
      <c r="I2409" s="152" t="s">
        <v>3586</v>
      </c>
      <c r="J2409" s="152" t="s">
        <v>3609</v>
      </c>
      <c r="K2409" s="152" t="s">
        <v>3610</v>
      </c>
      <c r="L2409" s="152" t="s">
        <v>3919</v>
      </c>
      <c r="M2409" s="152" t="s">
        <v>2475</v>
      </c>
      <c r="N2409" s="152" t="s">
        <v>4507</v>
      </c>
      <c r="O2409" s="54"/>
    </row>
    <row r="2410" spans="1:15" x14ac:dyDescent="0.25">
      <c r="A2410" s="168">
        <v>21062</v>
      </c>
      <c r="B2410" s="152" t="s">
        <v>2843</v>
      </c>
      <c r="C2410" s="152" t="s">
        <v>7137</v>
      </c>
      <c r="D2410" s="152" t="s">
        <v>3838</v>
      </c>
      <c r="E2410" s="152" t="s">
        <v>4015</v>
      </c>
      <c r="F2410" s="152" t="s">
        <v>3860</v>
      </c>
      <c r="G2410" s="152" t="s">
        <v>3412</v>
      </c>
      <c r="H2410" s="152" t="s">
        <v>3585</v>
      </c>
      <c r="I2410" s="152" t="s">
        <v>3642</v>
      </c>
      <c r="J2410" s="152" t="s">
        <v>3643</v>
      </c>
      <c r="K2410" s="169" t="s">
        <v>8449</v>
      </c>
      <c r="L2410" s="152" t="s">
        <v>3919</v>
      </c>
      <c r="M2410" s="152" t="s">
        <v>2546</v>
      </c>
      <c r="N2410" s="152" t="s">
        <v>3920</v>
      </c>
      <c r="O2410" s="54"/>
    </row>
    <row r="2411" spans="1:15" x14ac:dyDescent="0.25">
      <c r="A2411" s="168">
        <v>21063</v>
      </c>
      <c r="B2411" s="152" t="s">
        <v>1867</v>
      </c>
      <c r="C2411" s="152" t="s">
        <v>7138</v>
      </c>
      <c r="D2411" s="152" t="s">
        <v>3838</v>
      </c>
      <c r="E2411" s="152" t="s">
        <v>3843</v>
      </c>
      <c r="F2411" s="152" t="s">
        <v>3870</v>
      </c>
      <c r="G2411" s="152" t="s">
        <v>3421</v>
      </c>
      <c r="H2411" s="152" t="s">
        <v>3565</v>
      </c>
      <c r="I2411" s="152" t="s">
        <v>3568</v>
      </c>
      <c r="J2411" s="152" t="s">
        <v>3571</v>
      </c>
      <c r="K2411" s="152" t="s">
        <v>3474</v>
      </c>
      <c r="L2411" s="152" t="s">
        <v>3474</v>
      </c>
      <c r="M2411" s="152" t="s">
        <v>2071</v>
      </c>
      <c r="N2411" s="152" t="s">
        <v>4744</v>
      </c>
      <c r="O2411" s="54"/>
    </row>
    <row r="2412" spans="1:15" x14ac:dyDescent="0.25">
      <c r="A2412" s="168">
        <v>21067</v>
      </c>
      <c r="B2412" s="152" t="s">
        <v>1075</v>
      </c>
      <c r="C2412" s="152" t="s">
        <v>7139</v>
      </c>
      <c r="D2412" s="152" t="s">
        <v>3838</v>
      </c>
      <c r="E2412" s="152" t="s">
        <v>3859</v>
      </c>
      <c r="F2412" s="152" t="s">
        <v>3860</v>
      </c>
      <c r="G2412" s="152" t="s">
        <v>3412</v>
      </c>
      <c r="H2412" s="152" t="s">
        <v>3466</v>
      </c>
      <c r="I2412" s="152" t="s">
        <v>3498</v>
      </c>
      <c r="J2412" s="152" t="s">
        <v>3499</v>
      </c>
      <c r="K2412" s="152" t="s">
        <v>3523</v>
      </c>
      <c r="L2412" s="152" t="s">
        <v>4249</v>
      </c>
      <c r="M2412" s="152" t="s">
        <v>1046</v>
      </c>
      <c r="N2412" s="152" t="s">
        <v>4011</v>
      </c>
      <c r="O2412" s="54"/>
    </row>
    <row r="2413" spans="1:15" x14ac:dyDescent="0.25">
      <c r="A2413" s="168">
        <v>21068</v>
      </c>
      <c r="B2413" s="152" t="s">
        <v>1247</v>
      </c>
      <c r="C2413" s="152" t="s">
        <v>3887</v>
      </c>
      <c r="D2413" s="152" t="s">
        <v>3838</v>
      </c>
      <c r="E2413" s="152" t="s">
        <v>3843</v>
      </c>
      <c r="F2413" s="152" t="s">
        <v>4752</v>
      </c>
      <c r="G2413" s="152" t="s">
        <v>3438</v>
      </c>
      <c r="H2413" s="152" t="s">
        <v>3466</v>
      </c>
      <c r="I2413" s="152" t="s">
        <v>3490</v>
      </c>
      <c r="J2413" s="152" t="s">
        <v>3474</v>
      </c>
      <c r="K2413" s="152" t="s">
        <v>3474</v>
      </c>
      <c r="L2413" s="152" t="s">
        <v>3474</v>
      </c>
      <c r="M2413" s="152" t="s">
        <v>1240</v>
      </c>
      <c r="N2413" s="152" t="s">
        <v>4650</v>
      </c>
      <c r="O2413" s="54"/>
    </row>
    <row r="2414" spans="1:15" x14ac:dyDescent="0.25">
      <c r="A2414" s="168">
        <v>21073</v>
      </c>
      <c r="B2414" s="152" t="s">
        <v>2833</v>
      </c>
      <c r="C2414" s="152" t="s">
        <v>7140</v>
      </c>
      <c r="D2414" s="152" t="s">
        <v>3838</v>
      </c>
      <c r="E2414" s="152" t="s">
        <v>4015</v>
      </c>
      <c r="F2414" s="152" t="s">
        <v>6181</v>
      </c>
      <c r="G2414" s="152" t="s">
        <v>3415</v>
      </c>
      <c r="H2414" s="152" t="s">
        <v>3585</v>
      </c>
      <c r="I2414" s="152" t="s">
        <v>3642</v>
      </c>
      <c r="J2414" s="152" t="s">
        <v>3644</v>
      </c>
      <c r="K2414" s="169" t="s">
        <v>8449</v>
      </c>
      <c r="L2414" s="152" t="s">
        <v>3919</v>
      </c>
      <c r="M2414" s="152" t="s">
        <v>2810</v>
      </c>
      <c r="N2414" s="152" t="s">
        <v>4598</v>
      </c>
      <c r="O2414" s="54"/>
    </row>
    <row r="2415" spans="1:15" x14ac:dyDescent="0.25">
      <c r="A2415" s="168">
        <v>21074</v>
      </c>
      <c r="B2415" s="152" t="s">
        <v>2610</v>
      </c>
      <c r="C2415" s="152" t="s">
        <v>7141</v>
      </c>
      <c r="D2415" s="152" t="s">
        <v>3838</v>
      </c>
      <c r="E2415" s="152" t="s">
        <v>4015</v>
      </c>
      <c r="F2415" s="152" t="s">
        <v>3860</v>
      </c>
      <c r="G2415" s="152" t="s">
        <v>3412</v>
      </c>
      <c r="H2415" s="152" t="s">
        <v>3585</v>
      </c>
      <c r="I2415" s="152" t="s">
        <v>3642</v>
      </c>
      <c r="J2415" s="152" t="s">
        <v>3643</v>
      </c>
      <c r="K2415" s="169" t="s">
        <v>8449</v>
      </c>
      <c r="L2415" s="152" t="s">
        <v>3919</v>
      </c>
      <c r="M2415" s="152" t="s">
        <v>2546</v>
      </c>
      <c r="N2415" s="152" t="s">
        <v>3920</v>
      </c>
      <c r="O2415" s="54"/>
    </row>
    <row r="2416" spans="1:15" x14ac:dyDescent="0.25">
      <c r="A2416" s="168">
        <v>21076</v>
      </c>
      <c r="B2416" s="152" t="s">
        <v>2839</v>
      </c>
      <c r="C2416" s="152" t="s">
        <v>7142</v>
      </c>
      <c r="D2416" s="152" t="s">
        <v>3838</v>
      </c>
      <c r="E2416" s="152" t="s">
        <v>4015</v>
      </c>
      <c r="F2416" s="152" t="s">
        <v>3952</v>
      </c>
      <c r="G2416" s="152" t="s">
        <v>3415</v>
      </c>
      <c r="H2416" s="152" t="s">
        <v>3585</v>
      </c>
      <c r="I2416" s="152" t="s">
        <v>3591</v>
      </c>
      <c r="J2416" s="152" t="s">
        <v>3641</v>
      </c>
      <c r="K2416" s="169" t="s">
        <v>8449</v>
      </c>
      <c r="L2416" s="152" t="s">
        <v>3919</v>
      </c>
      <c r="M2416" s="152" t="s">
        <v>2801</v>
      </c>
      <c r="N2416" s="152" t="s">
        <v>4296</v>
      </c>
      <c r="O2416" s="54"/>
    </row>
    <row r="2417" spans="1:15" x14ac:dyDescent="0.25">
      <c r="A2417" s="168">
        <v>21077</v>
      </c>
      <c r="B2417" s="152" t="s">
        <v>6856</v>
      </c>
      <c r="C2417" s="152" t="s">
        <v>6857</v>
      </c>
      <c r="D2417" s="152" t="s">
        <v>3838</v>
      </c>
      <c r="E2417" s="152" t="s">
        <v>3843</v>
      </c>
      <c r="F2417" s="152" t="s">
        <v>4752</v>
      </c>
      <c r="G2417" s="152" t="s">
        <v>3435</v>
      </c>
      <c r="H2417" s="152" t="s">
        <v>4152</v>
      </c>
      <c r="I2417" s="152" t="s">
        <v>6049</v>
      </c>
      <c r="J2417" s="152" t="s">
        <v>6454</v>
      </c>
      <c r="K2417" s="152" t="s">
        <v>6855</v>
      </c>
      <c r="L2417" s="152" t="s">
        <v>3474</v>
      </c>
      <c r="M2417" s="152" t="s">
        <v>7017</v>
      </c>
      <c r="N2417" s="152" t="s">
        <v>7018</v>
      </c>
      <c r="O2417" s="54"/>
    </row>
    <row r="2418" spans="1:15" x14ac:dyDescent="0.25">
      <c r="A2418" s="168">
        <v>21078</v>
      </c>
      <c r="B2418" s="152" t="s">
        <v>2230</v>
      </c>
      <c r="C2418" s="152" t="s">
        <v>7143</v>
      </c>
      <c r="D2418" s="152" t="s">
        <v>3838</v>
      </c>
      <c r="E2418" s="152" t="s">
        <v>3863</v>
      </c>
      <c r="F2418" s="152" t="s">
        <v>3856</v>
      </c>
      <c r="G2418" s="152" t="s">
        <v>3411</v>
      </c>
      <c r="H2418" s="152" t="s">
        <v>3585</v>
      </c>
      <c r="I2418" s="152" t="s">
        <v>3586</v>
      </c>
      <c r="J2418" s="152" t="s">
        <v>3609</v>
      </c>
      <c r="K2418" s="152" t="s">
        <v>3610</v>
      </c>
      <c r="L2418" s="152" t="s">
        <v>3919</v>
      </c>
      <c r="M2418" s="152" t="s">
        <v>2474</v>
      </c>
      <c r="N2418" s="152" t="s">
        <v>5106</v>
      </c>
      <c r="O2418" s="54"/>
    </row>
    <row r="2419" spans="1:15" x14ac:dyDescent="0.25">
      <c r="A2419" s="168">
        <v>21080</v>
      </c>
      <c r="B2419" s="152" t="s">
        <v>2254</v>
      </c>
      <c r="C2419" s="152" t="s">
        <v>7144</v>
      </c>
      <c r="D2419" s="152" t="s">
        <v>3838</v>
      </c>
      <c r="E2419" s="152" t="s">
        <v>3863</v>
      </c>
      <c r="F2419" s="152" t="s">
        <v>3918</v>
      </c>
      <c r="G2419" s="152" t="s">
        <v>3411</v>
      </c>
      <c r="H2419" s="152" t="s">
        <v>3585</v>
      </c>
      <c r="I2419" s="152" t="s">
        <v>3586</v>
      </c>
      <c r="J2419" s="152" t="s">
        <v>3609</v>
      </c>
      <c r="K2419" s="152" t="s">
        <v>3613</v>
      </c>
      <c r="L2419" s="152" t="s">
        <v>3919</v>
      </c>
      <c r="M2419" s="152" t="s">
        <v>2747</v>
      </c>
      <c r="N2419" s="152" t="s">
        <v>3986</v>
      </c>
      <c r="O2419" s="54"/>
    </row>
    <row r="2420" spans="1:15" x14ac:dyDescent="0.25">
      <c r="A2420" s="168">
        <v>21081</v>
      </c>
      <c r="B2420" s="152" t="s">
        <v>1275</v>
      </c>
      <c r="C2420" s="152" t="s">
        <v>5700</v>
      </c>
      <c r="D2420" s="152" t="s">
        <v>3838</v>
      </c>
      <c r="E2420" s="152" t="s">
        <v>3843</v>
      </c>
      <c r="F2420" s="152" t="s">
        <v>3844</v>
      </c>
      <c r="G2420" s="152" t="s">
        <v>3434</v>
      </c>
      <c r="H2420" s="152" t="s">
        <v>3656</v>
      </c>
      <c r="I2420" s="152" t="s">
        <v>3551</v>
      </c>
      <c r="J2420" s="152" t="s">
        <v>3474</v>
      </c>
      <c r="K2420" s="152" t="s">
        <v>3474</v>
      </c>
      <c r="L2420" s="152" t="s">
        <v>3474</v>
      </c>
      <c r="M2420" s="152" t="s">
        <v>1274</v>
      </c>
      <c r="N2420" s="152" t="s">
        <v>4991</v>
      </c>
      <c r="O2420" s="54"/>
    </row>
    <row r="2421" spans="1:15" x14ac:dyDescent="0.25">
      <c r="A2421" s="168">
        <v>21082</v>
      </c>
      <c r="B2421" s="152" t="s">
        <v>862</v>
      </c>
      <c r="C2421" s="152" t="s">
        <v>7145</v>
      </c>
      <c r="D2421" s="152" t="s">
        <v>3838</v>
      </c>
      <c r="E2421" s="152" t="s">
        <v>4015</v>
      </c>
      <c r="F2421" s="152" t="s">
        <v>3860</v>
      </c>
      <c r="G2421" s="152" t="s">
        <v>3412</v>
      </c>
      <c r="H2421" s="152" t="s">
        <v>3466</v>
      </c>
      <c r="I2421" s="152" t="s">
        <v>3467</v>
      </c>
      <c r="J2421" s="152" t="s">
        <v>3468</v>
      </c>
      <c r="K2421" s="152" t="s">
        <v>3511</v>
      </c>
      <c r="L2421" s="152" t="s">
        <v>3929</v>
      </c>
      <c r="M2421" s="152" t="s">
        <v>1170</v>
      </c>
      <c r="N2421" s="152" t="s">
        <v>3928</v>
      </c>
      <c r="O2421" s="54"/>
    </row>
    <row r="2422" spans="1:15" x14ac:dyDescent="0.25">
      <c r="A2422" s="168">
        <v>21083</v>
      </c>
      <c r="B2422" s="152" t="s">
        <v>2730</v>
      </c>
      <c r="C2422" s="152" t="s">
        <v>7146</v>
      </c>
      <c r="D2422" s="152" t="s">
        <v>3838</v>
      </c>
      <c r="E2422" s="152" t="s">
        <v>3843</v>
      </c>
      <c r="F2422" s="152" t="s">
        <v>3873</v>
      </c>
      <c r="G2422" s="152" t="s">
        <v>3428</v>
      </c>
      <c r="H2422" s="152" t="s">
        <v>3585</v>
      </c>
      <c r="I2422" s="152" t="s">
        <v>3591</v>
      </c>
      <c r="J2422" s="152" t="s">
        <v>3592</v>
      </c>
      <c r="K2422" s="152" t="s">
        <v>3495</v>
      </c>
      <c r="L2422" s="152" t="s">
        <v>3919</v>
      </c>
      <c r="M2422" s="152" t="s">
        <v>2813</v>
      </c>
      <c r="N2422" s="152" t="s">
        <v>4327</v>
      </c>
      <c r="O2422" s="54"/>
    </row>
    <row r="2423" spans="1:15" x14ac:dyDescent="0.25">
      <c r="A2423" s="168">
        <v>21085</v>
      </c>
      <c r="B2423" s="152" t="s">
        <v>2240</v>
      </c>
      <c r="C2423" s="152" t="s">
        <v>7147</v>
      </c>
      <c r="D2423" s="152" t="s">
        <v>3838</v>
      </c>
      <c r="E2423" s="152" t="s">
        <v>3863</v>
      </c>
      <c r="F2423" s="152" t="s">
        <v>3918</v>
      </c>
      <c r="G2423" s="152" t="s">
        <v>3411</v>
      </c>
      <c r="H2423" s="152" t="s">
        <v>3585</v>
      </c>
      <c r="I2423" s="152" t="s">
        <v>3586</v>
      </c>
      <c r="J2423" s="152" t="s">
        <v>3609</v>
      </c>
      <c r="K2423" s="152" t="s">
        <v>3615</v>
      </c>
      <c r="L2423" s="152" t="s">
        <v>3889</v>
      </c>
      <c r="M2423" s="152" t="s">
        <v>2751</v>
      </c>
      <c r="N2423" s="152" t="s">
        <v>3890</v>
      </c>
      <c r="O2423" s="54"/>
    </row>
    <row r="2424" spans="1:15" x14ac:dyDescent="0.25">
      <c r="A2424" s="168">
        <v>21087</v>
      </c>
      <c r="B2424" s="152" t="s">
        <v>2844</v>
      </c>
      <c r="C2424" s="152" t="s">
        <v>7148</v>
      </c>
      <c r="D2424" s="152" t="s">
        <v>3838</v>
      </c>
      <c r="E2424" s="152" t="s">
        <v>4015</v>
      </c>
      <c r="F2424" s="152" t="s">
        <v>3860</v>
      </c>
      <c r="G2424" s="152" t="s">
        <v>3412</v>
      </c>
      <c r="H2424" s="152" t="s">
        <v>3585</v>
      </c>
      <c r="I2424" s="152" t="s">
        <v>3642</v>
      </c>
      <c r="J2424" s="152" t="s">
        <v>3643</v>
      </c>
      <c r="K2424" s="169" t="s">
        <v>8449</v>
      </c>
      <c r="L2424" s="152" t="s">
        <v>3919</v>
      </c>
      <c r="M2424" s="152" t="s">
        <v>2546</v>
      </c>
      <c r="N2424" s="152" t="s">
        <v>3920</v>
      </c>
      <c r="O2424" s="54"/>
    </row>
    <row r="2425" spans="1:15" x14ac:dyDescent="0.25">
      <c r="A2425" s="168">
        <v>21088</v>
      </c>
      <c r="B2425" s="152" t="s">
        <v>7149</v>
      </c>
      <c r="C2425" s="152" t="s">
        <v>7150</v>
      </c>
      <c r="D2425" s="152" t="s">
        <v>3838</v>
      </c>
      <c r="E2425" s="152" t="s">
        <v>3863</v>
      </c>
      <c r="F2425" s="152" t="s">
        <v>4095</v>
      </c>
      <c r="G2425" s="152" t="s">
        <v>3440</v>
      </c>
      <c r="H2425" s="152" t="s">
        <v>3911</v>
      </c>
      <c r="I2425" s="152" t="s">
        <v>4120</v>
      </c>
      <c r="J2425" s="152" t="s">
        <v>4519</v>
      </c>
      <c r="K2425" s="152" t="s">
        <v>3474</v>
      </c>
      <c r="L2425" s="152" t="s">
        <v>3474</v>
      </c>
      <c r="M2425" s="152" t="s">
        <v>4520</v>
      </c>
      <c r="N2425" s="152" t="s">
        <v>4522</v>
      </c>
      <c r="O2425" s="54"/>
    </row>
    <row r="2426" spans="1:15" x14ac:dyDescent="0.25">
      <c r="A2426" s="168">
        <v>21089</v>
      </c>
      <c r="B2426" s="152" t="s">
        <v>7151</v>
      </c>
      <c r="C2426" s="152" t="s">
        <v>7152</v>
      </c>
      <c r="D2426" s="152" t="s">
        <v>3838</v>
      </c>
      <c r="E2426" s="152" t="s">
        <v>3843</v>
      </c>
      <c r="F2426" s="152" t="s">
        <v>3924</v>
      </c>
      <c r="G2426" s="152" t="s">
        <v>3434</v>
      </c>
      <c r="H2426" s="152" t="s">
        <v>3565</v>
      </c>
      <c r="I2426" s="152" t="s">
        <v>3568</v>
      </c>
      <c r="J2426" s="152" t="s">
        <v>3569</v>
      </c>
      <c r="K2426" s="152" t="s">
        <v>3474</v>
      </c>
      <c r="L2426" s="152" t="s">
        <v>3474</v>
      </c>
      <c r="M2426" s="152" t="s">
        <v>1931</v>
      </c>
      <c r="N2426" s="152" t="s">
        <v>4640</v>
      </c>
      <c r="O2426" s="54"/>
    </row>
    <row r="2427" spans="1:15" x14ac:dyDescent="0.25">
      <c r="A2427" s="168">
        <v>21090</v>
      </c>
      <c r="B2427" s="152" t="s">
        <v>1588</v>
      </c>
      <c r="C2427" s="152" t="s">
        <v>7153</v>
      </c>
      <c r="D2427" s="152" t="s">
        <v>3838</v>
      </c>
      <c r="E2427" s="152" t="s">
        <v>3843</v>
      </c>
      <c r="F2427" s="152" t="s">
        <v>3867</v>
      </c>
      <c r="G2427" s="152" t="s">
        <v>3422</v>
      </c>
      <c r="H2427" s="152" t="s">
        <v>3558</v>
      </c>
      <c r="I2427" s="152" t="s">
        <v>3563</v>
      </c>
      <c r="J2427" s="152" t="s">
        <v>3474</v>
      </c>
      <c r="K2427" s="152" t="s">
        <v>3474</v>
      </c>
      <c r="L2427" s="152" t="s">
        <v>3474</v>
      </c>
      <c r="M2427" s="152" t="s">
        <v>1564</v>
      </c>
      <c r="N2427" s="152" t="s">
        <v>5118</v>
      </c>
      <c r="O2427" s="54"/>
    </row>
    <row r="2428" spans="1:15" x14ac:dyDescent="0.25">
      <c r="A2428" s="168">
        <v>21091</v>
      </c>
      <c r="B2428" s="152" t="s">
        <v>2840</v>
      </c>
      <c r="C2428" s="152" t="s">
        <v>7154</v>
      </c>
      <c r="D2428" s="152" t="s">
        <v>3838</v>
      </c>
      <c r="E2428" s="152" t="s">
        <v>4015</v>
      </c>
      <c r="F2428" s="152" t="s">
        <v>3952</v>
      </c>
      <c r="G2428" s="152" t="s">
        <v>3415</v>
      </c>
      <c r="H2428" s="152" t="s">
        <v>3585</v>
      </c>
      <c r="I2428" s="152" t="s">
        <v>3591</v>
      </c>
      <c r="J2428" s="152" t="s">
        <v>3641</v>
      </c>
      <c r="K2428" s="169" t="s">
        <v>8449</v>
      </c>
      <c r="L2428" s="152" t="s">
        <v>3919</v>
      </c>
      <c r="M2428" s="152" t="s">
        <v>2801</v>
      </c>
      <c r="N2428" s="152" t="s">
        <v>4296</v>
      </c>
      <c r="O2428" s="54"/>
    </row>
    <row r="2429" spans="1:15" x14ac:dyDescent="0.25">
      <c r="A2429" s="168">
        <v>21092</v>
      </c>
      <c r="B2429" s="152" t="s">
        <v>1602</v>
      </c>
      <c r="C2429" s="152" t="s">
        <v>7155</v>
      </c>
      <c r="D2429" s="152" t="s">
        <v>3838</v>
      </c>
      <c r="E2429" s="152" t="s">
        <v>3843</v>
      </c>
      <c r="F2429" s="152" t="s">
        <v>3924</v>
      </c>
      <c r="G2429" s="152" t="s">
        <v>3434</v>
      </c>
      <c r="H2429" s="152" t="s">
        <v>3585</v>
      </c>
      <c r="I2429" s="152" t="s">
        <v>3604</v>
      </c>
      <c r="J2429" s="152" t="s">
        <v>3605</v>
      </c>
      <c r="K2429" s="152" t="s">
        <v>3649</v>
      </c>
      <c r="L2429" s="152" t="s">
        <v>3474</v>
      </c>
      <c r="M2429" s="152" t="s">
        <v>1563</v>
      </c>
      <c r="N2429" s="152" t="s">
        <v>6565</v>
      </c>
      <c r="O2429" s="54"/>
    </row>
    <row r="2430" spans="1:15" x14ac:dyDescent="0.25">
      <c r="A2430" s="168">
        <v>21095</v>
      </c>
      <c r="B2430" s="152" t="s">
        <v>763</v>
      </c>
      <c r="C2430" s="152" t="s">
        <v>7156</v>
      </c>
      <c r="D2430" s="152" t="s">
        <v>3838</v>
      </c>
      <c r="E2430" s="152" t="s">
        <v>3863</v>
      </c>
      <c r="F2430" s="152" t="s">
        <v>3856</v>
      </c>
      <c r="G2430" s="152" t="s">
        <v>3411</v>
      </c>
      <c r="H2430" s="152" t="s">
        <v>3466</v>
      </c>
      <c r="I2430" s="152" t="s">
        <v>3470</v>
      </c>
      <c r="J2430" s="152" t="s">
        <v>3471</v>
      </c>
      <c r="K2430" s="152" t="s">
        <v>4952</v>
      </c>
      <c r="L2430" s="152" t="s">
        <v>3474</v>
      </c>
      <c r="M2430" s="152" t="s">
        <v>1150</v>
      </c>
      <c r="N2430" s="152" t="s">
        <v>4951</v>
      </c>
      <c r="O2430" s="54"/>
    </row>
    <row r="2431" spans="1:15" x14ac:dyDescent="0.25">
      <c r="A2431" s="168">
        <v>21097</v>
      </c>
      <c r="B2431" s="152" t="s">
        <v>7158</v>
      </c>
      <c r="C2431" s="152" t="s">
        <v>7159</v>
      </c>
      <c r="D2431" s="152" t="s">
        <v>3838</v>
      </c>
      <c r="E2431" s="152" t="s">
        <v>3843</v>
      </c>
      <c r="F2431" s="152" t="s">
        <v>3924</v>
      </c>
      <c r="G2431" s="152" t="s">
        <v>3434</v>
      </c>
      <c r="H2431" s="152" t="s">
        <v>5013</v>
      </c>
      <c r="I2431" s="152" t="s">
        <v>5762</v>
      </c>
      <c r="J2431" s="152" t="s">
        <v>3474</v>
      </c>
      <c r="K2431" s="152" t="s">
        <v>3474</v>
      </c>
      <c r="L2431" s="152" t="s">
        <v>3474</v>
      </c>
      <c r="M2431" s="152" t="s">
        <v>1303</v>
      </c>
      <c r="N2431" s="152" t="s">
        <v>4468</v>
      </c>
      <c r="O2431" s="54"/>
    </row>
    <row r="2432" spans="1:15" x14ac:dyDescent="0.25">
      <c r="A2432" s="168">
        <v>21098</v>
      </c>
      <c r="B2432" s="152" t="s">
        <v>7160</v>
      </c>
      <c r="C2432" s="152" t="s">
        <v>7161</v>
      </c>
      <c r="D2432" s="152" t="s">
        <v>3838</v>
      </c>
      <c r="E2432" s="152" t="s">
        <v>4424</v>
      </c>
      <c r="F2432" s="152" t="s">
        <v>3870</v>
      </c>
      <c r="G2432" s="152" t="s">
        <v>3421</v>
      </c>
      <c r="H2432" s="152" t="s">
        <v>5013</v>
      </c>
      <c r="I2432" s="152" t="s">
        <v>5181</v>
      </c>
      <c r="J2432" s="152" t="s">
        <v>7162</v>
      </c>
      <c r="K2432" s="152" t="s">
        <v>3474</v>
      </c>
      <c r="L2432" s="152" t="s">
        <v>3474</v>
      </c>
      <c r="M2432" s="152" t="s">
        <v>6750</v>
      </c>
      <c r="N2432" s="152" t="s">
        <v>6751</v>
      </c>
      <c r="O2432" s="54"/>
    </row>
    <row r="2433" spans="1:15" x14ac:dyDescent="0.25">
      <c r="A2433" s="168">
        <v>21099</v>
      </c>
      <c r="B2433" s="152" t="s">
        <v>9585</v>
      </c>
      <c r="C2433" s="152">
        <v>0</v>
      </c>
      <c r="D2433" s="152" t="s">
        <v>3838</v>
      </c>
      <c r="E2433" s="152" t="s">
        <v>3863</v>
      </c>
      <c r="F2433" s="152" t="s">
        <v>3856</v>
      </c>
      <c r="G2433" s="152" t="s">
        <v>3411</v>
      </c>
      <c r="H2433" s="152" t="s">
        <v>3656</v>
      </c>
      <c r="I2433" s="152" t="s">
        <v>3672</v>
      </c>
      <c r="J2433" s="152" t="s">
        <v>3677</v>
      </c>
      <c r="K2433" s="152" t="s">
        <v>3661</v>
      </c>
      <c r="L2433" s="152" t="s">
        <v>3474</v>
      </c>
      <c r="M2433" s="152" t="s">
        <v>3358</v>
      </c>
      <c r="N2433" s="152" t="s">
        <v>4343</v>
      </c>
      <c r="O2433" s="54"/>
    </row>
    <row r="2434" spans="1:15" x14ac:dyDescent="0.25">
      <c r="A2434" s="168">
        <v>21100</v>
      </c>
      <c r="B2434" s="152" t="s">
        <v>7163</v>
      </c>
      <c r="C2434" s="152" t="s">
        <v>7164</v>
      </c>
      <c r="D2434" s="152" t="s">
        <v>3838</v>
      </c>
      <c r="E2434" s="152" t="s">
        <v>3843</v>
      </c>
      <c r="F2434" s="152" t="s">
        <v>3924</v>
      </c>
      <c r="G2434" s="152" t="s">
        <v>6844</v>
      </c>
      <c r="H2434" s="152" t="s">
        <v>3879</v>
      </c>
      <c r="I2434" s="152" t="s">
        <v>5363</v>
      </c>
      <c r="J2434" s="152" t="s">
        <v>5364</v>
      </c>
      <c r="K2434" s="152" t="s">
        <v>3474</v>
      </c>
      <c r="L2434" s="152" t="s">
        <v>3474</v>
      </c>
      <c r="M2434" s="152" t="s">
        <v>2638</v>
      </c>
      <c r="N2434" s="152" t="s">
        <v>6760</v>
      </c>
      <c r="O2434" s="54"/>
    </row>
    <row r="2435" spans="1:15" x14ac:dyDescent="0.25">
      <c r="A2435" s="168">
        <v>21101</v>
      </c>
      <c r="B2435" s="152" t="s">
        <v>2611</v>
      </c>
      <c r="C2435" s="152" t="s">
        <v>7165</v>
      </c>
      <c r="D2435" s="152" t="s">
        <v>3838</v>
      </c>
      <c r="E2435" s="152" t="s">
        <v>4015</v>
      </c>
      <c r="F2435" s="152" t="s">
        <v>3860</v>
      </c>
      <c r="G2435" s="152" t="s">
        <v>3412</v>
      </c>
      <c r="H2435" s="152" t="s">
        <v>3585</v>
      </c>
      <c r="I2435" s="152" t="s">
        <v>3642</v>
      </c>
      <c r="J2435" s="152" t="s">
        <v>3643</v>
      </c>
      <c r="K2435" s="169" t="s">
        <v>8449</v>
      </c>
      <c r="L2435" s="152" t="s">
        <v>3919</v>
      </c>
      <c r="M2435" s="152" t="s">
        <v>2546</v>
      </c>
      <c r="N2435" s="152" t="s">
        <v>3920</v>
      </c>
      <c r="O2435" s="54"/>
    </row>
    <row r="2436" spans="1:15" x14ac:dyDescent="0.25">
      <c r="A2436" s="168">
        <v>21102</v>
      </c>
      <c r="B2436" s="152" t="s">
        <v>7166</v>
      </c>
      <c r="C2436" s="152" t="s">
        <v>7167</v>
      </c>
      <c r="D2436" s="152" t="s">
        <v>3838</v>
      </c>
      <c r="E2436" s="152" t="s">
        <v>3863</v>
      </c>
      <c r="F2436" s="152" t="s">
        <v>3856</v>
      </c>
      <c r="G2436" s="152" t="s">
        <v>3411</v>
      </c>
      <c r="H2436" s="152" t="s">
        <v>3925</v>
      </c>
      <c r="I2436" s="152" t="s">
        <v>4043</v>
      </c>
      <c r="J2436" s="152" t="s">
        <v>4482</v>
      </c>
      <c r="K2436" s="152" t="s">
        <v>3474</v>
      </c>
      <c r="L2436" s="152" t="s">
        <v>3474</v>
      </c>
      <c r="M2436" s="152" t="s">
        <v>6466</v>
      </c>
      <c r="N2436" s="152" t="s">
        <v>6467</v>
      </c>
      <c r="O2436" s="54"/>
    </row>
    <row r="2437" spans="1:15" x14ac:dyDescent="0.25">
      <c r="A2437" s="168">
        <v>21103</v>
      </c>
      <c r="B2437" s="152" t="s">
        <v>5409</v>
      </c>
      <c r="C2437" s="152" t="s">
        <v>5410</v>
      </c>
      <c r="D2437" s="152" t="s">
        <v>3838</v>
      </c>
      <c r="E2437" s="152" t="s">
        <v>3843</v>
      </c>
      <c r="F2437" s="152" t="s">
        <v>4752</v>
      </c>
      <c r="G2437" s="152" t="s">
        <v>3438</v>
      </c>
      <c r="H2437" s="152" t="s">
        <v>3548</v>
      </c>
      <c r="I2437" s="152" t="s">
        <v>4601</v>
      </c>
      <c r="J2437" s="152" t="s">
        <v>5408</v>
      </c>
      <c r="K2437" s="152" t="s">
        <v>3474</v>
      </c>
      <c r="L2437" s="152" t="s">
        <v>3474</v>
      </c>
      <c r="M2437" s="152" t="s">
        <v>5551</v>
      </c>
      <c r="N2437" s="152" t="s">
        <v>5552</v>
      </c>
      <c r="O2437" s="54"/>
    </row>
    <row r="2438" spans="1:15" x14ac:dyDescent="0.25">
      <c r="A2438" s="168">
        <v>21106</v>
      </c>
      <c r="B2438" s="152" t="s">
        <v>2988</v>
      </c>
      <c r="C2438" s="152" t="s">
        <v>7168</v>
      </c>
      <c r="D2438" s="152" t="s">
        <v>3838</v>
      </c>
      <c r="E2438" s="152" t="s">
        <v>3863</v>
      </c>
      <c r="F2438" s="152" t="s">
        <v>3918</v>
      </c>
      <c r="G2438" s="152" t="s">
        <v>3411</v>
      </c>
      <c r="H2438" s="152" t="s">
        <v>3656</v>
      </c>
      <c r="I2438" s="152" t="s">
        <v>3672</v>
      </c>
      <c r="J2438" s="152" t="s">
        <v>3677</v>
      </c>
      <c r="K2438" s="152" t="s">
        <v>3680</v>
      </c>
      <c r="L2438" s="152" t="s">
        <v>3474</v>
      </c>
      <c r="M2438" s="152" t="s">
        <v>3244</v>
      </c>
      <c r="N2438" s="152" t="s">
        <v>5165</v>
      </c>
      <c r="O2438" s="54"/>
    </row>
    <row r="2439" spans="1:15" x14ac:dyDescent="0.25">
      <c r="A2439" s="168">
        <v>21107</v>
      </c>
      <c r="B2439" s="152" t="s">
        <v>787</v>
      </c>
      <c r="C2439" s="152" t="s">
        <v>7169</v>
      </c>
      <c r="D2439" s="152" t="s">
        <v>3838</v>
      </c>
      <c r="E2439" s="152" t="s">
        <v>3863</v>
      </c>
      <c r="F2439" s="152" t="s">
        <v>3856</v>
      </c>
      <c r="G2439" s="152" t="s">
        <v>3411</v>
      </c>
      <c r="H2439" s="152" t="s">
        <v>3466</v>
      </c>
      <c r="I2439" s="152" t="s">
        <v>3467</v>
      </c>
      <c r="J2439" s="152" t="s">
        <v>3478</v>
      </c>
      <c r="K2439" s="152" t="s">
        <v>3488</v>
      </c>
      <c r="L2439" s="152" t="s">
        <v>3474</v>
      </c>
      <c r="M2439" s="152" t="s">
        <v>1166</v>
      </c>
      <c r="N2439" s="152" t="s">
        <v>4402</v>
      </c>
      <c r="O2439" s="54"/>
    </row>
    <row r="2440" spans="1:15" x14ac:dyDescent="0.25">
      <c r="A2440" s="168">
        <v>21108</v>
      </c>
      <c r="B2440" s="152" t="s">
        <v>2838</v>
      </c>
      <c r="C2440" s="152" t="s">
        <v>7170</v>
      </c>
      <c r="D2440" s="152" t="s">
        <v>3838</v>
      </c>
      <c r="E2440" s="152" t="s">
        <v>3859</v>
      </c>
      <c r="F2440" s="152" t="s">
        <v>3860</v>
      </c>
      <c r="G2440" s="152" t="s">
        <v>3412</v>
      </c>
      <c r="H2440" s="152" t="s">
        <v>3585</v>
      </c>
      <c r="I2440" s="152" t="s">
        <v>3586</v>
      </c>
      <c r="J2440" s="152" t="s">
        <v>3587</v>
      </c>
      <c r="K2440" s="152" t="s">
        <v>3608</v>
      </c>
      <c r="L2440" s="152" t="s">
        <v>3933</v>
      </c>
      <c r="M2440" s="152" t="s">
        <v>2530</v>
      </c>
      <c r="N2440" s="152" t="s">
        <v>3934</v>
      </c>
      <c r="O2440" s="54"/>
    </row>
    <row r="2441" spans="1:15" x14ac:dyDescent="0.25">
      <c r="A2441" s="168">
        <v>21109</v>
      </c>
      <c r="B2441" s="152" t="s">
        <v>2218</v>
      </c>
      <c r="C2441" s="152" t="s">
        <v>7171</v>
      </c>
      <c r="D2441" s="152" t="s">
        <v>3838</v>
      </c>
      <c r="E2441" s="152" t="s">
        <v>3863</v>
      </c>
      <c r="F2441" s="152" t="s">
        <v>3918</v>
      </c>
      <c r="G2441" s="152" t="s">
        <v>3411</v>
      </c>
      <c r="H2441" s="152" t="s">
        <v>3585</v>
      </c>
      <c r="I2441" s="152" t="s">
        <v>3586</v>
      </c>
      <c r="J2441" s="152" t="s">
        <v>3609</v>
      </c>
      <c r="K2441" s="152" t="s">
        <v>3610</v>
      </c>
      <c r="L2441" s="152" t="s">
        <v>3919</v>
      </c>
      <c r="M2441" s="152" t="s">
        <v>2474</v>
      </c>
      <c r="N2441" s="152" t="s">
        <v>5106</v>
      </c>
      <c r="O2441" s="54"/>
    </row>
    <row r="2442" spans="1:15" x14ac:dyDescent="0.25">
      <c r="A2442" s="168">
        <v>21111</v>
      </c>
      <c r="B2442" s="152" t="s">
        <v>2127</v>
      </c>
      <c r="C2442" s="152" t="s">
        <v>5515</v>
      </c>
      <c r="D2442" s="152" t="s">
        <v>3838</v>
      </c>
      <c r="E2442" s="152" t="s">
        <v>3843</v>
      </c>
      <c r="F2442" s="152" t="s">
        <v>3924</v>
      </c>
      <c r="G2442" s="152" t="s">
        <v>3434</v>
      </c>
      <c r="H2442" s="152" t="s">
        <v>3585</v>
      </c>
      <c r="I2442" s="152" t="s">
        <v>3604</v>
      </c>
      <c r="J2442" s="152" t="s">
        <v>3626</v>
      </c>
      <c r="K2442" s="152" t="s">
        <v>3628</v>
      </c>
      <c r="L2442" s="152" t="s">
        <v>3919</v>
      </c>
      <c r="M2442" s="152" t="s">
        <v>2639</v>
      </c>
      <c r="N2442" s="152" t="s">
        <v>5232</v>
      </c>
      <c r="O2442" s="54"/>
    </row>
    <row r="2443" spans="1:15" x14ac:dyDescent="0.25">
      <c r="A2443" s="168">
        <v>21112</v>
      </c>
      <c r="B2443" s="152" t="s">
        <v>3145</v>
      </c>
      <c r="C2443" s="152" t="s">
        <v>7172</v>
      </c>
      <c r="D2443" s="152" t="s">
        <v>3838</v>
      </c>
      <c r="E2443" s="152" t="s">
        <v>3843</v>
      </c>
      <c r="F2443" s="152" t="s">
        <v>3924</v>
      </c>
      <c r="G2443" s="152" t="s">
        <v>3434</v>
      </c>
      <c r="H2443" s="152" t="s">
        <v>3656</v>
      </c>
      <c r="I2443" s="152" t="s">
        <v>3669</v>
      </c>
      <c r="J2443" s="152" t="s">
        <v>3679</v>
      </c>
      <c r="K2443" s="152" t="s">
        <v>3474</v>
      </c>
      <c r="L2443" s="152" t="s">
        <v>3474</v>
      </c>
      <c r="M2443" s="152" t="s">
        <v>3383</v>
      </c>
      <c r="N2443" s="152" t="s">
        <v>7043</v>
      </c>
      <c r="O2443" s="54"/>
    </row>
    <row r="2444" spans="1:15" x14ac:dyDescent="0.25">
      <c r="A2444" s="168">
        <v>21114</v>
      </c>
      <c r="B2444" s="152" t="s">
        <v>3007</v>
      </c>
      <c r="C2444" s="152" t="s">
        <v>7173</v>
      </c>
      <c r="D2444" s="152" t="s">
        <v>3838</v>
      </c>
      <c r="E2444" s="152" t="s">
        <v>3863</v>
      </c>
      <c r="F2444" s="152" t="s">
        <v>3918</v>
      </c>
      <c r="G2444" s="152" t="s">
        <v>3411</v>
      </c>
      <c r="H2444" s="152" t="s">
        <v>3656</v>
      </c>
      <c r="I2444" s="152" t="s">
        <v>3672</v>
      </c>
      <c r="J2444" s="152" t="s">
        <v>3676</v>
      </c>
      <c r="K2444" s="152" t="s">
        <v>3661</v>
      </c>
      <c r="L2444" s="152" t="s">
        <v>3474</v>
      </c>
      <c r="M2444" s="152" t="s">
        <v>3360</v>
      </c>
      <c r="N2444" s="152" t="s">
        <v>7413</v>
      </c>
      <c r="O2444" s="54"/>
    </row>
    <row r="2445" spans="1:15" x14ac:dyDescent="0.25">
      <c r="A2445" s="168">
        <v>21115</v>
      </c>
      <c r="B2445" s="152" t="s">
        <v>3361</v>
      </c>
      <c r="C2445" s="152" t="s">
        <v>7174</v>
      </c>
      <c r="D2445" s="152" t="s">
        <v>3838</v>
      </c>
      <c r="E2445" s="152" t="s">
        <v>3843</v>
      </c>
      <c r="F2445" s="152" t="s">
        <v>3924</v>
      </c>
      <c r="G2445" s="152" t="s">
        <v>3434</v>
      </c>
      <c r="H2445" s="152" t="s">
        <v>3656</v>
      </c>
      <c r="I2445" s="152" t="s">
        <v>3672</v>
      </c>
      <c r="J2445" s="152" t="s">
        <v>3673</v>
      </c>
      <c r="K2445" s="152" t="s">
        <v>3474</v>
      </c>
      <c r="L2445" s="152" t="s">
        <v>3474</v>
      </c>
      <c r="M2445" s="152" t="s">
        <v>3234</v>
      </c>
      <c r="N2445" s="152" t="s">
        <v>6753</v>
      </c>
      <c r="O2445" s="54"/>
    </row>
    <row r="2446" spans="1:15" x14ac:dyDescent="0.25">
      <c r="A2446" s="168">
        <v>21118</v>
      </c>
      <c r="B2446" s="152" t="s">
        <v>3326</v>
      </c>
      <c r="C2446" s="152" t="s">
        <v>7176</v>
      </c>
      <c r="D2446" s="152" t="s">
        <v>3838</v>
      </c>
      <c r="E2446" s="152" t="s">
        <v>3843</v>
      </c>
      <c r="F2446" s="152" t="s">
        <v>3844</v>
      </c>
      <c r="G2446" s="152" t="s">
        <v>3434</v>
      </c>
      <c r="H2446" s="152" t="s">
        <v>3558</v>
      </c>
      <c r="I2446" s="152" t="s">
        <v>3560</v>
      </c>
      <c r="J2446" s="152" t="s">
        <v>3474</v>
      </c>
      <c r="K2446" s="152" t="s">
        <v>3474</v>
      </c>
      <c r="L2446" s="152" t="s">
        <v>3474</v>
      </c>
      <c r="M2446" s="152" t="s">
        <v>3228</v>
      </c>
      <c r="N2446" s="152" t="s">
        <v>7175</v>
      </c>
      <c r="O2446" s="54"/>
    </row>
    <row r="2447" spans="1:15" x14ac:dyDescent="0.25">
      <c r="A2447" s="168">
        <v>21119</v>
      </c>
      <c r="B2447" s="152" t="s">
        <v>2102</v>
      </c>
      <c r="C2447" s="152" t="s">
        <v>4201</v>
      </c>
      <c r="D2447" s="152" t="s">
        <v>3838</v>
      </c>
      <c r="E2447" s="152" t="s">
        <v>3843</v>
      </c>
      <c r="F2447" s="152" t="s">
        <v>3924</v>
      </c>
      <c r="G2447" s="152" t="s">
        <v>3434</v>
      </c>
      <c r="H2447" s="152" t="s">
        <v>3466</v>
      </c>
      <c r="I2447" s="152" t="s">
        <v>3496</v>
      </c>
      <c r="J2447" s="152" t="s">
        <v>3506</v>
      </c>
      <c r="K2447" s="152" t="s">
        <v>3510</v>
      </c>
      <c r="L2447" s="152" t="s">
        <v>3474</v>
      </c>
      <c r="M2447" s="152" t="s">
        <v>978</v>
      </c>
      <c r="N2447" s="152" t="s">
        <v>6104</v>
      </c>
      <c r="O2447" s="54"/>
    </row>
    <row r="2448" spans="1:15" x14ac:dyDescent="0.25">
      <c r="A2448" s="168">
        <v>21120</v>
      </c>
      <c r="B2448" s="152" t="s">
        <v>7177</v>
      </c>
      <c r="C2448" s="152" t="s">
        <v>7178</v>
      </c>
      <c r="D2448" s="152" t="s">
        <v>3838</v>
      </c>
      <c r="E2448" s="152" t="s">
        <v>3843</v>
      </c>
      <c r="F2448" s="152" t="s">
        <v>4108</v>
      </c>
      <c r="G2448" s="152" t="s">
        <v>7179</v>
      </c>
      <c r="H2448" s="152" t="s">
        <v>3879</v>
      </c>
      <c r="I2448" s="152" t="s">
        <v>5363</v>
      </c>
      <c r="J2448" s="152" t="s">
        <v>5364</v>
      </c>
      <c r="K2448" s="152" t="s">
        <v>3474</v>
      </c>
      <c r="L2448" s="152" t="s">
        <v>3474</v>
      </c>
      <c r="M2448" s="152" t="s">
        <v>5859</v>
      </c>
      <c r="N2448" s="152" t="s">
        <v>5860</v>
      </c>
      <c r="O2448" s="54"/>
    </row>
    <row r="2449" spans="1:15" x14ac:dyDescent="0.25">
      <c r="A2449" s="168">
        <v>21121</v>
      </c>
      <c r="B2449" s="152" t="s">
        <v>1201</v>
      </c>
      <c r="C2449" s="152" t="s">
        <v>5475</v>
      </c>
      <c r="D2449" s="152" t="s">
        <v>3838</v>
      </c>
      <c r="E2449" s="152" t="s">
        <v>3843</v>
      </c>
      <c r="F2449" s="152" t="s">
        <v>3924</v>
      </c>
      <c r="G2449" s="152" t="s">
        <v>3434</v>
      </c>
      <c r="H2449" s="152" t="s">
        <v>3466</v>
      </c>
      <c r="I2449" s="152" t="s">
        <v>3493</v>
      </c>
      <c r="J2449" s="152" t="s">
        <v>3494</v>
      </c>
      <c r="K2449" s="152" t="s">
        <v>3505</v>
      </c>
      <c r="L2449" s="152" t="s">
        <v>3474</v>
      </c>
      <c r="M2449" s="152" t="s">
        <v>1243</v>
      </c>
      <c r="N2449" s="152" t="s">
        <v>4240</v>
      </c>
      <c r="O2449" s="54"/>
    </row>
    <row r="2450" spans="1:15" x14ac:dyDescent="0.25">
      <c r="A2450" s="168">
        <v>21122</v>
      </c>
      <c r="B2450" s="152" t="s">
        <v>2770</v>
      </c>
      <c r="C2450" s="152" t="s">
        <v>4948</v>
      </c>
      <c r="D2450" s="152" t="s">
        <v>3838</v>
      </c>
      <c r="E2450" s="152" t="s">
        <v>3843</v>
      </c>
      <c r="F2450" s="152" t="s">
        <v>4108</v>
      </c>
      <c r="G2450" s="152" t="s">
        <v>3435</v>
      </c>
      <c r="H2450" s="152" t="s">
        <v>3585</v>
      </c>
      <c r="I2450" s="152" t="s">
        <v>3589</v>
      </c>
      <c r="J2450" s="152" t="s">
        <v>3620</v>
      </c>
      <c r="K2450" s="152" t="s">
        <v>3621</v>
      </c>
      <c r="L2450" s="152" t="s">
        <v>3474</v>
      </c>
      <c r="M2450" s="152" t="s">
        <v>2769</v>
      </c>
      <c r="N2450" s="152" t="s">
        <v>5163</v>
      </c>
      <c r="O2450" s="54"/>
    </row>
    <row r="2451" spans="1:15" x14ac:dyDescent="0.25">
      <c r="A2451" s="168">
        <v>21124</v>
      </c>
      <c r="B2451" s="152" t="s">
        <v>1172</v>
      </c>
      <c r="C2451" s="152" t="s">
        <v>5627</v>
      </c>
      <c r="D2451" s="152" t="s">
        <v>3838</v>
      </c>
      <c r="E2451" s="152" t="s">
        <v>3843</v>
      </c>
      <c r="F2451" s="152" t="s">
        <v>3924</v>
      </c>
      <c r="G2451" s="152" t="s">
        <v>3434</v>
      </c>
      <c r="H2451" s="152" t="s">
        <v>3466</v>
      </c>
      <c r="I2451" s="152" t="s">
        <v>3498</v>
      </c>
      <c r="J2451" s="152" t="s">
        <v>3516</v>
      </c>
      <c r="K2451" s="152" t="s">
        <v>3546</v>
      </c>
      <c r="L2451" s="152" t="s">
        <v>3474</v>
      </c>
      <c r="M2451" s="152" t="s">
        <v>1089</v>
      </c>
      <c r="N2451" s="152" t="s">
        <v>5335</v>
      </c>
      <c r="O2451" s="54"/>
    </row>
    <row r="2452" spans="1:15" x14ac:dyDescent="0.25">
      <c r="A2452" s="168">
        <v>21125</v>
      </c>
      <c r="B2452" s="152" t="s">
        <v>1205</v>
      </c>
      <c r="C2452" s="152" t="s">
        <v>4568</v>
      </c>
      <c r="D2452" s="152" t="s">
        <v>3838</v>
      </c>
      <c r="E2452" s="152" t="s">
        <v>3843</v>
      </c>
      <c r="F2452" s="152" t="s">
        <v>3924</v>
      </c>
      <c r="G2452" s="152" t="s">
        <v>3434</v>
      </c>
      <c r="H2452" s="152" t="s">
        <v>3565</v>
      </c>
      <c r="I2452" s="152" t="s">
        <v>3578</v>
      </c>
      <c r="J2452" s="152" t="s">
        <v>3474</v>
      </c>
      <c r="K2452" s="152" t="s">
        <v>3474</v>
      </c>
      <c r="L2452" s="152" t="s">
        <v>3474</v>
      </c>
      <c r="M2452" s="152" t="s">
        <v>1990</v>
      </c>
      <c r="N2452" s="152" t="s">
        <v>5198</v>
      </c>
      <c r="O2452" s="54"/>
    </row>
    <row r="2453" spans="1:15" x14ac:dyDescent="0.25">
      <c r="A2453" s="168">
        <v>21126</v>
      </c>
      <c r="B2453" s="152" t="s">
        <v>7180</v>
      </c>
      <c r="C2453" s="152" t="s">
        <v>7181</v>
      </c>
      <c r="D2453" s="152" t="s">
        <v>3838</v>
      </c>
      <c r="E2453" s="152" t="s">
        <v>3843</v>
      </c>
      <c r="F2453" s="152" t="s">
        <v>4752</v>
      </c>
      <c r="G2453" s="152" t="s">
        <v>3464</v>
      </c>
      <c r="H2453" s="152" t="s">
        <v>3911</v>
      </c>
      <c r="I2453" s="152" t="s">
        <v>4926</v>
      </c>
      <c r="J2453" s="152" t="s">
        <v>6733</v>
      </c>
      <c r="K2453" s="152" t="s">
        <v>3474</v>
      </c>
      <c r="L2453" s="152" t="s">
        <v>3474</v>
      </c>
      <c r="M2453" s="152" t="s">
        <v>6734</v>
      </c>
      <c r="N2453" s="152" t="s">
        <v>6736</v>
      </c>
      <c r="O2453" s="54"/>
    </row>
    <row r="2454" spans="1:15" x14ac:dyDescent="0.25">
      <c r="A2454" s="168">
        <v>21127</v>
      </c>
      <c r="B2454" s="152" t="s">
        <v>1696</v>
      </c>
      <c r="C2454" s="152" t="s">
        <v>7182</v>
      </c>
      <c r="D2454" s="152" t="s">
        <v>3838</v>
      </c>
      <c r="E2454" s="152" t="s">
        <v>3863</v>
      </c>
      <c r="F2454" s="152" t="s">
        <v>3856</v>
      </c>
      <c r="G2454" s="152" t="s">
        <v>3411</v>
      </c>
      <c r="H2454" s="152" t="s">
        <v>3565</v>
      </c>
      <c r="I2454" s="152" t="s">
        <v>3566</v>
      </c>
      <c r="J2454" s="152" t="s">
        <v>3566</v>
      </c>
      <c r="K2454" s="152" t="s">
        <v>3572</v>
      </c>
      <c r="L2454" s="152" t="s">
        <v>4553</v>
      </c>
      <c r="M2454" s="152" t="s">
        <v>1856</v>
      </c>
      <c r="N2454" s="152" t="s">
        <v>7816</v>
      </c>
      <c r="O2454" s="54"/>
    </row>
    <row r="2455" spans="1:15" x14ac:dyDescent="0.25">
      <c r="A2455" s="168">
        <v>21128</v>
      </c>
      <c r="B2455" s="152" t="s">
        <v>4018</v>
      </c>
      <c r="C2455" s="152" t="s">
        <v>4019</v>
      </c>
      <c r="D2455" s="152" t="s">
        <v>3838</v>
      </c>
      <c r="E2455" s="152" t="s">
        <v>3843</v>
      </c>
      <c r="F2455" s="152" t="s">
        <v>3924</v>
      </c>
      <c r="G2455" s="152" t="s">
        <v>3434</v>
      </c>
      <c r="H2455" s="152" t="s">
        <v>5089</v>
      </c>
      <c r="I2455" s="152" t="s">
        <v>5090</v>
      </c>
      <c r="J2455" s="152" t="s">
        <v>6910</v>
      </c>
      <c r="K2455" s="152" t="s">
        <v>3474</v>
      </c>
      <c r="L2455" s="152" t="s">
        <v>3474</v>
      </c>
      <c r="M2455" s="152" t="s">
        <v>6908</v>
      </c>
      <c r="N2455" s="152" t="s">
        <v>6909</v>
      </c>
      <c r="O2455" s="54"/>
    </row>
    <row r="2456" spans="1:15" x14ac:dyDescent="0.25">
      <c r="A2456" s="168">
        <v>21129</v>
      </c>
      <c r="B2456" s="152" t="s">
        <v>4904</v>
      </c>
      <c r="C2456" s="152" t="s">
        <v>4905</v>
      </c>
      <c r="D2456" s="152" t="s">
        <v>3838</v>
      </c>
      <c r="E2456" s="152" t="s">
        <v>3843</v>
      </c>
      <c r="F2456" s="152" t="s">
        <v>3844</v>
      </c>
      <c r="G2456" s="152" t="s">
        <v>4761</v>
      </c>
      <c r="H2456" s="152" t="s">
        <v>3894</v>
      </c>
      <c r="I2456" s="152" t="s">
        <v>3895</v>
      </c>
      <c r="J2456" s="152" t="s">
        <v>3474</v>
      </c>
      <c r="K2456" s="152" t="s">
        <v>3474</v>
      </c>
      <c r="L2456" s="152" t="s">
        <v>3474</v>
      </c>
      <c r="M2456" s="152" t="s">
        <v>3891</v>
      </c>
      <c r="N2456" s="152" t="s">
        <v>3892</v>
      </c>
      <c r="O2456" s="54"/>
    </row>
    <row r="2457" spans="1:15" x14ac:dyDescent="0.25">
      <c r="A2457" s="168">
        <v>21131</v>
      </c>
      <c r="B2457" s="152" t="s">
        <v>7183</v>
      </c>
      <c r="C2457" s="152" t="s">
        <v>7184</v>
      </c>
      <c r="D2457" s="152" t="s">
        <v>3838</v>
      </c>
      <c r="E2457" s="152" t="s">
        <v>3843</v>
      </c>
      <c r="F2457" s="152" t="s">
        <v>3924</v>
      </c>
      <c r="G2457" s="152" t="s">
        <v>3434</v>
      </c>
      <c r="H2457" s="152" t="s">
        <v>5089</v>
      </c>
      <c r="I2457" s="152" t="s">
        <v>5090</v>
      </c>
      <c r="J2457" s="152" t="s">
        <v>6910</v>
      </c>
      <c r="K2457" s="152" t="s">
        <v>3474</v>
      </c>
      <c r="L2457" s="152" t="s">
        <v>3474</v>
      </c>
      <c r="M2457" s="152" t="s">
        <v>5091</v>
      </c>
      <c r="N2457" s="152" t="s">
        <v>5092</v>
      </c>
      <c r="O2457" s="54"/>
    </row>
    <row r="2458" spans="1:15" x14ac:dyDescent="0.25">
      <c r="A2458" s="168">
        <v>21132</v>
      </c>
      <c r="B2458" s="152" t="s">
        <v>3052</v>
      </c>
      <c r="C2458" s="152" t="s">
        <v>7185</v>
      </c>
      <c r="D2458" s="152" t="s">
        <v>3838</v>
      </c>
      <c r="E2458" s="152" t="s">
        <v>3855</v>
      </c>
      <c r="F2458" s="152" t="s">
        <v>3918</v>
      </c>
      <c r="G2458" s="152" t="s">
        <v>3411</v>
      </c>
      <c r="H2458" s="152" t="s">
        <v>3656</v>
      </c>
      <c r="I2458" s="152" t="s">
        <v>3672</v>
      </c>
      <c r="J2458" s="152" t="s">
        <v>3673</v>
      </c>
      <c r="K2458" s="152" t="s">
        <v>3568</v>
      </c>
      <c r="L2458" s="152" t="s">
        <v>3474</v>
      </c>
      <c r="M2458" s="152" t="s">
        <v>3377</v>
      </c>
      <c r="N2458" s="152" t="s">
        <v>4708</v>
      </c>
      <c r="O2458" s="54"/>
    </row>
    <row r="2459" spans="1:15" x14ac:dyDescent="0.25">
      <c r="A2459" s="168">
        <v>21133</v>
      </c>
      <c r="B2459" s="152" t="s">
        <v>2992</v>
      </c>
      <c r="C2459" s="152" t="s">
        <v>7186</v>
      </c>
      <c r="D2459" s="152" t="s">
        <v>3838</v>
      </c>
      <c r="E2459" s="152" t="s">
        <v>3863</v>
      </c>
      <c r="F2459" s="152" t="s">
        <v>3918</v>
      </c>
      <c r="G2459" s="152" t="s">
        <v>3411</v>
      </c>
      <c r="H2459" s="152" t="s">
        <v>3656</v>
      </c>
      <c r="I2459" s="152" t="s">
        <v>3672</v>
      </c>
      <c r="J2459" s="152" t="s">
        <v>3676</v>
      </c>
      <c r="K2459" s="152" t="s">
        <v>3661</v>
      </c>
      <c r="L2459" s="152" t="s">
        <v>3474</v>
      </c>
      <c r="M2459" s="152" t="s">
        <v>3360</v>
      </c>
      <c r="N2459" s="152" t="s">
        <v>7413</v>
      </c>
      <c r="O2459" s="54"/>
    </row>
    <row r="2460" spans="1:15" x14ac:dyDescent="0.25">
      <c r="A2460" s="168">
        <v>21134</v>
      </c>
      <c r="B2460" s="152" t="s">
        <v>7187</v>
      </c>
      <c r="C2460" s="152" t="s">
        <v>7188</v>
      </c>
      <c r="D2460" s="152" t="s">
        <v>3838</v>
      </c>
      <c r="E2460" s="152" t="s">
        <v>3843</v>
      </c>
      <c r="F2460" s="152" t="s">
        <v>4108</v>
      </c>
      <c r="G2460" s="152" t="s">
        <v>3435</v>
      </c>
      <c r="H2460" s="152" t="s">
        <v>4152</v>
      </c>
      <c r="I2460" s="152" t="s">
        <v>5633</v>
      </c>
      <c r="J2460" s="152" t="s">
        <v>6150</v>
      </c>
      <c r="K2460" s="152" t="s">
        <v>3474</v>
      </c>
      <c r="L2460" s="152" t="s">
        <v>3474</v>
      </c>
      <c r="M2460" s="152" t="s">
        <v>6148</v>
      </c>
      <c r="N2460" s="152" t="s">
        <v>6149</v>
      </c>
      <c r="O2460" s="54"/>
    </row>
    <row r="2461" spans="1:15" x14ac:dyDescent="0.25">
      <c r="A2461" s="168">
        <v>21135</v>
      </c>
      <c r="B2461" s="152" t="s">
        <v>7189</v>
      </c>
      <c r="C2461" s="152" t="s">
        <v>7190</v>
      </c>
      <c r="D2461" s="152" t="s">
        <v>3838</v>
      </c>
      <c r="E2461" s="152" t="s">
        <v>3843</v>
      </c>
      <c r="F2461" s="152" t="s">
        <v>4430</v>
      </c>
      <c r="G2461" s="152" t="s">
        <v>7074</v>
      </c>
      <c r="H2461" s="152" t="s">
        <v>6749</v>
      </c>
      <c r="I2461" s="152" t="s">
        <v>6749</v>
      </c>
      <c r="J2461" s="152" t="s">
        <v>3474</v>
      </c>
      <c r="K2461" s="152" t="s">
        <v>3474</v>
      </c>
      <c r="L2461" s="152" t="s">
        <v>3474</v>
      </c>
      <c r="M2461" s="152" t="s">
        <v>6746</v>
      </c>
      <c r="N2461" s="152" t="s">
        <v>6747</v>
      </c>
      <c r="O2461" s="54"/>
    </row>
    <row r="2462" spans="1:15" x14ac:dyDescent="0.25">
      <c r="A2462" s="168">
        <v>21136</v>
      </c>
      <c r="B2462" s="152" t="s">
        <v>1407</v>
      </c>
      <c r="C2462" s="152" t="s">
        <v>7191</v>
      </c>
      <c r="D2462" s="152" t="s">
        <v>3838</v>
      </c>
      <c r="E2462" s="152" t="s">
        <v>3863</v>
      </c>
      <c r="F2462" s="152" t="s">
        <v>3918</v>
      </c>
      <c r="G2462" s="152" t="s">
        <v>3411</v>
      </c>
      <c r="H2462" s="152" t="s">
        <v>3558</v>
      </c>
      <c r="I2462" s="152" t="s">
        <v>3561</v>
      </c>
      <c r="J2462" s="152" t="s">
        <v>3562</v>
      </c>
      <c r="K2462" s="152" t="s">
        <v>3474</v>
      </c>
      <c r="L2462" s="152" t="s">
        <v>3474</v>
      </c>
      <c r="M2462" s="152" t="s">
        <v>2628</v>
      </c>
      <c r="N2462" s="152" t="s">
        <v>4555</v>
      </c>
      <c r="O2462" s="54"/>
    </row>
    <row r="2463" spans="1:15" x14ac:dyDescent="0.25">
      <c r="A2463" s="168">
        <v>21137</v>
      </c>
      <c r="B2463" s="152" t="s">
        <v>6601</v>
      </c>
      <c r="C2463" s="152" t="s">
        <v>6602</v>
      </c>
      <c r="D2463" s="152" t="s">
        <v>3838</v>
      </c>
      <c r="E2463" s="152" t="s">
        <v>3843</v>
      </c>
      <c r="F2463" s="152" t="s">
        <v>4752</v>
      </c>
      <c r="G2463" s="152" t="s">
        <v>3438</v>
      </c>
      <c r="H2463" s="152" t="s">
        <v>3548</v>
      </c>
      <c r="I2463" s="152" t="s">
        <v>4601</v>
      </c>
      <c r="J2463" s="152" t="s">
        <v>5408</v>
      </c>
      <c r="K2463" s="152" t="s">
        <v>3474</v>
      </c>
      <c r="L2463" s="152" t="s">
        <v>3474</v>
      </c>
      <c r="M2463" s="152" t="s">
        <v>5551</v>
      </c>
      <c r="N2463" s="152" t="s">
        <v>5552</v>
      </c>
      <c r="O2463" s="54"/>
    </row>
    <row r="2464" spans="1:15" x14ac:dyDescent="0.25">
      <c r="A2464" s="168">
        <v>21138</v>
      </c>
      <c r="B2464" s="152" t="s">
        <v>1316</v>
      </c>
      <c r="C2464" s="152" t="s">
        <v>7192</v>
      </c>
      <c r="D2464" s="152" t="s">
        <v>3838</v>
      </c>
      <c r="E2464" s="152" t="s">
        <v>3843</v>
      </c>
      <c r="F2464" s="152" t="s">
        <v>3844</v>
      </c>
      <c r="G2464" s="152" t="s">
        <v>3434</v>
      </c>
      <c r="H2464" s="152" t="s">
        <v>3466</v>
      </c>
      <c r="I2464" s="152" t="s">
        <v>3553</v>
      </c>
      <c r="J2464" s="152" t="s">
        <v>3555</v>
      </c>
      <c r="K2464" s="152" t="s">
        <v>3474</v>
      </c>
      <c r="L2464" s="152" t="s">
        <v>3474</v>
      </c>
      <c r="M2464" s="152" t="s">
        <v>1323</v>
      </c>
      <c r="N2464" s="152" t="s">
        <v>4502</v>
      </c>
      <c r="O2464" s="54"/>
    </row>
    <row r="2465" spans="1:15" x14ac:dyDescent="0.25">
      <c r="A2465" s="168">
        <v>21140</v>
      </c>
      <c r="B2465" s="152" t="s">
        <v>7193</v>
      </c>
      <c r="C2465" s="152" t="s">
        <v>7194</v>
      </c>
      <c r="D2465" s="152" t="s">
        <v>3838</v>
      </c>
      <c r="E2465" s="152" t="s">
        <v>3843</v>
      </c>
      <c r="F2465" s="152" t="s">
        <v>4108</v>
      </c>
      <c r="G2465" s="152" t="s">
        <v>5975</v>
      </c>
      <c r="H2465" s="152" t="s">
        <v>3925</v>
      </c>
      <c r="I2465" s="152" t="s">
        <v>6544</v>
      </c>
      <c r="J2465" s="152" t="s">
        <v>7195</v>
      </c>
      <c r="K2465" s="152" t="s">
        <v>3474</v>
      </c>
      <c r="L2465" s="152" t="s">
        <v>3474</v>
      </c>
      <c r="M2465" s="152" t="s">
        <v>5820</v>
      </c>
      <c r="N2465" s="152" t="s">
        <v>5822</v>
      </c>
      <c r="O2465" s="54"/>
    </row>
    <row r="2466" spans="1:15" x14ac:dyDescent="0.25">
      <c r="A2466" s="168">
        <v>21141</v>
      </c>
      <c r="B2466" s="152" t="s">
        <v>1340</v>
      </c>
      <c r="C2466" s="152" t="s">
        <v>7196</v>
      </c>
      <c r="D2466" s="152" t="s">
        <v>3838</v>
      </c>
      <c r="E2466" s="152" t="s">
        <v>3863</v>
      </c>
      <c r="F2466" s="152" t="s">
        <v>3918</v>
      </c>
      <c r="G2466" s="152" t="s">
        <v>3411</v>
      </c>
      <c r="H2466" s="152" t="s">
        <v>3558</v>
      </c>
      <c r="I2466" s="152" t="s">
        <v>3560</v>
      </c>
      <c r="J2466" s="152" t="s">
        <v>3474</v>
      </c>
      <c r="K2466" s="152" t="s">
        <v>3474</v>
      </c>
      <c r="L2466" s="152" t="s">
        <v>3474</v>
      </c>
      <c r="M2466" s="152" t="s">
        <v>1644</v>
      </c>
      <c r="N2466" s="152" t="s">
        <v>5620</v>
      </c>
      <c r="O2466" s="54"/>
    </row>
    <row r="2467" spans="1:15" x14ac:dyDescent="0.25">
      <c r="A2467" s="168">
        <v>21142</v>
      </c>
      <c r="B2467" s="152" t="s">
        <v>2241</v>
      </c>
      <c r="C2467" s="152" t="s">
        <v>7197</v>
      </c>
      <c r="D2467" s="152" t="s">
        <v>3838</v>
      </c>
      <c r="E2467" s="152" t="s">
        <v>3863</v>
      </c>
      <c r="F2467" s="152" t="s">
        <v>3918</v>
      </c>
      <c r="G2467" s="152" t="s">
        <v>3411</v>
      </c>
      <c r="H2467" s="152" t="s">
        <v>3585</v>
      </c>
      <c r="I2467" s="152" t="s">
        <v>3586</v>
      </c>
      <c r="J2467" s="152" t="s">
        <v>3609</v>
      </c>
      <c r="K2467" s="152" t="s">
        <v>3615</v>
      </c>
      <c r="L2467" s="152" t="s">
        <v>3889</v>
      </c>
      <c r="M2467" s="152" t="s">
        <v>2751</v>
      </c>
      <c r="N2467" s="152" t="s">
        <v>3890</v>
      </c>
      <c r="O2467" s="54"/>
    </row>
    <row r="2468" spans="1:15" x14ac:dyDescent="0.25">
      <c r="A2468" s="168">
        <v>21144</v>
      </c>
      <c r="B2468" s="152" t="s">
        <v>1374</v>
      </c>
      <c r="C2468" s="152" t="s">
        <v>7198</v>
      </c>
      <c r="D2468" s="152" t="s">
        <v>3838</v>
      </c>
      <c r="E2468" s="152" t="s">
        <v>3863</v>
      </c>
      <c r="F2468" s="152" t="s">
        <v>3856</v>
      </c>
      <c r="G2468" s="152" t="s">
        <v>3411</v>
      </c>
      <c r="H2468" s="152" t="s">
        <v>3558</v>
      </c>
      <c r="I2468" s="152" t="s">
        <v>3559</v>
      </c>
      <c r="J2468" s="152" t="s">
        <v>3474</v>
      </c>
      <c r="K2468" s="152" t="s">
        <v>3474</v>
      </c>
      <c r="L2468" s="152" t="s">
        <v>3474</v>
      </c>
      <c r="M2468" s="152" t="s">
        <v>1489</v>
      </c>
      <c r="N2468" s="152" t="s">
        <v>8082</v>
      </c>
      <c r="O2468" s="54"/>
    </row>
    <row r="2469" spans="1:15" x14ac:dyDescent="0.25">
      <c r="A2469" s="168">
        <v>21146</v>
      </c>
      <c r="B2469" s="152" t="s">
        <v>7199</v>
      </c>
      <c r="C2469" s="152" t="s">
        <v>7200</v>
      </c>
      <c r="D2469" s="152" t="s">
        <v>3838</v>
      </c>
      <c r="E2469" s="152" t="s">
        <v>3843</v>
      </c>
      <c r="F2469" s="152" t="s">
        <v>4108</v>
      </c>
      <c r="G2469" s="152" t="s">
        <v>4754</v>
      </c>
      <c r="H2469" s="152" t="s">
        <v>4144</v>
      </c>
      <c r="I2469" s="152" t="s">
        <v>9551</v>
      </c>
      <c r="J2469" s="152" t="s">
        <v>9560</v>
      </c>
      <c r="K2469" s="152" t="s">
        <v>9586</v>
      </c>
      <c r="L2469" s="152" t="s">
        <v>3474</v>
      </c>
      <c r="M2469" s="152" t="s">
        <v>5114</v>
      </c>
      <c r="N2469" s="152" t="s">
        <v>5115</v>
      </c>
      <c r="O2469" s="54"/>
    </row>
    <row r="2470" spans="1:15" x14ac:dyDescent="0.25">
      <c r="A2470" s="168">
        <v>21148</v>
      </c>
      <c r="B2470" s="152" t="s">
        <v>1379</v>
      </c>
      <c r="C2470" s="152" t="s">
        <v>7201</v>
      </c>
      <c r="D2470" s="152" t="s">
        <v>3838</v>
      </c>
      <c r="E2470" s="152" t="s">
        <v>3855</v>
      </c>
      <c r="F2470" s="152" t="s">
        <v>3918</v>
      </c>
      <c r="G2470" s="152" t="s">
        <v>3411</v>
      </c>
      <c r="H2470" s="152" t="s">
        <v>3558</v>
      </c>
      <c r="I2470" s="152" t="s">
        <v>3561</v>
      </c>
      <c r="J2470" s="152" t="s">
        <v>3562</v>
      </c>
      <c r="K2470" s="152" t="s">
        <v>3474</v>
      </c>
      <c r="L2470" s="152" t="s">
        <v>3474</v>
      </c>
      <c r="M2470" s="152" t="s">
        <v>2786</v>
      </c>
      <c r="N2470" s="152" t="s">
        <v>4236</v>
      </c>
      <c r="O2470" s="54"/>
    </row>
    <row r="2471" spans="1:15" x14ac:dyDescent="0.25">
      <c r="A2471" s="168">
        <v>21149</v>
      </c>
      <c r="B2471" s="152" t="s">
        <v>1238</v>
      </c>
      <c r="C2471" s="152" t="s">
        <v>7202</v>
      </c>
      <c r="D2471" s="152" t="s">
        <v>3838</v>
      </c>
      <c r="E2471" s="152" t="s">
        <v>3843</v>
      </c>
      <c r="F2471" s="152" t="s">
        <v>4752</v>
      </c>
      <c r="G2471" s="152" t="s">
        <v>3436</v>
      </c>
      <c r="H2471" s="152" t="s">
        <v>3466</v>
      </c>
      <c r="I2471" s="152" t="s">
        <v>3526</v>
      </c>
      <c r="J2471" s="152" t="s">
        <v>3527</v>
      </c>
      <c r="K2471" s="152" t="s">
        <v>3474</v>
      </c>
      <c r="L2471" s="152" t="s">
        <v>3474</v>
      </c>
      <c r="M2471" s="152" t="s">
        <v>1084</v>
      </c>
      <c r="N2471" s="152" t="s">
        <v>6125</v>
      </c>
      <c r="O2471" s="54"/>
    </row>
    <row r="2472" spans="1:15" x14ac:dyDescent="0.25">
      <c r="A2472" s="168">
        <v>21150</v>
      </c>
      <c r="B2472" s="152" t="s">
        <v>2394</v>
      </c>
      <c r="C2472" s="152" t="s">
        <v>7203</v>
      </c>
      <c r="D2472" s="152" t="s">
        <v>3838</v>
      </c>
      <c r="E2472" s="152" t="s">
        <v>3863</v>
      </c>
      <c r="F2472" s="152" t="s">
        <v>3918</v>
      </c>
      <c r="G2472" s="152" t="s">
        <v>3411</v>
      </c>
      <c r="H2472" s="152" t="s">
        <v>3585</v>
      </c>
      <c r="I2472" s="152" t="s">
        <v>3591</v>
      </c>
      <c r="J2472" s="152" t="s">
        <v>3633</v>
      </c>
      <c r="K2472" s="152" t="s">
        <v>3639</v>
      </c>
      <c r="L2472" s="152" t="s">
        <v>3864</v>
      </c>
      <c r="M2472" s="152" t="s">
        <v>2799</v>
      </c>
      <c r="N2472" s="152" t="s">
        <v>5218</v>
      </c>
      <c r="O2472" s="54"/>
    </row>
    <row r="2473" spans="1:15" x14ac:dyDescent="0.25">
      <c r="A2473" s="168">
        <v>21151</v>
      </c>
      <c r="B2473" s="152" t="s">
        <v>2567</v>
      </c>
      <c r="C2473" s="152" t="s">
        <v>7204</v>
      </c>
      <c r="D2473" s="152" t="s">
        <v>3838</v>
      </c>
      <c r="E2473" s="152" t="s">
        <v>3859</v>
      </c>
      <c r="F2473" s="152" t="s">
        <v>3860</v>
      </c>
      <c r="G2473" s="152" t="s">
        <v>3412</v>
      </c>
      <c r="H2473" s="152" t="s">
        <v>3585</v>
      </c>
      <c r="I2473" s="152" t="s">
        <v>3586</v>
      </c>
      <c r="J2473" s="152" t="s">
        <v>3609</v>
      </c>
      <c r="K2473" s="152" t="s">
        <v>3613</v>
      </c>
      <c r="L2473" s="152" t="s">
        <v>3919</v>
      </c>
      <c r="M2473" s="152" t="s">
        <v>2747</v>
      </c>
      <c r="N2473" s="152" t="s">
        <v>3986</v>
      </c>
      <c r="O2473" s="54"/>
    </row>
    <row r="2474" spans="1:15" x14ac:dyDescent="0.25">
      <c r="A2474" s="168">
        <v>21152</v>
      </c>
      <c r="B2474" s="152" t="s">
        <v>6987</v>
      </c>
      <c r="C2474" s="152" t="s">
        <v>6988</v>
      </c>
      <c r="D2474" s="152" t="s">
        <v>3838</v>
      </c>
      <c r="E2474" s="152" t="s">
        <v>3843</v>
      </c>
      <c r="F2474" s="152" t="s">
        <v>4108</v>
      </c>
      <c r="G2474" s="152" t="s">
        <v>3435</v>
      </c>
      <c r="H2474" s="152" t="s">
        <v>4057</v>
      </c>
      <c r="I2474" s="152" t="s">
        <v>5985</v>
      </c>
      <c r="J2474" s="152" t="s">
        <v>3474</v>
      </c>
      <c r="K2474" s="152" t="s">
        <v>3474</v>
      </c>
      <c r="L2474" s="152" t="s">
        <v>3474</v>
      </c>
      <c r="M2474" s="152" t="s">
        <v>5983</v>
      </c>
      <c r="N2474" s="152" t="s">
        <v>5984</v>
      </c>
      <c r="O2474" s="54"/>
    </row>
    <row r="2475" spans="1:15" x14ac:dyDescent="0.25">
      <c r="A2475" s="168">
        <v>21153</v>
      </c>
      <c r="B2475" s="152" t="s">
        <v>2195</v>
      </c>
      <c r="C2475" s="152" t="s">
        <v>7205</v>
      </c>
      <c r="D2475" s="152" t="s">
        <v>3838</v>
      </c>
      <c r="E2475" s="152" t="s">
        <v>3863</v>
      </c>
      <c r="F2475" s="152" t="s">
        <v>3918</v>
      </c>
      <c r="G2475" s="152" t="s">
        <v>3411</v>
      </c>
      <c r="H2475" s="152" t="s">
        <v>3585</v>
      </c>
      <c r="I2475" s="152" t="s">
        <v>3586</v>
      </c>
      <c r="J2475" s="152" t="s">
        <v>3587</v>
      </c>
      <c r="K2475" s="152" t="s">
        <v>3607</v>
      </c>
      <c r="L2475" s="152" t="s">
        <v>4224</v>
      </c>
      <c r="M2475" s="152" t="s">
        <v>2740</v>
      </c>
      <c r="N2475" s="152" t="s">
        <v>4225</v>
      </c>
      <c r="O2475" s="54"/>
    </row>
    <row r="2476" spans="1:15" x14ac:dyDescent="0.25">
      <c r="A2476" s="168">
        <v>21155</v>
      </c>
      <c r="B2476" s="152" t="s">
        <v>2391</v>
      </c>
      <c r="C2476" s="152" t="s">
        <v>7206</v>
      </c>
      <c r="D2476" s="152" t="s">
        <v>3838</v>
      </c>
      <c r="E2476" s="152" t="s">
        <v>3863</v>
      </c>
      <c r="F2476" s="152" t="s">
        <v>3918</v>
      </c>
      <c r="G2476" s="152" t="s">
        <v>3411</v>
      </c>
      <c r="H2476" s="152" t="s">
        <v>3585</v>
      </c>
      <c r="I2476" s="152" t="s">
        <v>3586</v>
      </c>
      <c r="J2476" s="152" t="s">
        <v>3587</v>
      </c>
      <c r="K2476" s="152" t="s">
        <v>3608</v>
      </c>
      <c r="L2476" s="152" t="s">
        <v>3933</v>
      </c>
      <c r="M2476" s="152" t="s">
        <v>2530</v>
      </c>
      <c r="N2476" s="152" t="s">
        <v>3934</v>
      </c>
      <c r="O2476" s="54"/>
    </row>
    <row r="2477" spans="1:15" x14ac:dyDescent="0.25">
      <c r="A2477" s="168">
        <v>21158</v>
      </c>
      <c r="B2477" s="152" t="s">
        <v>1171</v>
      </c>
      <c r="C2477" s="152" t="s">
        <v>3930</v>
      </c>
      <c r="D2477" s="152" t="s">
        <v>3838</v>
      </c>
      <c r="E2477" s="152" t="s">
        <v>3843</v>
      </c>
      <c r="F2477" s="152" t="s">
        <v>3924</v>
      </c>
      <c r="G2477" s="152" t="s">
        <v>3434</v>
      </c>
      <c r="H2477" s="152" t="s">
        <v>3558</v>
      </c>
      <c r="I2477" s="152" t="s">
        <v>3560</v>
      </c>
      <c r="J2477" s="152" t="s">
        <v>3474</v>
      </c>
      <c r="K2477" s="152" t="s">
        <v>3474</v>
      </c>
      <c r="L2477" s="152" t="s">
        <v>3474</v>
      </c>
      <c r="M2477" s="152" t="s">
        <v>1242</v>
      </c>
      <c r="N2477" s="152" t="s">
        <v>6417</v>
      </c>
      <c r="O2477" s="54"/>
    </row>
    <row r="2478" spans="1:15" x14ac:dyDescent="0.25">
      <c r="A2478" s="168">
        <v>21159</v>
      </c>
      <c r="B2478" s="152" t="s">
        <v>3351</v>
      </c>
      <c r="C2478" s="152" t="s">
        <v>6301</v>
      </c>
      <c r="D2478" s="152" t="s">
        <v>3838</v>
      </c>
      <c r="E2478" s="152" t="s">
        <v>3843</v>
      </c>
      <c r="F2478" s="152" t="s">
        <v>3844</v>
      </c>
      <c r="G2478" s="152" t="s">
        <v>3434</v>
      </c>
      <c r="H2478" s="152" t="s">
        <v>3656</v>
      </c>
      <c r="I2478" s="152" t="s">
        <v>3662</v>
      </c>
      <c r="J2478" s="152" t="s">
        <v>3664</v>
      </c>
      <c r="K2478" s="152" t="s">
        <v>3474</v>
      </c>
      <c r="L2478" s="152" t="s">
        <v>3474</v>
      </c>
      <c r="M2478" s="152" t="s">
        <v>3231</v>
      </c>
      <c r="N2478" s="152" t="s">
        <v>6284</v>
      </c>
      <c r="O2478" s="54"/>
    </row>
    <row r="2479" spans="1:15" x14ac:dyDescent="0.25">
      <c r="A2479" s="168">
        <v>21162</v>
      </c>
      <c r="B2479" s="152" t="s">
        <v>1377</v>
      </c>
      <c r="C2479" s="152" t="s">
        <v>7207</v>
      </c>
      <c r="D2479" s="152" t="s">
        <v>3838</v>
      </c>
      <c r="E2479" s="152" t="s">
        <v>3863</v>
      </c>
      <c r="F2479" s="152" t="s">
        <v>3918</v>
      </c>
      <c r="G2479" s="152" t="s">
        <v>3411</v>
      </c>
      <c r="H2479" s="152" t="s">
        <v>3558</v>
      </c>
      <c r="I2479" s="152" t="s">
        <v>3561</v>
      </c>
      <c r="J2479" s="152" t="s">
        <v>3564</v>
      </c>
      <c r="K2479" s="152" t="s">
        <v>3474</v>
      </c>
      <c r="L2479" s="152" t="s">
        <v>3474</v>
      </c>
      <c r="M2479" s="152" t="s">
        <v>1523</v>
      </c>
      <c r="N2479" s="152" t="s">
        <v>4765</v>
      </c>
      <c r="O2479" s="54"/>
    </row>
    <row r="2480" spans="1:15" x14ac:dyDescent="0.25">
      <c r="A2480" s="168">
        <v>21164</v>
      </c>
      <c r="B2480" s="152" t="s">
        <v>7208</v>
      </c>
      <c r="C2480" s="152" t="s">
        <v>7209</v>
      </c>
      <c r="D2480" s="152" t="s">
        <v>3838</v>
      </c>
      <c r="E2480" s="152" t="s">
        <v>3843</v>
      </c>
      <c r="F2480" s="152" t="s">
        <v>3844</v>
      </c>
      <c r="G2480" s="152" t="s">
        <v>4026</v>
      </c>
      <c r="H2480" s="152" t="s">
        <v>3849</v>
      </c>
      <c r="I2480" s="152" t="s">
        <v>4027</v>
      </c>
      <c r="J2480" s="152" t="s">
        <v>4139</v>
      </c>
      <c r="K2480" s="152" t="s">
        <v>3474</v>
      </c>
      <c r="L2480" s="152" t="s">
        <v>3474</v>
      </c>
      <c r="M2480" s="152" t="s">
        <v>4140</v>
      </c>
      <c r="N2480" s="152" t="s">
        <v>4141</v>
      </c>
      <c r="O2480" s="54"/>
    </row>
    <row r="2481" spans="1:15" x14ac:dyDescent="0.25">
      <c r="A2481" s="168">
        <v>21166</v>
      </c>
      <c r="B2481" s="152" t="s">
        <v>1375</v>
      </c>
      <c r="C2481" s="152" t="s">
        <v>7210</v>
      </c>
      <c r="D2481" s="152" t="s">
        <v>3838</v>
      </c>
      <c r="E2481" s="152" t="s">
        <v>3863</v>
      </c>
      <c r="F2481" s="152" t="s">
        <v>3856</v>
      </c>
      <c r="G2481" s="152" t="s">
        <v>3411</v>
      </c>
      <c r="H2481" s="152" t="s">
        <v>3558</v>
      </c>
      <c r="I2481" s="152" t="s">
        <v>3559</v>
      </c>
      <c r="J2481" s="152" t="s">
        <v>3474</v>
      </c>
      <c r="K2481" s="152" t="s">
        <v>3474</v>
      </c>
      <c r="L2481" s="152" t="s">
        <v>3474</v>
      </c>
      <c r="M2481" s="152" t="s">
        <v>1485</v>
      </c>
      <c r="N2481" s="152" t="s">
        <v>4770</v>
      </c>
      <c r="O2481" s="54"/>
    </row>
    <row r="2482" spans="1:15" x14ac:dyDescent="0.25">
      <c r="A2482" s="168">
        <v>21167</v>
      </c>
      <c r="B2482" s="152" t="s">
        <v>2177</v>
      </c>
      <c r="C2482" s="152" t="s">
        <v>7211</v>
      </c>
      <c r="D2482" s="152" t="s">
        <v>3838</v>
      </c>
      <c r="E2482" s="152" t="s">
        <v>3863</v>
      </c>
      <c r="F2482" s="152" t="s">
        <v>3856</v>
      </c>
      <c r="G2482" s="152" t="s">
        <v>3411</v>
      </c>
      <c r="H2482" s="152" t="s">
        <v>3585</v>
      </c>
      <c r="I2482" s="152" t="s">
        <v>3594</v>
      </c>
      <c r="J2482" s="152" t="s">
        <v>3595</v>
      </c>
      <c r="K2482" s="152" t="s">
        <v>3598</v>
      </c>
      <c r="L2482" s="152" t="s">
        <v>3889</v>
      </c>
      <c r="M2482" s="152" t="s">
        <v>2461</v>
      </c>
      <c r="N2482" s="152" t="s">
        <v>5862</v>
      </c>
      <c r="O2482" s="54"/>
    </row>
    <row r="2483" spans="1:15" x14ac:dyDescent="0.25">
      <c r="A2483" s="168">
        <v>21169</v>
      </c>
      <c r="B2483" s="152" t="s">
        <v>1186</v>
      </c>
      <c r="C2483" s="152" t="s">
        <v>7212</v>
      </c>
      <c r="D2483" s="152" t="s">
        <v>3838</v>
      </c>
      <c r="E2483" s="152" t="s">
        <v>3843</v>
      </c>
      <c r="F2483" s="152" t="s">
        <v>3924</v>
      </c>
      <c r="G2483" s="152" t="s">
        <v>3434</v>
      </c>
      <c r="H2483" s="152" t="s">
        <v>3466</v>
      </c>
      <c r="I2483" s="152" t="s">
        <v>3490</v>
      </c>
      <c r="J2483" s="152" t="s">
        <v>3491</v>
      </c>
      <c r="K2483" s="152" t="s">
        <v>3514</v>
      </c>
      <c r="L2483" s="152" t="s">
        <v>3474</v>
      </c>
      <c r="M2483" s="152" t="s">
        <v>1095</v>
      </c>
      <c r="N2483" s="152" t="s">
        <v>5961</v>
      </c>
      <c r="O2483" s="54"/>
    </row>
    <row r="2484" spans="1:15" x14ac:dyDescent="0.25">
      <c r="A2484" s="168">
        <v>21170</v>
      </c>
      <c r="B2484" s="152" t="s">
        <v>775</v>
      </c>
      <c r="C2484" s="152" t="s">
        <v>7213</v>
      </c>
      <c r="D2484" s="152" t="s">
        <v>3838</v>
      </c>
      <c r="E2484" s="152" t="s">
        <v>3863</v>
      </c>
      <c r="F2484" s="152" t="s">
        <v>3918</v>
      </c>
      <c r="G2484" s="152" t="s">
        <v>3411</v>
      </c>
      <c r="H2484" s="152" t="s">
        <v>3466</v>
      </c>
      <c r="I2484" s="152" t="s">
        <v>3467</v>
      </c>
      <c r="J2484" s="152" t="s">
        <v>3482</v>
      </c>
      <c r="K2484" s="152" t="s">
        <v>3483</v>
      </c>
      <c r="L2484" s="152" t="s">
        <v>3474</v>
      </c>
      <c r="M2484" s="152" t="s">
        <v>1162</v>
      </c>
      <c r="N2484" s="152" t="s">
        <v>4398</v>
      </c>
      <c r="O2484" s="54"/>
    </row>
    <row r="2485" spans="1:15" x14ac:dyDescent="0.25">
      <c r="A2485" s="168">
        <v>21171</v>
      </c>
      <c r="B2485" s="152" t="s">
        <v>7214</v>
      </c>
      <c r="C2485" s="152" t="s">
        <v>7215</v>
      </c>
      <c r="D2485" s="152" t="s">
        <v>3838</v>
      </c>
      <c r="E2485" s="152" t="s">
        <v>3863</v>
      </c>
      <c r="F2485" s="152" t="s">
        <v>4095</v>
      </c>
      <c r="G2485" s="152" t="s">
        <v>3440</v>
      </c>
      <c r="H2485" s="152" t="s">
        <v>3548</v>
      </c>
      <c r="I2485" s="152" t="s">
        <v>4601</v>
      </c>
      <c r="J2485" s="152" t="s">
        <v>4602</v>
      </c>
      <c r="K2485" s="152" t="s">
        <v>3474</v>
      </c>
      <c r="L2485" s="152" t="s">
        <v>3474</v>
      </c>
      <c r="M2485" s="152" t="s">
        <v>4603</v>
      </c>
      <c r="N2485" s="152" t="s">
        <v>4605</v>
      </c>
      <c r="O2485" s="54"/>
    </row>
    <row r="2486" spans="1:15" x14ac:dyDescent="0.25">
      <c r="A2486" s="168">
        <v>21172</v>
      </c>
      <c r="B2486" s="152" t="s">
        <v>3288</v>
      </c>
      <c r="C2486" s="152" t="s">
        <v>7216</v>
      </c>
      <c r="D2486" s="152" t="s">
        <v>3838</v>
      </c>
      <c r="E2486" s="152" t="s">
        <v>3843</v>
      </c>
      <c r="F2486" s="152" t="s">
        <v>3867</v>
      </c>
      <c r="G2486" s="152" t="s">
        <v>3422</v>
      </c>
      <c r="H2486" s="152" t="s">
        <v>3656</v>
      </c>
      <c r="I2486" s="152" t="s">
        <v>3672</v>
      </c>
      <c r="J2486" s="152" t="s">
        <v>3673</v>
      </c>
      <c r="K2486" s="152" t="s">
        <v>3680</v>
      </c>
      <c r="L2486" s="152" t="s">
        <v>3474</v>
      </c>
      <c r="M2486" s="152" t="s">
        <v>3116</v>
      </c>
      <c r="N2486" s="152" t="s">
        <v>8227</v>
      </c>
      <c r="O2486" s="54"/>
    </row>
    <row r="2487" spans="1:15" x14ac:dyDescent="0.25">
      <c r="A2487" s="168">
        <v>21174</v>
      </c>
      <c r="B2487" s="152" t="s">
        <v>2596</v>
      </c>
      <c r="C2487" s="152" t="s">
        <v>7219</v>
      </c>
      <c r="D2487" s="152" t="s">
        <v>3838</v>
      </c>
      <c r="E2487" s="152" t="s">
        <v>3863</v>
      </c>
      <c r="F2487" s="152" t="s">
        <v>3856</v>
      </c>
      <c r="G2487" s="152" t="s">
        <v>3411</v>
      </c>
      <c r="H2487" s="152" t="s">
        <v>3585</v>
      </c>
      <c r="I2487" s="152" t="s">
        <v>3586</v>
      </c>
      <c r="J2487" s="152" t="s">
        <v>3587</v>
      </c>
      <c r="K2487" s="152" t="s">
        <v>3607</v>
      </c>
      <c r="L2487" s="152" t="s">
        <v>4197</v>
      </c>
      <c r="M2487" s="152" t="s">
        <v>2527</v>
      </c>
      <c r="N2487" s="152" t="s">
        <v>4198</v>
      </c>
      <c r="O2487" s="54"/>
    </row>
    <row r="2488" spans="1:15" x14ac:dyDescent="0.25">
      <c r="A2488" s="168">
        <v>21175</v>
      </c>
      <c r="B2488" s="152" t="s">
        <v>2825</v>
      </c>
      <c r="C2488" s="152" t="s">
        <v>7220</v>
      </c>
      <c r="D2488" s="152" t="s">
        <v>3838</v>
      </c>
      <c r="E2488" s="152" t="s">
        <v>3859</v>
      </c>
      <c r="F2488" s="152" t="s">
        <v>3860</v>
      </c>
      <c r="G2488" s="152" t="s">
        <v>3412</v>
      </c>
      <c r="H2488" s="152" t="s">
        <v>3585</v>
      </c>
      <c r="I2488" s="152" t="s">
        <v>3586</v>
      </c>
      <c r="J2488" s="152" t="s">
        <v>3609</v>
      </c>
      <c r="K2488" s="152" t="s">
        <v>3612</v>
      </c>
      <c r="L2488" s="152" t="s">
        <v>3919</v>
      </c>
      <c r="M2488" s="152" t="s">
        <v>2746</v>
      </c>
      <c r="N2488" s="152" t="s">
        <v>4526</v>
      </c>
      <c r="O2488" s="54"/>
    </row>
    <row r="2489" spans="1:15" x14ac:dyDescent="0.25">
      <c r="A2489" s="168">
        <v>21176</v>
      </c>
      <c r="B2489" s="152" t="s">
        <v>7221</v>
      </c>
      <c r="C2489" s="152" t="s">
        <v>7222</v>
      </c>
      <c r="D2489" s="152" t="s">
        <v>3838</v>
      </c>
      <c r="E2489" s="152" t="s">
        <v>3863</v>
      </c>
      <c r="F2489" s="152" t="s">
        <v>3856</v>
      </c>
      <c r="G2489" s="152" t="s">
        <v>3411</v>
      </c>
      <c r="H2489" s="152" t="s">
        <v>3925</v>
      </c>
      <c r="I2489" s="152" t="s">
        <v>4043</v>
      </c>
      <c r="J2489" s="152" t="s">
        <v>4044</v>
      </c>
      <c r="K2489" s="152" t="s">
        <v>3474</v>
      </c>
      <c r="L2489" s="152" t="s">
        <v>3474</v>
      </c>
      <c r="M2489" s="152" t="s">
        <v>4045</v>
      </c>
      <c r="N2489" s="152" t="s">
        <v>4046</v>
      </c>
      <c r="O2489" s="54"/>
    </row>
    <row r="2490" spans="1:15" x14ac:dyDescent="0.25">
      <c r="A2490" s="168">
        <v>21177</v>
      </c>
      <c r="B2490" s="152" t="s">
        <v>7223</v>
      </c>
      <c r="C2490" s="152" t="s">
        <v>7224</v>
      </c>
      <c r="D2490" s="152" t="s">
        <v>3838</v>
      </c>
      <c r="E2490" s="152" t="s">
        <v>3843</v>
      </c>
      <c r="F2490" s="152" t="s">
        <v>4108</v>
      </c>
      <c r="G2490" s="152" t="s">
        <v>7225</v>
      </c>
      <c r="H2490" s="152" t="s">
        <v>3879</v>
      </c>
      <c r="I2490" s="152" t="s">
        <v>5363</v>
      </c>
      <c r="J2490" s="152" t="s">
        <v>5364</v>
      </c>
      <c r="K2490" s="152" t="s">
        <v>3474</v>
      </c>
      <c r="L2490" s="152" t="s">
        <v>3474</v>
      </c>
      <c r="M2490" s="152" t="s">
        <v>1569</v>
      </c>
      <c r="N2490" s="152" t="s">
        <v>4205</v>
      </c>
      <c r="O2490" s="54"/>
    </row>
    <row r="2491" spans="1:15" x14ac:dyDescent="0.25">
      <c r="A2491" s="168">
        <v>21178</v>
      </c>
      <c r="B2491" s="152" t="s">
        <v>7226</v>
      </c>
      <c r="C2491" s="152" t="s">
        <v>7227</v>
      </c>
      <c r="D2491" s="152" t="s">
        <v>3838</v>
      </c>
      <c r="E2491" s="152" t="s">
        <v>3843</v>
      </c>
      <c r="F2491" s="152" t="s">
        <v>4752</v>
      </c>
      <c r="G2491" s="152" t="s">
        <v>4026</v>
      </c>
      <c r="H2491" s="152" t="s">
        <v>3849</v>
      </c>
      <c r="I2491" s="152" t="s">
        <v>4027</v>
      </c>
      <c r="J2491" s="152" t="s">
        <v>4139</v>
      </c>
      <c r="K2491" s="152" t="s">
        <v>3474</v>
      </c>
      <c r="L2491" s="152" t="s">
        <v>3474</v>
      </c>
      <c r="M2491" s="152" t="s">
        <v>7208</v>
      </c>
      <c r="N2491" s="152" t="s">
        <v>7209</v>
      </c>
      <c r="O2491" s="54"/>
    </row>
    <row r="2492" spans="1:15" x14ac:dyDescent="0.25">
      <c r="A2492" s="168">
        <v>21179</v>
      </c>
      <c r="B2492" s="152" t="s">
        <v>1192</v>
      </c>
      <c r="C2492" s="152" t="s">
        <v>4717</v>
      </c>
      <c r="D2492" s="152" t="s">
        <v>3838</v>
      </c>
      <c r="E2492" s="152" t="s">
        <v>3843</v>
      </c>
      <c r="F2492" s="152" t="s">
        <v>3924</v>
      </c>
      <c r="G2492" s="152" t="s">
        <v>3434</v>
      </c>
      <c r="H2492" s="152" t="s">
        <v>3466</v>
      </c>
      <c r="I2492" s="152" t="s">
        <v>3470</v>
      </c>
      <c r="J2492" s="152" t="s">
        <v>3501</v>
      </c>
      <c r="K2492" s="152" t="s">
        <v>4083</v>
      </c>
      <c r="L2492" s="152" t="s">
        <v>3474</v>
      </c>
      <c r="M2492" s="152" t="s">
        <v>9138</v>
      </c>
      <c r="N2492" s="152" t="s">
        <v>9139</v>
      </c>
      <c r="O2492" s="54"/>
    </row>
    <row r="2493" spans="1:15" x14ac:dyDescent="0.25">
      <c r="A2493" s="168">
        <v>21180</v>
      </c>
      <c r="B2493" s="152" t="s">
        <v>1331</v>
      </c>
      <c r="C2493" s="152" t="s">
        <v>7228</v>
      </c>
      <c r="D2493" s="152" t="s">
        <v>3838</v>
      </c>
      <c r="E2493" s="152" t="s">
        <v>3863</v>
      </c>
      <c r="F2493" s="152" t="s">
        <v>3918</v>
      </c>
      <c r="G2493" s="152" t="s">
        <v>3411</v>
      </c>
      <c r="H2493" s="152" t="s">
        <v>3558</v>
      </c>
      <c r="I2493" s="152" t="s">
        <v>3561</v>
      </c>
      <c r="J2493" s="152" t="s">
        <v>3562</v>
      </c>
      <c r="K2493" s="152" t="s">
        <v>3474</v>
      </c>
      <c r="L2493" s="152" t="s">
        <v>3474</v>
      </c>
      <c r="M2493" s="152" t="s">
        <v>1610</v>
      </c>
      <c r="N2493" s="152" t="s">
        <v>4102</v>
      </c>
      <c r="O2493" s="54"/>
    </row>
    <row r="2494" spans="1:15" x14ac:dyDescent="0.25">
      <c r="A2494" s="168">
        <v>21181</v>
      </c>
      <c r="B2494" s="152" t="s">
        <v>1656</v>
      </c>
      <c r="C2494" s="152" t="s">
        <v>7229</v>
      </c>
      <c r="D2494" s="152" t="s">
        <v>3838</v>
      </c>
      <c r="E2494" s="152" t="s">
        <v>3859</v>
      </c>
      <c r="F2494" s="152" t="s">
        <v>3952</v>
      </c>
      <c r="G2494" s="152" t="s">
        <v>3415</v>
      </c>
      <c r="H2494" s="152" t="s">
        <v>3558</v>
      </c>
      <c r="I2494" s="152" t="s">
        <v>3560</v>
      </c>
      <c r="J2494" s="152" t="s">
        <v>3474</v>
      </c>
      <c r="K2494" s="152" t="s">
        <v>3474</v>
      </c>
      <c r="L2494" s="152" t="s">
        <v>3474</v>
      </c>
      <c r="M2494" s="152" t="s">
        <v>1472</v>
      </c>
      <c r="N2494" s="152" t="s">
        <v>7230</v>
      </c>
      <c r="O2494" s="54"/>
    </row>
    <row r="2495" spans="1:15" x14ac:dyDescent="0.25">
      <c r="A2495" s="168">
        <v>21182</v>
      </c>
      <c r="B2495" s="152" t="s">
        <v>1708</v>
      </c>
      <c r="C2495" s="152" t="s">
        <v>7231</v>
      </c>
      <c r="D2495" s="152" t="s">
        <v>3838</v>
      </c>
      <c r="E2495" s="152" t="s">
        <v>3843</v>
      </c>
      <c r="F2495" s="152" t="s">
        <v>3867</v>
      </c>
      <c r="G2495" s="152" t="s">
        <v>3422</v>
      </c>
      <c r="H2495" s="152" t="s">
        <v>3565</v>
      </c>
      <c r="I2495" s="152" t="s">
        <v>3568</v>
      </c>
      <c r="J2495" s="152" t="s">
        <v>3571</v>
      </c>
      <c r="K2495" s="152" t="s">
        <v>3474</v>
      </c>
      <c r="L2495" s="152" t="s">
        <v>3474</v>
      </c>
      <c r="M2495" s="152" t="s">
        <v>2108</v>
      </c>
      <c r="N2495" s="152" t="s">
        <v>4677</v>
      </c>
      <c r="O2495" s="54"/>
    </row>
    <row r="2496" spans="1:15" x14ac:dyDescent="0.25">
      <c r="A2496" s="168">
        <v>21183</v>
      </c>
      <c r="B2496" s="152" t="s">
        <v>7046</v>
      </c>
      <c r="C2496" s="152" t="s">
        <v>7047</v>
      </c>
      <c r="D2496" s="152" t="s">
        <v>3838</v>
      </c>
      <c r="E2496" s="152" t="s">
        <v>3843</v>
      </c>
      <c r="F2496" s="152" t="s">
        <v>3844</v>
      </c>
      <c r="G2496" s="152" t="s">
        <v>3434</v>
      </c>
      <c r="H2496" s="152" t="s">
        <v>3879</v>
      </c>
      <c r="I2496" s="152" t="s">
        <v>5363</v>
      </c>
      <c r="J2496" s="152" t="s">
        <v>6877</v>
      </c>
      <c r="K2496" s="152" t="s">
        <v>3474</v>
      </c>
      <c r="L2496" s="152" t="s">
        <v>3474</v>
      </c>
      <c r="M2496" s="152" t="s">
        <v>6750</v>
      </c>
      <c r="N2496" s="152" t="s">
        <v>6751</v>
      </c>
      <c r="O2496" s="54"/>
    </row>
    <row r="2497" spans="1:15" x14ac:dyDescent="0.25">
      <c r="A2497" s="168">
        <v>21187</v>
      </c>
      <c r="B2497" s="152" t="s">
        <v>2393</v>
      </c>
      <c r="C2497" s="152" t="s">
        <v>7232</v>
      </c>
      <c r="D2497" s="152" t="s">
        <v>3838</v>
      </c>
      <c r="E2497" s="152" t="s">
        <v>3863</v>
      </c>
      <c r="F2497" s="152" t="s">
        <v>3918</v>
      </c>
      <c r="G2497" s="152" t="s">
        <v>3411</v>
      </c>
      <c r="H2497" s="152" t="s">
        <v>3585</v>
      </c>
      <c r="I2497" s="152" t="s">
        <v>3591</v>
      </c>
      <c r="J2497" s="152" t="s">
        <v>3633</v>
      </c>
      <c r="K2497" s="152" t="s">
        <v>3639</v>
      </c>
      <c r="L2497" s="152" t="s">
        <v>3864</v>
      </c>
      <c r="M2497" s="152" t="s">
        <v>2799</v>
      </c>
      <c r="N2497" s="152" t="s">
        <v>5218</v>
      </c>
      <c r="O2497" s="54"/>
    </row>
    <row r="2498" spans="1:15" x14ac:dyDescent="0.25">
      <c r="A2498" s="168">
        <v>21188</v>
      </c>
      <c r="B2498" s="152" t="s">
        <v>2565</v>
      </c>
      <c r="C2498" s="152" t="s">
        <v>7233</v>
      </c>
      <c r="D2498" s="152" t="s">
        <v>3838</v>
      </c>
      <c r="E2498" s="152" t="s">
        <v>3859</v>
      </c>
      <c r="F2498" s="152" t="s">
        <v>3860</v>
      </c>
      <c r="G2498" s="152" t="s">
        <v>3412</v>
      </c>
      <c r="H2498" s="152" t="s">
        <v>3585</v>
      </c>
      <c r="I2498" s="152" t="s">
        <v>3586</v>
      </c>
      <c r="J2498" s="152" t="s">
        <v>3609</v>
      </c>
      <c r="K2498" s="152" t="s">
        <v>3612</v>
      </c>
      <c r="L2498" s="152" t="s">
        <v>3919</v>
      </c>
      <c r="M2498" s="152" t="s">
        <v>2746</v>
      </c>
      <c r="N2498" s="152" t="s">
        <v>4526</v>
      </c>
      <c r="O2498" s="54"/>
    </row>
    <row r="2499" spans="1:15" x14ac:dyDescent="0.25">
      <c r="A2499" s="168">
        <v>21189</v>
      </c>
      <c r="B2499" s="152" t="s">
        <v>3022</v>
      </c>
      <c r="C2499" s="152" t="s">
        <v>7234</v>
      </c>
      <c r="D2499" s="152" t="s">
        <v>3838</v>
      </c>
      <c r="E2499" s="152" t="s">
        <v>3855</v>
      </c>
      <c r="F2499" s="152" t="s">
        <v>3918</v>
      </c>
      <c r="G2499" s="152" t="s">
        <v>3411</v>
      </c>
      <c r="H2499" s="152" t="s">
        <v>3656</v>
      </c>
      <c r="I2499" s="152" t="s">
        <v>3672</v>
      </c>
      <c r="J2499" s="152" t="s">
        <v>3677</v>
      </c>
      <c r="K2499" s="152" t="s">
        <v>3568</v>
      </c>
      <c r="L2499" s="152" t="s">
        <v>3474</v>
      </c>
      <c r="M2499" s="152" t="s">
        <v>3379</v>
      </c>
      <c r="N2499" s="152" t="s">
        <v>5119</v>
      </c>
      <c r="O2499" s="54"/>
    </row>
    <row r="2500" spans="1:15" x14ac:dyDescent="0.25">
      <c r="A2500" s="168">
        <v>21190</v>
      </c>
      <c r="B2500" s="152" t="s">
        <v>2125</v>
      </c>
      <c r="C2500" s="152" t="s">
        <v>4742</v>
      </c>
      <c r="D2500" s="152" t="s">
        <v>3838</v>
      </c>
      <c r="E2500" s="152" t="s">
        <v>3843</v>
      </c>
      <c r="F2500" s="152" t="s">
        <v>3924</v>
      </c>
      <c r="G2500" s="152" t="s">
        <v>3434</v>
      </c>
      <c r="H2500" s="152" t="s">
        <v>3565</v>
      </c>
      <c r="I2500" s="152" t="s">
        <v>3568</v>
      </c>
      <c r="J2500" s="152" t="s">
        <v>3571</v>
      </c>
      <c r="K2500" s="152" t="s">
        <v>3474</v>
      </c>
      <c r="L2500" s="152" t="s">
        <v>3474</v>
      </c>
      <c r="M2500" s="152" t="s">
        <v>1992</v>
      </c>
      <c r="N2500" s="152" t="s">
        <v>5385</v>
      </c>
      <c r="O2500" s="54"/>
    </row>
    <row r="2501" spans="1:15" x14ac:dyDescent="0.25">
      <c r="A2501" s="168">
        <v>21191</v>
      </c>
      <c r="B2501" s="152" t="s">
        <v>7235</v>
      </c>
      <c r="C2501" s="152" t="s">
        <v>7236</v>
      </c>
      <c r="D2501" s="152" t="s">
        <v>3838</v>
      </c>
      <c r="E2501" s="152" t="s">
        <v>3863</v>
      </c>
      <c r="F2501" s="152" t="s">
        <v>3856</v>
      </c>
      <c r="G2501" s="152" t="s">
        <v>3411</v>
      </c>
      <c r="H2501" s="152" t="s">
        <v>3925</v>
      </c>
      <c r="I2501" s="152" t="s">
        <v>4043</v>
      </c>
      <c r="J2501" s="152" t="s">
        <v>4482</v>
      </c>
      <c r="K2501" s="152" t="s">
        <v>3474</v>
      </c>
      <c r="L2501" s="152" t="s">
        <v>3474</v>
      </c>
      <c r="M2501" s="152" t="s">
        <v>4493</v>
      </c>
      <c r="N2501" s="152" t="s">
        <v>4494</v>
      </c>
      <c r="O2501" s="54"/>
    </row>
    <row r="2502" spans="1:15" x14ac:dyDescent="0.25">
      <c r="A2502" s="168">
        <v>21193</v>
      </c>
      <c r="B2502" s="152" t="s">
        <v>1404</v>
      </c>
      <c r="C2502" s="152" t="s">
        <v>7237</v>
      </c>
      <c r="D2502" s="152" t="s">
        <v>3838</v>
      </c>
      <c r="E2502" s="152" t="s">
        <v>3863</v>
      </c>
      <c r="F2502" s="152" t="s">
        <v>3918</v>
      </c>
      <c r="G2502" s="152" t="s">
        <v>3411</v>
      </c>
      <c r="H2502" s="152" t="s">
        <v>3558</v>
      </c>
      <c r="I2502" s="152" t="s">
        <v>3561</v>
      </c>
      <c r="J2502" s="152" t="s">
        <v>3564</v>
      </c>
      <c r="K2502" s="152" t="s">
        <v>3474</v>
      </c>
      <c r="L2502" s="152" t="s">
        <v>3474</v>
      </c>
      <c r="M2502" s="152" t="s">
        <v>1611</v>
      </c>
      <c r="N2502" s="152" t="s">
        <v>4514</v>
      </c>
      <c r="O2502" s="54"/>
    </row>
    <row r="2503" spans="1:15" x14ac:dyDescent="0.25">
      <c r="A2503" s="168">
        <v>21195</v>
      </c>
      <c r="B2503" s="152" t="s">
        <v>7238</v>
      </c>
      <c r="C2503" s="152" t="s">
        <v>7239</v>
      </c>
      <c r="D2503" s="152" t="s">
        <v>3838</v>
      </c>
      <c r="E2503" s="152" t="s">
        <v>3863</v>
      </c>
      <c r="F2503" s="152" t="s">
        <v>4095</v>
      </c>
      <c r="G2503" s="152" t="s">
        <v>3433</v>
      </c>
      <c r="H2503" s="152" t="s">
        <v>4110</v>
      </c>
      <c r="I2503" s="152" t="s">
        <v>3474</v>
      </c>
      <c r="J2503" s="152" t="s">
        <v>3474</v>
      </c>
      <c r="K2503" s="152" t="s">
        <v>3474</v>
      </c>
      <c r="L2503" s="152" t="s">
        <v>3474</v>
      </c>
      <c r="M2503" s="152" t="s">
        <v>4636</v>
      </c>
      <c r="N2503" s="152" t="s">
        <v>4638</v>
      </c>
      <c r="O2503" s="54"/>
    </row>
    <row r="2504" spans="1:15" x14ac:dyDescent="0.25">
      <c r="A2504" s="168">
        <v>21196</v>
      </c>
      <c r="B2504" s="152" t="s">
        <v>7240</v>
      </c>
      <c r="C2504" s="152" t="s">
        <v>7241</v>
      </c>
      <c r="D2504" s="152" t="s">
        <v>3838</v>
      </c>
      <c r="E2504" s="152" t="s">
        <v>3843</v>
      </c>
      <c r="F2504" s="152" t="s">
        <v>4752</v>
      </c>
      <c r="G2504" s="152" t="s">
        <v>3435</v>
      </c>
      <c r="H2504" s="152" t="s">
        <v>3942</v>
      </c>
      <c r="I2504" s="152" t="s">
        <v>5344</v>
      </c>
      <c r="J2504" s="152" t="s">
        <v>3474</v>
      </c>
      <c r="K2504" s="152" t="s">
        <v>3474</v>
      </c>
      <c r="L2504" s="152" t="s">
        <v>3474</v>
      </c>
      <c r="M2504" s="152" t="s">
        <v>1105</v>
      </c>
      <c r="N2504" s="152" t="s">
        <v>4403</v>
      </c>
      <c r="O2504" s="54"/>
    </row>
    <row r="2505" spans="1:15" x14ac:dyDescent="0.25">
      <c r="A2505" s="168">
        <v>21198</v>
      </c>
      <c r="B2505" s="152" t="s">
        <v>7242</v>
      </c>
      <c r="C2505" s="152" t="s">
        <v>7243</v>
      </c>
      <c r="D2505" s="152" t="s">
        <v>3838</v>
      </c>
      <c r="E2505" s="152" t="s">
        <v>3843</v>
      </c>
      <c r="F2505" s="152" t="s">
        <v>3924</v>
      </c>
      <c r="G2505" s="152" t="s">
        <v>3434</v>
      </c>
      <c r="H2505" s="152" t="s">
        <v>6189</v>
      </c>
      <c r="I2505" s="152" t="s">
        <v>6381</v>
      </c>
      <c r="J2505" s="152" t="s">
        <v>6472</v>
      </c>
      <c r="K2505" s="152" t="s">
        <v>3474</v>
      </c>
      <c r="L2505" s="152" t="s">
        <v>3474</v>
      </c>
      <c r="M2505" s="152" t="s">
        <v>6470</v>
      </c>
      <c r="N2505" s="152" t="s">
        <v>6471</v>
      </c>
      <c r="O2505" s="54"/>
    </row>
    <row r="2506" spans="1:15" x14ac:dyDescent="0.25">
      <c r="A2506" s="168">
        <v>21200</v>
      </c>
      <c r="B2506" s="152" t="s">
        <v>1714</v>
      </c>
      <c r="C2506" s="152" t="s">
        <v>7244</v>
      </c>
      <c r="D2506" s="152" t="s">
        <v>3838</v>
      </c>
      <c r="E2506" s="152" t="s">
        <v>3863</v>
      </c>
      <c r="F2506" s="152" t="s">
        <v>3856</v>
      </c>
      <c r="G2506" s="152" t="s">
        <v>3411</v>
      </c>
      <c r="H2506" s="152" t="s">
        <v>3565</v>
      </c>
      <c r="I2506" s="152" t="s">
        <v>3566</v>
      </c>
      <c r="J2506" s="152" t="s">
        <v>3566</v>
      </c>
      <c r="K2506" s="152" t="s">
        <v>3540</v>
      </c>
      <c r="L2506" s="152" t="s">
        <v>3659</v>
      </c>
      <c r="M2506" s="152" t="s">
        <v>2075</v>
      </c>
      <c r="N2506" s="152" t="s">
        <v>4800</v>
      </c>
      <c r="O2506" s="54"/>
    </row>
    <row r="2507" spans="1:15" x14ac:dyDescent="0.25">
      <c r="A2507" s="168">
        <v>21201</v>
      </c>
      <c r="B2507" s="152" t="s">
        <v>1296</v>
      </c>
      <c r="C2507" s="152" t="s">
        <v>5217</v>
      </c>
      <c r="D2507" s="152" t="s">
        <v>3838</v>
      </c>
      <c r="E2507" s="152" t="s">
        <v>3843</v>
      </c>
      <c r="F2507" s="152" t="s">
        <v>3924</v>
      </c>
      <c r="G2507" s="152" t="s">
        <v>3434</v>
      </c>
      <c r="H2507" s="152" t="s">
        <v>3656</v>
      </c>
      <c r="I2507" s="152" t="s">
        <v>3551</v>
      </c>
      <c r="J2507" s="152" t="s">
        <v>3474</v>
      </c>
      <c r="K2507" s="152" t="s">
        <v>3474</v>
      </c>
      <c r="L2507" s="152" t="s">
        <v>3474</v>
      </c>
      <c r="M2507" s="152" t="s">
        <v>1283</v>
      </c>
      <c r="N2507" s="152" t="s">
        <v>4830</v>
      </c>
      <c r="O2507" s="54"/>
    </row>
    <row r="2508" spans="1:15" x14ac:dyDescent="0.25">
      <c r="A2508" s="168">
        <v>21203</v>
      </c>
      <c r="B2508" s="152" t="s">
        <v>1565</v>
      </c>
      <c r="C2508" s="152" t="s">
        <v>6576</v>
      </c>
      <c r="D2508" s="152" t="s">
        <v>3838</v>
      </c>
      <c r="E2508" s="152" t="s">
        <v>3843</v>
      </c>
      <c r="F2508" s="152" t="s">
        <v>3873</v>
      </c>
      <c r="G2508" s="152" t="s">
        <v>3428</v>
      </c>
      <c r="H2508" s="152" t="s">
        <v>3558</v>
      </c>
      <c r="I2508" s="152" t="s">
        <v>3563</v>
      </c>
      <c r="J2508" s="152" t="s">
        <v>3474</v>
      </c>
      <c r="K2508" s="152" t="s">
        <v>3474</v>
      </c>
      <c r="L2508" s="152" t="s">
        <v>3474</v>
      </c>
      <c r="M2508" s="152" t="s">
        <v>1652</v>
      </c>
      <c r="N2508" s="152" t="s">
        <v>3874</v>
      </c>
      <c r="O2508" s="54"/>
    </row>
    <row r="2509" spans="1:15" x14ac:dyDescent="0.25">
      <c r="A2509" s="168">
        <v>21204</v>
      </c>
      <c r="B2509" s="152" t="s">
        <v>2951</v>
      </c>
      <c r="C2509" s="152" t="s">
        <v>7245</v>
      </c>
      <c r="D2509" s="152" t="s">
        <v>3838</v>
      </c>
      <c r="E2509" s="152" t="s">
        <v>3863</v>
      </c>
      <c r="F2509" s="152" t="s">
        <v>3918</v>
      </c>
      <c r="G2509" s="152" t="s">
        <v>3411</v>
      </c>
      <c r="H2509" s="152" t="s">
        <v>3656</v>
      </c>
      <c r="I2509" s="152" t="s">
        <v>3669</v>
      </c>
      <c r="J2509" s="152" t="s">
        <v>3679</v>
      </c>
      <c r="K2509" s="152" t="s">
        <v>3474</v>
      </c>
      <c r="L2509" s="152" t="s">
        <v>3474</v>
      </c>
      <c r="M2509" s="152" t="s">
        <v>3129</v>
      </c>
      <c r="N2509" s="152" t="s">
        <v>4136</v>
      </c>
      <c r="O2509" s="54"/>
    </row>
    <row r="2510" spans="1:15" x14ac:dyDescent="0.25">
      <c r="A2510" s="168">
        <v>21206</v>
      </c>
      <c r="B2510" s="152" t="s">
        <v>9587</v>
      </c>
      <c r="C2510" s="152">
        <v>0</v>
      </c>
      <c r="D2510" s="152" t="s">
        <v>3838</v>
      </c>
      <c r="E2510" s="152" t="s">
        <v>3843</v>
      </c>
      <c r="F2510" s="152" t="s">
        <v>4752</v>
      </c>
      <c r="G2510" s="152" t="s">
        <v>3435</v>
      </c>
      <c r="H2510" s="152" t="s">
        <v>4152</v>
      </c>
      <c r="I2510" s="152" t="s">
        <v>6049</v>
      </c>
      <c r="J2510" s="152" t="s">
        <v>6050</v>
      </c>
      <c r="K2510" s="152" t="s">
        <v>7246</v>
      </c>
      <c r="L2510" s="152" t="s">
        <v>3474</v>
      </c>
      <c r="M2510" s="152" t="s">
        <v>6047</v>
      </c>
      <c r="N2510" s="152" t="s">
        <v>6048</v>
      </c>
      <c r="O2510" s="54"/>
    </row>
    <row r="2511" spans="1:15" x14ac:dyDescent="0.25">
      <c r="A2511" s="168">
        <v>21207</v>
      </c>
      <c r="B2511" s="152" t="s">
        <v>1185</v>
      </c>
      <c r="C2511" s="152" t="s">
        <v>4420</v>
      </c>
      <c r="D2511" s="152" t="s">
        <v>3838</v>
      </c>
      <c r="E2511" s="152" t="s">
        <v>3843</v>
      </c>
      <c r="F2511" s="152" t="s">
        <v>3844</v>
      </c>
      <c r="G2511" s="152" t="s">
        <v>3434</v>
      </c>
      <c r="H2511" s="152" t="s">
        <v>3466</v>
      </c>
      <c r="I2511" s="152" t="s">
        <v>3490</v>
      </c>
      <c r="J2511" s="152" t="s">
        <v>3529</v>
      </c>
      <c r="K2511" s="152" t="s">
        <v>3512</v>
      </c>
      <c r="L2511" s="152" t="s">
        <v>3474</v>
      </c>
      <c r="M2511" s="152" t="s">
        <v>1093</v>
      </c>
      <c r="N2511" s="152" t="s">
        <v>4388</v>
      </c>
      <c r="O2511" s="54"/>
    </row>
    <row r="2512" spans="1:15" x14ac:dyDescent="0.25">
      <c r="A2512" s="168">
        <v>21209</v>
      </c>
      <c r="B2512" s="152" t="s">
        <v>1745</v>
      </c>
      <c r="C2512" s="152" t="s">
        <v>7247</v>
      </c>
      <c r="D2512" s="152" t="s">
        <v>3838</v>
      </c>
      <c r="E2512" s="152" t="s">
        <v>3843</v>
      </c>
      <c r="F2512" s="152" t="s">
        <v>3867</v>
      </c>
      <c r="G2512" s="152" t="s">
        <v>3422</v>
      </c>
      <c r="H2512" s="152" t="s">
        <v>3565</v>
      </c>
      <c r="I2512" s="152" t="s">
        <v>3568</v>
      </c>
      <c r="J2512" s="152" t="s">
        <v>3571</v>
      </c>
      <c r="K2512" s="152" t="s">
        <v>3474</v>
      </c>
      <c r="L2512" s="152" t="s">
        <v>3474</v>
      </c>
      <c r="M2512" s="152" t="s">
        <v>2089</v>
      </c>
      <c r="N2512" s="152" t="s">
        <v>4836</v>
      </c>
      <c r="O2512" s="54"/>
    </row>
    <row r="2513" spans="1:15" x14ac:dyDescent="0.25">
      <c r="A2513" s="168">
        <v>21210</v>
      </c>
      <c r="B2513" s="152" t="s">
        <v>3035</v>
      </c>
      <c r="C2513" s="152" t="s">
        <v>7248</v>
      </c>
      <c r="D2513" s="152" t="s">
        <v>3838</v>
      </c>
      <c r="E2513" s="152" t="s">
        <v>3863</v>
      </c>
      <c r="F2513" s="152" t="s">
        <v>3918</v>
      </c>
      <c r="G2513" s="152" t="s">
        <v>3411</v>
      </c>
      <c r="H2513" s="152" t="s">
        <v>3656</v>
      </c>
      <c r="I2513" s="152" t="s">
        <v>3672</v>
      </c>
      <c r="J2513" s="152" t="s">
        <v>3673</v>
      </c>
      <c r="K2513" s="152" t="s">
        <v>3568</v>
      </c>
      <c r="L2513" s="152" t="s">
        <v>3474</v>
      </c>
      <c r="M2513" s="152" t="s">
        <v>3377</v>
      </c>
      <c r="N2513" s="152" t="s">
        <v>4708</v>
      </c>
      <c r="O2513" s="54"/>
    </row>
    <row r="2514" spans="1:15" x14ac:dyDescent="0.25">
      <c r="A2514" s="168">
        <v>21211</v>
      </c>
      <c r="B2514" s="152" t="s">
        <v>3139</v>
      </c>
      <c r="C2514" s="152" t="s">
        <v>7249</v>
      </c>
      <c r="D2514" s="152" t="s">
        <v>3838</v>
      </c>
      <c r="E2514" s="152" t="s">
        <v>3843</v>
      </c>
      <c r="F2514" s="152" t="s">
        <v>3870</v>
      </c>
      <c r="G2514" s="152" t="s">
        <v>3421</v>
      </c>
      <c r="H2514" s="152" t="s">
        <v>3656</v>
      </c>
      <c r="I2514" s="152" t="s">
        <v>3662</v>
      </c>
      <c r="J2514" s="152" t="s">
        <v>3664</v>
      </c>
      <c r="K2514" s="152" t="s">
        <v>3474</v>
      </c>
      <c r="L2514" s="152" t="s">
        <v>3474</v>
      </c>
      <c r="M2514" s="152" t="s">
        <v>3363</v>
      </c>
      <c r="N2514" s="152" t="s">
        <v>6282</v>
      </c>
      <c r="O2514" s="54"/>
    </row>
    <row r="2515" spans="1:15" x14ac:dyDescent="0.25">
      <c r="A2515" s="168">
        <v>21212</v>
      </c>
      <c r="B2515" s="152" t="s">
        <v>2982</v>
      </c>
      <c r="C2515" s="152" t="s">
        <v>7250</v>
      </c>
      <c r="D2515" s="152" t="s">
        <v>4572</v>
      </c>
      <c r="E2515" s="152" t="s">
        <v>3863</v>
      </c>
      <c r="F2515" s="152" t="s">
        <v>3856</v>
      </c>
      <c r="G2515" s="152" t="s">
        <v>3411</v>
      </c>
      <c r="H2515" s="152" t="s">
        <v>3656</v>
      </c>
      <c r="I2515" s="152" t="s">
        <v>3662</v>
      </c>
      <c r="J2515" s="152" t="s">
        <v>3664</v>
      </c>
      <c r="K2515" s="152" t="s">
        <v>3474</v>
      </c>
      <c r="L2515" s="152" t="s">
        <v>3474</v>
      </c>
      <c r="M2515" s="152" t="s">
        <v>3353</v>
      </c>
      <c r="N2515" s="152" t="s">
        <v>6198</v>
      </c>
      <c r="O2515" s="54"/>
    </row>
    <row r="2516" spans="1:15" x14ac:dyDescent="0.25">
      <c r="A2516" s="168">
        <v>21216</v>
      </c>
      <c r="B2516" s="152" t="s">
        <v>2613</v>
      </c>
      <c r="C2516" s="152" t="s">
        <v>7251</v>
      </c>
      <c r="D2516" s="152" t="s">
        <v>3838</v>
      </c>
      <c r="E2516" s="152" t="s">
        <v>3863</v>
      </c>
      <c r="F2516" s="152" t="s">
        <v>4095</v>
      </c>
      <c r="G2516" s="152" t="s">
        <v>3426</v>
      </c>
      <c r="H2516" s="152" t="s">
        <v>3585</v>
      </c>
      <c r="I2516" s="152" t="s">
        <v>3586</v>
      </c>
      <c r="J2516" s="152" t="s">
        <v>3609</v>
      </c>
      <c r="K2516" s="152" t="s">
        <v>3610</v>
      </c>
      <c r="L2516" s="152" t="s">
        <v>3919</v>
      </c>
      <c r="M2516" s="152" t="s">
        <v>2550</v>
      </c>
      <c r="N2516" s="152" t="s">
        <v>5517</v>
      </c>
      <c r="O2516" s="54"/>
    </row>
    <row r="2517" spans="1:15" x14ac:dyDescent="0.25">
      <c r="A2517" s="168">
        <v>21217</v>
      </c>
      <c r="B2517" s="152" t="s">
        <v>2959</v>
      </c>
      <c r="C2517" s="152" t="s">
        <v>7252</v>
      </c>
      <c r="D2517" s="152" t="s">
        <v>3838</v>
      </c>
      <c r="E2517" s="152" t="s">
        <v>3863</v>
      </c>
      <c r="F2517" s="152" t="s">
        <v>3918</v>
      </c>
      <c r="G2517" s="152" t="s">
        <v>3411</v>
      </c>
      <c r="H2517" s="152" t="s">
        <v>3656</v>
      </c>
      <c r="I2517" s="152" t="s">
        <v>3672</v>
      </c>
      <c r="J2517" s="152" t="s">
        <v>3673</v>
      </c>
      <c r="K2517" s="152" t="s">
        <v>3659</v>
      </c>
      <c r="L2517" s="152" t="s">
        <v>3474</v>
      </c>
      <c r="M2517" s="152" t="s">
        <v>3110</v>
      </c>
      <c r="N2517" s="152" t="s">
        <v>7253</v>
      </c>
      <c r="O2517" s="54"/>
    </row>
    <row r="2518" spans="1:15" x14ac:dyDescent="0.25">
      <c r="A2518" s="168">
        <v>21221</v>
      </c>
      <c r="B2518" s="152" t="s">
        <v>3316</v>
      </c>
      <c r="C2518" s="152" t="s">
        <v>7254</v>
      </c>
      <c r="D2518" s="152" t="s">
        <v>3838</v>
      </c>
      <c r="E2518" s="152" t="s">
        <v>4424</v>
      </c>
      <c r="F2518" s="152" t="s">
        <v>3867</v>
      </c>
      <c r="G2518" s="152" t="s">
        <v>3422</v>
      </c>
      <c r="H2518" s="152" t="s">
        <v>3656</v>
      </c>
      <c r="I2518" s="152" t="s">
        <v>3672</v>
      </c>
      <c r="J2518" s="152" t="s">
        <v>3673</v>
      </c>
      <c r="K2518" s="152" t="s">
        <v>3568</v>
      </c>
      <c r="L2518" s="152" t="s">
        <v>3474</v>
      </c>
      <c r="M2518" s="152" t="s">
        <v>3377</v>
      </c>
      <c r="N2518" s="152" t="s">
        <v>4708</v>
      </c>
      <c r="O2518" s="54"/>
    </row>
    <row r="2519" spans="1:15" x14ac:dyDescent="0.25">
      <c r="A2519" s="168">
        <v>21223</v>
      </c>
      <c r="B2519" s="152" t="s">
        <v>2316</v>
      </c>
      <c r="C2519" s="152" t="s">
        <v>7255</v>
      </c>
      <c r="D2519" s="152" t="s">
        <v>3838</v>
      </c>
      <c r="E2519" s="152" t="s">
        <v>3863</v>
      </c>
      <c r="F2519" s="152" t="s">
        <v>3918</v>
      </c>
      <c r="G2519" s="152" t="s">
        <v>3411</v>
      </c>
      <c r="H2519" s="152" t="s">
        <v>3585</v>
      </c>
      <c r="I2519" s="152" t="s">
        <v>3604</v>
      </c>
      <c r="J2519" s="152" t="s">
        <v>3629</v>
      </c>
      <c r="K2519" s="152" t="s">
        <v>3630</v>
      </c>
      <c r="L2519" s="152" t="s">
        <v>3864</v>
      </c>
      <c r="M2519" s="152" t="s">
        <v>2780</v>
      </c>
      <c r="N2519" s="152" t="s">
        <v>4451</v>
      </c>
      <c r="O2519" s="54"/>
    </row>
    <row r="2520" spans="1:15" x14ac:dyDescent="0.25">
      <c r="A2520" s="168">
        <v>21224</v>
      </c>
      <c r="B2520" s="152" t="s">
        <v>2395</v>
      </c>
      <c r="C2520" s="152" t="s">
        <v>7256</v>
      </c>
      <c r="D2520" s="152" t="s">
        <v>3838</v>
      </c>
      <c r="E2520" s="152" t="s">
        <v>3863</v>
      </c>
      <c r="F2520" s="152" t="s">
        <v>3918</v>
      </c>
      <c r="G2520" s="152" t="s">
        <v>3411</v>
      </c>
      <c r="H2520" s="152" t="s">
        <v>3585</v>
      </c>
      <c r="I2520" s="152" t="s">
        <v>3591</v>
      </c>
      <c r="J2520" s="152" t="s">
        <v>3633</v>
      </c>
      <c r="K2520" s="152" t="s">
        <v>3639</v>
      </c>
      <c r="L2520" s="152" t="s">
        <v>3864</v>
      </c>
      <c r="M2520" s="152" t="s">
        <v>2799</v>
      </c>
      <c r="N2520" s="152" t="s">
        <v>5218</v>
      </c>
      <c r="O2520" s="54"/>
    </row>
    <row r="2521" spans="1:15" x14ac:dyDescent="0.25">
      <c r="A2521" s="168">
        <v>21225</v>
      </c>
      <c r="B2521" s="152" t="s">
        <v>1880</v>
      </c>
      <c r="C2521" s="152" t="s">
        <v>7257</v>
      </c>
      <c r="D2521" s="152" t="s">
        <v>3838</v>
      </c>
      <c r="E2521" s="152" t="s">
        <v>3843</v>
      </c>
      <c r="F2521" s="152" t="s">
        <v>3924</v>
      </c>
      <c r="G2521" s="152" t="s">
        <v>3434</v>
      </c>
      <c r="H2521" s="152" t="s">
        <v>3565</v>
      </c>
      <c r="I2521" s="152" t="s">
        <v>3578</v>
      </c>
      <c r="J2521" s="152" t="s">
        <v>3474</v>
      </c>
      <c r="K2521" s="152" t="s">
        <v>3474</v>
      </c>
      <c r="L2521" s="152" t="s">
        <v>3474</v>
      </c>
      <c r="M2521" s="152" t="s">
        <v>1988</v>
      </c>
      <c r="N2521" s="152" t="s">
        <v>5599</v>
      </c>
      <c r="O2521" s="54"/>
    </row>
    <row r="2522" spans="1:15" x14ac:dyDescent="0.25">
      <c r="A2522" s="168">
        <v>21227</v>
      </c>
      <c r="B2522" s="152" t="s">
        <v>2426</v>
      </c>
      <c r="C2522" s="152" t="s">
        <v>7258</v>
      </c>
      <c r="D2522" s="152" t="s">
        <v>3838</v>
      </c>
      <c r="E2522" s="152" t="s">
        <v>3855</v>
      </c>
      <c r="F2522" s="152" t="s">
        <v>3856</v>
      </c>
      <c r="G2522" s="152" t="s">
        <v>3411</v>
      </c>
      <c r="H2522" s="152" t="s">
        <v>3585</v>
      </c>
      <c r="I2522" s="152" t="s">
        <v>3642</v>
      </c>
      <c r="J2522" s="152" t="s">
        <v>3643</v>
      </c>
      <c r="K2522" s="169" t="s">
        <v>8449</v>
      </c>
      <c r="L2522" s="152" t="s">
        <v>3919</v>
      </c>
      <c r="M2522" s="152" t="s">
        <v>2546</v>
      </c>
      <c r="N2522" s="152" t="s">
        <v>3920</v>
      </c>
      <c r="O2522" s="54"/>
    </row>
    <row r="2523" spans="1:15" x14ac:dyDescent="0.25">
      <c r="A2523" s="168">
        <v>21228</v>
      </c>
      <c r="B2523" s="152" t="s">
        <v>7259</v>
      </c>
      <c r="C2523" s="152" t="s">
        <v>7260</v>
      </c>
      <c r="D2523" s="152" t="s">
        <v>3838</v>
      </c>
      <c r="E2523" s="152" t="s">
        <v>3843</v>
      </c>
      <c r="F2523" s="152" t="s">
        <v>4752</v>
      </c>
      <c r="G2523" s="152" t="s">
        <v>3435</v>
      </c>
      <c r="H2523" s="152" t="s">
        <v>3942</v>
      </c>
      <c r="I2523" s="152" t="s">
        <v>3943</v>
      </c>
      <c r="J2523" s="152" t="s">
        <v>3474</v>
      </c>
      <c r="K2523" s="152" t="s">
        <v>3474</v>
      </c>
      <c r="L2523" s="152" t="s">
        <v>3474</v>
      </c>
      <c r="M2523" s="152" t="s">
        <v>4767</v>
      </c>
      <c r="N2523" s="152" t="s">
        <v>4768</v>
      </c>
      <c r="O2523" s="54"/>
    </row>
    <row r="2524" spans="1:15" x14ac:dyDescent="0.25">
      <c r="A2524" s="168">
        <v>21229</v>
      </c>
      <c r="B2524" s="152" t="s">
        <v>3317</v>
      </c>
      <c r="C2524" s="152" t="s">
        <v>7261</v>
      </c>
      <c r="D2524" s="152" t="s">
        <v>3838</v>
      </c>
      <c r="E2524" s="152" t="s">
        <v>3855</v>
      </c>
      <c r="F2524" s="152" t="s">
        <v>3918</v>
      </c>
      <c r="G2524" s="152" t="s">
        <v>3411</v>
      </c>
      <c r="H2524" s="152" t="s">
        <v>3656</v>
      </c>
      <c r="I2524" s="152" t="s">
        <v>3672</v>
      </c>
      <c r="J2524" s="152" t="s">
        <v>3673</v>
      </c>
      <c r="K2524" s="152" t="s">
        <v>3568</v>
      </c>
      <c r="L2524" s="152" t="s">
        <v>3474</v>
      </c>
      <c r="M2524" s="152" t="s">
        <v>3377</v>
      </c>
      <c r="N2524" s="152" t="s">
        <v>4708</v>
      </c>
      <c r="O2524" s="54"/>
    </row>
    <row r="2525" spans="1:15" x14ac:dyDescent="0.25">
      <c r="A2525" s="168">
        <v>21230</v>
      </c>
      <c r="B2525" s="152" t="s">
        <v>3088</v>
      </c>
      <c r="C2525" s="152" t="s">
        <v>7262</v>
      </c>
      <c r="D2525" s="152" t="s">
        <v>3838</v>
      </c>
      <c r="E2525" s="152" t="s">
        <v>3843</v>
      </c>
      <c r="F2525" s="152" t="s">
        <v>3924</v>
      </c>
      <c r="G2525" s="152" t="s">
        <v>3434</v>
      </c>
      <c r="H2525" s="152" t="s">
        <v>3656</v>
      </c>
      <c r="I2525" s="152" t="s">
        <v>3657</v>
      </c>
      <c r="J2525" s="152" t="s">
        <v>3671</v>
      </c>
      <c r="K2525" s="152" t="s">
        <v>3474</v>
      </c>
      <c r="L2525" s="152" t="s">
        <v>3474</v>
      </c>
      <c r="M2525" s="152" t="s">
        <v>3230</v>
      </c>
      <c r="N2525" s="152" t="s">
        <v>4438</v>
      </c>
      <c r="O2525" s="54"/>
    </row>
    <row r="2526" spans="1:15" x14ac:dyDescent="0.25">
      <c r="A2526" s="168">
        <v>21231</v>
      </c>
      <c r="B2526" s="152" t="s">
        <v>7263</v>
      </c>
      <c r="C2526" s="152" t="s">
        <v>7264</v>
      </c>
      <c r="D2526" s="152" t="s">
        <v>3838</v>
      </c>
      <c r="E2526" s="152" t="s">
        <v>3843</v>
      </c>
      <c r="F2526" s="152" t="s">
        <v>3873</v>
      </c>
      <c r="G2526" s="152" t="s">
        <v>3435</v>
      </c>
      <c r="H2526" s="152" t="s">
        <v>4144</v>
      </c>
      <c r="I2526" s="152" t="s">
        <v>6403</v>
      </c>
      <c r="J2526" s="152" t="s">
        <v>9566</v>
      </c>
      <c r="K2526" s="152" t="s">
        <v>3474</v>
      </c>
      <c r="L2526" s="152" t="s">
        <v>3474</v>
      </c>
      <c r="M2526" s="152" t="s">
        <v>6401</v>
      </c>
      <c r="N2526" s="152" t="s">
        <v>6402</v>
      </c>
      <c r="O2526" s="54"/>
    </row>
    <row r="2527" spans="1:15" x14ac:dyDescent="0.25">
      <c r="A2527" s="168">
        <v>21233</v>
      </c>
      <c r="B2527" s="152" t="s">
        <v>984</v>
      </c>
      <c r="C2527" s="152" t="s">
        <v>6167</v>
      </c>
      <c r="D2527" s="152" t="s">
        <v>3838</v>
      </c>
      <c r="E2527" s="152" t="s">
        <v>3843</v>
      </c>
      <c r="F2527" s="152" t="s">
        <v>3870</v>
      </c>
      <c r="G2527" s="152" t="s">
        <v>3421</v>
      </c>
      <c r="H2527" s="152" t="s">
        <v>3466</v>
      </c>
      <c r="I2527" s="152" t="s">
        <v>3470</v>
      </c>
      <c r="J2527" s="152" t="s">
        <v>3471</v>
      </c>
      <c r="K2527" s="152" t="s">
        <v>3472</v>
      </c>
      <c r="L2527" s="152" t="s">
        <v>6166</v>
      </c>
      <c r="M2527" s="152" t="s">
        <v>1085</v>
      </c>
      <c r="N2527" s="152" t="s">
        <v>4714</v>
      </c>
      <c r="O2527" s="54"/>
    </row>
    <row r="2528" spans="1:15" x14ac:dyDescent="0.25">
      <c r="A2528" s="168">
        <v>21234</v>
      </c>
      <c r="B2528" s="152" t="s">
        <v>2994</v>
      </c>
      <c r="C2528" s="152" t="s">
        <v>7265</v>
      </c>
      <c r="D2528" s="152" t="s">
        <v>3838</v>
      </c>
      <c r="E2528" s="152" t="s">
        <v>3863</v>
      </c>
      <c r="F2528" s="152" t="s">
        <v>3918</v>
      </c>
      <c r="G2528" s="152" t="s">
        <v>3411</v>
      </c>
      <c r="H2528" s="152" t="s">
        <v>3656</v>
      </c>
      <c r="I2528" s="152" t="s">
        <v>3672</v>
      </c>
      <c r="J2528" s="152" t="s">
        <v>3673</v>
      </c>
      <c r="K2528" s="152" t="s">
        <v>3661</v>
      </c>
      <c r="L2528" s="152" t="s">
        <v>3474</v>
      </c>
      <c r="M2528" s="152" t="s">
        <v>3357</v>
      </c>
      <c r="N2528" s="152" t="s">
        <v>4874</v>
      </c>
      <c r="O2528" s="54"/>
    </row>
    <row r="2529" spans="1:15" x14ac:dyDescent="0.25">
      <c r="A2529" s="168">
        <v>21235</v>
      </c>
      <c r="B2529" s="152" t="s">
        <v>3368</v>
      </c>
      <c r="C2529" s="152" t="s">
        <v>4875</v>
      </c>
      <c r="D2529" s="152" t="s">
        <v>3838</v>
      </c>
      <c r="E2529" s="152" t="s">
        <v>3843</v>
      </c>
      <c r="F2529" s="152" t="s">
        <v>3844</v>
      </c>
      <c r="G2529" s="152" t="s">
        <v>3434</v>
      </c>
      <c r="H2529" s="152" t="s">
        <v>3656</v>
      </c>
      <c r="I2529" s="152" t="s">
        <v>3672</v>
      </c>
      <c r="J2529" s="152" t="s">
        <v>3673</v>
      </c>
      <c r="K2529" s="152" t="s">
        <v>3474</v>
      </c>
      <c r="L2529" s="152" t="s">
        <v>3474</v>
      </c>
      <c r="M2529" s="152" t="s">
        <v>3234</v>
      </c>
      <c r="N2529" s="152" t="s">
        <v>6753</v>
      </c>
      <c r="O2529" s="54"/>
    </row>
    <row r="2530" spans="1:15" x14ac:dyDescent="0.25">
      <c r="A2530" s="168">
        <v>21236</v>
      </c>
      <c r="B2530" s="152" t="s">
        <v>5766</v>
      </c>
      <c r="C2530" s="152" t="s">
        <v>5767</v>
      </c>
      <c r="D2530" s="152" t="s">
        <v>3838</v>
      </c>
      <c r="E2530" s="152" t="s">
        <v>3843</v>
      </c>
      <c r="F2530" s="152" t="s">
        <v>3877</v>
      </c>
      <c r="G2530" s="152" t="s">
        <v>4558</v>
      </c>
      <c r="H2530" s="152" t="s">
        <v>4110</v>
      </c>
      <c r="I2530" s="152" t="s">
        <v>4111</v>
      </c>
      <c r="J2530" s="152" t="s">
        <v>4977</v>
      </c>
      <c r="K2530" s="152" t="s">
        <v>5581</v>
      </c>
      <c r="L2530" s="152" t="s">
        <v>3474</v>
      </c>
      <c r="M2530" s="152" t="s">
        <v>5884</v>
      </c>
      <c r="N2530" s="152" t="s">
        <v>5885</v>
      </c>
      <c r="O2530" s="54"/>
    </row>
    <row r="2531" spans="1:15" x14ac:dyDescent="0.25">
      <c r="A2531" s="168">
        <v>21237</v>
      </c>
      <c r="B2531" s="152" t="s">
        <v>1310</v>
      </c>
      <c r="C2531" s="152" t="s">
        <v>7266</v>
      </c>
      <c r="D2531" s="152" t="s">
        <v>3838</v>
      </c>
      <c r="E2531" s="152" t="s">
        <v>3843</v>
      </c>
      <c r="F2531" s="152" t="s">
        <v>3924</v>
      </c>
      <c r="G2531" s="152" t="s">
        <v>3434</v>
      </c>
      <c r="H2531" s="152" t="s">
        <v>3585</v>
      </c>
      <c r="I2531" s="152" t="s">
        <v>3589</v>
      </c>
      <c r="J2531" s="152" t="s">
        <v>3646</v>
      </c>
      <c r="K2531" s="152" t="s">
        <v>3513</v>
      </c>
      <c r="L2531" s="152" t="s">
        <v>3474</v>
      </c>
      <c r="M2531" s="152" t="s">
        <v>1308</v>
      </c>
      <c r="N2531" s="152" t="s">
        <v>6159</v>
      </c>
      <c r="O2531" s="54"/>
    </row>
    <row r="2532" spans="1:15" x14ac:dyDescent="0.25">
      <c r="A2532" s="168">
        <v>21238</v>
      </c>
      <c r="B2532" s="152" t="s">
        <v>1638</v>
      </c>
      <c r="C2532" s="152" t="s">
        <v>6560</v>
      </c>
      <c r="D2532" s="152" t="s">
        <v>3838</v>
      </c>
      <c r="E2532" s="152" t="s">
        <v>3843</v>
      </c>
      <c r="F2532" s="152" t="s">
        <v>3844</v>
      </c>
      <c r="G2532" s="152" t="s">
        <v>3434</v>
      </c>
      <c r="H2532" s="152" t="s">
        <v>3558</v>
      </c>
      <c r="I2532" s="152" t="s">
        <v>3561</v>
      </c>
      <c r="J2532" s="152" t="s">
        <v>3562</v>
      </c>
      <c r="K2532" s="152" t="s">
        <v>3474</v>
      </c>
      <c r="L2532" s="152" t="s">
        <v>3474</v>
      </c>
      <c r="M2532" s="152" t="s">
        <v>1651</v>
      </c>
      <c r="N2532" s="152" t="s">
        <v>5911</v>
      </c>
      <c r="O2532" s="54"/>
    </row>
    <row r="2533" spans="1:15" x14ac:dyDescent="0.25">
      <c r="A2533" s="168">
        <v>21240</v>
      </c>
      <c r="B2533" s="152" t="s">
        <v>7217</v>
      </c>
      <c r="C2533" s="152" t="s">
        <v>7218</v>
      </c>
      <c r="D2533" s="152" t="s">
        <v>3838</v>
      </c>
      <c r="E2533" s="152" t="s">
        <v>3843</v>
      </c>
      <c r="F2533" s="152" t="s">
        <v>3924</v>
      </c>
      <c r="G2533" s="152" t="s">
        <v>3434</v>
      </c>
      <c r="H2533" s="152" t="s">
        <v>4721</v>
      </c>
      <c r="I2533" s="152" t="s">
        <v>4585</v>
      </c>
      <c r="J2533" s="152" t="s">
        <v>3474</v>
      </c>
      <c r="K2533" s="152" t="s">
        <v>3474</v>
      </c>
      <c r="L2533" s="152" t="s">
        <v>3474</v>
      </c>
      <c r="M2533" s="152" t="s">
        <v>4888</v>
      </c>
      <c r="N2533" s="152" t="s">
        <v>4889</v>
      </c>
      <c r="O2533" s="54"/>
    </row>
    <row r="2534" spans="1:15" x14ac:dyDescent="0.25">
      <c r="A2534" s="168">
        <v>21241</v>
      </c>
      <c r="B2534" s="152" t="s">
        <v>3347</v>
      </c>
      <c r="C2534" s="152" t="s">
        <v>7267</v>
      </c>
      <c r="D2534" s="152" t="s">
        <v>3838</v>
      </c>
      <c r="E2534" s="152" t="s">
        <v>3843</v>
      </c>
      <c r="F2534" s="152" t="s">
        <v>3924</v>
      </c>
      <c r="G2534" s="152" t="s">
        <v>3434</v>
      </c>
      <c r="H2534" s="152" t="s">
        <v>3656</v>
      </c>
      <c r="I2534" s="152" t="s">
        <v>3563</v>
      </c>
      <c r="J2534" s="152" t="s">
        <v>3474</v>
      </c>
      <c r="K2534" s="152" t="s">
        <v>3474</v>
      </c>
      <c r="L2534" s="152" t="s">
        <v>3474</v>
      </c>
      <c r="M2534" s="152" t="s">
        <v>1280</v>
      </c>
      <c r="N2534" s="152" t="s">
        <v>4563</v>
      </c>
      <c r="O2534" s="54"/>
    </row>
    <row r="2535" spans="1:15" x14ac:dyDescent="0.25">
      <c r="A2535" s="168">
        <v>21243</v>
      </c>
      <c r="B2535" s="152" t="s">
        <v>1413</v>
      </c>
      <c r="C2535" s="152" t="s">
        <v>7268</v>
      </c>
      <c r="D2535" s="152" t="s">
        <v>3838</v>
      </c>
      <c r="E2535" s="152" t="s">
        <v>3863</v>
      </c>
      <c r="F2535" s="152" t="s">
        <v>3856</v>
      </c>
      <c r="G2535" s="152" t="s">
        <v>3411</v>
      </c>
      <c r="H2535" s="152" t="s">
        <v>3558</v>
      </c>
      <c r="I2535" s="152" t="s">
        <v>3561</v>
      </c>
      <c r="J2535" s="152" t="s">
        <v>3562</v>
      </c>
      <c r="K2535" s="152" t="s">
        <v>3474</v>
      </c>
      <c r="L2535" s="152" t="s">
        <v>3474</v>
      </c>
      <c r="M2535" s="152" t="s">
        <v>1593</v>
      </c>
      <c r="N2535" s="152" t="s">
        <v>4970</v>
      </c>
      <c r="O2535" s="54"/>
    </row>
    <row r="2536" spans="1:15" x14ac:dyDescent="0.25">
      <c r="A2536" s="168">
        <v>21244</v>
      </c>
      <c r="B2536" s="152" t="s">
        <v>1380</v>
      </c>
      <c r="C2536" s="152" t="s">
        <v>7269</v>
      </c>
      <c r="D2536" s="152" t="s">
        <v>3838</v>
      </c>
      <c r="E2536" s="152" t="s">
        <v>3855</v>
      </c>
      <c r="F2536" s="152" t="s">
        <v>3918</v>
      </c>
      <c r="G2536" s="152" t="s">
        <v>3411</v>
      </c>
      <c r="H2536" s="152" t="s">
        <v>3558</v>
      </c>
      <c r="I2536" s="152" t="s">
        <v>3561</v>
      </c>
      <c r="J2536" s="152" t="s">
        <v>3562</v>
      </c>
      <c r="K2536" s="152" t="s">
        <v>3474</v>
      </c>
      <c r="L2536" s="152" t="s">
        <v>3474</v>
      </c>
      <c r="M2536" s="152" t="s">
        <v>1623</v>
      </c>
      <c r="N2536" s="152" t="s">
        <v>7033</v>
      </c>
      <c r="O2536" s="54"/>
    </row>
    <row r="2537" spans="1:15" x14ac:dyDescent="0.25">
      <c r="A2537" s="168">
        <v>21245</v>
      </c>
      <c r="B2537" s="152" t="s">
        <v>7270</v>
      </c>
      <c r="C2537" s="152" t="s">
        <v>7271</v>
      </c>
      <c r="D2537" s="152" t="s">
        <v>3838</v>
      </c>
      <c r="E2537" s="152" t="s">
        <v>3863</v>
      </c>
      <c r="F2537" s="152" t="s">
        <v>4166</v>
      </c>
      <c r="G2537" s="152" t="s">
        <v>3426</v>
      </c>
      <c r="H2537" s="152" t="s">
        <v>6749</v>
      </c>
      <c r="I2537" s="152" t="s">
        <v>6749</v>
      </c>
      <c r="J2537" s="152" t="s">
        <v>3474</v>
      </c>
      <c r="K2537" s="152" t="s">
        <v>3474</v>
      </c>
      <c r="L2537" s="152" t="s">
        <v>3474</v>
      </c>
      <c r="M2537" s="152" t="s">
        <v>7072</v>
      </c>
      <c r="N2537" s="152" t="s">
        <v>7073</v>
      </c>
      <c r="O2537" s="54"/>
    </row>
    <row r="2538" spans="1:15" x14ac:dyDescent="0.25">
      <c r="A2538" s="168">
        <v>21246</v>
      </c>
      <c r="B2538" s="152" t="s">
        <v>1224</v>
      </c>
      <c r="C2538" s="152" t="s">
        <v>6913</v>
      </c>
      <c r="D2538" s="152" t="s">
        <v>3838</v>
      </c>
      <c r="E2538" s="152" t="s">
        <v>3843</v>
      </c>
      <c r="F2538" s="152" t="s">
        <v>3844</v>
      </c>
      <c r="G2538" s="152" t="s">
        <v>3434</v>
      </c>
      <c r="H2538" s="152" t="s">
        <v>3466</v>
      </c>
      <c r="I2538" s="152" t="s">
        <v>3526</v>
      </c>
      <c r="J2538" s="152" t="s">
        <v>3536</v>
      </c>
      <c r="K2538" s="152" t="s">
        <v>3474</v>
      </c>
      <c r="L2538" s="152" t="s">
        <v>3474</v>
      </c>
      <c r="M2538" s="152" t="s">
        <v>1084</v>
      </c>
      <c r="N2538" s="152" t="s">
        <v>6125</v>
      </c>
      <c r="O2538" s="54"/>
    </row>
    <row r="2539" spans="1:15" x14ac:dyDescent="0.25">
      <c r="A2539" s="168">
        <v>21247</v>
      </c>
      <c r="B2539" s="152" t="s">
        <v>3136</v>
      </c>
      <c r="C2539" s="152" t="s">
        <v>7272</v>
      </c>
      <c r="D2539" s="152" t="s">
        <v>3838</v>
      </c>
      <c r="E2539" s="152" t="s">
        <v>3843</v>
      </c>
      <c r="F2539" s="152" t="s">
        <v>3870</v>
      </c>
      <c r="G2539" s="152" t="s">
        <v>3421</v>
      </c>
      <c r="H2539" s="152" t="s">
        <v>3656</v>
      </c>
      <c r="I2539" s="152" t="s">
        <v>3672</v>
      </c>
      <c r="J2539" s="152" t="s">
        <v>3676</v>
      </c>
      <c r="K2539" s="152" t="s">
        <v>3474</v>
      </c>
      <c r="L2539" s="152" t="s">
        <v>3474</v>
      </c>
      <c r="M2539" s="152" t="s">
        <v>3235</v>
      </c>
      <c r="N2539" s="152" t="s">
        <v>4318</v>
      </c>
      <c r="O2539" s="54"/>
    </row>
    <row r="2540" spans="1:15" x14ac:dyDescent="0.25">
      <c r="A2540" s="168">
        <v>21248</v>
      </c>
      <c r="B2540" s="152" t="s">
        <v>868</v>
      </c>
      <c r="C2540" s="152" t="s">
        <v>7273</v>
      </c>
      <c r="D2540" s="152" t="s">
        <v>3838</v>
      </c>
      <c r="E2540" s="152" t="s">
        <v>3863</v>
      </c>
      <c r="F2540" s="152" t="s">
        <v>3918</v>
      </c>
      <c r="G2540" s="152" t="s">
        <v>3411</v>
      </c>
      <c r="H2540" s="152" t="s">
        <v>3466</v>
      </c>
      <c r="I2540" s="152" t="s">
        <v>3493</v>
      </c>
      <c r="J2540" s="152" t="s">
        <v>3508</v>
      </c>
      <c r="K2540" s="152" t="s">
        <v>3515</v>
      </c>
      <c r="L2540" s="152" t="s">
        <v>3505</v>
      </c>
      <c r="M2540" s="152" t="s">
        <v>1038</v>
      </c>
      <c r="N2540" s="152" t="s">
        <v>7274</v>
      </c>
      <c r="O2540" s="54"/>
    </row>
    <row r="2541" spans="1:15" x14ac:dyDescent="0.25">
      <c r="A2541" s="168">
        <v>21249</v>
      </c>
      <c r="B2541" s="152" t="s">
        <v>870</v>
      </c>
      <c r="C2541" s="152" t="s">
        <v>7275</v>
      </c>
      <c r="D2541" s="152" t="s">
        <v>3838</v>
      </c>
      <c r="E2541" s="152" t="s">
        <v>3863</v>
      </c>
      <c r="F2541" s="152" t="s">
        <v>3856</v>
      </c>
      <c r="G2541" s="152" t="s">
        <v>3411</v>
      </c>
      <c r="H2541" s="152" t="s">
        <v>3466</v>
      </c>
      <c r="I2541" s="152" t="s">
        <v>3467</v>
      </c>
      <c r="J2541" s="152" t="s">
        <v>3468</v>
      </c>
      <c r="K2541" s="152" t="s">
        <v>3511</v>
      </c>
      <c r="L2541" s="152" t="s">
        <v>4843</v>
      </c>
      <c r="M2541" s="152" t="s">
        <v>997</v>
      </c>
      <c r="N2541" s="152" t="s">
        <v>4842</v>
      </c>
      <c r="O2541" s="54"/>
    </row>
    <row r="2542" spans="1:15" x14ac:dyDescent="0.25">
      <c r="A2542" s="168">
        <v>21251</v>
      </c>
      <c r="B2542" s="152" t="s">
        <v>1348</v>
      </c>
      <c r="C2542" s="152" t="s">
        <v>7276</v>
      </c>
      <c r="D2542" s="152" t="s">
        <v>3838</v>
      </c>
      <c r="E2542" s="152" t="s">
        <v>3863</v>
      </c>
      <c r="F2542" s="152" t="s">
        <v>3856</v>
      </c>
      <c r="G2542" s="152" t="s">
        <v>3411</v>
      </c>
      <c r="H2542" s="152" t="s">
        <v>3558</v>
      </c>
      <c r="I2542" s="152" t="s">
        <v>3561</v>
      </c>
      <c r="J2542" s="152" t="s">
        <v>3564</v>
      </c>
      <c r="K2542" s="152" t="s">
        <v>3474</v>
      </c>
      <c r="L2542" s="152" t="s">
        <v>3474</v>
      </c>
      <c r="M2542" s="152" t="s">
        <v>1517</v>
      </c>
      <c r="N2542" s="152" t="s">
        <v>4091</v>
      </c>
      <c r="O2542" s="54"/>
    </row>
    <row r="2543" spans="1:15" x14ac:dyDescent="0.25">
      <c r="A2543" s="168">
        <v>21254</v>
      </c>
      <c r="B2543" s="152" t="s">
        <v>2824</v>
      </c>
      <c r="C2543" s="152" t="s">
        <v>7277</v>
      </c>
      <c r="D2543" s="152" t="s">
        <v>3838</v>
      </c>
      <c r="E2543" s="152" t="s">
        <v>3859</v>
      </c>
      <c r="F2543" s="152" t="s">
        <v>3860</v>
      </c>
      <c r="G2543" s="152" t="s">
        <v>3412</v>
      </c>
      <c r="H2543" s="152" t="s">
        <v>3585</v>
      </c>
      <c r="I2543" s="152" t="s">
        <v>3586</v>
      </c>
      <c r="J2543" s="152" t="s">
        <v>3609</v>
      </c>
      <c r="K2543" s="152" t="s">
        <v>3610</v>
      </c>
      <c r="L2543" s="152" t="s">
        <v>3919</v>
      </c>
      <c r="M2543" s="152" t="s">
        <v>2475</v>
      </c>
      <c r="N2543" s="152" t="s">
        <v>4507</v>
      </c>
      <c r="O2543" s="54"/>
    </row>
    <row r="2544" spans="1:15" x14ac:dyDescent="0.25">
      <c r="A2544" s="168">
        <v>21256</v>
      </c>
      <c r="B2544" s="152" t="s">
        <v>3974</v>
      </c>
      <c r="C2544" s="152" t="s">
        <v>3975</v>
      </c>
      <c r="D2544" s="152" t="s">
        <v>3838</v>
      </c>
      <c r="E2544" s="152" t="s">
        <v>3843</v>
      </c>
      <c r="F2544" s="152" t="s">
        <v>4752</v>
      </c>
      <c r="G2544" s="152" t="s">
        <v>3435</v>
      </c>
      <c r="H2544" s="152" t="s">
        <v>3942</v>
      </c>
      <c r="I2544" s="152" t="s">
        <v>3973</v>
      </c>
      <c r="J2544" s="152" t="s">
        <v>3474</v>
      </c>
      <c r="K2544" s="152" t="s">
        <v>3474</v>
      </c>
      <c r="L2544" s="152" t="s">
        <v>3474</v>
      </c>
      <c r="M2544" s="152" t="s">
        <v>6155</v>
      </c>
      <c r="N2544" s="152" t="s">
        <v>6156</v>
      </c>
      <c r="O2544" s="54"/>
    </row>
    <row r="2545" spans="1:15" x14ac:dyDescent="0.25">
      <c r="A2545" s="168">
        <v>21258</v>
      </c>
      <c r="B2545" s="152" t="s">
        <v>3050</v>
      </c>
      <c r="C2545" s="152" t="s">
        <v>5909</v>
      </c>
      <c r="D2545" s="152" t="s">
        <v>3838</v>
      </c>
      <c r="E2545" s="152" t="s">
        <v>3855</v>
      </c>
      <c r="F2545" s="152" t="s">
        <v>3918</v>
      </c>
      <c r="G2545" s="152" t="s">
        <v>3411</v>
      </c>
      <c r="H2545" s="152" t="s">
        <v>3656</v>
      </c>
      <c r="I2545" s="152" t="s">
        <v>3657</v>
      </c>
      <c r="J2545" s="152" t="s">
        <v>3674</v>
      </c>
      <c r="K2545" s="152" t="s">
        <v>3675</v>
      </c>
      <c r="L2545" s="152" t="s">
        <v>3474</v>
      </c>
      <c r="M2545" s="152" t="s">
        <v>3149</v>
      </c>
      <c r="N2545" s="152" t="s">
        <v>4423</v>
      </c>
      <c r="O2545" s="54"/>
    </row>
    <row r="2546" spans="1:15" x14ac:dyDescent="0.25">
      <c r="A2546" s="168">
        <v>21259</v>
      </c>
      <c r="B2546" s="152" t="s">
        <v>7278</v>
      </c>
      <c r="C2546" s="152" t="s">
        <v>7279</v>
      </c>
      <c r="D2546" s="152" t="s">
        <v>3838</v>
      </c>
      <c r="E2546" s="152" t="s">
        <v>3843</v>
      </c>
      <c r="F2546" s="152" t="s">
        <v>4752</v>
      </c>
      <c r="G2546" s="152" t="s">
        <v>4276</v>
      </c>
      <c r="H2546" s="152" t="s">
        <v>3911</v>
      </c>
      <c r="I2546" s="152" t="s">
        <v>4120</v>
      </c>
      <c r="J2546" s="152" t="s">
        <v>4275</v>
      </c>
      <c r="K2546" s="152" t="s">
        <v>3474</v>
      </c>
      <c r="L2546" s="152" t="s">
        <v>3474</v>
      </c>
      <c r="M2546" s="152" t="s">
        <v>4923</v>
      </c>
      <c r="N2546" s="152" t="s">
        <v>4924</v>
      </c>
      <c r="O2546" s="54"/>
    </row>
    <row r="2547" spans="1:15" x14ac:dyDescent="0.25">
      <c r="A2547" s="168">
        <v>21260</v>
      </c>
      <c r="B2547" s="152" t="s">
        <v>2826</v>
      </c>
      <c r="C2547" s="152" t="s">
        <v>7280</v>
      </c>
      <c r="D2547" s="152" t="s">
        <v>3838</v>
      </c>
      <c r="E2547" s="152" t="s">
        <v>3859</v>
      </c>
      <c r="F2547" s="152" t="s">
        <v>3952</v>
      </c>
      <c r="G2547" s="152" t="s">
        <v>3415</v>
      </c>
      <c r="H2547" s="152" t="s">
        <v>3585</v>
      </c>
      <c r="I2547" s="152" t="s">
        <v>3586</v>
      </c>
      <c r="J2547" s="152" t="s">
        <v>3609</v>
      </c>
      <c r="K2547" s="152" t="s">
        <v>3612</v>
      </c>
      <c r="L2547" s="152" t="s">
        <v>3919</v>
      </c>
      <c r="M2547" s="152" t="s">
        <v>2746</v>
      </c>
      <c r="N2547" s="152" t="s">
        <v>4526</v>
      </c>
      <c r="O2547" s="54"/>
    </row>
    <row r="2548" spans="1:15" x14ac:dyDescent="0.25">
      <c r="A2548" s="168">
        <v>21261</v>
      </c>
      <c r="B2548" s="152" t="s">
        <v>2384</v>
      </c>
      <c r="C2548" s="152" t="s">
        <v>7281</v>
      </c>
      <c r="D2548" s="152" t="s">
        <v>3838</v>
      </c>
      <c r="E2548" s="152" t="s">
        <v>3863</v>
      </c>
      <c r="F2548" s="152" t="s">
        <v>3856</v>
      </c>
      <c r="G2548" s="152" t="s">
        <v>3411</v>
      </c>
      <c r="H2548" s="152" t="s">
        <v>3585</v>
      </c>
      <c r="I2548" s="152" t="s">
        <v>3586</v>
      </c>
      <c r="J2548" s="152" t="s">
        <v>3587</v>
      </c>
      <c r="K2548" s="152" t="s">
        <v>3607</v>
      </c>
      <c r="L2548" s="152" t="s">
        <v>4197</v>
      </c>
      <c r="M2548" s="152" t="s">
        <v>2527</v>
      </c>
      <c r="N2548" s="152" t="s">
        <v>4198</v>
      </c>
      <c r="O2548" s="54"/>
    </row>
    <row r="2549" spans="1:15" x14ac:dyDescent="0.25">
      <c r="A2549" s="168">
        <v>21264</v>
      </c>
      <c r="B2549" s="152" t="s">
        <v>2231</v>
      </c>
      <c r="C2549" s="152" t="s">
        <v>7282</v>
      </c>
      <c r="D2549" s="152" t="s">
        <v>3838</v>
      </c>
      <c r="E2549" s="152" t="s">
        <v>3863</v>
      </c>
      <c r="F2549" s="152" t="s">
        <v>3918</v>
      </c>
      <c r="G2549" s="152" t="s">
        <v>3411</v>
      </c>
      <c r="H2549" s="152" t="s">
        <v>3585</v>
      </c>
      <c r="I2549" s="152" t="s">
        <v>3586</v>
      </c>
      <c r="J2549" s="152" t="s">
        <v>3609</v>
      </c>
      <c r="K2549" s="152" t="s">
        <v>3610</v>
      </c>
      <c r="L2549" s="152" t="s">
        <v>3919</v>
      </c>
      <c r="M2549" s="152" t="s">
        <v>2475</v>
      </c>
      <c r="N2549" s="152" t="s">
        <v>4507</v>
      </c>
      <c r="O2549" s="54"/>
    </row>
    <row r="2550" spans="1:15" x14ac:dyDescent="0.25">
      <c r="A2550" s="168">
        <v>21265</v>
      </c>
      <c r="B2550" s="152" t="s">
        <v>7283</v>
      </c>
      <c r="C2550" s="152" t="s">
        <v>7284</v>
      </c>
      <c r="D2550" s="152" t="s">
        <v>3838</v>
      </c>
      <c r="E2550" s="152" t="s">
        <v>3863</v>
      </c>
      <c r="F2550" s="152" t="s">
        <v>4095</v>
      </c>
      <c r="G2550" s="152" t="s">
        <v>3426</v>
      </c>
      <c r="H2550" s="152" t="s">
        <v>4110</v>
      </c>
      <c r="I2550" s="152" t="s">
        <v>4111</v>
      </c>
      <c r="J2550" s="152" t="s">
        <v>4559</v>
      </c>
      <c r="K2550" s="152" t="s">
        <v>6648</v>
      </c>
      <c r="L2550" s="152" t="s">
        <v>3474</v>
      </c>
      <c r="M2550" s="152" t="s">
        <v>5927</v>
      </c>
      <c r="N2550" s="152" t="s">
        <v>5928</v>
      </c>
      <c r="O2550" s="54"/>
    </row>
    <row r="2551" spans="1:15" x14ac:dyDescent="0.25">
      <c r="A2551" s="168">
        <v>21266</v>
      </c>
      <c r="B2551" s="152" t="s">
        <v>2255</v>
      </c>
      <c r="C2551" s="152" t="s">
        <v>7285</v>
      </c>
      <c r="D2551" s="152" t="s">
        <v>3838</v>
      </c>
      <c r="E2551" s="152" t="s">
        <v>3863</v>
      </c>
      <c r="F2551" s="152" t="s">
        <v>3918</v>
      </c>
      <c r="G2551" s="152" t="s">
        <v>3411</v>
      </c>
      <c r="H2551" s="152" t="s">
        <v>3585</v>
      </c>
      <c r="I2551" s="152" t="s">
        <v>3586</v>
      </c>
      <c r="J2551" s="152" t="s">
        <v>3609</v>
      </c>
      <c r="K2551" s="152" t="s">
        <v>3613</v>
      </c>
      <c r="L2551" s="152" t="s">
        <v>3919</v>
      </c>
      <c r="M2551" s="152" t="s">
        <v>2747</v>
      </c>
      <c r="N2551" s="152" t="s">
        <v>3986</v>
      </c>
      <c r="O2551" s="54"/>
    </row>
    <row r="2552" spans="1:15" x14ac:dyDescent="0.25">
      <c r="A2552" s="168">
        <v>21267</v>
      </c>
      <c r="B2552" s="152" t="s">
        <v>1251</v>
      </c>
      <c r="C2552" s="152" t="s">
        <v>7286</v>
      </c>
      <c r="D2552" s="152" t="s">
        <v>3838</v>
      </c>
      <c r="E2552" s="152" t="s">
        <v>3863</v>
      </c>
      <c r="F2552" s="152" t="s">
        <v>4095</v>
      </c>
      <c r="G2552" s="152" t="s">
        <v>3440</v>
      </c>
      <c r="H2552" s="152" t="s">
        <v>3466</v>
      </c>
      <c r="I2552" s="152" t="s">
        <v>3496</v>
      </c>
      <c r="J2552" s="152" t="s">
        <v>3539</v>
      </c>
      <c r="K2552" s="152" t="s">
        <v>3541</v>
      </c>
      <c r="L2552" s="152" t="s">
        <v>3474</v>
      </c>
      <c r="M2552" s="152" t="s">
        <v>1231</v>
      </c>
      <c r="N2552" s="152" t="s">
        <v>6940</v>
      </c>
      <c r="O2552" s="54"/>
    </row>
    <row r="2553" spans="1:15" x14ac:dyDescent="0.25">
      <c r="A2553" s="168">
        <v>21269</v>
      </c>
      <c r="B2553" s="152" t="s">
        <v>2383</v>
      </c>
      <c r="C2553" s="152" t="s">
        <v>7287</v>
      </c>
      <c r="D2553" s="152" t="s">
        <v>3838</v>
      </c>
      <c r="E2553" s="152" t="s">
        <v>3863</v>
      </c>
      <c r="F2553" s="152" t="s">
        <v>3918</v>
      </c>
      <c r="G2553" s="152" t="s">
        <v>3411</v>
      </c>
      <c r="H2553" s="152" t="s">
        <v>3585</v>
      </c>
      <c r="I2553" s="152" t="s">
        <v>3586</v>
      </c>
      <c r="J2553" s="152" t="s">
        <v>3587</v>
      </c>
      <c r="K2553" s="152" t="s">
        <v>3608</v>
      </c>
      <c r="L2553" s="152" t="s">
        <v>3933</v>
      </c>
      <c r="M2553" s="152" t="s">
        <v>2530</v>
      </c>
      <c r="N2553" s="152" t="s">
        <v>3934</v>
      </c>
      <c r="O2553" s="54"/>
    </row>
    <row r="2554" spans="1:15" x14ac:dyDescent="0.25">
      <c r="A2554" s="168">
        <v>21271</v>
      </c>
      <c r="B2554" s="152" t="s">
        <v>2343</v>
      </c>
      <c r="C2554" s="152" t="s">
        <v>7288</v>
      </c>
      <c r="D2554" s="152" t="s">
        <v>3838</v>
      </c>
      <c r="E2554" s="152" t="s">
        <v>3863</v>
      </c>
      <c r="F2554" s="152" t="s">
        <v>3918</v>
      </c>
      <c r="G2554" s="152" t="s">
        <v>3411</v>
      </c>
      <c r="H2554" s="152" t="s">
        <v>3585</v>
      </c>
      <c r="I2554" s="152" t="s">
        <v>3604</v>
      </c>
      <c r="J2554" s="152" t="s">
        <v>3626</v>
      </c>
      <c r="K2554" s="152" t="s">
        <v>3628</v>
      </c>
      <c r="L2554" s="152" t="s">
        <v>3919</v>
      </c>
      <c r="M2554" s="152" t="s">
        <v>2782</v>
      </c>
      <c r="N2554" s="152" t="s">
        <v>4023</v>
      </c>
      <c r="O2554" s="54"/>
    </row>
    <row r="2555" spans="1:15" x14ac:dyDescent="0.25">
      <c r="A2555" s="168">
        <v>21272</v>
      </c>
      <c r="B2555" s="152" t="s">
        <v>7289</v>
      </c>
      <c r="C2555" s="152" t="s">
        <v>7290</v>
      </c>
      <c r="D2555" s="152" t="s">
        <v>3838</v>
      </c>
      <c r="E2555" s="152" t="s">
        <v>3843</v>
      </c>
      <c r="F2555" s="152" t="s">
        <v>3877</v>
      </c>
      <c r="G2555" s="152" t="s">
        <v>7291</v>
      </c>
      <c r="H2555" s="152" t="s">
        <v>4144</v>
      </c>
      <c r="I2555" s="152" t="s">
        <v>6403</v>
      </c>
      <c r="J2555" s="152" t="s">
        <v>9566</v>
      </c>
      <c r="K2555" s="152" t="s">
        <v>3474</v>
      </c>
      <c r="L2555" s="152" t="s">
        <v>3474</v>
      </c>
      <c r="M2555" s="152" t="s">
        <v>6401</v>
      </c>
      <c r="N2555" s="152" t="s">
        <v>6402</v>
      </c>
      <c r="O2555" s="54"/>
    </row>
    <row r="2556" spans="1:15" x14ac:dyDescent="0.25">
      <c r="A2556" s="168">
        <v>21273</v>
      </c>
      <c r="B2556" s="152" t="s">
        <v>2574</v>
      </c>
      <c r="C2556" s="152" t="s">
        <v>7292</v>
      </c>
      <c r="D2556" s="152" t="s">
        <v>3838</v>
      </c>
      <c r="E2556" s="152" t="s">
        <v>3863</v>
      </c>
      <c r="F2556" s="152" t="s">
        <v>3856</v>
      </c>
      <c r="G2556" s="152" t="s">
        <v>3411</v>
      </c>
      <c r="H2556" s="152" t="s">
        <v>3585</v>
      </c>
      <c r="I2556" s="152" t="s">
        <v>3586</v>
      </c>
      <c r="J2556" s="152" t="s">
        <v>3609</v>
      </c>
      <c r="K2556" s="152" t="s">
        <v>3615</v>
      </c>
      <c r="L2556" s="152" t="s">
        <v>3889</v>
      </c>
      <c r="M2556" s="152" t="s">
        <v>2751</v>
      </c>
      <c r="N2556" s="152" t="s">
        <v>3890</v>
      </c>
      <c r="O2556" s="54"/>
    </row>
    <row r="2557" spans="1:15" x14ac:dyDescent="0.25">
      <c r="A2557" s="168">
        <v>21274</v>
      </c>
      <c r="B2557" s="152" t="s">
        <v>2837</v>
      </c>
      <c r="C2557" s="152" t="s">
        <v>7293</v>
      </c>
      <c r="D2557" s="152" t="s">
        <v>3838</v>
      </c>
      <c r="E2557" s="152" t="s">
        <v>3859</v>
      </c>
      <c r="F2557" s="152" t="s">
        <v>3952</v>
      </c>
      <c r="G2557" s="152" t="s">
        <v>3415</v>
      </c>
      <c r="H2557" s="152" t="s">
        <v>3585</v>
      </c>
      <c r="I2557" s="152" t="s">
        <v>3586</v>
      </c>
      <c r="J2557" s="152" t="s">
        <v>3587</v>
      </c>
      <c r="K2557" s="152" t="s">
        <v>3607</v>
      </c>
      <c r="L2557" s="152" t="s">
        <v>4197</v>
      </c>
      <c r="M2557" s="152" t="s">
        <v>2528</v>
      </c>
      <c r="N2557" s="152" t="s">
        <v>4456</v>
      </c>
      <c r="O2557" s="54"/>
    </row>
    <row r="2558" spans="1:15" x14ac:dyDescent="0.25">
      <c r="A2558" s="168">
        <v>21275</v>
      </c>
      <c r="B2558" s="152" t="s">
        <v>1223</v>
      </c>
      <c r="C2558" s="152" t="s">
        <v>7294</v>
      </c>
      <c r="D2558" s="152" t="s">
        <v>3838</v>
      </c>
      <c r="E2558" s="152" t="s">
        <v>3843</v>
      </c>
      <c r="F2558" s="152" t="s">
        <v>3924</v>
      </c>
      <c r="G2558" s="152" t="s">
        <v>3434</v>
      </c>
      <c r="H2558" s="152" t="s">
        <v>3466</v>
      </c>
      <c r="I2558" s="152" t="s">
        <v>3526</v>
      </c>
      <c r="J2558" s="152" t="s">
        <v>3535</v>
      </c>
      <c r="K2558" s="152" t="s">
        <v>3474</v>
      </c>
      <c r="L2558" s="152" t="s">
        <v>3474</v>
      </c>
      <c r="M2558" s="152" t="s">
        <v>1222</v>
      </c>
      <c r="N2558" s="152" t="s">
        <v>6907</v>
      </c>
      <c r="O2558" s="54"/>
    </row>
    <row r="2559" spans="1:15" x14ac:dyDescent="0.25">
      <c r="A2559" s="168">
        <v>21276</v>
      </c>
      <c r="B2559" s="152" t="s">
        <v>1002</v>
      </c>
      <c r="C2559" s="152" t="s">
        <v>7295</v>
      </c>
      <c r="D2559" s="152" t="s">
        <v>3838</v>
      </c>
      <c r="E2559" s="152" t="s">
        <v>3863</v>
      </c>
      <c r="F2559" s="152" t="s">
        <v>3918</v>
      </c>
      <c r="G2559" s="152" t="s">
        <v>3411</v>
      </c>
      <c r="H2559" s="152" t="s">
        <v>3466</v>
      </c>
      <c r="I2559" s="152" t="s">
        <v>3490</v>
      </c>
      <c r="J2559" s="152" t="s">
        <v>3491</v>
      </c>
      <c r="K2559" s="152" t="s">
        <v>3513</v>
      </c>
      <c r="L2559" s="152" t="s">
        <v>3474</v>
      </c>
      <c r="M2559" s="152" t="s">
        <v>1174</v>
      </c>
      <c r="N2559" s="152" t="s">
        <v>4050</v>
      </c>
      <c r="O2559" s="54"/>
    </row>
    <row r="2560" spans="1:15" x14ac:dyDescent="0.25">
      <c r="A2560" s="168">
        <v>21277</v>
      </c>
      <c r="B2560" s="152" t="s">
        <v>7296</v>
      </c>
      <c r="C2560" s="152" t="s">
        <v>7297</v>
      </c>
      <c r="D2560" s="152" t="s">
        <v>3838</v>
      </c>
      <c r="E2560" s="152" t="s">
        <v>3843</v>
      </c>
      <c r="F2560" s="152" t="s">
        <v>3924</v>
      </c>
      <c r="G2560" s="152" t="s">
        <v>4026</v>
      </c>
      <c r="H2560" s="152" t="s">
        <v>3849</v>
      </c>
      <c r="I2560" s="152" t="s">
        <v>4027</v>
      </c>
      <c r="J2560" s="152" t="s">
        <v>4471</v>
      </c>
      <c r="K2560" s="152" t="s">
        <v>3474</v>
      </c>
      <c r="L2560" s="152" t="s">
        <v>3474</v>
      </c>
      <c r="M2560" s="152" t="s">
        <v>4472</v>
      </c>
      <c r="N2560" s="152" t="s">
        <v>4473</v>
      </c>
      <c r="O2560" s="54"/>
    </row>
    <row r="2561" spans="1:15" x14ac:dyDescent="0.25">
      <c r="A2561" s="168">
        <v>21280</v>
      </c>
      <c r="B2561" s="152" t="s">
        <v>7298</v>
      </c>
      <c r="C2561" s="152" t="s">
        <v>7299</v>
      </c>
      <c r="D2561" s="152" t="s">
        <v>3838</v>
      </c>
      <c r="E2561" s="152" t="s">
        <v>3843</v>
      </c>
      <c r="F2561" s="152" t="s">
        <v>4752</v>
      </c>
      <c r="G2561" s="152" t="s">
        <v>4026</v>
      </c>
      <c r="H2561" s="152" t="s">
        <v>3849</v>
      </c>
      <c r="I2561" s="152" t="s">
        <v>3850</v>
      </c>
      <c r="J2561" s="152" t="s">
        <v>7300</v>
      </c>
      <c r="K2561" s="152" t="s">
        <v>3474</v>
      </c>
      <c r="L2561" s="152" t="s">
        <v>3474</v>
      </c>
      <c r="M2561" s="152" t="s">
        <v>5855</v>
      </c>
      <c r="N2561" s="152" t="s">
        <v>5856</v>
      </c>
      <c r="O2561" s="54"/>
    </row>
    <row r="2562" spans="1:15" x14ac:dyDescent="0.25">
      <c r="A2562" s="168">
        <v>21281</v>
      </c>
      <c r="B2562" s="152" t="s">
        <v>7301</v>
      </c>
      <c r="C2562" s="152" t="s">
        <v>7302</v>
      </c>
      <c r="D2562" s="152" t="s">
        <v>3838</v>
      </c>
      <c r="E2562" s="152" t="s">
        <v>3843</v>
      </c>
      <c r="F2562" s="152" t="s">
        <v>3924</v>
      </c>
      <c r="G2562" s="152" t="s">
        <v>4026</v>
      </c>
      <c r="H2562" s="152" t="s">
        <v>3849</v>
      </c>
      <c r="I2562" s="152" t="s">
        <v>3850</v>
      </c>
      <c r="J2562" s="152" t="s">
        <v>3474</v>
      </c>
      <c r="K2562" s="152" t="s">
        <v>3474</v>
      </c>
      <c r="L2562" s="152" t="s">
        <v>3474</v>
      </c>
      <c r="M2562" s="152" t="s">
        <v>5855</v>
      </c>
      <c r="N2562" s="152" t="s">
        <v>5856</v>
      </c>
      <c r="O2562" s="54"/>
    </row>
    <row r="2563" spans="1:15" x14ac:dyDescent="0.25">
      <c r="A2563" s="168">
        <v>21283</v>
      </c>
      <c r="B2563" s="152" t="s">
        <v>969</v>
      </c>
      <c r="C2563" s="152" t="s">
        <v>7303</v>
      </c>
      <c r="D2563" s="152" t="s">
        <v>3838</v>
      </c>
      <c r="E2563" s="152" t="s">
        <v>3843</v>
      </c>
      <c r="F2563" s="152" t="s">
        <v>4752</v>
      </c>
      <c r="G2563" s="152" t="s">
        <v>4276</v>
      </c>
      <c r="H2563" s="152" t="s">
        <v>3466</v>
      </c>
      <c r="I2563" s="152" t="s">
        <v>3526</v>
      </c>
      <c r="J2563" s="152" t="s">
        <v>3527</v>
      </c>
      <c r="K2563" s="152" t="s">
        <v>3474</v>
      </c>
      <c r="L2563" s="152" t="s">
        <v>3474</v>
      </c>
      <c r="M2563" s="152" t="s">
        <v>1238</v>
      </c>
      <c r="N2563" s="152" t="s">
        <v>7202</v>
      </c>
      <c r="O2563" s="54"/>
    </row>
    <row r="2564" spans="1:15" x14ac:dyDescent="0.25">
      <c r="A2564" s="168">
        <v>21284</v>
      </c>
      <c r="B2564" s="152" t="s">
        <v>2329</v>
      </c>
      <c r="C2564" s="152" t="s">
        <v>7304</v>
      </c>
      <c r="D2564" s="152" t="s">
        <v>3838</v>
      </c>
      <c r="E2564" s="152" t="s">
        <v>3863</v>
      </c>
      <c r="F2564" s="152" t="s">
        <v>3918</v>
      </c>
      <c r="G2564" s="152" t="s">
        <v>3411</v>
      </c>
      <c r="H2564" s="152" t="s">
        <v>3585</v>
      </c>
      <c r="I2564" s="152" t="s">
        <v>3604</v>
      </c>
      <c r="J2564" s="152" t="s">
        <v>3626</v>
      </c>
      <c r="K2564" s="152" t="s">
        <v>3627</v>
      </c>
      <c r="L2564" s="152" t="s">
        <v>3919</v>
      </c>
      <c r="M2564" s="152" t="s">
        <v>2515</v>
      </c>
      <c r="N2564" s="152" t="s">
        <v>3989</v>
      </c>
      <c r="O2564" s="54"/>
    </row>
    <row r="2565" spans="1:15" x14ac:dyDescent="0.25">
      <c r="A2565" s="168">
        <v>21285</v>
      </c>
      <c r="B2565" s="152" t="s">
        <v>2167</v>
      </c>
      <c r="C2565" s="152" t="s">
        <v>7305</v>
      </c>
      <c r="D2565" s="152" t="s">
        <v>3838</v>
      </c>
      <c r="E2565" s="152" t="s">
        <v>3863</v>
      </c>
      <c r="F2565" s="152" t="s">
        <v>3856</v>
      </c>
      <c r="G2565" s="152" t="s">
        <v>3411</v>
      </c>
      <c r="H2565" s="152" t="s">
        <v>3585</v>
      </c>
      <c r="I2565" s="152" t="s">
        <v>3591</v>
      </c>
      <c r="J2565" s="152" t="s">
        <v>3592</v>
      </c>
      <c r="K2565" s="152" t="s">
        <v>3593</v>
      </c>
      <c r="L2565" s="152" t="s">
        <v>3919</v>
      </c>
      <c r="M2565" s="152" t="s">
        <v>2732</v>
      </c>
      <c r="N2565" s="152" t="s">
        <v>5276</v>
      </c>
      <c r="O2565" s="54"/>
    </row>
    <row r="2566" spans="1:15" x14ac:dyDescent="0.25">
      <c r="A2566" s="168">
        <v>21286</v>
      </c>
      <c r="B2566" s="152" t="s">
        <v>2486</v>
      </c>
      <c r="C2566" s="152" t="s">
        <v>4667</v>
      </c>
      <c r="D2566" s="152" t="s">
        <v>3838</v>
      </c>
      <c r="E2566" s="152" t="s">
        <v>3843</v>
      </c>
      <c r="F2566" s="152" t="s">
        <v>3870</v>
      </c>
      <c r="G2566" s="152" t="s">
        <v>3421</v>
      </c>
      <c r="H2566" s="152" t="s">
        <v>3585</v>
      </c>
      <c r="I2566" s="152" t="s">
        <v>3600</v>
      </c>
      <c r="J2566" s="152" t="s">
        <v>3619</v>
      </c>
      <c r="K2566" s="152" t="s">
        <v>3474</v>
      </c>
      <c r="L2566" s="152" t="s">
        <v>3474</v>
      </c>
      <c r="M2566" s="152" t="s">
        <v>2631</v>
      </c>
      <c r="N2566" s="152" t="s">
        <v>4475</v>
      </c>
      <c r="O2566" s="54"/>
    </row>
    <row r="2567" spans="1:15" x14ac:dyDescent="0.25">
      <c r="A2567" s="168">
        <v>21287</v>
      </c>
      <c r="B2567" s="152" t="s">
        <v>7306</v>
      </c>
      <c r="C2567" s="152" t="s">
        <v>7307</v>
      </c>
      <c r="D2567" s="152" t="s">
        <v>3838</v>
      </c>
      <c r="E2567" s="152" t="s">
        <v>3843</v>
      </c>
      <c r="F2567" s="152" t="s">
        <v>3924</v>
      </c>
      <c r="G2567" s="152" t="s">
        <v>4761</v>
      </c>
      <c r="H2567" s="152" t="s">
        <v>3894</v>
      </c>
      <c r="I2567" s="152" t="s">
        <v>3895</v>
      </c>
      <c r="J2567" s="152" t="s">
        <v>3896</v>
      </c>
      <c r="K2567" s="152" t="s">
        <v>3474</v>
      </c>
      <c r="L2567" s="152" t="s">
        <v>3474</v>
      </c>
      <c r="M2567" s="152" t="s">
        <v>3891</v>
      </c>
      <c r="N2567" s="152" t="s">
        <v>3892</v>
      </c>
      <c r="O2567" s="54"/>
    </row>
    <row r="2568" spans="1:15" x14ac:dyDescent="0.25">
      <c r="A2568" s="168">
        <v>21288</v>
      </c>
      <c r="B2568" s="152" t="s">
        <v>1648</v>
      </c>
      <c r="C2568" s="152" t="s">
        <v>4908</v>
      </c>
      <c r="D2568" s="152" t="s">
        <v>3838</v>
      </c>
      <c r="E2568" s="152" t="s">
        <v>3843</v>
      </c>
      <c r="F2568" s="152" t="s">
        <v>3924</v>
      </c>
      <c r="G2568" s="152" t="s">
        <v>3434</v>
      </c>
      <c r="H2568" s="152" t="s">
        <v>3558</v>
      </c>
      <c r="I2568" s="152" t="s">
        <v>3561</v>
      </c>
      <c r="J2568" s="152" t="s">
        <v>3564</v>
      </c>
      <c r="K2568" s="152" t="s">
        <v>3474</v>
      </c>
      <c r="L2568" s="152" t="s">
        <v>3474</v>
      </c>
      <c r="M2568" s="152" t="s">
        <v>1568</v>
      </c>
      <c r="N2568" s="152" t="s">
        <v>4077</v>
      </c>
      <c r="O2568" s="54"/>
    </row>
    <row r="2569" spans="1:15" x14ac:dyDescent="0.25">
      <c r="A2569" s="168">
        <v>21290</v>
      </c>
      <c r="B2569" s="152" t="s">
        <v>7308</v>
      </c>
      <c r="C2569" s="152" t="s">
        <v>7309</v>
      </c>
      <c r="D2569" s="152" t="s">
        <v>3838</v>
      </c>
      <c r="E2569" s="152" t="s">
        <v>3843</v>
      </c>
      <c r="F2569" s="152" t="s">
        <v>4752</v>
      </c>
      <c r="G2569" s="152" t="s">
        <v>3435</v>
      </c>
      <c r="H2569" s="152" t="s">
        <v>4057</v>
      </c>
      <c r="I2569" s="152" t="s">
        <v>5985</v>
      </c>
      <c r="J2569" s="152" t="s">
        <v>3474</v>
      </c>
      <c r="K2569" s="152" t="s">
        <v>3474</v>
      </c>
      <c r="L2569" s="152" t="s">
        <v>3474</v>
      </c>
      <c r="M2569" s="152" t="s">
        <v>6511</v>
      </c>
      <c r="N2569" s="152" t="s">
        <v>6512</v>
      </c>
      <c r="O2569" s="54"/>
    </row>
    <row r="2570" spans="1:15" x14ac:dyDescent="0.25">
      <c r="A2570" s="168">
        <v>21291</v>
      </c>
      <c r="B2570" s="152" t="s">
        <v>7310</v>
      </c>
      <c r="C2570" s="152" t="s">
        <v>7311</v>
      </c>
      <c r="D2570" s="152" t="s">
        <v>3838</v>
      </c>
      <c r="E2570" s="152" t="s">
        <v>3843</v>
      </c>
      <c r="F2570" s="152" t="s">
        <v>3924</v>
      </c>
      <c r="G2570" s="152" t="s">
        <v>7312</v>
      </c>
      <c r="H2570" s="152" t="s">
        <v>3879</v>
      </c>
      <c r="I2570" s="152" t="s">
        <v>5363</v>
      </c>
      <c r="J2570" s="152" t="s">
        <v>5364</v>
      </c>
      <c r="K2570" s="152" t="s">
        <v>3474</v>
      </c>
      <c r="L2570" s="152" t="s">
        <v>3474</v>
      </c>
      <c r="M2570" s="152" t="s">
        <v>1057</v>
      </c>
      <c r="N2570" s="152" t="s">
        <v>5672</v>
      </c>
      <c r="O2570" s="54"/>
    </row>
    <row r="2571" spans="1:15" x14ac:dyDescent="0.25">
      <c r="A2571" s="168">
        <v>21292</v>
      </c>
      <c r="B2571" s="152" t="s">
        <v>2427</v>
      </c>
      <c r="C2571" s="152" t="s">
        <v>7313</v>
      </c>
      <c r="D2571" s="152" t="s">
        <v>3838</v>
      </c>
      <c r="E2571" s="152" t="s">
        <v>3855</v>
      </c>
      <c r="F2571" s="152" t="s">
        <v>3918</v>
      </c>
      <c r="G2571" s="152" t="s">
        <v>3411</v>
      </c>
      <c r="H2571" s="152" t="s">
        <v>3585</v>
      </c>
      <c r="I2571" s="152" t="s">
        <v>3642</v>
      </c>
      <c r="J2571" s="152" t="s">
        <v>3643</v>
      </c>
      <c r="K2571" s="169" t="s">
        <v>8449</v>
      </c>
      <c r="L2571" s="152" t="s">
        <v>3919</v>
      </c>
      <c r="M2571" s="152" t="s">
        <v>2546</v>
      </c>
      <c r="N2571" s="152" t="s">
        <v>3920</v>
      </c>
      <c r="O2571" s="54"/>
    </row>
    <row r="2572" spans="1:15" x14ac:dyDescent="0.25">
      <c r="A2572" s="168">
        <v>21295</v>
      </c>
      <c r="B2572" s="152" t="s">
        <v>2385</v>
      </c>
      <c r="C2572" s="152" t="s">
        <v>7314</v>
      </c>
      <c r="D2572" s="152" t="s">
        <v>3838</v>
      </c>
      <c r="E2572" s="152" t="s">
        <v>3863</v>
      </c>
      <c r="F2572" s="152" t="s">
        <v>3918</v>
      </c>
      <c r="G2572" s="152" t="s">
        <v>3411</v>
      </c>
      <c r="H2572" s="152" t="s">
        <v>3585</v>
      </c>
      <c r="I2572" s="152" t="s">
        <v>3586</v>
      </c>
      <c r="J2572" s="152" t="s">
        <v>3587</v>
      </c>
      <c r="K2572" s="152" t="s">
        <v>3607</v>
      </c>
      <c r="L2572" s="152" t="s">
        <v>4197</v>
      </c>
      <c r="M2572" s="152" t="s">
        <v>2528</v>
      </c>
      <c r="N2572" s="152" t="s">
        <v>4456</v>
      </c>
      <c r="O2572" s="54"/>
    </row>
    <row r="2573" spans="1:15" x14ac:dyDescent="0.25">
      <c r="A2573" s="168">
        <v>21297</v>
      </c>
      <c r="B2573" s="152" t="s">
        <v>1035</v>
      </c>
      <c r="C2573" s="152" t="s">
        <v>7315</v>
      </c>
      <c r="D2573" s="152" t="s">
        <v>3838</v>
      </c>
      <c r="E2573" s="152" t="s">
        <v>3843</v>
      </c>
      <c r="F2573" s="152" t="s">
        <v>3924</v>
      </c>
      <c r="G2573" s="152" t="s">
        <v>3434</v>
      </c>
      <c r="H2573" s="152" t="s">
        <v>3466</v>
      </c>
      <c r="I2573" s="152" t="s">
        <v>3470</v>
      </c>
      <c r="J2573" s="152" t="s">
        <v>3473</v>
      </c>
      <c r="K2573" s="152" t="s">
        <v>6537</v>
      </c>
      <c r="L2573" s="152" t="s">
        <v>3474</v>
      </c>
      <c r="M2573" s="152" t="s">
        <v>1100</v>
      </c>
      <c r="N2573" s="152" t="s">
        <v>6536</v>
      </c>
      <c r="O2573" s="54"/>
    </row>
    <row r="2574" spans="1:15" x14ac:dyDescent="0.25">
      <c r="A2574" s="168">
        <v>21299</v>
      </c>
      <c r="B2574" s="152" t="s">
        <v>2118</v>
      </c>
      <c r="C2574" s="152" t="s">
        <v>7316</v>
      </c>
      <c r="D2574" s="152" t="s">
        <v>3838</v>
      </c>
      <c r="E2574" s="152" t="s">
        <v>3843</v>
      </c>
      <c r="F2574" s="152" t="s">
        <v>3924</v>
      </c>
      <c r="G2574" s="152" t="s">
        <v>4026</v>
      </c>
      <c r="H2574" s="152" t="s">
        <v>3849</v>
      </c>
      <c r="I2574" s="152" t="s">
        <v>4027</v>
      </c>
      <c r="J2574" s="152" t="s">
        <v>4471</v>
      </c>
      <c r="K2574" s="152" t="s">
        <v>3474</v>
      </c>
      <c r="L2574" s="152" t="s">
        <v>3474</v>
      </c>
      <c r="M2574" s="152" t="s">
        <v>4472</v>
      </c>
      <c r="N2574" s="152" t="s">
        <v>4473</v>
      </c>
      <c r="O2574" s="54"/>
    </row>
    <row r="2575" spans="1:15" x14ac:dyDescent="0.25">
      <c r="A2575" s="168">
        <v>21301</v>
      </c>
      <c r="B2575" s="152" t="s">
        <v>3297</v>
      </c>
      <c r="C2575" s="152" t="s">
        <v>7317</v>
      </c>
      <c r="D2575" s="152" t="s">
        <v>3838</v>
      </c>
      <c r="E2575" s="152" t="s">
        <v>3855</v>
      </c>
      <c r="F2575" s="152" t="s">
        <v>3918</v>
      </c>
      <c r="G2575" s="152" t="s">
        <v>3411</v>
      </c>
      <c r="H2575" s="152" t="s">
        <v>3656</v>
      </c>
      <c r="I2575" s="152" t="s">
        <v>3672</v>
      </c>
      <c r="J2575" s="152" t="s">
        <v>3676</v>
      </c>
      <c r="K2575" s="152" t="s">
        <v>3568</v>
      </c>
      <c r="L2575" s="152" t="s">
        <v>3474</v>
      </c>
      <c r="M2575" s="152" t="s">
        <v>3371</v>
      </c>
      <c r="N2575" s="152" t="s">
        <v>4455</v>
      </c>
      <c r="O2575" s="54"/>
    </row>
    <row r="2576" spans="1:15" x14ac:dyDescent="0.25">
      <c r="A2576" s="168">
        <v>21302</v>
      </c>
      <c r="B2576" s="152" t="s">
        <v>7318</v>
      </c>
      <c r="C2576" s="152" t="s">
        <v>7319</v>
      </c>
      <c r="D2576" s="152" t="s">
        <v>3838</v>
      </c>
      <c r="E2576" s="152" t="s">
        <v>3843</v>
      </c>
      <c r="F2576" s="152" t="s">
        <v>3924</v>
      </c>
      <c r="G2576" s="152" t="s">
        <v>3434</v>
      </c>
      <c r="H2576" s="152" t="s">
        <v>6189</v>
      </c>
      <c r="I2576" s="152" t="s">
        <v>6381</v>
      </c>
      <c r="J2576" s="152" t="s">
        <v>6836</v>
      </c>
      <c r="K2576" s="152" t="s">
        <v>3474</v>
      </c>
      <c r="L2576" s="152" t="s">
        <v>3474</v>
      </c>
      <c r="M2576" s="152" t="s">
        <v>6441</v>
      </c>
      <c r="N2576" s="152" t="s">
        <v>6442</v>
      </c>
      <c r="O2576" s="54"/>
    </row>
    <row r="2577" spans="1:15" x14ac:dyDescent="0.25">
      <c r="A2577" s="168">
        <v>21303</v>
      </c>
      <c r="B2577" s="152" t="s">
        <v>1010</v>
      </c>
      <c r="C2577" s="152" t="s">
        <v>7320</v>
      </c>
      <c r="D2577" s="152" t="s">
        <v>3838</v>
      </c>
      <c r="E2577" s="152" t="s">
        <v>3843</v>
      </c>
      <c r="F2577" s="152" t="s">
        <v>3870</v>
      </c>
      <c r="G2577" s="152" t="s">
        <v>3421</v>
      </c>
      <c r="H2577" s="152" t="s">
        <v>3466</v>
      </c>
      <c r="I2577" s="152" t="s">
        <v>3490</v>
      </c>
      <c r="J2577" s="152" t="s">
        <v>3491</v>
      </c>
      <c r="K2577" s="152" t="s">
        <v>3474</v>
      </c>
      <c r="L2577" s="152" t="s">
        <v>3474</v>
      </c>
      <c r="M2577" s="152" t="s">
        <v>1189</v>
      </c>
      <c r="N2577" s="152" t="s">
        <v>6762</v>
      </c>
      <c r="O2577" s="54"/>
    </row>
    <row r="2578" spans="1:15" x14ac:dyDescent="0.25">
      <c r="A2578" s="168">
        <v>21304</v>
      </c>
      <c r="B2578" s="152" t="s">
        <v>7321</v>
      </c>
      <c r="C2578" s="152" t="s">
        <v>7322</v>
      </c>
      <c r="D2578" s="152" t="s">
        <v>3838</v>
      </c>
      <c r="E2578" s="152" t="s">
        <v>3843</v>
      </c>
      <c r="F2578" s="152" t="s">
        <v>4752</v>
      </c>
      <c r="G2578" s="152" t="s">
        <v>4109</v>
      </c>
      <c r="H2578" s="152" t="s">
        <v>4110</v>
      </c>
      <c r="I2578" s="152" t="s">
        <v>4111</v>
      </c>
      <c r="J2578" s="152" t="s">
        <v>4112</v>
      </c>
      <c r="K2578" s="152" t="s">
        <v>3474</v>
      </c>
      <c r="L2578" s="152" t="s">
        <v>3474</v>
      </c>
      <c r="M2578" s="152" t="s">
        <v>5890</v>
      </c>
      <c r="N2578" s="152" t="s">
        <v>5891</v>
      </c>
      <c r="O2578" s="54"/>
    </row>
    <row r="2579" spans="1:15" x14ac:dyDescent="0.25">
      <c r="A2579" s="168">
        <v>21306</v>
      </c>
      <c r="B2579" s="152" t="s">
        <v>1492</v>
      </c>
      <c r="C2579" s="152" t="s">
        <v>3961</v>
      </c>
      <c r="D2579" s="152" t="s">
        <v>3838</v>
      </c>
      <c r="E2579" s="152" t="s">
        <v>3843</v>
      </c>
      <c r="F2579" s="152" t="s">
        <v>3924</v>
      </c>
      <c r="G2579" s="152" t="s">
        <v>3434</v>
      </c>
      <c r="H2579" s="152" t="s">
        <v>3558</v>
      </c>
      <c r="I2579" s="152" t="s">
        <v>3560</v>
      </c>
      <c r="J2579" s="152" t="s">
        <v>3474</v>
      </c>
      <c r="K2579" s="152" t="s">
        <v>3474</v>
      </c>
      <c r="L2579" s="152" t="s">
        <v>3474</v>
      </c>
      <c r="M2579" s="152" t="s">
        <v>1650</v>
      </c>
      <c r="N2579" s="152" t="s">
        <v>5550</v>
      </c>
      <c r="O2579" s="54"/>
    </row>
    <row r="2580" spans="1:15" x14ac:dyDescent="0.25">
      <c r="A2580" s="168">
        <v>21307</v>
      </c>
      <c r="B2580" s="152" t="s">
        <v>3342</v>
      </c>
      <c r="C2580" s="152" t="s">
        <v>5201</v>
      </c>
      <c r="D2580" s="152" t="s">
        <v>3838</v>
      </c>
      <c r="E2580" s="152" t="s">
        <v>3843</v>
      </c>
      <c r="F2580" s="152" t="s">
        <v>3924</v>
      </c>
      <c r="G2580" s="152" t="s">
        <v>3434</v>
      </c>
      <c r="H2580" s="152" t="s">
        <v>3656</v>
      </c>
      <c r="I2580" s="152" t="s">
        <v>3682</v>
      </c>
      <c r="J2580" s="152" t="s">
        <v>3474</v>
      </c>
      <c r="K2580" s="152" t="s">
        <v>3474</v>
      </c>
      <c r="L2580" s="152" t="s">
        <v>3474</v>
      </c>
      <c r="M2580" s="152" t="s">
        <v>3068</v>
      </c>
      <c r="N2580" s="152" t="s">
        <v>5643</v>
      </c>
      <c r="O2580" s="54"/>
    </row>
    <row r="2581" spans="1:15" x14ac:dyDescent="0.25">
      <c r="A2581" s="168">
        <v>21308</v>
      </c>
      <c r="B2581" s="152" t="s">
        <v>995</v>
      </c>
      <c r="C2581" s="152" t="s">
        <v>6745</v>
      </c>
      <c r="D2581" s="152" t="s">
        <v>3838</v>
      </c>
      <c r="E2581" s="152" t="s">
        <v>3843</v>
      </c>
      <c r="F2581" s="152" t="s">
        <v>3870</v>
      </c>
      <c r="G2581" s="152" t="s">
        <v>3421</v>
      </c>
      <c r="H2581" s="152" t="s">
        <v>3466</v>
      </c>
      <c r="I2581" s="152" t="s">
        <v>3467</v>
      </c>
      <c r="J2581" s="152" t="s">
        <v>3476</v>
      </c>
      <c r="K2581" s="152" t="s">
        <v>3477</v>
      </c>
      <c r="L2581" s="152" t="s">
        <v>3474</v>
      </c>
      <c r="M2581" s="152" t="s">
        <v>1103</v>
      </c>
      <c r="N2581" s="152" t="s">
        <v>4533</v>
      </c>
      <c r="O2581" s="54"/>
    </row>
    <row r="2582" spans="1:15" x14ac:dyDescent="0.25">
      <c r="A2582" s="168">
        <v>21309</v>
      </c>
      <c r="B2582" s="152" t="s">
        <v>1025</v>
      </c>
      <c r="C2582" s="152" t="s">
        <v>7323</v>
      </c>
      <c r="D2582" s="152" t="s">
        <v>3838</v>
      </c>
      <c r="E2582" s="152" t="s">
        <v>3843</v>
      </c>
      <c r="F2582" s="152" t="s">
        <v>3870</v>
      </c>
      <c r="G2582" s="152" t="s">
        <v>3421</v>
      </c>
      <c r="H2582" s="152" t="s">
        <v>3466</v>
      </c>
      <c r="I2582" s="152" t="s">
        <v>3470</v>
      </c>
      <c r="J2582" s="152" t="s">
        <v>3503</v>
      </c>
      <c r="K2582" s="152" t="s">
        <v>3504</v>
      </c>
      <c r="L2582" s="152" t="s">
        <v>3474</v>
      </c>
      <c r="M2582" s="152" t="s">
        <v>1244</v>
      </c>
      <c r="N2582" s="152" t="s">
        <v>4651</v>
      </c>
      <c r="O2582" s="54"/>
    </row>
    <row r="2583" spans="1:15" x14ac:dyDescent="0.25">
      <c r="A2583" s="168">
        <v>21310</v>
      </c>
      <c r="B2583" s="152" t="s">
        <v>7324</v>
      </c>
      <c r="C2583" s="152" t="s">
        <v>7325</v>
      </c>
      <c r="D2583" s="152" t="s">
        <v>3838</v>
      </c>
      <c r="E2583" s="152" t="s">
        <v>3843</v>
      </c>
      <c r="F2583" s="152" t="s">
        <v>4430</v>
      </c>
      <c r="G2583" s="152" t="s">
        <v>6386</v>
      </c>
      <c r="H2583" s="152" t="s">
        <v>3894</v>
      </c>
      <c r="I2583" s="152" t="s">
        <v>4758</v>
      </c>
      <c r="J2583" s="152" t="s">
        <v>6406</v>
      </c>
      <c r="K2583" s="152" t="s">
        <v>3474</v>
      </c>
      <c r="L2583" s="152" t="s">
        <v>3474</v>
      </c>
      <c r="M2583" s="152" t="s">
        <v>3897</v>
      </c>
      <c r="N2583" s="152" t="s">
        <v>3899</v>
      </c>
      <c r="O2583" s="54"/>
    </row>
    <row r="2584" spans="1:15" x14ac:dyDescent="0.25">
      <c r="A2584" s="168">
        <v>21311</v>
      </c>
      <c r="B2584" s="152" t="s">
        <v>3278</v>
      </c>
      <c r="C2584" s="152" t="s">
        <v>7326</v>
      </c>
      <c r="D2584" s="152" t="s">
        <v>3838</v>
      </c>
      <c r="E2584" s="152" t="s">
        <v>3855</v>
      </c>
      <c r="F2584" s="152" t="s">
        <v>3856</v>
      </c>
      <c r="G2584" s="152" t="s">
        <v>3411</v>
      </c>
      <c r="H2584" s="152" t="s">
        <v>3656</v>
      </c>
      <c r="I2584" s="152" t="s">
        <v>3657</v>
      </c>
      <c r="J2584" s="152" t="s">
        <v>3658</v>
      </c>
      <c r="K2584" s="152" t="s">
        <v>3568</v>
      </c>
      <c r="L2584" s="152" t="s">
        <v>3474</v>
      </c>
      <c r="M2584" s="152" t="s">
        <v>3080</v>
      </c>
      <c r="N2584" s="152" t="s">
        <v>7714</v>
      </c>
      <c r="O2584" s="54"/>
    </row>
    <row r="2585" spans="1:15" x14ac:dyDescent="0.25">
      <c r="A2585" s="168">
        <v>21313</v>
      </c>
      <c r="B2585" s="152" t="s">
        <v>7328</v>
      </c>
      <c r="C2585" s="152" t="s">
        <v>7329</v>
      </c>
      <c r="D2585" s="152" t="s">
        <v>3838</v>
      </c>
      <c r="E2585" s="152" t="s">
        <v>3843</v>
      </c>
      <c r="F2585" s="152" t="s">
        <v>3877</v>
      </c>
      <c r="G2585" s="152" t="s">
        <v>3946</v>
      </c>
      <c r="H2585" s="152" t="s">
        <v>3942</v>
      </c>
      <c r="I2585" s="152" t="s">
        <v>5460</v>
      </c>
      <c r="J2585" s="152" t="s">
        <v>3474</v>
      </c>
      <c r="K2585" s="152" t="s">
        <v>3474</v>
      </c>
      <c r="L2585" s="152" t="s">
        <v>3474</v>
      </c>
      <c r="M2585" s="152" t="s">
        <v>5998</v>
      </c>
      <c r="N2585" s="152" t="s">
        <v>5999</v>
      </c>
      <c r="O2585" s="54"/>
    </row>
    <row r="2586" spans="1:15" x14ac:dyDescent="0.25">
      <c r="A2586" s="168">
        <v>21314</v>
      </c>
      <c r="B2586" s="152" t="s">
        <v>2967</v>
      </c>
      <c r="C2586" s="152" t="s">
        <v>7330</v>
      </c>
      <c r="D2586" s="152" t="s">
        <v>3838</v>
      </c>
      <c r="E2586" s="152" t="s">
        <v>3863</v>
      </c>
      <c r="F2586" s="152" t="s">
        <v>3918</v>
      </c>
      <c r="G2586" s="152" t="s">
        <v>3411</v>
      </c>
      <c r="H2586" s="152" t="s">
        <v>3656</v>
      </c>
      <c r="I2586" s="152" t="s">
        <v>3672</v>
      </c>
      <c r="J2586" s="152" t="s">
        <v>3673</v>
      </c>
      <c r="K2586" s="152" t="s">
        <v>3659</v>
      </c>
      <c r="L2586" s="152" t="s">
        <v>3474</v>
      </c>
      <c r="M2586" s="152" t="s">
        <v>3110</v>
      </c>
      <c r="N2586" s="152" t="s">
        <v>7253</v>
      </c>
      <c r="O2586" s="54"/>
    </row>
    <row r="2587" spans="1:15" x14ac:dyDescent="0.25">
      <c r="A2587" s="168">
        <v>21317</v>
      </c>
      <c r="B2587" s="152" t="s">
        <v>1179</v>
      </c>
      <c r="C2587" s="152" t="s">
        <v>5433</v>
      </c>
      <c r="D2587" s="152" t="s">
        <v>3838</v>
      </c>
      <c r="E2587" s="152" t="s">
        <v>3843</v>
      </c>
      <c r="F2587" s="152" t="s">
        <v>3844</v>
      </c>
      <c r="G2587" s="152" t="s">
        <v>3434</v>
      </c>
      <c r="H2587" s="152" t="s">
        <v>3466</v>
      </c>
      <c r="I2587" s="152" t="s">
        <v>3490</v>
      </c>
      <c r="J2587" s="152" t="s">
        <v>3529</v>
      </c>
      <c r="K2587" s="152" t="s">
        <v>3530</v>
      </c>
      <c r="L2587" s="152" t="s">
        <v>3474</v>
      </c>
      <c r="M2587" s="152" t="s">
        <v>1240</v>
      </c>
      <c r="N2587" s="152" t="s">
        <v>4650</v>
      </c>
      <c r="O2587" s="54"/>
    </row>
    <row r="2588" spans="1:15" x14ac:dyDescent="0.25">
      <c r="A2588" s="168">
        <v>21319</v>
      </c>
      <c r="B2588" s="152" t="s">
        <v>2987</v>
      </c>
      <c r="C2588" s="152" t="s">
        <v>7331</v>
      </c>
      <c r="D2588" s="152" t="s">
        <v>3838</v>
      </c>
      <c r="E2588" s="152" t="s">
        <v>3863</v>
      </c>
      <c r="F2588" s="152" t="s">
        <v>3918</v>
      </c>
      <c r="G2588" s="152" t="s">
        <v>3411</v>
      </c>
      <c r="H2588" s="152" t="s">
        <v>3656</v>
      </c>
      <c r="I2588" s="152" t="s">
        <v>3672</v>
      </c>
      <c r="J2588" s="152" t="s">
        <v>3673</v>
      </c>
      <c r="K2588" s="152" t="s">
        <v>3680</v>
      </c>
      <c r="L2588" s="152" t="s">
        <v>3474</v>
      </c>
      <c r="M2588" s="152" t="s">
        <v>3288</v>
      </c>
      <c r="N2588" s="152" t="s">
        <v>7216</v>
      </c>
      <c r="O2588" s="54"/>
    </row>
    <row r="2589" spans="1:15" x14ac:dyDescent="0.25">
      <c r="A2589" s="168">
        <v>21321</v>
      </c>
      <c r="B2589" s="152" t="s">
        <v>3313</v>
      </c>
      <c r="C2589" s="152" t="s">
        <v>7332</v>
      </c>
      <c r="D2589" s="152" t="s">
        <v>3838</v>
      </c>
      <c r="E2589" s="152" t="s">
        <v>3855</v>
      </c>
      <c r="F2589" s="152" t="s">
        <v>3918</v>
      </c>
      <c r="G2589" s="152" t="s">
        <v>3411</v>
      </c>
      <c r="H2589" s="152" t="s">
        <v>3656</v>
      </c>
      <c r="I2589" s="152" t="s">
        <v>3672</v>
      </c>
      <c r="J2589" s="152" t="s">
        <v>3676</v>
      </c>
      <c r="K2589" s="152" t="s">
        <v>3568</v>
      </c>
      <c r="L2589" s="152" t="s">
        <v>3474</v>
      </c>
      <c r="M2589" s="152" t="s">
        <v>3371</v>
      </c>
      <c r="N2589" s="152" t="s">
        <v>4455</v>
      </c>
      <c r="O2589" s="54"/>
    </row>
    <row r="2590" spans="1:15" x14ac:dyDescent="0.25">
      <c r="A2590" s="168">
        <v>21322</v>
      </c>
      <c r="B2590" s="152" t="s">
        <v>7333</v>
      </c>
      <c r="C2590" s="152" t="s">
        <v>7334</v>
      </c>
      <c r="D2590" s="152" t="s">
        <v>3838</v>
      </c>
      <c r="E2590" s="152" t="s">
        <v>3843</v>
      </c>
      <c r="F2590" s="152" t="s">
        <v>4752</v>
      </c>
      <c r="G2590" s="152" t="s">
        <v>3435</v>
      </c>
      <c r="H2590" s="152" t="s">
        <v>5013</v>
      </c>
      <c r="I2590" s="152" t="s">
        <v>5819</v>
      </c>
      <c r="J2590" s="152" t="s">
        <v>3474</v>
      </c>
      <c r="K2590" s="152" t="s">
        <v>3474</v>
      </c>
      <c r="L2590" s="152" t="s">
        <v>3474</v>
      </c>
      <c r="M2590" s="152" t="s">
        <v>5817</v>
      </c>
      <c r="N2590" s="152" t="s">
        <v>5818</v>
      </c>
      <c r="O2590" s="54"/>
    </row>
    <row r="2591" spans="1:15" x14ac:dyDescent="0.25">
      <c r="A2591" s="168">
        <v>21323</v>
      </c>
      <c r="B2591" s="152" t="s">
        <v>3373</v>
      </c>
      <c r="C2591" s="152" t="s">
        <v>7335</v>
      </c>
      <c r="D2591" s="152" t="s">
        <v>3838</v>
      </c>
      <c r="E2591" s="152" t="s">
        <v>3843</v>
      </c>
      <c r="F2591" s="152" t="s">
        <v>4752</v>
      </c>
      <c r="G2591" s="152" t="s">
        <v>3464</v>
      </c>
      <c r="H2591" s="152" t="s">
        <v>3656</v>
      </c>
      <c r="I2591" s="152" t="s">
        <v>3672</v>
      </c>
      <c r="J2591" s="152" t="s">
        <v>3677</v>
      </c>
      <c r="K2591" s="152" t="s">
        <v>3568</v>
      </c>
      <c r="L2591" s="152" t="s">
        <v>3474</v>
      </c>
      <c r="M2591" s="152" t="s">
        <v>3369</v>
      </c>
      <c r="N2591" s="152" t="s">
        <v>5698</v>
      </c>
      <c r="O2591" s="54"/>
    </row>
    <row r="2592" spans="1:15" x14ac:dyDescent="0.25">
      <c r="A2592" s="168">
        <v>21324</v>
      </c>
      <c r="B2592" s="152" t="s">
        <v>1698</v>
      </c>
      <c r="C2592" s="152" t="s">
        <v>7336</v>
      </c>
      <c r="D2592" s="152" t="s">
        <v>3838</v>
      </c>
      <c r="E2592" s="152" t="s">
        <v>3863</v>
      </c>
      <c r="F2592" s="152" t="s">
        <v>3918</v>
      </c>
      <c r="G2592" s="152" t="s">
        <v>3411</v>
      </c>
      <c r="H2592" s="152" t="s">
        <v>3565</v>
      </c>
      <c r="I2592" s="152" t="s">
        <v>3573</v>
      </c>
      <c r="J2592" s="152" t="s">
        <v>3574</v>
      </c>
      <c r="K2592" s="152" t="s">
        <v>3575</v>
      </c>
      <c r="L2592" s="152" t="s">
        <v>3474</v>
      </c>
      <c r="M2592" s="152" t="s">
        <v>1989</v>
      </c>
      <c r="N2592" s="152" t="s">
        <v>4422</v>
      </c>
      <c r="O2592" s="54"/>
    </row>
    <row r="2593" spans="1:15" x14ac:dyDescent="0.25">
      <c r="A2593" s="168">
        <v>21325</v>
      </c>
      <c r="B2593" s="152" t="s">
        <v>3228</v>
      </c>
      <c r="C2593" s="152" t="s">
        <v>7175</v>
      </c>
      <c r="D2593" s="152" t="s">
        <v>3838</v>
      </c>
      <c r="E2593" s="152" t="s">
        <v>3843</v>
      </c>
      <c r="F2593" s="152" t="s">
        <v>3924</v>
      </c>
      <c r="G2593" s="152" t="s">
        <v>3461</v>
      </c>
      <c r="H2593" s="152" t="s">
        <v>3656</v>
      </c>
      <c r="I2593" s="152" t="s">
        <v>3657</v>
      </c>
      <c r="J2593" s="152" t="s">
        <v>3658</v>
      </c>
      <c r="K2593" s="152" t="s">
        <v>3568</v>
      </c>
      <c r="L2593" s="152" t="s">
        <v>3474</v>
      </c>
      <c r="M2593" s="152" t="s">
        <v>3071</v>
      </c>
      <c r="N2593" s="152" t="s">
        <v>5230</v>
      </c>
      <c r="O2593" s="54"/>
    </row>
    <row r="2594" spans="1:15" x14ac:dyDescent="0.25">
      <c r="A2594" s="168">
        <v>21330</v>
      </c>
      <c r="B2594" s="152" t="s">
        <v>2903</v>
      </c>
      <c r="C2594" s="152" t="s">
        <v>7337</v>
      </c>
      <c r="D2594" s="152" t="s">
        <v>3838</v>
      </c>
      <c r="E2594" s="152" t="s">
        <v>3855</v>
      </c>
      <c r="F2594" s="152" t="s">
        <v>3918</v>
      </c>
      <c r="G2594" s="152" t="s">
        <v>3411</v>
      </c>
      <c r="H2594" s="152" t="s">
        <v>3656</v>
      </c>
      <c r="I2594" s="152" t="s">
        <v>3669</v>
      </c>
      <c r="J2594" s="152" t="s">
        <v>3679</v>
      </c>
      <c r="K2594" s="152" t="s">
        <v>3474</v>
      </c>
      <c r="L2594" s="152" t="s">
        <v>3474</v>
      </c>
      <c r="M2594" s="152" t="s">
        <v>3382</v>
      </c>
      <c r="N2594" s="152" t="s">
        <v>3857</v>
      </c>
      <c r="O2594" s="54"/>
    </row>
    <row r="2595" spans="1:15" x14ac:dyDescent="0.25">
      <c r="A2595" s="168">
        <v>21332</v>
      </c>
      <c r="B2595" s="152" t="s">
        <v>7338</v>
      </c>
      <c r="C2595" s="152" t="s">
        <v>7339</v>
      </c>
      <c r="D2595" s="152" t="s">
        <v>3838</v>
      </c>
      <c r="E2595" s="152" t="s">
        <v>3843</v>
      </c>
      <c r="F2595" s="152" t="s">
        <v>4108</v>
      </c>
      <c r="G2595" s="152" t="s">
        <v>4754</v>
      </c>
      <c r="H2595" s="152" t="s">
        <v>4144</v>
      </c>
      <c r="I2595" s="152" t="s">
        <v>6052</v>
      </c>
      <c r="J2595" s="152" t="s">
        <v>9561</v>
      </c>
      <c r="K2595" s="152" t="s">
        <v>9579</v>
      </c>
      <c r="L2595" s="152" t="s">
        <v>3474</v>
      </c>
      <c r="M2595" s="152" t="s">
        <v>6905</v>
      </c>
      <c r="N2595" s="152" t="s">
        <v>6906</v>
      </c>
      <c r="O2595" s="54"/>
    </row>
    <row r="2596" spans="1:15" x14ac:dyDescent="0.25">
      <c r="A2596" s="168">
        <v>21333</v>
      </c>
      <c r="B2596" s="152" t="s">
        <v>1040</v>
      </c>
      <c r="C2596" s="152" t="s">
        <v>7340</v>
      </c>
      <c r="D2596" s="152" t="s">
        <v>3838</v>
      </c>
      <c r="E2596" s="152" t="s">
        <v>3843</v>
      </c>
      <c r="F2596" s="152" t="s">
        <v>3870</v>
      </c>
      <c r="G2596" s="152" t="s">
        <v>3421</v>
      </c>
      <c r="H2596" s="152" t="s">
        <v>3466</v>
      </c>
      <c r="I2596" s="152" t="s">
        <v>3467</v>
      </c>
      <c r="J2596" s="152" t="s">
        <v>3519</v>
      </c>
      <c r="K2596" s="152" t="s">
        <v>3521</v>
      </c>
      <c r="L2596" s="152" t="s">
        <v>3474</v>
      </c>
      <c r="M2596" s="152" t="s">
        <v>1217</v>
      </c>
      <c r="N2596" s="152" t="s">
        <v>4052</v>
      </c>
      <c r="O2596" s="54"/>
    </row>
    <row r="2597" spans="1:15" x14ac:dyDescent="0.25">
      <c r="A2597" s="168">
        <v>21334</v>
      </c>
      <c r="B2597" s="152" t="s">
        <v>933</v>
      </c>
      <c r="C2597" s="152" t="s">
        <v>7341</v>
      </c>
      <c r="D2597" s="152" t="s">
        <v>3838</v>
      </c>
      <c r="E2597" s="152" t="s">
        <v>3843</v>
      </c>
      <c r="F2597" s="152" t="s">
        <v>3867</v>
      </c>
      <c r="G2597" s="152" t="s">
        <v>3422</v>
      </c>
      <c r="H2597" s="152" t="s">
        <v>3466</v>
      </c>
      <c r="I2597" s="152" t="s">
        <v>3498</v>
      </c>
      <c r="J2597" s="152" t="s">
        <v>3499</v>
      </c>
      <c r="K2597" s="152" t="s">
        <v>3525</v>
      </c>
      <c r="L2597" s="152" t="s">
        <v>5295</v>
      </c>
      <c r="M2597" s="152" t="s">
        <v>1048</v>
      </c>
      <c r="N2597" s="152" t="s">
        <v>8233</v>
      </c>
      <c r="O2597" s="54"/>
    </row>
    <row r="2598" spans="1:15" x14ac:dyDescent="0.25">
      <c r="A2598" s="168">
        <v>21335</v>
      </c>
      <c r="B2598" s="152" t="s">
        <v>2821</v>
      </c>
      <c r="C2598" s="152" t="s">
        <v>7342</v>
      </c>
      <c r="D2598" s="152" t="s">
        <v>3838</v>
      </c>
      <c r="E2598" s="152" t="s">
        <v>3859</v>
      </c>
      <c r="F2598" s="152" t="s">
        <v>3952</v>
      </c>
      <c r="G2598" s="152" t="s">
        <v>3415</v>
      </c>
      <c r="H2598" s="152" t="s">
        <v>3585</v>
      </c>
      <c r="I2598" s="152" t="s">
        <v>3586</v>
      </c>
      <c r="J2598" s="152" t="s">
        <v>3587</v>
      </c>
      <c r="K2598" s="152" t="s">
        <v>3607</v>
      </c>
      <c r="L2598" s="152" t="s">
        <v>4224</v>
      </c>
      <c r="M2598" s="152" t="s">
        <v>2740</v>
      </c>
      <c r="N2598" s="152" t="s">
        <v>4225</v>
      </c>
      <c r="O2598" s="54"/>
    </row>
    <row r="2599" spans="1:15" x14ac:dyDescent="0.25">
      <c r="A2599" s="168">
        <v>21337</v>
      </c>
      <c r="B2599" s="152" t="s">
        <v>2774</v>
      </c>
      <c r="C2599" s="152" t="s">
        <v>5225</v>
      </c>
      <c r="D2599" s="152" t="s">
        <v>3838</v>
      </c>
      <c r="E2599" s="152" t="s">
        <v>3843</v>
      </c>
      <c r="F2599" s="152" t="s">
        <v>3924</v>
      </c>
      <c r="G2599" s="152" t="s">
        <v>3434</v>
      </c>
      <c r="H2599" s="152" t="s">
        <v>3585</v>
      </c>
      <c r="I2599" s="152" t="s">
        <v>3594</v>
      </c>
      <c r="J2599" s="152" t="s">
        <v>3623</v>
      </c>
      <c r="K2599" s="152" t="s">
        <v>3625</v>
      </c>
      <c r="L2599" s="152" t="s">
        <v>3474</v>
      </c>
      <c r="M2599" s="152" t="s">
        <v>2645</v>
      </c>
      <c r="N2599" s="152" t="s">
        <v>5242</v>
      </c>
      <c r="O2599" s="54"/>
    </row>
    <row r="2600" spans="1:15" x14ac:dyDescent="0.25">
      <c r="A2600" s="168">
        <v>21338</v>
      </c>
      <c r="B2600" s="152" t="s">
        <v>801</v>
      </c>
      <c r="C2600" s="152" t="s">
        <v>7343</v>
      </c>
      <c r="D2600" s="152" t="s">
        <v>3838</v>
      </c>
      <c r="E2600" s="152" t="s">
        <v>3863</v>
      </c>
      <c r="F2600" s="152" t="s">
        <v>3918</v>
      </c>
      <c r="G2600" s="152" t="s">
        <v>3411</v>
      </c>
      <c r="H2600" s="152" t="s">
        <v>3466</v>
      </c>
      <c r="I2600" s="152" t="s">
        <v>3493</v>
      </c>
      <c r="J2600" s="152" t="s">
        <v>3494</v>
      </c>
      <c r="K2600" s="152" t="s">
        <v>3495</v>
      </c>
      <c r="L2600" s="152" t="s">
        <v>4365</v>
      </c>
      <c r="M2600" s="152" t="s">
        <v>1022</v>
      </c>
      <c r="N2600" s="152" t="s">
        <v>5050</v>
      </c>
      <c r="O2600" s="54"/>
    </row>
    <row r="2601" spans="1:15" x14ac:dyDescent="0.25">
      <c r="A2601" s="168">
        <v>21339</v>
      </c>
      <c r="B2601" s="152" t="s">
        <v>1850</v>
      </c>
      <c r="C2601" s="152" t="s">
        <v>7344</v>
      </c>
      <c r="D2601" s="152" t="s">
        <v>3838</v>
      </c>
      <c r="E2601" s="152" t="s">
        <v>3843</v>
      </c>
      <c r="F2601" s="152" t="s">
        <v>3870</v>
      </c>
      <c r="G2601" s="152" t="s">
        <v>3421</v>
      </c>
      <c r="H2601" s="152" t="s">
        <v>3565</v>
      </c>
      <c r="I2601" s="152" t="s">
        <v>3568</v>
      </c>
      <c r="J2601" s="152" t="s">
        <v>3571</v>
      </c>
      <c r="K2601" s="152" t="s">
        <v>3474</v>
      </c>
      <c r="L2601" s="152" t="s">
        <v>3474</v>
      </c>
      <c r="M2601" s="152" t="s">
        <v>1854</v>
      </c>
      <c r="N2601" s="152" t="s">
        <v>4180</v>
      </c>
      <c r="O2601" s="54"/>
    </row>
    <row r="2602" spans="1:15" x14ac:dyDescent="0.25">
      <c r="A2602" s="168">
        <v>21341</v>
      </c>
      <c r="B2602" s="152" t="s">
        <v>2777</v>
      </c>
      <c r="C2602" s="152" t="s">
        <v>5061</v>
      </c>
      <c r="D2602" s="152" t="s">
        <v>3838</v>
      </c>
      <c r="E2602" s="152" t="s">
        <v>3843</v>
      </c>
      <c r="F2602" s="152" t="s">
        <v>3924</v>
      </c>
      <c r="G2602" s="152" t="s">
        <v>3434</v>
      </c>
      <c r="H2602" s="152" t="s">
        <v>3585</v>
      </c>
      <c r="I2602" s="152" t="s">
        <v>3604</v>
      </c>
      <c r="J2602" s="152" t="s">
        <v>3626</v>
      </c>
      <c r="K2602" s="152" t="s">
        <v>3627</v>
      </c>
      <c r="L2602" s="152" t="s">
        <v>3474</v>
      </c>
      <c r="M2602" s="152" t="s">
        <v>2776</v>
      </c>
      <c r="N2602" s="152" t="s">
        <v>5065</v>
      </c>
      <c r="O2602" s="54"/>
    </row>
    <row r="2603" spans="1:15" x14ac:dyDescent="0.25">
      <c r="A2603" s="168">
        <v>21343</v>
      </c>
      <c r="B2603" s="152" t="s">
        <v>7345</v>
      </c>
      <c r="C2603" s="152" t="s">
        <v>7346</v>
      </c>
      <c r="D2603" s="152" t="s">
        <v>3838</v>
      </c>
      <c r="E2603" s="152" t="s">
        <v>3843</v>
      </c>
      <c r="F2603" s="152" t="s">
        <v>4752</v>
      </c>
      <c r="G2603" s="152" t="s">
        <v>4754</v>
      </c>
      <c r="H2603" s="152" t="s">
        <v>4144</v>
      </c>
      <c r="I2603" s="152" t="s">
        <v>9551</v>
      </c>
      <c r="J2603" s="152" t="s">
        <v>9552</v>
      </c>
      <c r="K2603" s="152" t="s">
        <v>3474</v>
      </c>
      <c r="L2603" s="152" t="s">
        <v>3474</v>
      </c>
      <c r="M2603" s="152" t="s">
        <v>5686</v>
      </c>
      <c r="N2603" s="152" t="s">
        <v>5687</v>
      </c>
      <c r="O2603" s="54"/>
    </row>
    <row r="2604" spans="1:15" x14ac:dyDescent="0.25">
      <c r="A2604" s="168">
        <v>21345</v>
      </c>
      <c r="B2604" s="152" t="s">
        <v>7347</v>
      </c>
      <c r="C2604" s="152" t="s">
        <v>7348</v>
      </c>
      <c r="D2604" s="152" t="s">
        <v>3838</v>
      </c>
      <c r="E2604" s="152" t="s">
        <v>3863</v>
      </c>
      <c r="F2604" s="152" t="s">
        <v>4095</v>
      </c>
      <c r="G2604" s="152" t="s">
        <v>3426</v>
      </c>
      <c r="H2604" s="152" t="s">
        <v>4152</v>
      </c>
      <c r="I2604" s="152" t="s">
        <v>5633</v>
      </c>
      <c r="J2604" s="152" t="s">
        <v>6116</v>
      </c>
      <c r="K2604" s="152" t="s">
        <v>3474</v>
      </c>
      <c r="L2604" s="152" t="s">
        <v>3474</v>
      </c>
      <c r="M2604" s="152" t="s">
        <v>6114</v>
      </c>
      <c r="N2604" s="152" t="s">
        <v>6115</v>
      </c>
      <c r="O2604" s="54"/>
    </row>
    <row r="2605" spans="1:15" x14ac:dyDescent="0.25">
      <c r="A2605" s="168">
        <v>21346</v>
      </c>
      <c r="B2605" s="152" t="s">
        <v>2344</v>
      </c>
      <c r="C2605" s="152" t="s">
        <v>7349</v>
      </c>
      <c r="D2605" s="152" t="s">
        <v>3838</v>
      </c>
      <c r="E2605" s="152" t="s">
        <v>3863</v>
      </c>
      <c r="F2605" s="152" t="s">
        <v>3918</v>
      </c>
      <c r="G2605" s="152" t="s">
        <v>3411</v>
      </c>
      <c r="H2605" s="152" t="s">
        <v>3585</v>
      </c>
      <c r="I2605" s="152" t="s">
        <v>3604</v>
      </c>
      <c r="J2605" s="152" t="s">
        <v>3626</v>
      </c>
      <c r="K2605" s="152" t="s">
        <v>3628</v>
      </c>
      <c r="L2605" s="152" t="s">
        <v>3919</v>
      </c>
      <c r="M2605" s="152" t="s">
        <v>2783</v>
      </c>
      <c r="N2605" s="152" t="s">
        <v>3959</v>
      </c>
      <c r="O2605" s="54"/>
    </row>
    <row r="2606" spans="1:15" x14ac:dyDescent="0.25">
      <c r="A2606" s="168">
        <v>21347</v>
      </c>
      <c r="B2606" s="152" t="s">
        <v>821</v>
      </c>
      <c r="C2606" s="152" t="s">
        <v>7350</v>
      </c>
      <c r="D2606" s="152" t="s">
        <v>3838</v>
      </c>
      <c r="E2606" s="152" t="s">
        <v>3863</v>
      </c>
      <c r="F2606" s="152" t="s">
        <v>3918</v>
      </c>
      <c r="G2606" s="152" t="s">
        <v>3411</v>
      </c>
      <c r="H2606" s="152" t="s">
        <v>3466</v>
      </c>
      <c r="I2606" s="152" t="s">
        <v>3493</v>
      </c>
      <c r="J2606" s="152" t="s">
        <v>3494</v>
      </c>
      <c r="K2606" s="152" t="s">
        <v>3505</v>
      </c>
      <c r="L2606" s="152" t="s">
        <v>3474</v>
      </c>
      <c r="M2606" s="152" t="s">
        <v>1201</v>
      </c>
      <c r="N2606" s="152" t="s">
        <v>5475</v>
      </c>
      <c r="O2606" s="54"/>
    </row>
    <row r="2607" spans="1:15" x14ac:dyDescent="0.25">
      <c r="A2607" s="168">
        <v>21348</v>
      </c>
      <c r="B2607" s="152" t="s">
        <v>2831</v>
      </c>
      <c r="C2607" s="152" t="s">
        <v>7351</v>
      </c>
      <c r="D2607" s="152" t="s">
        <v>3838</v>
      </c>
      <c r="E2607" s="152" t="s">
        <v>3859</v>
      </c>
      <c r="F2607" s="152" t="s">
        <v>3860</v>
      </c>
      <c r="G2607" s="152" t="s">
        <v>3412</v>
      </c>
      <c r="H2607" s="152" t="s">
        <v>3585</v>
      </c>
      <c r="I2607" s="152" t="s">
        <v>3604</v>
      </c>
      <c r="J2607" s="152" t="s">
        <v>3629</v>
      </c>
      <c r="K2607" s="152" t="s">
        <v>3631</v>
      </c>
      <c r="L2607" s="152" t="s">
        <v>3864</v>
      </c>
      <c r="M2607" s="152" t="s">
        <v>2785</v>
      </c>
      <c r="N2607" s="152" t="s">
        <v>3901</v>
      </c>
      <c r="O2607" s="54"/>
    </row>
    <row r="2608" spans="1:15" x14ac:dyDescent="0.25">
      <c r="A2608" s="168">
        <v>21349</v>
      </c>
      <c r="B2608" s="152" t="s">
        <v>1337</v>
      </c>
      <c r="C2608" s="152" t="s">
        <v>7352</v>
      </c>
      <c r="D2608" s="152" t="s">
        <v>3838</v>
      </c>
      <c r="E2608" s="152" t="s">
        <v>3863</v>
      </c>
      <c r="F2608" s="152" t="s">
        <v>3918</v>
      </c>
      <c r="G2608" s="152" t="s">
        <v>3411</v>
      </c>
      <c r="H2608" s="152" t="s">
        <v>3558</v>
      </c>
      <c r="I2608" s="152" t="s">
        <v>3560</v>
      </c>
      <c r="J2608" s="152" t="s">
        <v>3474</v>
      </c>
      <c r="K2608" s="152" t="s">
        <v>3474</v>
      </c>
      <c r="L2608" s="152" t="s">
        <v>3474</v>
      </c>
      <c r="M2608" s="152" t="s">
        <v>1644</v>
      </c>
      <c r="N2608" s="152" t="s">
        <v>5620</v>
      </c>
      <c r="O2608" s="54"/>
    </row>
    <row r="2609" spans="1:15" x14ac:dyDescent="0.25">
      <c r="A2609" s="168">
        <v>21350</v>
      </c>
      <c r="B2609" s="152" t="s">
        <v>1709</v>
      </c>
      <c r="C2609" s="152" t="s">
        <v>7353</v>
      </c>
      <c r="D2609" s="152" t="s">
        <v>3838</v>
      </c>
      <c r="E2609" s="152" t="s">
        <v>3863</v>
      </c>
      <c r="F2609" s="152" t="s">
        <v>3856</v>
      </c>
      <c r="G2609" s="152" t="s">
        <v>3411</v>
      </c>
      <c r="H2609" s="152" t="s">
        <v>3565</v>
      </c>
      <c r="I2609" s="152" t="s">
        <v>3568</v>
      </c>
      <c r="J2609" s="152" t="s">
        <v>3571</v>
      </c>
      <c r="K2609" s="152" t="s">
        <v>3474</v>
      </c>
      <c r="L2609" s="152" t="s">
        <v>3474</v>
      </c>
      <c r="M2609" s="152" t="s">
        <v>2071</v>
      </c>
      <c r="N2609" s="152" t="s">
        <v>4744</v>
      </c>
      <c r="O2609" s="54"/>
    </row>
    <row r="2610" spans="1:15" x14ac:dyDescent="0.25">
      <c r="A2610" s="168">
        <v>21351</v>
      </c>
      <c r="B2610" s="152" t="s">
        <v>1704</v>
      </c>
      <c r="C2610" s="152" t="s">
        <v>7354</v>
      </c>
      <c r="D2610" s="152" t="s">
        <v>3838</v>
      </c>
      <c r="E2610" s="152" t="s">
        <v>3863</v>
      </c>
      <c r="F2610" s="152" t="s">
        <v>3856</v>
      </c>
      <c r="G2610" s="152" t="s">
        <v>3411</v>
      </c>
      <c r="H2610" s="152" t="s">
        <v>3565</v>
      </c>
      <c r="I2610" s="152" t="s">
        <v>3568</v>
      </c>
      <c r="J2610" s="152" t="s">
        <v>3569</v>
      </c>
      <c r="K2610" s="152" t="s">
        <v>3474</v>
      </c>
      <c r="L2610" s="152" t="s">
        <v>3474</v>
      </c>
      <c r="M2610" s="152" t="s">
        <v>2068</v>
      </c>
      <c r="N2610" s="152" t="s">
        <v>4864</v>
      </c>
      <c r="O2610" s="54"/>
    </row>
    <row r="2611" spans="1:15" x14ac:dyDescent="0.25">
      <c r="A2611" s="168">
        <v>21354</v>
      </c>
      <c r="B2611" s="152" t="s">
        <v>1304</v>
      </c>
      <c r="C2611" s="152" t="s">
        <v>7355</v>
      </c>
      <c r="D2611" s="152" t="s">
        <v>3838</v>
      </c>
      <c r="E2611" s="152" t="s">
        <v>3843</v>
      </c>
      <c r="F2611" s="152" t="s">
        <v>3844</v>
      </c>
      <c r="G2611" s="152" t="s">
        <v>3434</v>
      </c>
      <c r="H2611" s="152" t="s">
        <v>3656</v>
      </c>
      <c r="I2611" s="152" t="s">
        <v>3552</v>
      </c>
      <c r="J2611" s="152" t="s">
        <v>3474</v>
      </c>
      <c r="K2611" s="152" t="s">
        <v>3474</v>
      </c>
      <c r="L2611" s="152" t="s">
        <v>3474</v>
      </c>
      <c r="M2611" s="152" t="s">
        <v>1302</v>
      </c>
      <c r="N2611" s="152" t="s">
        <v>4463</v>
      </c>
      <c r="O2611" s="54"/>
    </row>
    <row r="2612" spans="1:15" x14ac:dyDescent="0.25">
      <c r="A2612" s="168">
        <v>21355</v>
      </c>
      <c r="B2612" s="152" t="s">
        <v>2178</v>
      </c>
      <c r="C2612" s="152" t="s">
        <v>7356</v>
      </c>
      <c r="D2612" s="152" t="s">
        <v>3838</v>
      </c>
      <c r="E2612" s="152" t="s">
        <v>3863</v>
      </c>
      <c r="F2612" s="152" t="s">
        <v>3856</v>
      </c>
      <c r="G2612" s="152" t="s">
        <v>3411</v>
      </c>
      <c r="H2612" s="152" t="s">
        <v>3585</v>
      </c>
      <c r="I2612" s="152" t="s">
        <v>3594</v>
      </c>
      <c r="J2612" s="152" t="s">
        <v>3595</v>
      </c>
      <c r="K2612" s="152" t="s">
        <v>3598</v>
      </c>
      <c r="L2612" s="152" t="s">
        <v>3889</v>
      </c>
      <c r="M2612" s="152" t="s">
        <v>2461</v>
      </c>
      <c r="N2612" s="152" t="s">
        <v>5862</v>
      </c>
      <c r="O2612" s="54"/>
    </row>
    <row r="2613" spans="1:15" x14ac:dyDescent="0.25">
      <c r="A2613" s="168">
        <v>21356</v>
      </c>
      <c r="B2613" s="152" t="s">
        <v>1328</v>
      </c>
      <c r="C2613" s="152" t="s">
        <v>7357</v>
      </c>
      <c r="D2613" s="152" t="s">
        <v>3838</v>
      </c>
      <c r="E2613" s="152" t="s">
        <v>3863</v>
      </c>
      <c r="F2613" s="152" t="s">
        <v>3856</v>
      </c>
      <c r="G2613" s="152" t="s">
        <v>3411</v>
      </c>
      <c r="H2613" s="152" t="s">
        <v>3466</v>
      </c>
      <c r="I2613" s="152" t="s">
        <v>3467</v>
      </c>
      <c r="J2613" s="152" t="s">
        <v>3519</v>
      </c>
      <c r="K2613" s="152" t="s">
        <v>3520</v>
      </c>
      <c r="L2613" s="152" t="s">
        <v>4054</v>
      </c>
      <c r="M2613" s="152" t="s">
        <v>1219</v>
      </c>
      <c r="N2613" s="152" t="s">
        <v>4209</v>
      </c>
      <c r="O2613" s="54"/>
    </row>
    <row r="2614" spans="1:15" x14ac:dyDescent="0.25">
      <c r="A2614" s="168">
        <v>21358</v>
      </c>
      <c r="B2614" s="152" t="s">
        <v>7358</v>
      </c>
      <c r="C2614" s="152" t="s">
        <v>7359</v>
      </c>
      <c r="D2614" s="152" t="s">
        <v>3838</v>
      </c>
      <c r="E2614" s="152" t="s">
        <v>3843</v>
      </c>
      <c r="F2614" s="152" t="s">
        <v>3877</v>
      </c>
      <c r="G2614" s="152" t="s">
        <v>3433</v>
      </c>
      <c r="H2614" s="152" t="s">
        <v>3842</v>
      </c>
      <c r="I2614" s="152" t="s">
        <v>3474</v>
      </c>
      <c r="J2614" s="152" t="s">
        <v>3474</v>
      </c>
      <c r="K2614" s="152" t="s">
        <v>3474</v>
      </c>
      <c r="L2614" s="152" t="s">
        <v>3474</v>
      </c>
      <c r="M2614" s="152">
        <v>0</v>
      </c>
      <c r="N2614" s="152">
        <v>0</v>
      </c>
      <c r="O2614" s="54"/>
    </row>
    <row r="2615" spans="1:15" x14ac:dyDescent="0.25">
      <c r="A2615" s="168">
        <v>21361</v>
      </c>
      <c r="B2615" s="152" t="s">
        <v>7360</v>
      </c>
      <c r="C2615" s="152" t="s">
        <v>7361</v>
      </c>
      <c r="D2615" s="152" t="s">
        <v>3838</v>
      </c>
      <c r="E2615" s="152" t="s">
        <v>3843</v>
      </c>
      <c r="F2615" s="152" t="s">
        <v>4752</v>
      </c>
      <c r="G2615" s="152" t="s">
        <v>3464</v>
      </c>
      <c r="H2615" s="152" t="s">
        <v>3911</v>
      </c>
      <c r="I2615" s="152" t="s">
        <v>4120</v>
      </c>
      <c r="J2615" s="152" t="s">
        <v>6769</v>
      </c>
      <c r="K2615" s="152" t="s">
        <v>3474</v>
      </c>
      <c r="L2615" s="152" t="s">
        <v>3474</v>
      </c>
      <c r="M2615" s="152" t="s">
        <v>6770</v>
      </c>
      <c r="N2615" s="152" t="s">
        <v>6771</v>
      </c>
      <c r="O2615" s="54"/>
    </row>
    <row r="2616" spans="1:15" x14ac:dyDescent="0.25">
      <c r="A2616" s="168">
        <v>21362</v>
      </c>
      <c r="B2616" s="152" t="s">
        <v>1317</v>
      </c>
      <c r="C2616" s="152" t="s">
        <v>7362</v>
      </c>
      <c r="D2616" s="152" t="s">
        <v>3838</v>
      </c>
      <c r="E2616" s="152" t="s">
        <v>3843</v>
      </c>
      <c r="F2616" s="152" t="s">
        <v>4108</v>
      </c>
      <c r="G2616" s="152" t="s">
        <v>3442</v>
      </c>
      <c r="H2616" s="152" t="s">
        <v>3466</v>
      </c>
      <c r="I2616" s="152" t="s">
        <v>3553</v>
      </c>
      <c r="J2616" s="152" t="s">
        <v>3555</v>
      </c>
      <c r="K2616" s="152" t="s">
        <v>3557</v>
      </c>
      <c r="L2616" s="152" t="s">
        <v>3474</v>
      </c>
      <c r="M2616" s="152" t="s">
        <v>1323</v>
      </c>
      <c r="N2616" s="152" t="s">
        <v>4502</v>
      </c>
      <c r="O2616" s="54"/>
    </row>
    <row r="2617" spans="1:15" x14ac:dyDescent="0.25">
      <c r="A2617" s="168">
        <v>21364</v>
      </c>
      <c r="B2617" s="152" t="s">
        <v>2790</v>
      </c>
      <c r="C2617" s="152" t="s">
        <v>7363</v>
      </c>
      <c r="D2617" s="152" t="s">
        <v>3838</v>
      </c>
      <c r="E2617" s="152" t="s">
        <v>3843</v>
      </c>
      <c r="F2617" s="152" t="s">
        <v>3844</v>
      </c>
      <c r="G2617" s="152" t="s">
        <v>3434</v>
      </c>
      <c r="H2617" s="152" t="s">
        <v>3585</v>
      </c>
      <c r="I2617" s="152" t="s">
        <v>3616</v>
      </c>
      <c r="J2617" s="152" t="s">
        <v>3617</v>
      </c>
      <c r="K2617" s="152" t="s">
        <v>3648</v>
      </c>
      <c r="L2617" s="152" t="s">
        <v>3474</v>
      </c>
      <c r="M2617" s="152" t="s">
        <v>2816</v>
      </c>
      <c r="N2617" s="152" t="s">
        <v>4439</v>
      </c>
      <c r="O2617" s="54"/>
    </row>
    <row r="2618" spans="1:15" x14ac:dyDescent="0.25">
      <c r="A2618" s="168">
        <v>21365</v>
      </c>
      <c r="B2618" s="152" t="s">
        <v>2897</v>
      </c>
      <c r="C2618" s="152" t="s">
        <v>7364</v>
      </c>
      <c r="D2618" s="152" t="s">
        <v>3838</v>
      </c>
      <c r="E2618" s="152" t="s">
        <v>3855</v>
      </c>
      <c r="F2618" s="152" t="s">
        <v>3856</v>
      </c>
      <c r="G2618" s="152" t="s">
        <v>3411</v>
      </c>
      <c r="H2618" s="152" t="s">
        <v>3656</v>
      </c>
      <c r="I2618" s="152" t="s">
        <v>3657</v>
      </c>
      <c r="J2618" s="152" t="s">
        <v>3674</v>
      </c>
      <c r="K2618" s="152" t="s">
        <v>3675</v>
      </c>
      <c r="L2618" s="152" t="s">
        <v>3474</v>
      </c>
      <c r="M2618" s="152" t="s">
        <v>3149</v>
      </c>
      <c r="N2618" s="152" t="s">
        <v>4423</v>
      </c>
      <c r="O2618" s="54"/>
    </row>
    <row r="2619" spans="1:15" x14ac:dyDescent="0.25">
      <c r="A2619" s="168">
        <v>21366</v>
      </c>
      <c r="B2619" s="152" t="s">
        <v>1019</v>
      </c>
      <c r="C2619" s="152" t="s">
        <v>7365</v>
      </c>
      <c r="D2619" s="152" t="s">
        <v>3838</v>
      </c>
      <c r="E2619" s="152" t="s">
        <v>3843</v>
      </c>
      <c r="F2619" s="152" t="s">
        <v>3867</v>
      </c>
      <c r="G2619" s="152" t="s">
        <v>3422</v>
      </c>
      <c r="H2619" s="152" t="s">
        <v>3466</v>
      </c>
      <c r="I2619" s="152" t="s">
        <v>3490</v>
      </c>
      <c r="J2619" s="152" t="s">
        <v>3529</v>
      </c>
      <c r="K2619" s="152" t="s">
        <v>3531</v>
      </c>
      <c r="L2619" s="152" t="s">
        <v>3474</v>
      </c>
      <c r="M2619" s="152" t="s">
        <v>1005</v>
      </c>
      <c r="N2619" s="152" t="s">
        <v>7366</v>
      </c>
      <c r="O2619" s="54"/>
    </row>
    <row r="2620" spans="1:15" x14ac:dyDescent="0.25">
      <c r="A2620" s="168">
        <v>21368</v>
      </c>
      <c r="B2620" s="152" t="s">
        <v>1052</v>
      </c>
      <c r="C2620" s="152" t="s">
        <v>7367</v>
      </c>
      <c r="D2620" s="152" t="s">
        <v>3838</v>
      </c>
      <c r="E2620" s="152" t="s">
        <v>3843</v>
      </c>
      <c r="F2620" s="152" t="s">
        <v>3924</v>
      </c>
      <c r="G2620" s="152" t="s">
        <v>3434</v>
      </c>
      <c r="H2620" s="152" t="s">
        <v>3466</v>
      </c>
      <c r="I2620" s="152" t="s">
        <v>3526</v>
      </c>
      <c r="J2620" s="152" t="s">
        <v>3536</v>
      </c>
      <c r="K2620" s="152" t="s">
        <v>3474</v>
      </c>
      <c r="L2620" s="152" t="s">
        <v>3474</v>
      </c>
      <c r="M2620" s="152" t="s">
        <v>1224</v>
      </c>
      <c r="N2620" s="152" t="s">
        <v>6913</v>
      </c>
      <c r="O2620" s="54"/>
    </row>
    <row r="2621" spans="1:15" x14ac:dyDescent="0.25">
      <c r="A2621" s="168">
        <v>21369</v>
      </c>
      <c r="B2621" s="152" t="s">
        <v>6466</v>
      </c>
      <c r="C2621" s="152" t="s">
        <v>6467</v>
      </c>
      <c r="D2621" s="152" t="s">
        <v>3838</v>
      </c>
      <c r="E2621" s="152" t="s">
        <v>3843</v>
      </c>
      <c r="F2621" s="152" t="s">
        <v>3924</v>
      </c>
      <c r="G2621" s="152" t="s">
        <v>3434</v>
      </c>
      <c r="H2621" s="152" t="s">
        <v>3925</v>
      </c>
      <c r="I2621" s="152" t="s">
        <v>4043</v>
      </c>
      <c r="J2621" s="152" t="s">
        <v>4482</v>
      </c>
      <c r="K2621" s="152" t="s">
        <v>3474</v>
      </c>
      <c r="L2621" s="152" t="s">
        <v>3474</v>
      </c>
      <c r="M2621" s="152" t="s">
        <v>4483</v>
      </c>
      <c r="N2621" s="152" t="s">
        <v>4484</v>
      </c>
      <c r="O2621" s="54"/>
    </row>
    <row r="2622" spans="1:15" x14ac:dyDescent="0.25">
      <c r="A2622" s="168">
        <v>21371</v>
      </c>
      <c r="B2622" s="152" t="s">
        <v>2956</v>
      </c>
      <c r="C2622" s="152" t="s">
        <v>7368</v>
      </c>
      <c r="D2622" s="152" t="s">
        <v>3838</v>
      </c>
      <c r="E2622" s="152" t="s">
        <v>3863</v>
      </c>
      <c r="F2622" s="152" t="s">
        <v>3918</v>
      </c>
      <c r="G2622" s="152" t="s">
        <v>3411</v>
      </c>
      <c r="H2622" s="152" t="s">
        <v>3656</v>
      </c>
      <c r="I2622" s="152" t="s">
        <v>3657</v>
      </c>
      <c r="J2622" s="152" t="s">
        <v>3674</v>
      </c>
      <c r="K2622" s="152" t="s">
        <v>3675</v>
      </c>
      <c r="L2622" s="152" t="s">
        <v>3474</v>
      </c>
      <c r="M2622" s="152" t="s">
        <v>3106</v>
      </c>
      <c r="N2622" s="152" t="s">
        <v>4068</v>
      </c>
      <c r="O2622" s="54"/>
    </row>
    <row r="2623" spans="1:15" x14ac:dyDescent="0.25">
      <c r="A2623" s="168">
        <v>21372</v>
      </c>
      <c r="B2623" s="152" t="s">
        <v>7369</v>
      </c>
      <c r="C2623" s="152" t="s">
        <v>7370</v>
      </c>
      <c r="D2623" s="152" t="s">
        <v>3838</v>
      </c>
      <c r="E2623" s="152" t="s">
        <v>3863</v>
      </c>
      <c r="F2623" s="152" t="s">
        <v>4081</v>
      </c>
      <c r="G2623" s="152" t="s">
        <v>3440</v>
      </c>
      <c r="H2623" s="152" t="s">
        <v>3911</v>
      </c>
      <c r="I2623" s="152" t="s">
        <v>4120</v>
      </c>
      <c r="J2623" s="152" t="s">
        <v>4416</v>
      </c>
      <c r="K2623" s="152" t="s">
        <v>3474</v>
      </c>
      <c r="L2623" s="152" t="s">
        <v>3474</v>
      </c>
      <c r="M2623" s="152" t="s">
        <v>4417</v>
      </c>
      <c r="N2623" s="152" t="s">
        <v>4418</v>
      </c>
      <c r="O2623" s="54"/>
    </row>
    <row r="2624" spans="1:15" x14ac:dyDescent="0.25">
      <c r="A2624" s="168">
        <v>21375</v>
      </c>
      <c r="B2624" s="152" t="s">
        <v>2520</v>
      </c>
      <c r="C2624" s="152" t="s">
        <v>7371</v>
      </c>
      <c r="D2624" s="152" t="s">
        <v>3838</v>
      </c>
      <c r="E2624" s="152" t="s">
        <v>3843</v>
      </c>
      <c r="F2624" s="152" t="s">
        <v>3870</v>
      </c>
      <c r="G2624" s="152" t="s">
        <v>3421</v>
      </c>
      <c r="H2624" s="152" t="s">
        <v>3585</v>
      </c>
      <c r="I2624" s="152" t="s">
        <v>3616</v>
      </c>
      <c r="J2624" s="152" t="s">
        <v>3632</v>
      </c>
      <c r="K2624" s="152" t="s">
        <v>3474</v>
      </c>
      <c r="L2624" s="152" t="s">
        <v>3474</v>
      </c>
      <c r="M2624" s="152" t="s">
        <v>2787</v>
      </c>
      <c r="N2624" s="152" t="s">
        <v>7076</v>
      </c>
      <c r="O2624" s="54"/>
    </row>
    <row r="2625" spans="1:15" x14ac:dyDescent="0.25">
      <c r="A2625" s="168">
        <v>21376</v>
      </c>
      <c r="B2625" s="152" t="s">
        <v>3396</v>
      </c>
      <c r="C2625" s="152" t="s">
        <v>7372</v>
      </c>
      <c r="D2625" s="152" t="s">
        <v>3838</v>
      </c>
      <c r="E2625" s="152" t="s">
        <v>3859</v>
      </c>
      <c r="F2625" s="152" t="s">
        <v>7373</v>
      </c>
      <c r="G2625" s="152" t="s">
        <v>3415</v>
      </c>
      <c r="H2625" s="152" t="s">
        <v>3925</v>
      </c>
      <c r="I2625" s="152" t="s">
        <v>3926</v>
      </c>
      <c r="J2625" s="152" t="s">
        <v>4005</v>
      </c>
      <c r="K2625" s="152" t="s">
        <v>4006</v>
      </c>
      <c r="L2625" s="152" t="s">
        <v>3474</v>
      </c>
      <c r="M2625" s="152" t="s">
        <v>3350</v>
      </c>
      <c r="N2625" s="152" t="s">
        <v>4007</v>
      </c>
      <c r="O2625" s="54"/>
    </row>
    <row r="2626" spans="1:15" x14ac:dyDescent="0.25">
      <c r="A2626" s="168">
        <v>21377</v>
      </c>
      <c r="B2626" s="152" t="s">
        <v>7374</v>
      </c>
      <c r="C2626" s="152" t="s">
        <v>7375</v>
      </c>
      <c r="D2626" s="152" t="s">
        <v>3838</v>
      </c>
      <c r="E2626" s="152" t="s">
        <v>3863</v>
      </c>
      <c r="F2626" s="152" t="s">
        <v>4095</v>
      </c>
      <c r="G2626" s="152" t="s">
        <v>3426</v>
      </c>
      <c r="H2626" s="152" t="s">
        <v>4110</v>
      </c>
      <c r="I2626" s="152" t="s">
        <v>4111</v>
      </c>
      <c r="J2626" s="152" t="s">
        <v>4559</v>
      </c>
      <c r="K2626" s="152" t="s">
        <v>6648</v>
      </c>
      <c r="L2626" s="152" t="s">
        <v>3474</v>
      </c>
      <c r="M2626" s="152" t="s">
        <v>5927</v>
      </c>
      <c r="N2626" s="152" t="s">
        <v>5928</v>
      </c>
      <c r="O2626" s="54"/>
    </row>
    <row r="2627" spans="1:15" x14ac:dyDescent="0.25">
      <c r="A2627" s="168">
        <v>21378</v>
      </c>
      <c r="B2627" s="152" t="s">
        <v>2277</v>
      </c>
      <c r="C2627" s="152" t="s">
        <v>7376</v>
      </c>
      <c r="D2627" s="152" t="s">
        <v>3838</v>
      </c>
      <c r="E2627" s="152" t="s">
        <v>3863</v>
      </c>
      <c r="F2627" s="152" t="s">
        <v>3856</v>
      </c>
      <c r="G2627" s="152" t="s">
        <v>3411</v>
      </c>
      <c r="H2627" s="152" t="s">
        <v>3585</v>
      </c>
      <c r="I2627" s="152" t="s">
        <v>3616</v>
      </c>
      <c r="J2627" s="152" t="s">
        <v>3617</v>
      </c>
      <c r="K2627" s="152" t="s">
        <v>3618</v>
      </c>
      <c r="L2627" s="152" t="s">
        <v>3474</v>
      </c>
      <c r="M2627" s="152" t="s">
        <v>2485</v>
      </c>
      <c r="N2627" s="152" t="s">
        <v>4176</v>
      </c>
      <c r="O2627" s="54"/>
    </row>
    <row r="2628" spans="1:15" x14ac:dyDescent="0.25">
      <c r="A2628" s="168">
        <v>21379</v>
      </c>
      <c r="B2628" s="152" t="s">
        <v>1305</v>
      </c>
      <c r="C2628" s="152" t="s">
        <v>7377</v>
      </c>
      <c r="D2628" s="152" t="s">
        <v>3838</v>
      </c>
      <c r="E2628" s="152" t="s">
        <v>3843</v>
      </c>
      <c r="F2628" s="152" t="s">
        <v>3924</v>
      </c>
      <c r="G2628" s="152" t="s">
        <v>3434</v>
      </c>
      <c r="H2628" s="152" t="s">
        <v>3656</v>
      </c>
      <c r="I2628" s="152" t="s">
        <v>3552</v>
      </c>
      <c r="J2628" s="152" t="s">
        <v>3474</v>
      </c>
      <c r="K2628" s="152" t="s">
        <v>3474</v>
      </c>
      <c r="L2628" s="152" t="s">
        <v>3474</v>
      </c>
      <c r="M2628" s="152" t="s">
        <v>1302</v>
      </c>
      <c r="N2628" s="152" t="s">
        <v>4463</v>
      </c>
      <c r="O2628" s="54"/>
    </row>
    <row r="2629" spans="1:15" x14ac:dyDescent="0.25">
      <c r="A2629" s="168">
        <v>21380</v>
      </c>
      <c r="B2629" s="152" t="s">
        <v>834</v>
      </c>
      <c r="C2629" s="152" t="s">
        <v>7378</v>
      </c>
      <c r="D2629" s="152" t="s">
        <v>3838</v>
      </c>
      <c r="E2629" s="152" t="s">
        <v>3855</v>
      </c>
      <c r="F2629" s="152" t="s">
        <v>3856</v>
      </c>
      <c r="G2629" s="152" t="s">
        <v>3411</v>
      </c>
      <c r="H2629" s="152" t="s">
        <v>3466</v>
      </c>
      <c r="I2629" s="152" t="s">
        <v>3496</v>
      </c>
      <c r="J2629" s="152" t="s">
        <v>3506</v>
      </c>
      <c r="K2629" s="152" t="s">
        <v>3507</v>
      </c>
      <c r="L2629" s="152" t="s">
        <v>3474</v>
      </c>
      <c r="M2629" s="152" t="s">
        <v>978</v>
      </c>
      <c r="N2629" s="152" t="s">
        <v>6104</v>
      </c>
      <c r="O2629" s="54"/>
    </row>
    <row r="2630" spans="1:15" x14ac:dyDescent="0.25">
      <c r="A2630" s="168">
        <v>21381</v>
      </c>
      <c r="B2630" s="152" t="s">
        <v>7379</v>
      </c>
      <c r="C2630" s="152" t="s">
        <v>7380</v>
      </c>
      <c r="D2630" s="152" t="s">
        <v>3838</v>
      </c>
      <c r="E2630" s="152" t="s">
        <v>3843</v>
      </c>
      <c r="F2630" s="152" t="s">
        <v>3877</v>
      </c>
      <c r="G2630" s="152" t="s">
        <v>9588</v>
      </c>
      <c r="H2630" s="152" t="s">
        <v>3548</v>
      </c>
      <c r="I2630" s="152" t="s">
        <v>4601</v>
      </c>
      <c r="J2630" s="152" t="s">
        <v>4602</v>
      </c>
      <c r="K2630" s="152" t="s">
        <v>3474</v>
      </c>
      <c r="L2630" s="152" t="s">
        <v>3474</v>
      </c>
      <c r="M2630" s="152" t="s">
        <v>5714</v>
      </c>
      <c r="N2630" s="152" t="s">
        <v>5715</v>
      </c>
      <c r="O2630" s="54"/>
    </row>
    <row r="2631" spans="1:15" x14ac:dyDescent="0.25">
      <c r="A2631" s="168">
        <v>21382</v>
      </c>
      <c r="B2631" s="152" t="s">
        <v>7381</v>
      </c>
      <c r="C2631" s="152" t="s">
        <v>7382</v>
      </c>
      <c r="D2631" s="152" t="s">
        <v>3838</v>
      </c>
      <c r="E2631" s="152" t="s">
        <v>3843</v>
      </c>
      <c r="F2631" s="152" t="s">
        <v>4752</v>
      </c>
      <c r="G2631" s="152" t="s">
        <v>3435</v>
      </c>
      <c r="H2631" s="152" t="s">
        <v>4152</v>
      </c>
      <c r="I2631" s="152" t="s">
        <v>5633</v>
      </c>
      <c r="J2631" s="152" t="s">
        <v>6423</v>
      </c>
      <c r="K2631" s="152" t="s">
        <v>3474</v>
      </c>
      <c r="L2631" s="152" t="s">
        <v>3474</v>
      </c>
      <c r="M2631" s="152" t="s">
        <v>6117</v>
      </c>
      <c r="N2631" s="152" t="s">
        <v>6118</v>
      </c>
      <c r="O2631" s="54"/>
    </row>
    <row r="2632" spans="1:15" x14ac:dyDescent="0.25">
      <c r="A2632" s="168">
        <v>21384</v>
      </c>
      <c r="B2632" s="152" t="s">
        <v>3197</v>
      </c>
      <c r="C2632" s="152" t="s">
        <v>7383</v>
      </c>
      <c r="D2632" s="152" t="s">
        <v>3838</v>
      </c>
      <c r="E2632" s="152" t="s">
        <v>4015</v>
      </c>
      <c r="F2632" s="152" t="s">
        <v>3860</v>
      </c>
      <c r="G2632" s="152" t="s">
        <v>3412</v>
      </c>
      <c r="H2632" s="152" t="s">
        <v>3656</v>
      </c>
      <c r="I2632" s="152" t="s">
        <v>3657</v>
      </c>
      <c r="J2632" s="152" t="s">
        <v>3674</v>
      </c>
      <c r="K2632" s="152" t="s">
        <v>3678</v>
      </c>
      <c r="L2632" s="152" t="s">
        <v>3474</v>
      </c>
      <c r="M2632" s="152" t="s">
        <v>3293</v>
      </c>
      <c r="N2632" s="152" t="s">
        <v>5062</v>
      </c>
      <c r="O2632" s="54"/>
    </row>
    <row r="2633" spans="1:15" x14ac:dyDescent="0.25">
      <c r="A2633" s="168">
        <v>21385</v>
      </c>
      <c r="B2633" s="152" t="s">
        <v>2797</v>
      </c>
      <c r="C2633" s="152" t="s">
        <v>4781</v>
      </c>
      <c r="D2633" s="152" t="s">
        <v>3838</v>
      </c>
      <c r="E2633" s="152" t="s">
        <v>3843</v>
      </c>
      <c r="F2633" s="152" t="s">
        <v>3924</v>
      </c>
      <c r="G2633" s="152" t="s">
        <v>3434</v>
      </c>
      <c r="H2633" s="152" t="s">
        <v>3585</v>
      </c>
      <c r="I2633" s="152" t="s">
        <v>3604</v>
      </c>
      <c r="J2633" s="152" t="s">
        <v>3626</v>
      </c>
      <c r="K2633" s="152" t="s">
        <v>3627</v>
      </c>
      <c r="L2633" s="152" t="s">
        <v>3919</v>
      </c>
      <c r="M2633" s="152" t="s">
        <v>2776</v>
      </c>
      <c r="N2633" s="152" t="s">
        <v>5065</v>
      </c>
      <c r="O2633" s="54"/>
    </row>
    <row r="2634" spans="1:15" x14ac:dyDescent="0.25">
      <c r="A2634" s="168">
        <v>21388</v>
      </c>
      <c r="B2634" s="152" t="s">
        <v>988</v>
      </c>
      <c r="C2634" s="152" t="s">
        <v>4621</v>
      </c>
      <c r="D2634" s="152" t="s">
        <v>3838</v>
      </c>
      <c r="E2634" s="152" t="s">
        <v>3843</v>
      </c>
      <c r="F2634" s="152" t="s">
        <v>3870</v>
      </c>
      <c r="G2634" s="152" t="s">
        <v>3421</v>
      </c>
      <c r="H2634" s="152" t="s">
        <v>3466</v>
      </c>
      <c r="I2634" s="152" t="s">
        <v>3470</v>
      </c>
      <c r="J2634" s="152" t="s">
        <v>3471</v>
      </c>
      <c r="K2634" s="152" t="s">
        <v>3528</v>
      </c>
      <c r="L2634" s="152" t="s">
        <v>3485</v>
      </c>
      <c r="M2634" s="152" t="s">
        <v>1637</v>
      </c>
      <c r="N2634" s="152" t="s">
        <v>4674</v>
      </c>
      <c r="O2634" s="54"/>
    </row>
    <row r="2635" spans="1:15" x14ac:dyDescent="0.25">
      <c r="A2635" s="168">
        <v>21390</v>
      </c>
      <c r="B2635" s="152" t="s">
        <v>3381</v>
      </c>
      <c r="C2635" s="152" t="s">
        <v>7384</v>
      </c>
      <c r="D2635" s="152" t="s">
        <v>3838</v>
      </c>
      <c r="E2635" s="152" t="s">
        <v>3843</v>
      </c>
      <c r="F2635" s="152" t="s">
        <v>3924</v>
      </c>
      <c r="G2635" s="152" t="s">
        <v>3434</v>
      </c>
      <c r="H2635" s="152" t="s">
        <v>3656</v>
      </c>
      <c r="I2635" s="152" t="s">
        <v>3657</v>
      </c>
      <c r="J2635" s="152" t="s">
        <v>3674</v>
      </c>
      <c r="K2635" s="152" t="s">
        <v>3678</v>
      </c>
      <c r="L2635" s="152" t="s">
        <v>3474</v>
      </c>
      <c r="M2635" s="152" t="s">
        <v>3236</v>
      </c>
      <c r="N2635" s="152" t="s">
        <v>5256</v>
      </c>
      <c r="O2635" s="54"/>
    </row>
    <row r="2636" spans="1:15" x14ac:dyDescent="0.25">
      <c r="A2636" s="168">
        <v>21391</v>
      </c>
      <c r="B2636" s="152" t="s">
        <v>1007</v>
      </c>
      <c r="C2636" s="152" t="s">
        <v>7385</v>
      </c>
      <c r="D2636" s="152" t="s">
        <v>3838</v>
      </c>
      <c r="E2636" s="152" t="s">
        <v>3843</v>
      </c>
      <c r="F2636" s="152" t="s">
        <v>3870</v>
      </c>
      <c r="G2636" s="152" t="s">
        <v>3421</v>
      </c>
      <c r="H2636" s="152" t="s">
        <v>3466</v>
      </c>
      <c r="I2636" s="152" t="s">
        <v>3490</v>
      </c>
      <c r="J2636" s="152" t="s">
        <v>3491</v>
      </c>
      <c r="K2636" s="152" t="s">
        <v>3492</v>
      </c>
      <c r="L2636" s="152" t="s">
        <v>3474</v>
      </c>
      <c r="M2636" s="152" t="s">
        <v>1096</v>
      </c>
      <c r="N2636" s="152" t="s">
        <v>4778</v>
      </c>
      <c r="O2636" s="54"/>
    </row>
    <row r="2637" spans="1:15" x14ac:dyDescent="0.25">
      <c r="A2637" s="168">
        <v>21393</v>
      </c>
      <c r="B2637" s="152" t="s">
        <v>2822</v>
      </c>
      <c r="C2637" s="152" t="s">
        <v>7386</v>
      </c>
      <c r="D2637" s="152" t="s">
        <v>3838</v>
      </c>
      <c r="E2637" s="152" t="s">
        <v>3859</v>
      </c>
      <c r="F2637" s="152" t="s">
        <v>3952</v>
      </c>
      <c r="G2637" s="152" t="s">
        <v>3415</v>
      </c>
      <c r="H2637" s="152" t="s">
        <v>3585</v>
      </c>
      <c r="I2637" s="152" t="s">
        <v>3586</v>
      </c>
      <c r="J2637" s="152" t="s">
        <v>3587</v>
      </c>
      <c r="K2637" s="152" t="s">
        <v>3608</v>
      </c>
      <c r="L2637" s="152" t="s">
        <v>3965</v>
      </c>
      <c r="M2637" s="152" t="s">
        <v>2739</v>
      </c>
      <c r="N2637" s="152" t="s">
        <v>3966</v>
      </c>
      <c r="O2637" s="54"/>
    </row>
    <row r="2638" spans="1:15" x14ac:dyDescent="0.25">
      <c r="A2638" s="168">
        <v>21395</v>
      </c>
      <c r="B2638" s="152" t="s">
        <v>1211</v>
      </c>
      <c r="C2638" s="152" t="s">
        <v>7387</v>
      </c>
      <c r="D2638" s="152" t="s">
        <v>3838</v>
      </c>
      <c r="E2638" s="152" t="s">
        <v>3843</v>
      </c>
      <c r="F2638" s="152" t="s">
        <v>3924</v>
      </c>
      <c r="G2638" s="152" t="s">
        <v>3434</v>
      </c>
      <c r="H2638" s="152" t="s">
        <v>3466</v>
      </c>
      <c r="I2638" s="152" t="s">
        <v>3493</v>
      </c>
      <c r="J2638" s="152" t="s">
        <v>3508</v>
      </c>
      <c r="K2638" s="152" t="s">
        <v>3515</v>
      </c>
      <c r="L2638" s="152" t="s">
        <v>3661</v>
      </c>
      <c r="M2638" s="152" t="s">
        <v>1243</v>
      </c>
      <c r="N2638" s="152" t="s">
        <v>4240</v>
      </c>
      <c r="O2638" s="54"/>
    </row>
    <row r="2639" spans="1:15" x14ac:dyDescent="0.25">
      <c r="A2639" s="168">
        <v>21396</v>
      </c>
      <c r="B2639" s="152" t="s">
        <v>7388</v>
      </c>
      <c r="C2639" s="152" t="s">
        <v>7389</v>
      </c>
      <c r="D2639" s="152" t="s">
        <v>3838</v>
      </c>
      <c r="E2639" s="152" t="s">
        <v>3843</v>
      </c>
      <c r="F2639" s="152" t="s">
        <v>3924</v>
      </c>
      <c r="G2639" s="152" t="s">
        <v>3434</v>
      </c>
      <c r="H2639" s="152" t="s">
        <v>6189</v>
      </c>
      <c r="I2639" s="152" t="s">
        <v>6381</v>
      </c>
      <c r="J2639" s="152" t="s">
        <v>6836</v>
      </c>
      <c r="K2639" s="152" t="s">
        <v>3474</v>
      </c>
      <c r="L2639" s="152" t="s">
        <v>3474</v>
      </c>
      <c r="M2639" s="152" t="s">
        <v>6441</v>
      </c>
      <c r="N2639" s="152" t="s">
        <v>6442</v>
      </c>
      <c r="O2639" s="54"/>
    </row>
    <row r="2640" spans="1:15" x14ac:dyDescent="0.25">
      <c r="A2640" s="168">
        <v>21397</v>
      </c>
      <c r="B2640" s="152" t="s">
        <v>7390</v>
      </c>
      <c r="C2640" s="152" t="s">
        <v>7391</v>
      </c>
      <c r="D2640" s="152" t="s">
        <v>3838</v>
      </c>
      <c r="E2640" s="152" t="s">
        <v>3863</v>
      </c>
      <c r="F2640" s="152" t="s">
        <v>4095</v>
      </c>
      <c r="G2640" s="152" t="s">
        <v>3433</v>
      </c>
      <c r="H2640" s="152" t="s">
        <v>4152</v>
      </c>
      <c r="I2640" s="152" t="s">
        <v>3474</v>
      </c>
      <c r="J2640" s="152" t="s">
        <v>3474</v>
      </c>
      <c r="K2640" s="152" t="s">
        <v>3474</v>
      </c>
      <c r="L2640" s="152" t="s">
        <v>3474</v>
      </c>
      <c r="M2640" s="152" t="s">
        <v>6148</v>
      </c>
      <c r="N2640" s="152" t="s">
        <v>6149</v>
      </c>
      <c r="O2640" s="54"/>
    </row>
    <row r="2641" spans="1:15" x14ac:dyDescent="0.25">
      <c r="A2641" s="168">
        <v>21398</v>
      </c>
      <c r="B2641" s="152" t="s">
        <v>7392</v>
      </c>
      <c r="C2641" s="152" t="s">
        <v>7393</v>
      </c>
      <c r="D2641" s="152" t="s">
        <v>3838</v>
      </c>
      <c r="E2641" s="152" t="s">
        <v>3863</v>
      </c>
      <c r="F2641" s="152" t="s">
        <v>3918</v>
      </c>
      <c r="G2641" s="152" t="s">
        <v>3411</v>
      </c>
      <c r="H2641" s="152" t="s">
        <v>3925</v>
      </c>
      <c r="I2641" s="152" t="s">
        <v>4043</v>
      </c>
      <c r="J2641" s="152" t="s">
        <v>4044</v>
      </c>
      <c r="K2641" s="152" t="s">
        <v>3474</v>
      </c>
      <c r="L2641" s="152" t="s">
        <v>3474</v>
      </c>
      <c r="M2641" s="152" t="s">
        <v>4158</v>
      </c>
      <c r="N2641" s="152" t="s">
        <v>4159</v>
      </c>
      <c r="O2641" s="54"/>
    </row>
    <row r="2642" spans="1:15" x14ac:dyDescent="0.25">
      <c r="A2642" s="168">
        <v>21400</v>
      </c>
      <c r="B2642" s="152" t="s">
        <v>2428</v>
      </c>
      <c r="C2642" s="152" t="s">
        <v>7394</v>
      </c>
      <c r="D2642" s="152" t="s">
        <v>3838</v>
      </c>
      <c r="E2642" s="152" t="s">
        <v>3855</v>
      </c>
      <c r="F2642" s="152" t="s">
        <v>3856</v>
      </c>
      <c r="G2642" s="152" t="s">
        <v>3411</v>
      </c>
      <c r="H2642" s="152" t="s">
        <v>3585</v>
      </c>
      <c r="I2642" s="152" t="s">
        <v>3642</v>
      </c>
      <c r="J2642" s="152" t="s">
        <v>3643</v>
      </c>
      <c r="K2642" s="169" t="s">
        <v>8449</v>
      </c>
      <c r="L2642" s="152" t="s">
        <v>3919</v>
      </c>
      <c r="M2642" s="152" t="s">
        <v>2546</v>
      </c>
      <c r="N2642" s="152" t="s">
        <v>3920</v>
      </c>
      <c r="O2642" s="54"/>
    </row>
    <row r="2643" spans="1:15" x14ac:dyDescent="0.25">
      <c r="A2643" s="168">
        <v>21401</v>
      </c>
      <c r="B2643" s="152" t="s">
        <v>2748</v>
      </c>
      <c r="C2643" s="152" t="s">
        <v>7395</v>
      </c>
      <c r="D2643" s="152" t="s">
        <v>3838</v>
      </c>
      <c r="E2643" s="152" t="s">
        <v>3843</v>
      </c>
      <c r="F2643" s="152" t="s">
        <v>3924</v>
      </c>
      <c r="G2643" s="152" t="s">
        <v>3434</v>
      </c>
      <c r="H2643" s="152" t="s">
        <v>3585</v>
      </c>
      <c r="I2643" s="152" t="s">
        <v>3586</v>
      </c>
      <c r="J2643" s="152" t="s">
        <v>3609</v>
      </c>
      <c r="K2643" s="152" t="s">
        <v>3654</v>
      </c>
      <c r="L2643" s="152" t="s">
        <v>3474</v>
      </c>
      <c r="M2643" s="152" t="s">
        <v>2630</v>
      </c>
      <c r="N2643" s="152" t="s">
        <v>5130</v>
      </c>
      <c r="O2643" s="54"/>
    </row>
    <row r="2644" spans="1:15" x14ac:dyDescent="0.25">
      <c r="A2644" s="168">
        <v>21403</v>
      </c>
      <c r="B2644" s="152" t="s">
        <v>1996</v>
      </c>
      <c r="C2644" s="152" t="s">
        <v>7396</v>
      </c>
      <c r="D2644" s="152" t="s">
        <v>3838</v>
      </c>
      <c r="E2644" s="152" t="s">
        <v>3843</v>
      </c>
      <c r="F2644" s="152" t="s">
        <v>3877</v>
      </c>
      <c r="G2644" s="152" t="s">
        <v>3432</v>
      </c>
      <c r="H2644" s="152" t="s">
        <v>3565</v>
      </c>
      <c r="I2644" s="152" t="s">
        <v>3568</v>
      </c>
      <c r="J2644" s="152" t="s">
        <v>3569</v>
      </c>
      <c r="K2644" s="152" t="s">
        <v>3474</v>
      </c>
      <c r="L2644" s="152" t="s">
        <v>3474</v>
      </c>
      <c r="M2644" s="152" t="s">
        <v>1931</v>
      </c>
      <c r="N2644" s="152" t="s">
        <v>4640</v>
      </c>
      <c r="O2644" s="54"/>
    </row>
    <row r="2645" spans="1:15" x14ac:dyDescent="0.25">
      <c r="A2645" s="168">
        <v>21404</v>
      </c>
      <c r="B2645" s="152" t="s">
        <v>7397</v>
      </c>
      <c r="C2645" s="152" t="s">
        <v>7398</v>
      </c>
      <c r="D2645" s="152" t="s">
        <v>3838</v>
      </c>
      <c r="E2645" s="152" t="s">
        <v>3863</v>
      </c>
      <c r="F2645" s="152" t="s">
        <v>4166</v>
      </c>
      <c r="G2645" s="152" t="s">
        <v>3426</v>
      </c>
      <c r="H2645" s="152" t="s">
        <v>3879</v>
      </c>
      <c r="I2645" s="152" t="s">
        <v>4257</v>
      </c>
      <c r="J2645" s="152" t="s">
        <v>5921</v>
      </c>
      <c r="K2645" s="152" t="s">
        <v>3474</v>
      </c>
      <c r="L2645" s="152" t="s">
        <v>3474</v>
      </c>
      <c r="M2645" s="152" t="s">
        <v>7079</v>
      </c>
      <c r="N2645" s="152" t="s">
        <v>7080</v>
      </c>
      <c r="O2645" s="54"/>
    </row>
    <row r="2646" spans="1:15" x14ac:dyDescent="0.25">
      <c r="A2646" s="168">
        <v>21405</v>
      </c>
      <c r="B2646" s="152" t="s">
        <v>1006</v>
      </c>
      <c r="C2646" s="152" t="s">
        <v>7401</v>
      </c>
      <c r="D2646" s="152" t="s">
        <v>3838</v>
      </c>
      <c r="E2646" s="152" t="s">
        <v>3843</v>
      </c>
      <c r="F2646" s="152" t="s">
        <v>3870</v>
      </c>
      <c r="G2646" s="152" t="s">
        <v>3421</v>
      </c>
      <c r="H2646" s="152" t="s">
        <v>3466</v>
      </c>
      <c r="I2646" s="152" t="s">
        <v>3490</v>
      </c>
      <c r="J2646" s="152" t="s">
        <v>3491</v>
      </c>
      <c r="K2646" s="152" t="s">
        <v>3513</v>
      </c>
      <c r="L2646" s="152" t="s">
        <v>3474</v>
      </c>
      <c r="M2646" s="152" t="s">
        <v>1174</v>
      </c>
      <c r="N2646" s="152" t="s">
        <v>4050</v>
      </c>
      <c r="O2646" s="54"/>
    </row>
    <row r="2647" spans="1:15" x14ac:dyDescent="0.25">
      <c r="A2647" s="168">
        <v>21408</v>
      </c>
      <c r="B2647" s="152" t="s">
        <v>2502</v>
      </c>
      <c r="C2647" s="152" t="s">
        <v>5076</v>
      </c>
      <c r="D2647" s="152" t="s">
        <v>3838</v>
      </c>
      <c r="E2647" s="152" t="s">
        <v>3843</v>
      </c>
      <c r="F2647" s="152" t="s">
        <v>3870</v>
      </c>
      <c r="G2647" s="152" t="s">
        <v>3421</v>
      </c>
      <c r="H2647" s="152" t="s">
        <v>3585</v>
      </c>
      <c r="I2647" s="152" t="s">
        <v>3594</v>
      </c>
      <c r="J2647" s="152" t="s">
        <v>3623</v>
      </c>
      <c r="K2647" s="152" t="s">
        <v>3625</v>
      </c>
      <c r="L2647" s="152" t="s">
        <v>3919</v>
      </c>
      <c r="M2647" s="152" t="s">
        <v>2645</v>
      </c>
      <c r="N2647" s="152" t="s">
        <v>5242</v>
      </c>
      <c r="O2647" s="54"/>
    </row>
    <row r="2648" spans="1:15" x14ac:dyDescent="0.25">
      <c r="A2648" s="168">
        <v>21410</v>
      </c>
      <c r="B2648" s="152" t="s">
        <v>2832</v>
      </c>
      <c r="C2648" s="152" t="s">
        <v>7402</v>
      </c>
      <c r="D2648" s="152" t="s">
        <v>3838</v>
      </c>
      <c r="E2648" s="152" t="s">
        <v>3859</v>
      </c>
      <c r="F2648" s="152" t="s">
        <v>3952</v>
      </c>
      <c r="G2648" s="152" t="s">
        <v>3415</v>
      </c>
      <c r="H2648" s="152" t="s">
        <v>3585</v>
      </c>
      <c r="I2648" s="152" t="s">
        <v>3604</v>
      </c>
      <c r="J2648" s="152" t="s">
        <v>3629</v>
      </c>
      <c r="K2648" s="152" t="s">
        <v>3631</v>
      </c>
      <c r="L2648" s="152" t="s">
        <v>3864</v>
      </c>
      <c r="M2648" s="152" t="s">
        <v>2785</v>
      </c>
      <c r="N2648" s="152" t="s">
        <v>3901</v>
      </c>
      <c r="O2648" s="54"/>
    </row>
    <row r="2649" spans="1:15" x14ac:dyDescent="0.25">
      <c r="A2649" s="168">
        <v>21411</v>
      </c>
      <c r="B2649" s="152" t="s">
        <v>7403</v>
      </c>
      <c r="C2649" s="152" t="s">
        <v>7404</v>
      </c>
      <c r="D2649" s="152" t="s">
        <v>3838</v>
      </c>
      <c r="E2649" s="152" t="s">
        <v>3863</v>
      </c>
      <c r="F2649" s="152" t="s">
        <v>3856</v>
      </c>
      <c r="G2649" s="152" t="s">
        <v>3411</v>
      </c>
      <c r="H2649" s="152" t="s">
        <v>3925</v>
      </c>
      <c r="I2649" s="152" t="s">
        <v>4043</v>
      </c>
      <c r="J2649" s="152" t="s">
        <v>4044</v>
      </c>
      <c r="K2649" s="152" t="s">
        <v>3474</v>
      </c>
      <c r="L2649" s="152" t="s">
        <v>3474</v>
      </c>
      <c r="M2649" s="152" t="s">
        <v>4393</v>
      </c>
      <c r="N2649" s="152" t="s">
        <v>4394</v>
      </c>
      <c r="O2649" s="54"/>
    </row>
    <row r="2650" spans="1:15" x14ac:dyDescent="0.25">
      <c r="A2650" s="168">
        <v>21412</v>
      </c>
      <c r="B2650" s="152" t="s">
        <v>7405</v>
      </c>
      <c r="C2650" s="152" t="s">
        <v>7406</v>
      </c>
      <c r="D2650" s="152" t="s">
        <v>3838</v>
      </c>
      <c r="E2650" s="152" t="s">
        <v>3863</v>
      </c>
      <c r="F2650" s="152" t="s">
        <v>4095</v>
      </c>
      <c r="G2650" s="152" t="s">
        <v>5249</v>
      </c>
      <c r="H2650" s="152" t="s">
        <v>3894</v>
      </c>
      <c r="I2650" s="152" t="s">
        <v>4758</v>
      </c>
      <c r="J2650" s="152" t="s">
        <v>4759</v>
      </c>
      <c r="K2650" s="152" t="s">
        <v>3474</v>
      </c>
      <c r="L2650" s="152" t="s">
        <v>3474</v>
      </c>
      <c r="M2650" s="152" t="s">
        <v>6168</v>
      </c>
      <c r="N2650" s="152" t="s">
        <v>6169</v>
      </c>
      <c r="O2650" s="54"/>
    </row>
    <row r="2651" spans="1:15" x14ac:dyDescent="0.25">
      <c r="A2651" s="168">
        <v>21413</v>
      </c>
      <c r="B2651" s="152" t="s">
        <v>7407</v>
      </c>
      <c r="C2651" s="152" t="s">
        <v>7408</v>
      </c>
      <c r="D2651" s="152" t="s">
        <v>3838</v>
      </c>
      <c r="E2651" s="152" t="s">
        <v>3863</v>
      </c>
      <c r="F2651" s="152" t="s">
        <v>3918</v>
      </c>
      <c r="G2651" s="152" t="s">
        <v>3411</v>
      </c>
      <c r="H2651" s="152" t="s">
        <v>3925</v>
      </c>
      <c r="I2651" s="152" t="s">
        <v>4043</v>
      </c>
      <c r="J2651" s="152" t="s">
        <v>4482</v>
      </c>
      <c r="K2651" s="152" t="s">
        <v>3474</v>
      </c>
      <c r="L2651" s="152" t="s">
        <v>3474</v>
      </c>
      <c r="M2651" s="152" t="s">
        <v>6466</v>
      </c>
      <c r="N2651" s="152" t="s">
        <v>6467</v>
      </c>
      <c r="O2651" s="54"/>
    </row>
    <row r="2652" spans="1:15" x14ac:dyDescent="0.25">
      <c r="A2652" s="168">
        <v>21414</v>
      </c>
      <c r="B2652" s="152" t="s">
        <v>7409</v>
      </c>
      <c r="C2652" s="152" t="s">
        <v>7410</v>
      </c>
      <c r="D2652" s="152" t="s">
        <v>3838</v>
      </c>
      <c r="E2652" s="152" t="s">
        <v>3863</v>
      </c>
      <c r="F2652" s="152" t="s">
        <v>3918</v>
      </c>
      <c r="G2652" s="152" t="s">
        <v>3411</v>
      </c>
      <c r="H2652" s="152" t="s">
        <v>3925</v>
      </c>
      <c r="I2652" s="152" t="s">
        <v>4043</v>
      </c>
      <c r="J2652" s="152" t="s">
        <v>4482</v>
      </c>
      <c r="K2652" s="152" t="s">
        <v>3474</v>
      </c>
      <c r="L2652" s="152" t="s">
        <v>3474</v>
      </c>
      <c r="M2652" s="152" t="s">
        <v>6466</v>
      </c>
      <c r="N2652" s="152" t="s">
        <v>6467</v>
      </c>
      <c r="O2652" s="54"/>
    </row>
    <row r="2653" spans="1:15" x14ac:dyDescent="0.25">
      <c r="A2653" s="168">
        <v>21417</v>
      </c>
      <c r="B2653" s="152" t="s">
        <v>9589</v>
      </c>
      <c r="C2653" s="152">
        <v>0</v>
      </c>
      <c r="D2653" s="152" t="s">
        <v>3838</v>
      </c>
      <c r="E2653" s="152" t="s">
        <v>3843</v>
      </c>
      <c r="F2653" s="152" t="s">
        <v>3870</v>
      </c>
      <c r="G2653" s="152" t="s">
        <v>3421</v>
      </c>
      <c r="H2653" s="152" t="s">
        <v>3879</v>
      </c>
      <c r="I2653" s="152" t="s">
        <v>5993</v>
      </c>
      <c r="J2653" s="152" t="s">
        <v>3474</v>
      </c>
      <c r="K2653" s="152" t="s">
        <v>3474</v>
      </c>
      <c r="L2653" s="152" t="s">
        <v>3474</v>
      </c>
      <c r="M2653" s="152" t="s">
        <v>1095</v>
      </c>
      <c r="N2653" s="152" t="s">
        <v>5961</v>
      </c>
      <c r="O2653" s="54"/>
    </row>
    <row r="2654" spans="1:15" x14ac:dyDescent="0.25">
      <c r="A2654" s="168">
        <v>21418</v>
      </c>
      <c r="B2654" s="152" t="s">
        <v>2429</v>
      </c>
      <c r="C2654" s="152" t="s">
        <v>7411</v>
      </c>
      <c r="D2654" s="152" t="s">
        <v>3838</v>
      </c>
      <c r="E2654" s="152" t="s">
        <v>3855</v>
      </c>
      <c r="F2654" s="152" t="s">
        <v>3918</v>
      </c>
      <c r="G2654" s="152" t="s">
        <v>3411</v>
      </c>
      <c r="H2654" s="152" t="s">
        <v>3585</v>
      </c>
      <c r="I2654" s="152" t="s">
        <v>3642</v>
      </c>
      <c r="J2654" s="152" t="s">
        <v>3643</v>
      </c>
      <c r="K2654" s="169" t="s">
        <v>8449</v>
      </c>
      <c r="L2654" s="152" t="s">
        <v>3919</v>
      </c>
      <c r="M2654" s="152" t="s">
        <v>2546</v>
      </c>
      <c r="N2654" s="152" t="s">
        <v>3920</v>
      </c>
      <c r="O2654" s="54"/>
    </row>
    <row r="2655" spans="1:15" x14ac:dyDescent="0.25">
      <c r="A2655" s="168">
        <v>21419</v>
      </c>
      <c r="B2655" s="152" t="s">
        <v>2236</v>
      </c>
      <c r="C2655" s="152" t="s">
        <v>7412</v>
      </c>
      <c r="D2655" s="152" t="s">
        <v>3838</v>
      </c>
      <c r="E2655" s="152" t="s">
        <v>3863</v>
      </c>
      <c r="F2655" s="152" t="s">
        <v>3918</v>
      </c>
      <c r="G2655" s="152" t="s">
        <v>3411</v>
      </c>
      <c r="H2655" s="152" t="s">
        <v>3585</v>
      </c>
      <c r="I2655" s="152" t="s">
        <v>3586</v>
      </c>
      <c r="J2655" s="152" t="s">
        <v>3609</v>
      </c>
      <c r="K2655" s="152" t="s">
        <v>3612</v>
      </c>
      <c r="L2655" s="152" t="s">
        <v>3919</v>
      </c>
      <c r="M2655" s="152" t="s">
        <v>2746</v>
      </c>
      <c r="N2655" s="152" t="s">
        <v>4526</v>
      </c>
      <c r="O2655" s="54"/>
    </row>
    <row r="2656" spans="1:15" x14ac:dyDescent="0.25">
      <c r="A2656" s="168">
        <v>21420</v>
      </c>
      <c r="B2656" s="152" t="s">
        <v>3360</v>
      </c>
      <c r="C2656" s="152" t="s">
        <v>7413</v>
      </c>
      <c r="D2656" s="152" t="s">
        <v>3838</v>
      </c>
      <c r="E2656" s="152" t="s">
        <v>3843</v>
      </c>
      <c r="F2656" s="152" t="s">
        <v>3924</v>
      </c>
      <c r="G2656" s="152" t="s">
        <v>3434</v>
      </c>
      <c r="H2656" s="152" t="s">
        <v>3656</v>
      </c>
      <c r="I2656" s="152" t="s">
        <v>3672</v>
      </c>
      <c r="J2656" s="152" t="s">
        <v>3676</v>
      </c>
      <c r="K2656" s="152" t="s">
        <v>3474</v>
      </c>
      <c r="L2656" s="152" t="s">
        <v>3474</v>
      </c>
      <c r="M2656" s="152" t="s">
        <v>3235</v>
      </c>
      <c r="N2656" s="152" t="s">
        <v>4318</v>
      </c>
      <c r="O2656" s="54"/>
    </row>
    <row r="2657" spans="1:15" x14ac:dyDescent="0.25">
      <c r="A2657" s="168">
        <v>21421</v>
      </c>
      <c r="B2657" s="152" t="s">
        <v>1311</v>
      </c>
      <c r="C2657" s="152" t="s">
        <v>7414</v>
      </c>
      <c r="D2657" s="152" t="s">
        <v>3838</v>
      </c>
      <c r="E2657" s="152" t="s">
        <v>3843</v>
      </c>
      <c r="F2657" s="152" t="s">
        <v>3870</v>
      </c>
      <c r="G2657" s="152" t="s">
        <v>3421</v>
      </c>
      <c r="H2657" s="152" t="s">
        <v>3466</v>
      </c>
      <c r="I2657" s="152" t="s">
        <v>3553</v>
      </c>
      <c r="J2657" s="152" t="s">
        <v>3554</v>
      </c>
      <c r="K2657" s="152" t="s">
        <v>3474</v>
      </c>
      <c r="L2657" s="152" t="s">
        <v>3474</v>
      </c>
      <c r="M2657" s="152" t="s">
        <v>1308</v>
      </c>
      <c r="N2657" s="152" t="s">
        <v>6159</v>
      </c>
      <c r="O2657" s="54"/>
    </row>
    <row r="2658" spans="1:15" x14ac:dyDescent="0.25">
      <c r="A2658" s="168">
        <v>21422</v>
      </c>
      <c r="B2658" s="152" t="s">
        <v>2768</v>
      </c>
      <c r="C2658" s="152" t="s">
        <v>6054</v>
      </c>
      <c r="D2658" s="152" t="s">
        <v>3838</v>
      </c>
      <c r="E2658" s="152" t="s">
        <v>3843</v>
      </c>
      <c r="F2658" s="152" t="s">
        <v>3924</v>
      </c>
      <c r="G2658" s="152" t="s">
        <v>3434</v>
      </c>
      <c r="H2658" s="152" t="s">
        <v>3585</v>
      </c>
      <c r="I2658" s="152" t="s">
        <v>3591</v>
      </c>
      <c r="J2658" s="152" t="s">
        <v>3633</v>
      </c>
      <c r="K2658" s="152" t="s">
        <v>3655</v>
      </c>
      <c r="L2658" s="152" t="s">
        <v>3474</v>
      </c>
      <c r="M2658" s="152" t="s">
        <v>2644</v>
      </c>
      <c r="N2658" s="152" t="s">
        <v>5219</v>
      </c>
      <c r="O2658" s="54"/>
    </row>
    <row r="2659" spans="1:15" x14ac:dyDescent="0.25">
      <c r="A2659" s="168">
        <v>21424</v>
      </c>
      <c r="B2659" s="152" t="s">
        <v>2449</v>
      </c>
      <c r="C2659" s="152" t="s">
        <v>7415</v>
      </c>
      <c r="D2659" s="152" t="s">
        <v>3838</v>
      </c>
      <c r="E2659" s="152" t="s">
        <v>3855</v>
      </c>
      <c r="F2659" s="152" t="s">
        <v>4166</v>
      </c>
      <c r="G2659" s="152" t="s">
        <v>3453</v>
      </c>
      <c r="H2659" s="152" t="s">
        <v>3585</v>
      </c>
      <c r="I2659" s="152" t="s">
        <v>3642</v>
      </c>
      <c r="J2659" s="152" t="s">
        <v>3644</v>
      </c>
      <c r="K2659" s="169" t="s">
        <v>8449</v>
      </c>
      <c r="L2659" s="152" t="s">
        <v>3919</v>
      </c>
      <c r="M2659" s="152" t="s">
        <v>2810</v>
      </c>
      <c r="N2659" s="152" t="s">
        <v>4598</v>
      </c>
      <c r="O2659" s="54"/>
    </row>
    <row r="2660" spans="1:15" x14ac:dyDescent="0.25">
      <c r="A2660" s="168">
        <v>21428</v>
      </c>
      <c r="B2660" s="152" t="s">
        <v>3117</v>
      </c>
      <c r="C2660" s="152" t="s">
        <v>7416</v>
      </c>
      <c r="D2660" s="152" t="s">
        <v>3838</v>
      </c>
      <c r="E2660" s="152" t="s">
        <v>3843</v>
      </c>
      <c r="F2660" s="152" t="s">
        <v>3870</v>
      </c>
      <c r="G2660" s="152" t="s">
        <v>3421</v>
      </c>
      <c r="H2660" s="152" t="s">
        <v>3656</v>
      </c>
      <c r="I2660" s="152" t="s">
        <v>3666</v>
      </c>
      <c r="J2660" s="152" t="s">
        <v>3660</v>
      </c>
      <c r="K2660" s="152" t="s">
        <v>3474</v>
      </c>
      <c r="L2660" s="152" t="s">
        <v>3474</v>
      </c>
      <c r="M2660" s="152" t="s">
        <v>3354</v>
      </c>
      <c r="N2660" s="152" t="s">
        <v>5229</v>
      </c>
      <c r="O2660" s="54"/>
    </row>
    <row r="2661" spans="1:15" x14ac:dyDescent="0.25">
      <c r="A2661" s="168">
        <v>21429</v>
      </c>
      <c r="B2661" s="152" t="s">
        <v>871</v>
      </c>
      <c r="C2661" s="152" t="s">
        <v>7417</v>
      </c>
      <c r="D2661" s="152" t="s">
        <v>3838</v>
      </c>
      <c r="E2661" s="152" t="s">
        <v>3863</v>
      </c>
      <c r="F2661" s="152" t="s">
        <v>3856</v>
      </c>
      <c r="G2661" s="152" t="s">
        <v>3411</v>
      </c>
      <c r="H2661" s="152" t="s">
        <v>3466</v>
      </c>
      <c r="I2661" s="152" t="s">
        <v>3467</v>
      </c>
      <c r="J2661" s="152" t="s">
        <v>3468</v>
      </c>
      <c r="K2661" s="152" t="s">
        <v>3511</v>
      </c>
      <c r="L2661" s="152" t="s">
        <v>4843</v>
      </c>
      <c r="M2661" s="152" t="s">
        <v>997</v>
      </c>
      <c r="N2661" s="152" t="s">
        <v>4842</v>
      </c>
      <c r="O2661" s="54"/>
    </row>
    <row r="2662" spans="1:15" x14ac:dyDescent="0.25">
      <c r="A2662" s="168">
        <v>21432</v>
      </c>
      <c r="B2662" s="152" t="s">
        <v>1719</v>
      </c>
      <c r="C2662" s="152" t="s">
        <v>7418</v>
      </c>
      <c r="D2662" s="152" t="s">
        <v>3838</v>
      </c>
      <c r="E2662" s="152" t="s">
        <v>3863</v>
      </c>
      <c r="F2662" s="152" t="s">
        <v>3918</v>
      </c>
      <c r="G2662" s="152" t="s">
        <v>3411</v>
      </c>
      <c r="H2662" s="152" t="s">
        <v>3565</v>
      </c>
      <c r="I2662" s="152" t="s">
        <v>3568</v>
      </c>
      <c r="J2662" s="152" t="s">
        <v>3571</v>
      </c>
      <c r="K2662" s="152" t="s">
        <v>3474</v>
      </c>
      <c r="L2662" s="152" t="s">
        <v>3474</v>
      </c>
      <c r="M2662" s="152" t="s">
        <v>2125</v>
      </c>
      <c r="N2662" s="152" t="s">
        <v>4742</v>
      </c>
      <c r="O2662" s="54"/>
    </row>
    <row r="2663" spans="1:15" x14ac:dyDescent="0.25">
      <c r="A2663" s="168">
        <v>21434</v>
      </c>
      <c r="B2663" s="152" t="s">
        <v>3327</v>
      </c>
      <c r="C2663" s="152" t="s">
        <v>7419</v>
      </c>
      <c r="D2663" s="152" t="s">
        <v>3838</v>
      </c>
      <c r="E2663" s="152" t="s">
        <v>3843</v>
      </c>
      <c r="F2663" s="152" t="s">
        <v>3844</v>
      </c>
      <c r="G2663" s="152" t="s">
        <v>3434</v>
      </c>
      <c r="H2663" s="152" t="s">
        <v>3656</v>
      </c>
      <c r="I2663" s="152" t="s">
        <v>3657</v>
      </c>
      <c r="J2663" s="152" t="s">
        <v>3658</v>
      </c>
      <c r="K2663" s="152" t="s">
        <v>3568</v>
      </c>
      <c r="L2663" s="152" t="s">
        <v>3474</v>
      </c>
      <c r="M2663" s="152" t="s">
        <v>3228</v>
      </c>
      <c r="N2663" s="152" t="s">
        <v>7175</v>
      </c>
      <c r="O2663" s="54"/>
    </row>
    <row r="2664" spans="1:15" x14ac:dyDescent="0.25">
      <c r="A2664" s="168">
        <v>21435</v>
      </c>
      <c r="B2664" s="152" t="s">
        <v>7420</v>
      </c>
      <c r="C2664" s="152" t="s">
        <v>7421</v>
      </c>
      <c r="D2664" s="152" t="s">
        <v>3838</v>
      </c>
      <c r="E2664" s="152" t="s">
        <v>3863</v>
      </c>
      <c r="F2664" s="152" t="s">
        <v>4095</v>
      </c>
      <c r="G2664" s="152" t="s">
        <v>3426</v>
      </c>
      <c r="H2664" s="152" t="s">
        <v>4110</v>
      </c>
      <c r="I2664" s="152" t="s">
        <v>4635</v>
      </c>
      <c r="J2664" s="152" t="s">
        <v>3474</v>
      </c>
      <c r="K2664" s="152" t="s">
        <v>3474</v>
      </c>
      <c r="L2664" s="152" t="s">
        <v>3474</v>
      </c>
      <c r="M2664" s="152" t="s">
        <v>5958</v>
      </c>
      <c r="N2664" s="152" t="s">
        <v>5959</v>
      </c>
      <c r="O2664" s="54"/>
    </row>
    <row r="2665" spans="1:15" x14ac:dyDescent="0.25">
      <c r="A2665" s="168">
        <v>21437</v>
      </c>
      <c r="B2665" s="152" t="s">
        <v>2174</v>
      </c>
      <c r="C2665" s="152" t="s">
        <v>7422</v>
      </c>
      <c r="D2665" s="152" t="s">
        <v>3838</v>
      </c>
      <c r="E2665" s="152" t="s">
        <v>3863</v>
      </c>
      <c r="F2665" s="152" t="s">
        <v>3918</v>
      </c>
      <c r="G2665" s="152" t="s">
        <v>3411</v>
      </c>
      <c r="H2665" s="152" t="s">
        <v>3585</v>
      </c>
      <c r="I2665" s="152" t="s">
        <v>3594</v>
      </c>
      <c r="J2665" s="152" t="s">
        <v>3595</v>
      </c>
      <c r="K2665" s="152" t="s">
        <v>3597</v>
      </c>
      <c r="L2665" s="152" t="s">
        <v>3474</v>
      </c>
      <c r="M2665" s="152" t="s">
        <v>2735</v>
      </c>
      <c r="N2665" s="152" t="s">
        <v>4554</v>
      </c>
      <c r="O2665" s="54"/>
    </row>
    <row r="2666" spans="1:15" x14ac:dyDescent="0.25">
      <c r="A2666" s="168">
        <v>21438</v>
      </c>
      <c r="B2666" s="152" t="s">
        <v>1250</v>
      </c>
      <c r="C2666" s="152" t="s">
        <v>7423</v>
      </c>
      <c r="D2666" s="152" t="s">
        <v>3838</v>
      </c>
      <c r="E2666" s="152" t="s">
        <v>3863</v>
      </c>
      <c r="F2666" s="152" t="s">
        <v>4081</v>
      </c>
      <c r="G2666" s="152" t="s">
        <v>3440</v>
      </c>
      <c r="H2666" s="152" t="s">
        <v>3466</v>
      </c>
      <c r="I2666" s="152" t="s">
        <v>3526</v>
      </c>
      <c r="J2666" s="152" t="s">
        <v>3535</v>
      </c>
      <c r="K2666" s="152" t="s">
        <v>3474</v>
      </c>
      <c r="L2666" s="152" t="s">
        <v>3474</v>
      </c>
      <c r="M2666" s="152" t="s">
        <v>1222</v>
      </c>
      <c r="N2666" s="152" t="s">
        <v>6907</v>
      </c>
      <c r="O2666" s="54"/>
    </row>
    <row r="2667" spans="1:15" x14ac:dyDescent="0.25">
      <c r="A2667" s="168">
        <v>21439</v>
      </c>
      <c r="B2667" s="152" t="s">
        <v>1387</v>
      </c>
      <c r="C2667" s="152" t="s">
        <v>7424</v>
      </c>
      <c r="D2667" s="152" t="s">
        <v>3838</v>
      </c>
      <c r="E2667" s="152" t="s">
        <v>3863</v>
      </c>
      <c r="F2667" s="152" t="s">
        <v>3918</v>
      </c>
      <c r="G2667" s="152" t="s">
        <v>3411</v>
      </c>
      <c r="H2667" s="152" t="s">
        <v>3558</v>
      </c>
      <c r="I2667" s="152" t="s">
        <v>3561</v>
      </c>
      <c r="J2667" s="152" t="s">
        <v>3564</v>
      </c>
      <c r="K2667" s="152" t="s">
        <v>3474</v>
      </c>
      <c r="L2667" s="152" t="s">
        <v>3474</v>
      </c>
      <c r="M2667" s="152" t="s">
        <v>1514</v>
      </c>
      <c r="N2667" s="152" t="s">
        <v>4816</v>
      </c>
      <c r="O2667" s="54"/>
    </row>
    <row r="2668" spans="1:15" x14ac:dyDescent="0.25">
      <c r="A2668" s="168">
        <v>21441</v>
      </c>
      <c r="B2668" s="152" t="s">
        <v>872</v>
      </c>
      <c r="C2668" s="152" t="s">
        <v>7425</v>
      </c>
      <c r="D2668" s="152" t="s">
        <v>3838</v>
      </c>
      <c r="E2668" s="152" t="s">
        <v>3863</v>
      </c>
      <c r="F2668" s="152" t="s">
        <v>3856</v>
      </c>
      <c r="G2668" s="152" t="s">
        <v>3411</v>
      </c>
      <c r="H2668" s="152" t="s">
        <v>3466</v>
      </c>
      <c r="I2668" s="152" t="s">
        <v>3467</v>
      </c>
      <c r="J2668" s="152" t="s">
        <v>3468</v>
      </c>
      <c r="K2668" s="152" t="s">
        <v>3511</v>
      </c>
      <c r="L2668" s="152" t="s">
        <v>4843</v>
      </c>
      <c r="M2668" s="152" t="s">
        <v>997</v>
      </c>
      <c r="N2668" s="152" t="s">
        <v>4842</v>
      </c>
      <c r="O2668" s="54"/>
    </row>
    <row r="2669" spans="1:15" x14ac:dyDescent="0.25">
      <c r="A2669" s="168">
        <v>21442</v>
      </c>
      <c r="B2669" s="152" t="s">
        <v>2914</v>
      </c>
      <c r="C2669" s="152" t="s">
        <v>7426</v>
      </c>
      <c r="D2669" s="152" t="s">
        <v>4572</v>
      </c>
      <c r="E2669" s="152" t="s">
        <v>3855</v>
      </c>
      <c r="F2669" s="152" t="s">
        <v>3918</v>
      </c>
      <c r="G2669" s="152" t="s">
        <v>3411</v>
      </c>
      <c r="H2669" s="152" t="s">
        <v>3656</v>
      </c>
      <c r="I2669" s="152" t="s">
        <v>3662</v>
      </c>
      <c r="J2669" s="152" t="s">
        <v>3664</v>
      </c>
      <c r="K2669" s="152" t="s">
        <v>3474</v>
      </c>
      <c r="L2669" s="152" t="s">
        <v>3474</v>
      </c>
      <c r="M2669" s="152" t="s">
        <v>3305</v>
      </c>
      <c r="N2669" s="152" t="s">
        <v>6215</v>
      </c>
      <c r="O2669" s="54"/>
    </row>
    <row r="2670" spans="1:15" x14ac:dyDescent="0.25">
      <c r="A2670" s="168">
        <v>21443</v>
      </c>
      <c r="B2670" s="152" t="s">
        <v>811</v>
      </c>
      <c r="C2670" s="152" t="s">
        <v>7427</v>
      </c>
      <c r="D2670" s="152" t="s">
        <v>3838</v>
      </c>
      <c r="E2670" s="152" t="s">
        <v>3863</v>
      </c>
      <c r="F2670" s="152" t="s">
        <v>3856</v>
      </c>
      <c r="G2670" s="152" t="s">
        <v>3411</v>
      </c>
      <c r="H2670" s="152" t="s">
        <v>3466</v>
      </c>
      <c r="I2670" s="152" t="s">
        <v>3496</v>
      </c>
      <c r="J2670" s="152" t="s">
        <v>3497</v>
      </c>
      <c r="K2670" s="152" t="s">
        <v>3474</v>
      </c>
      <c r="L2670" s="152" t="s">
        <v>3474</v>
      </c>
      <c r="M2670" s="152" t="s">
        <v>1194</v>
      </c>
      <c r="N2670" s="152" t="s">
        <v>6725</v>
      </c>
      <c r="O2670" s="54"/>
    </row>
    <row r="2671" spans="1:15" x14ac:dyDescent="0.25">
      <c r="A2671" s="168">
        <v>21444</v>
      </c>
      <c r="B2671" s="152" t="s">
        <v>1381</v>
      </c>
      <c r="C2671" s="152" t="s">
        <v>7428</v>
      </c>
      <c r="D2671" s="152" t="s">
        <v>3838</v>
      </c>
      <c r="E2671" s="152" t="s">
        <v>3855</v>
      </c>
      <c r="F2671" s="152" t="s">
        <v>3918</v>
      </c>
      <c r="G2671" s="152" t="s">
        <v>3411</v>
      </c>
      <c r="H2671" s="152" t="s">
        <v>3558</v>
      </c>
      <c r="I2671" s="152" t="s">
        <v>3561</v>
      </c>
      <c r="J2671" s="152" t="s">
        <v>3562</v>
      </c>
      <c r="K2671" s="152" t="s">
        <v>3474</v>
      </c>
      <c r="L2671" s="152" t="s">
        <v>3474</v>
      </c>
      <c r="M2671" s="152" t="s">
        <v>2786</v>
      </c>
      <c r="N2671" s="152" t="s">
        <v>4236</v>
      </c>
      <c r="O2671" s="54"/>
    </row>
    <row r="2672" spans="1:15" x14ac:dyDescent="0.25">
      <c r="A2672" s="168">
        <v>21446</v>
      </c>
      <c r="B2672" s="152" t="s">
        <v>7429</v>
      </c>
      <c r="C2672" s="152" t="s">
        <v>7430</v>
      </c>
      <c r="D2672" s="152" t="s">
        <v>3838</v>
      </c>
      <c r="E2672" s="152" t="s">
        <v>3863</v>
      </c>
      <c r="F2672" s="152" t="s">
        <v>4095</v>
      </c>
      <c r="G2672" s="152" t="s">
        <v>3426</v>
      </c>
      <c r="H2672" s="152" t="s">
        <v>4057</v>
      </c>
      <c r="I2672" s="152" t="s">
        <v>4058</v>
      </c>
      <c r="J2672" s="152" t="s">
        <v>3474</v>
      </c>
      <c r="K2672" s="152" t="s">
        <v>3474</v>
      </c>
      <c r="L2672" s="152" t="s">
        <v>3474</v>
      </c>
      <c r="M2672" s="152" t="s">
        <v>6511</v>
      </c>
      <c r="N2672" s="152" t="s">
        <v>6512</v>
      </c>
      <c r="O2672" s="54"/>
    </row>
    <row r="2673" spans="1:15" x14ac:dyDescent="0.25">
      <c r="A2673" s="168">
        <v>21448</v>
      </c>
      <c r="B2673" s="152" t="s">
        <v>873</v>
      </c>
      <c r="C2673" s="152" t="s">
        <v>7431</v>
      </c>
      <c r="D2673" s="152" t="s">
        <v>3838</v>
      </c>
      <c r="E2673" s="152" t="s">
        <v>3863</v>
      </c>
      <c r="F2673" s="152" t="s">
        <v>3918</v>
      </c>
      <c r="G2673" s="152" t="s">
        <v>3411</v>
      </c>
      <c r="H2673" s="152" t="s">
        <v>3466</v>
      </c>
      <c r="I2673" s="152" t="s">
        <v>3467</v>
      </c>
      <c r="J2673" s="152" t="s">
        <v>3468</v>
      </c>
      <c r="K2673" s="152" t="s">
        <v>3511</v>
      </c>
      <c r="L2673" s="152" t="s">
        <v>4843</v>
      </c>
      <c r="M2673" s="152" t="s">
        <v>997</v>
      </c>
      <c r="N2673" s="152" t="s">
        <v>4842</v>
      </c>
      <c r="O2673" s="54"/>
    </row>
    <row r="2674" spans="1:15" x14ac:dyDescent="0.25">
      <c r="A2674" s="168">
        <v>21449</v>
      </c>
      <c r="B2674" s="152" t="s">
        <v>874</v>
      </c>
      <c r="C2674" s="152" t="s">
        <v>7432</v>
      </c>
      <c r="D2674" s="152" t="s">
        <v>3838</v>
      </c>
      <c r="E2674" s="152" t="s">
        <v>3863</v>
      </c>
      <c r="F2674" s="152" t="s">
        <v>3918</v>
      </c>
      <c r="G2674" s="152" t="s">
        <v>3411</v>
      </c>
      <c r="H2674" s="152" t="s">
        <v>3466</v>
      </c>
      <c r="I2674" s="152" t="s">
        <v>3467</v>
      </c>
      <c r="J2674" s="152" t="s">
        <v>3468</v>
      </c>
      <c r="K2674" s="152" t="s">
        <v>3511</v>
      </c>
      <c r="L2674" s="152" t="s">
        <v>4843</v>
      </c>
      <c r="M2674" s="152" t="s">
        <v>997</v>
      </c>
      <c r="N2674" s="152" t="s">
        <v>4842</v>
      </c>
      <c r="O2674" s="54"/>
    </row>
    <row r="2675" spans="1:15" x14ac:dyDescent="0.25">
      <c r="A2675" s="168">
        <v>21451</v>
      </c>
      <c r="B2675" s="152" t="s">
        <v>7433</v>
      </c>
      <c r="C2675" s="152" t="s">
        <v>7434</v>
      </c>
      <c r="D2675" s="152" t="s">
        <v>3838</v>
      </c>
      <c r="E2675" s="152" t="s">
        <v>3863</v>
      </c>
      <c r="F2675" s="152" t="s">
        <v>3856</v>
      </c>
      <c r="G2675" s="152" t="s">
        <v>3411</v>
      </c>
      <c r="H2675" s="152" t="s">
        <v>3925</v>
      </c>
      <c r="I2675" s="152" t="s">
        <v>4043</v>
      </c>
      <c r="J2675" s="152" t="s">
        <v>4482</v>
      </c>
      <c r="K2675" s="152" t="s">
        <v>3474</v>
      </c>
      <c r="L2675" s="152" t="s">
        <v>3474</v>
      </c>
      <c r="M2675" s="152" t="s">
        <v>6466</v>
      </c>
      <c r="N2675" s="152" t="s">
        <v>6467</v>
      </c>
      <c r="O2675" s="54"/>
    </row>
    <row r="2676" spans="1:15" x14ac:dyDescent="0.25">
      <c r="A2676" s="168">
        <v>21452</v>
      </c>
      <c r="B2676" s="152" t="s">
        <v>7435</v>
      </c>
      <c r="C2676" s="152" t="s">
        <v>7436</v>
      </c>
      <c r="D2676" s="152" t="s">
        <v>3838</v>
      </c>
      <c r="E2676" s="152" t="s">
        <v>3859</v>
      </c>
      <c r="F2676" s="152" t="s">
        <v>7373</v>
      </c>
      <c r="G2676" s="152" t="s">
        <v>3415</v>
      </c>
      <c r="H2676" s="152" t="s">
        <v>3942</v>
      </c>
      <c r="I2676" s="152" t="s">
        <v>3973</v>
      </c>
      <c r="J2676" s="152" t="s">
        <v>3474</v>
      </c>
      <c r="K2676" s="152" t="s">
        <v>3474</v>
      </c>
      <c r="L2676" s="152" t="s">
        <v>3474</v>
      </c>
      <c r="M2676" s="152" t="s">
        <v>8333</v>
      </c>
      <c r="N2676" s="152" t="s">
        <v>8334</v>
      </c>
      <c r="O2676" s="54"/>
    </row>
    <row r="2677" spans="1:15" x14ac:dyDescent="0.25">
      <c r="A2677" s="168">
        <v>21453</v>
      </c>
      <c r="B2677" s="152" t="s">
        <v>836</v>
      </c>
      <c r="C2677" s="152" t="s">
        <v>7437</v>
      </c>
      <c r="D2677" s="152" t="s">
        <v>3838</v>
      </c>
      <c r="E2677" s="152" t="s">
        <v>3863</v>
      </c>
      <c r="F2677" s="152" t="s">
        <v>3856</v>
      </c>
      <c r="G2677" s="152" t="s">
        <v>3411</v>
      </c>
      <c r="H2677" s="152" t="s">
        <v>3466</v>
      </c>
      <c r="I2677" s="152" t="s">
        <v>3493</v>
      </c>
      <c r="J2677" s="152" t="s">
        <v>3508</v>
      </c>
      <c r="K2677" s="152" t="s">
        <v>3509</v>
      </c>
      <c r="L2677" s="152" t="s">
        <v>4365</v>
      </c>
      <c r="M2677" s="152" t="s">
        <v>1133</v>
      </c>
      <c r="N2677" s="152" t="s">
        <v>4788</v>
      </c>
      <c r="O2677" s="54"/>
    </row>
    <row r="2678" spans="1:15" x14ac:dyDescent="0.25">
      <c r="A2678" s="168">
        <v>21454</v>
      </c>
      <c r="B2678" s="152" t="s">
        <v>2286</v>
      </c>
      <c r="C2678" s="152" t="s">
        <v>7438</v>
      </c>
      <c r="D2678" s="152" t="s">
        <v>3838</v>
      </c>
      <c r="E2678" s="152" t="s">
        <v>3863</v>
      </c>
      <c r="F2678" s="152" t="s">
        <v>3918</v>
      </c>
      <c r="G2678" s="152" t="s">
        <v>3411</v>
      </c>
      <c r="H2678" s="152" t="s">
        <v>3585</v>
      </c>
      <c r="I2678" s="152" t="s">
        <v>3589</v>
      </c>
      <c r="J2678" s="152" t="s">
        <v>3620</v>
      </c>
      <c r="K2678" s="152" t="s">
        <v>3622</v>
      </c>
      <c r="L2678" s="152" t="s">
        <v>3474</v>
      </c>
      <c r="M2678" s="152" t="s">
        <v>2771</v>
      </c>
      <c r="N2678" s="152" t="s">
        <v>4997</v>
      </c>
      <c r="O2678" s="54"/>
    </row>
    <row r="2679" spans="1:15" x14ac:dyDescent="0.25">
      <c r="A2679" s="168">
        <v>21455</v>
      </c>
      <c r="B2679" s="152" t="s">
        <v>1472</v>
      </c>
      <c r="C2679" s="152" t="s">
        <v>7230</v>
      </c>
      <c r="D2679" s="152" t="s">
        <v>3838</v>
      </c>
      <c r="E2679" s="152" t="s">
        <v>3843</v>
      </c>
      <c r="F2679" s="152" t="s">
        <v>3870</v>
      </c>
      <c r="G2679" s="152" t="s">
        <v>3421</v>
      </c>
      <c r="H2679" s="152" t="s">
        <v>3558</v>
      </c>
      <c r="I2679" s="152" t="s">
        <v>3560</v>
      </c>
      <c r="J2679" s="152" t="s">
        <v>3474</v>
      </c>
      <c r="K2679" s="152" t="s">
        <v>3474</v>
      </c>
      <c r="L2679" s="152" t="s">
        <v>3474</v>
      </c>
      <c r="M2679" s="152" t="s">
        <v>1563</v>
      </c>
      <c r="N2679" s="152" t="s">
        <v>6565</v>
      </c>
      <c r="O2679" s="54"/>
    </row>
    <row r="2680" spans="1:15" x14ac:dyDescent="0.25">
      <c r="A2680" s="168">
        <v>21456</v>
      </c>
      <c r="B2680" s="152" t="s">
        <v>1448</v>
      </c>
      <c r="C2680" s="152" t="s">
        <v>7439</v>
      </c>
      <c r="D2680" s="152" t="s">
        <v>3838</v>
      </c>
      <c r="E2680" s="152" t="s">
        <v>3863</v>
      </c>
      <c r="F2680" s="152" t="s">
        <v>3856</v>
      </c>
      <c r="G2680" s="152" t="s">
        <v>3411</v>
      </c>
      <c r="H2680" s="152" t="s">
        <v>3558</v>
      </c>
      <c r="I2680" s="152" t="s">
        <v>3561</v>
      </c>
      <c r="J2680" s="152" t="s">
        <v>3562</v>
      </c>
      <c r="K2680" s="152" t="s">
        <v>3474</v>
      </c>
      <c r="L2680" s="152" t="s">
        <v>3474</v>
      </c>
      <c r="M2680" s="152" t="s">
        <v>1528</v>
      </c>
      <c r="N2680" s="152" t="s">
        <v>4001</v>
      </c>
      <c r="O2680" s="54"/>
    </row>
    <row r="2681" spans="1:15" x14ac:dyDescent="0.25">
      <c r="A2681" s="168">
        <v>21457</v>
      </c>
      <c r="B2681" s="152" t="s">
        <v>2997</v>
      </c>
      <c r="C2681" s="152" t="s">
        <v>7440</v>
      </c>
      <c r="D2681" s="152" t="s">
        <v>3838</v>
      </c>
      <c r="E2681" s="152" t="s">
        <v>3863</v>
      </c>
      <c r="F2681" s="152" t="s">
        <v>3918</v>
      </c>
      <c r="G2681" s="152" t="s">
        <v>3411</v>
      </c>
      <c r="H2681" s="152" t="s">
        <v>3656</v>
      </c>
      <c r="I2681" s="152" t="s">
        <v>3669</v>
      </c>
      <c r="J2681" s="152" t="s">
        <v>3679</v>
      </c>
      <c r="K2681" s="152" t="s">
        <v>3474</v>
      </c>
      <c r="L2681" s="152" t="s">
        <v>3474</v>
      </c>
      <c r="M2681" s="152" t="s">
        <v>3129</v>
      </c>
      <c r="N2681" s="152" t="s">
        <v>4136</v>
      </c>
      <c r="O2681" s="54"/>
    </row>
    <row r="2682" spans="1:15" x14ac:dyDescent="0.25">
      <c r="A2682" s="168">
        <v>21458</v>
      </c>
      <c r="B2682" s="152" t="s">
        <v>3038</v>
      </c>
      <c r="C2682" s="152" t="s">
        <v>7441</v>
      </c>
      <c r="D2682" s="152" t="s">
        <v>3838</v>
      </c>
      <c r="E2682" s="152" t="s">
        <v>3855</v>
      </c>
      <c r="F2682" s="152" t="s">
        <v>3856</v>
      </c>
      <c r="G2682" s="152" t="s">
        <v>3411</v>
      </c>
      <c r="H2682" s="152" t="s">
        <v>3656</v>
      </c>
      <c r="I2682" s="152" t="s">
        <v>3672</v>
      </c>
      <c r="J2682" s="152" t="s">
        <v>3677</v>
      </c>
      <c r="K2682" s="152" t="s">
        <v>3568</v>
      </c>
      <c r="L2682" s="152" t="s">
        <v>3474</v>
      </c>
      <c r="M2682" s="152" t="s">
        <v>3378</v>
      </c>
      <c r="N2682" s="152" t="s">
        <v>4148</v>
      </c>
      <c r="O2682" s="54"/>
    </row>
    <row r="2683" spans="1:15" x14ac:dyDescent="0.25">
      <c r="A2683" s="168">
        <v>21460</v>
      </c>
      <c r="B2683" s="152" t="s">
        <v>788</v>
      </c>
      <c r="C2683" s="152" t="s">
        <v>7442</v>
      </c>
      <c r="D2683" s="152" t="s">
        <v>3838</v>
      </c>
      <c r="E2683" s="152" t="s">
        <v>3863</v>
      </c>
      <c r="F2683" s="152" t="s">
        <v>3856</v>
      </c>
      <c r="G2683" s="152" t="s">
        <v>3411</v>
      </c>
      <c r="H2683" s="152" t="s">
        <v>3466</v>
      </c>
      <c r="I2683" s="152" t="s">
        <v>3467</v>
      </c>
      <c r="J2683" s="152" t="s">
        <v>3478</v>
      </c>
      <c r="K2683" s="152" t="s">
        <v>3488</v>
      </c>
      <c r="L2683" s="152" t="s">
        <v>3474</v>
      </c>
      <c r="M2683" s="152" t="s">
        <v>1166</v>
      </c>
      <c r="N2683" s="152" t="s">
        <v>4402</v>
      </c>
      <c r="O2683" s="54"/>
    </row>
    <row r="2684" spans="1:15" x14ac:dyDescent="0.25">
      <c r="A2684" s="168">
        <v>21462</v>
      </c>
      <c r="B2684" s="152" t="s">
        <v>7443</v>
      </c>
      <c r="C2684" s="152" t="s">
        <v>7444</v>
      </c>
      <c r="D2684" s="152" t="s">
        <v>3838</v>
      </c>
      <c r="E2684" s="152" t="s">
        <v>3843</v>
      </c>
      <c r="F2684" s="152" t="s">
        <v>3844</v>
      </c>
      <c r="G2684" s="152" t="s">
        <v>3434</v>
      </c>
      <c r="H2684" s="152" t="s">
        <v>6189</v>
      </c>
      <c r="I2684" s="152" t="s">
        <v>6381</v>
      </c>
      <c r="J2684" s="152" t="s">
        <v>6808</v>
      </c>
      <c r="K2684" s="152" t="s">
        <v>3474</v>
      </c>
      <c r="L2684" s="152" t="s">
        <v>3474</v>
      </c>
      <c r="M2684" s="152" t="s">
        <v>6806</v>
      </c>
      <c r="N2684" s="152" t="s">
        <v>6807</v>
      </c>
      <c r="O2684" s="54"/>
    </row>
    <row r="2685" spans="1:15" x14ac:dyDescent="0.25">
      <c r="A2685" s="168">
        <v>21463</v>
      </c>
      <c r="B2685" s="152" t="s">
        <v>7445</v>
      </c>
      <c r="C2685" s="152" t="s">
        <v>7446</v>
      </c>
      <c r="D2685" s="152" t="s">
        <v>3838</v>
      </c>
      <c r="E2685" s="152" t="s">
        <v>3843</v>
      </c>
      <c r="F2685" s="152" t="s">
        <v>4108</v>
      </c>
      <c r="G2685" s="152" t="s">
        <v>4754</v>
      </c>
      <c r="H2685" s="152" t="s">
        <v>4144</v>
      </c>
      <c r="I2685" s="152" t="s">
        <v>9551</v>
      </c>
      <c r="J2685" s="152" t="s">
        <v>9552</v>
      </c>
      <c r="K2685" s="152" t="s">
        <v>3474</v>
      </c>
      <c r="L2685" s="152" t="s">
        <v>3474</v>
      </c>
      <c r="M2685" s="152" t="s">
        <v>5686</v>
      </c>
      <c r="N2685" s="152" t="s">
        <v>5687</v>
      </c>
      <c r="O2685" s="54"/>
    </row>
    <row r="2686" spans="1:15" x14ac:dyDescent="0.25">
      <c r="A2686" s="168">
        <v>21465</v>
      </c>
      <c r="B2686" s="152" t="s">
        <v>3017</v>
      </c>
      <c r="C2686" s="152" t="s">
        <v>7447</v>
      </c>
      <c r="D2686" s="152" t="s">
        <v>3838</v>
      </c>
      <c r="E2686" s="152" t="s">
        <v>3863</v>
      </c>
      <c r="F2686" s="152" t="s">
        <v>3918</v>
      </c>
      <c r="G2686" s="152" t="s">
        <v>3411</v>
      </c>
      <c r="H2686" s="152" t="s">
        <v>3656</v>
      </c>
      <c r="I2686" s="152" t="s">
        <v>3669</v>
      </c>
      <c r="J2686" s="152" t="s">
        <v>3679</v>
      </c>
      <c r="K2686" s="152" t="s">
        <v>3474</v>
      </c>
      <c r="L2686" s="152" t="s">
        <v>3474</v>
      </c>
      <c r="M2686" s="152" t="s">
        <v>3129</v>
      </c>
      <c r="N2686" s="152" t="s">
        <v>4136</v>
      </c>
      <c r="O2686" s="54"/>
    </row>
    <row r="2687" spans="1:15" x14ac:dyDescent="0.25">
      <c r="A2687" s="168">
        <v>21466</v>
      </c>
      <c r="B2687" s="152" t="s">
        <v>3039</v>
      </c>
      <c r="C2687" s="152" t="s">
        <v>7448</v>
      </c>
      <c r="D2687" s="152" t="s">
        <v>3838</v>
      </c>
      <c r="E2687" s="152" t="s">
        <v>3855</v>
      </c>
      <c r="F2687" s="152" t="s">
        <v>3856</v>
      </c>
      <c r="G2687" s="152" t="s">
        <v>3411</v>
      </c>
      <c r="H2687" s="152" t="s">
        <v>3656</v>
      </c>
      <c r="I2687" s="152" t="s">
        <v>3672</v>
      </c>
      <c r="J2687" s="152" t="s">
        <v>3677</v>
      </c>
      <c r="K2687" s="152" t="s">
        <v>3568</v>
      </c>
      <c r="L2687" s="152" t="s">
        <v>3474</v>
      </c>
      <c r="M2687" s="152" t="s">
        <v>3378</v>
      </c>
      <c r="N2687" s="152" t="s">
        <v>4148</v>
      </c>
      <c r="O2687" s="54"/>
    </row>
    <row r="2688" spans="1:15" x14ac:dyDescent="0.25">
      <c r="A2688" s="168">
        <v>21468</v>
      </c>
      <c r="B2688" s="152" t="s">
        <v>1888</v>
      </c>
      <c r="C2688" s="152" t="s">
        <v>7449</v>
      </c>
      <c r="D2688" s="152" t="s">
        <v>3838</v>
      </c>
      <c r="E2688" s="152" t="s">
        <v>3843</v>
      </c>
      <c r="F2688" s="152" t="s">
        <v>3924</v>
      </c>
      <c r="G2688" s="152" t="s">
        <v>3434</v>
      </c>
      <c r="H2688" s="152" t="s">
        <v>3565</v>
      </c>
      <c r="I2688" s="152" t="s">
        <v>3568</v>
      </c>
      <c r="J2688" s="152" t="s">
        <v>3569</v>
      </c>
      <c r="K2688" s="152" t="s">
        <v>3474</v>
      </c>
      <c r="L2688" s="152" t="s">
        <v>3474</v>
      </c>
      <c r="M2688" s="152" t="s">
        <v>2084</v>
      </c>
      <c r="N2688" s="152" t="s">
        <v>3938</v>
      </c>
      <c r="O2688" s="54"/>
    </row>
    <row r="2689" spans="1:15" x14ac:dyDescent="0.25">
      <c r="A2689" s="168">
        <v>21469</v>
      </c>
      <c r="B2689" s="152" t="s">
        <v>837</v>
      </c>
      <c r="C2689" s="152" t="s">
        <v>7450</v>
      </c>
      <c r="D2689" s="152" t="s">
        <v>3838</v>
      </c>
      <c r="E2689" s="152" t="s">
        <v>3863</v>
      </c>
      <c r="F2689" s="152" t="s">
        <v>3856</v>
      </c>
      <c r="G2689" s="152" t="s">
        <v>3411</v>
      </c>
      <c r="H2689" s="152" t="s">
        <v>3466</v>
      </c>
      <c r="I2689" s="152" t="s">
        <v>3493</v>
      </c>
      <c r="J2689" s="152" t="s">
        <v>3508</v>
      </c>
      <c r="K2689" s="152" t="s">
        <v>3509</v>
      </c>
      <c r="L2689" s="152" t="s">
        <v>3521</v>
      </c>
      <c r="M2689" s="152" t="s">
        <v>1029</v>
      </c>
      <c r="N2689" s="152" t="s">
        <v>4211</v>
      </c>
      <c r="O2689" s="54"/>
    </row>
    <row r="2690" spans="1:15" x14ac:dyDescent="0.25">
      <c r="A2690" s="168">
        <v>21471</v>
      </c>
      <c r="B2690" s="152" t="s">
        <v>2161</v>
      </c>
      <c r="C2690" s="152" t="s">
        <v>7451</v>
      </c>
      <c r="D2690" s="152" t="s">
        <v>3838</v>
      </c>
      <c r="E2690" s="152" t="s">
        <v>3863</v>
      </c>
      <c r="F2690" s="152" t="s">
        <v>3856</v>
      </c>
      <c r="G2690" s="152" t="s">
        <v>3411</v>
      </c>
      <c r="H2690" s="152" t="s">
        <v>3585</v>
      </c>
      <c r="I2690" s="152" t="s">
        <v>3591</v>
      </c>
      <c r="J2690" s="152" t="s">
        <v>3592</v>
      </c>
      <c r="K2690" s="152" t="s">
        <v>3495</v>
      </c>
      <c r="L2690" s="152" t="s">
        <v>3919</v>
      </c>
      <c r="M2690" s="152" t="s">
        <v>2459</v>
      </c>
      <c r="N2690" s="152" t="s">
        <v>4367</v>
      </c>
      <c r="O2690" s="54"/>
    </row>
    <row r="2691" spans="1:15" x14ac:dyDescent="0.25">
      <c r="A2691" s="168">
        <v>21472</v>
      </c>
      <c r="B2691" s="152" t="s">
        <v>3019</v>
      </c>
      <c r="C2691" s="152" t="s">
        <v>7452</v>
      </c>
      <c r="D2691" s="152" t="s">
        <v>3838</v>
      </c>
      <c r="E2691" s="152" t="s">
        <v>3855</v>
      </c>
      <c r="F2691" s="152" t="s">
        <v>3856</v>
      </c>
      <c r="G2691" s="152" t="s">
        <v>3411</v>
      </c>
      <c r="H2691" s="152" t="s">
        <v>3656</v>
      </c>
      <c r="I2691" s="152" t="s">
        <v>3657</v>
      </c>
      <c r="J2691" s="152" t="s">
        <v>3674</v>
      </c>
      <c r="K2691" s="152" t="s">
        <v>3678</v>
      </c>
      <c r="L2691" s="152" t="s">
        <v>3474</v>
      </c>
      <c r="M2691" s="152" t="s">
        <v>3293</v>
      </c>
      <c r="N2691" s="152" t="s">
        <v>5062</v>
      </c>
      <c r="O2691" s="54"/>
    </row>
    <row r="2692" spans="1:15" x14ac:dyDescent="0.25">
      <c r="A2692" s="168">
        <v>21474</v>
      </c>
      <c r="B2692" s="152" t="s">
        <v>1329</v>
      </c>
      <c r="C2692" s="152" t="s">
        <v>7453</v>
      </c>
      <c r="D2692" s="152" t="s">
        <v>3838</v>
      </c>
      <c r="E2692" s="152" t="s">
        <v>3863</v>
      </c>
      <c r="F2692" s="152" t="s">
        <v>3856</v>
      </c>
      <c r="G2692" s="152" t="s">
        <v>3411</v>
      </c>
      <c r="H2692" s="152" t="s">
        <v>3558</v>
      </c>
      <c r="I2692" s="152" t="s">
        <v>3560</v>
      </c>
      <c r="J2692" s="152" t="s">
        <v>3474</v>
      </c>
      <c r="K2692" s="152" t="s">
        <v>3474</v>
      </c>
      <c r="L2692" s="152" t="s">
        <v>3474</v>
      </c>
      <c r="M2692" s="152" t="s">
        <v>1472</v>
      </c>
      <c r="N2692" s="152" t="s">
        <v>7230</v>
      </c>
      <c r="O2692" s="54"/>
    </row>
    <row r="2693" spans="1:15" x14ac:dyDescent="0.25">
      <c r="A2693" s="168">
        <v>21475</v>
      </c>
      <c r="B2693" s="152" t="s">
        <v>1383</v>
      </c>
      <c r="C2693" s="152" t="s">
        <v>7454</v>
      </c>
      <c r="D2693" s="152" t="s">
        <v>3838</v>
      </c>
      <c r="E2693" s="152" t="s">
        <v>3863</v>
      </c>
      <c r="F2693" s="152" t="s">
        <v>3856</v>
      </c>
      <c r="G2693" s="152" t="s">
        <v>3411</v>
      </c>
      <c r="H2693" s="152" t="s">
        <v>3558</v>
      </c>
      <c r="I2693" s="152" t="s">
        <v>3563</v>
      </c>
      <c r="J2693" s="152" t="s">
        <v>3474</v>
      </c>
      <c r="K2693" s="152" t="s">
        <v>3474</v>
      </c>
      <c r="L2693" s="152" t="s">
        <v>3474</v>
      </c>
      <c r="M2693" s="152" t="s">
        <v>1572</v>
      </c>
      <c r="N2693" s="152" t="s">
        <v>3872</v>
      </c>
      <c r="O2693" s="54"/>
    </row>
    <row r="2694" spans="1:15" x14ac:dyDescent="0.25">
      <c r="A2694" s="168">
        <v>21476</v>
      </c>
      <c r="B2694" s="152" t="s">
        <v>1110</v>
      </c>
      <c r="C2694" s="152" t="s">
        <v>7455</v>
      </c>
      <c r="D2694" s="152" t="s">
        <v>3838</v>
      </c>
      <c r="E2694" s="152" t="s">
        <v>3843</v>
      </c>
      <c r="F2694" s="152" t="s">
        <v>3877</v>
      </c>
      <c r="G2694" s="152" t="s">
        <v>3432</v>
      </c>
      <c r="H2694" s="152" t="s">
        <v>3466</v>
      </c>
      <c r="I2694" s="152" t="s">
        <v>3498</v>
      </c>
      <c r="J2694" s="152" t="s">
        <v>3533</v>
      </c>
      <c r="K2694" s="152" t="s">
        <v>3545</v>
      </c>
      <c r="L2694" s="152" t="s">
        <v>3474</v>
      </c>
      <c r="M2694" s="152" t="s">
        <v>1228</v>
      </c>
      <c r="N2694" s="152" t="s">
        <v>6546</v>
      </c>
      <c r="O2694" s="54"/>
    </row>
    <row r="2695" spans="1:15" x14ac:dyDescent="0.25">
      <c r="A2695" s="168">
        <v>21477</v>
      </c>
      <c r="B2695" s="152" t="s">
        <v>2760</v>
      </c>
      <c r="C2695" s="152" t="s">
        <v>7456</v>
      </c>
      <c r="D2695" s="152" t="s">
        <v>3838</v>
      </c>
      <c r="E2695" s="152" t="s">
        <v>3843</v>
      </c>
      <c r="F2695" s="152" t="s">
        <v>3924</v>
      </c>
      <c r="G2695" s="152" t="s">
        <v>3434</v>
      </c>
      <c r="H2695" s="152" t="s">
        <v>3585</v>
      </c>
      <c r="I2695" s="152" t="s">
        <v>3589</v>
      </c>
      <c r="J2695" s="152" t="s">
        <v>3646</v>
      </c>
      <c r="K2695" s="152" t="s">
        <v>3532</v>
      </c>
      <c r="L2695" s="152" t="s">
        <v>3474</v>
      </c>
      <c r="M2695" s="152" t="s">
        <v>2814</v>
      </c>
      <c r="N2695" s="152" t="s">
        <v>5320</v>
      </c>
      <c r="O2695" s="54"/>
    </row>
    <row r="2696" spans="1:15" x14ac:dyDescent="0.25">
      <c r="A2696" s="168">
        <v>21478</v>
      </c>
      <c r="B2696" s="152" t="s">
        <v>2947</v>
      </c>
      <c r="C2696" s="152" t="s">
        <v>7457</v>
      </c>
      <c r="D2696" s="152" t="s">
        <v>3838</v>
      </c>
      <c r="E2696" s="152" t="s">
        <v>3855</v>
      </c>
      <c r="F2696" s="152" t="s">
        <v>3856</v>
      </c>
      <c r="G2696" s="152" t="s">
        <v>3411</v>
      </c>
      <c r="H2696" s="152" t="s">
        <v>3656</v>
      </c>
      <c r="I2696" s="152" t="s">
        <v>3669</v>
      </c>
      <c r="J2696" s="152" t="s">
        <v>3679</v>
      </c>
      <c r="K2696" s="152" t="s">
        <v>3474</v>
      </c>
      <c r="L2696" s="152" t="s">
        <v>3474</v>
      </c>
      <c r="M2696" s="152" t="s">
        <v>3382</v>
      </c>
      <c r="N2696" s="152" t="s">
        <v>3857</v>
      </c>
      <c r="O2696" s="54"/>
    </row>
    <row r="2697" spans="1:15" x14ac:dyDescent="0.25">
      <c r="A2697" s="168">
        <v>21479</v>
      </c>
      <c r="B2697" s="152" t="s">
        <v>2789</v>
      </c>
      <c r="C2697" s="152" t="s">
        <v>5308</v>
      </c>
      <c r="D2697" s="152" t="s">
        <v>3838</v>
      </c>
      <c r="E2697" s="152" t="s">
        <v>3843</v>
      </c>
      <c r="F2697" s="152" t="s">
        <v>3924</v>
      </c>
      <c r="G2697" s="152" t="s">
        <v>3434</v>
      </c>
      <c r="H2697" s="152" t="s">
        <v>3585</v>
      </c>
      <c r="I2697" s="152" t="s">
        <v>3616</v>
      </c>
      <c r="J2697" s="152" t="s">
        <v>3617</v>
      </c>
      <c r="K2697" s="152" t="s">
        <v>3648</v>
      </c>
      <c r="L2697" s="152" t="s">
        <v>3474</v>
      </c>
      <c r="M2697" s="152" t="s">
        <v>2790</v>
      </c>
      <c r="N2697" s="152" t="s">
        <v>7363</v>
      </c>
      <c r="O2697" s="54"/>
    </row>
    <row r="2698" spans="1:15" x14ac:dyDescent="0.25">
      <c r="A2698" s="168">
        <v>21480</v>
      </c>
      <c r="B2698" s="152" t="s">
        <v>2998</v>
      </c>
      <c r="C2698" s="152" t="s">
        <v>7458</v>
      </c>
      <c r="D2698" s="152" t="s">
        <v>3838</v>
      </c>
      <c r="E2698" s="152" t="s">
        <v>3863</v>
      </c>
      <c r="F2698" s="152" t="s">
        <v>3918</v>
      </c>
      <c r="G2698" s="152" t="s">
        <v>3411</v>
      </c>
      <c r="H2698" s="152" t="s">
        <v>3656</v>
      </c>
      <c r="I2698" s="152" t="s">
        <v>3669</v>
      </c>
      <c r="J2698" s="152" t="s">
        <v>3679</v>
      </c>
      <c r="K2698" s="152" t="s">
        <v>3474</v>
      </c>
      <c r="L2698" s="152" t="s">
        <v>3474</v>
      </c>
      <c r="M2698" s="152" t="s">
        <v>3129</v>
      </c>
      <c r="N2698" s="152" t="s">
        <v>4136</v>
      </c>
      <c r="O2698" s="54"/>
    </row>
    <row r="2699" spans="1:15" x14ac:dyDescent="0.25">
      <c r="A2699" s="168">
        <v>21481</v>
      </c>
      <c r="B2699" s="152" t="s">
        <v>1720</v>
      </c>
      <c r="C2699" s="152" t="s">
        <v>7459</v>
      </c>
      <c r="D2699" s="152" t="s">
        <v>3838</v>
      </c>
      <c r="E2699" s="152" t="s">
        <v>3863</v>
      </c>
      <c r="F2699" s="152" t="s">
        <v>3918</v>
      </c>
      <c r="G2699" s="152" t="s">
        <v>3411</v>
      </c>
      <c r="H2699" s="152" t="s">
        <v>3565</v>
      </c>
      <c r="I2699" s="152" t="s">
        <v>3568</v>
      </c>
      <c r="J2699" s="152" t="s">
        <v>3571</v>
      </c>
      <c r="K2699" s="152" t="s">
        <v>3474</v>
      </c>
      <c r="L2699" s="152" t="s">
        <v>3474</v>
      </c>
      <c r="M2699" s="152" t="s">
        <v>2089</v>
      </c>
      <c r="N2699" s="152" t="s">
        <v>4836</v>
      </c>
      <c r="O2699" s="54"/>
    </row>
    <row r="2700" spans="1:15" x14ac:dyDescent="0.25">
      <c r="A2700" s="168">
        <v>21482</v>
      </c>
      <c r="B2700" s="152" t="s">
        <v>2505</v>
      </c>
      <c r="C2700" s="152" t="s">
        <v>7460</v>
      </c>
      <c r="D2700" s="152" t="s">
        <v>3838</v>
      </c>
      <c r="E2700" s="152" t="s">
        <v>3843</v>
      </c>
      <c r="F2700" s="152" t="s">
        <v>3870</v>
      </c>
      <c r="G2700" s="152" t="s">
        <v>3421</v>
      </c>
      <c r="H2700" s="152" t="s">
        <v>3585</v>
      </c>
      <c r="I2700" s="152" t="s">
        <v>3604</v>
      </c>
      <c r="J2700" s="152" t="s">
        <v>3629</v>
      </c>
      <c r="K2700" s="152" t="s">
        <v>3631</v>
      </c>
      <c r="L2700" s="152" t="s">
        <v>3864</v>
      </c>
      <c r="M2700" s="152" t="s">
        <v>2518</v>
      </c>
      <c r="N2700" s="152" t="s">
        <v>7536</v>
      </c>
      <c r="O2700" s="54"/>
    </row>
    <row r="2701" spans="1:15" x14ac:dyDescent="0.25">
      <c r="A2701" s="168">
        <v>21483</v>
      </c>
      <c r="B2701" s="152" t="s">
        <v>7461</v>
      </c>
      <c r="C2701" s="152" t="s">
        <v>7462</v>
      </c>
      <c r="D2701" s="152" t="s">
        <v>3838</v>
      </c>
      <c r="E2701" s="152" t="s">
        <v>3863</v>
      </c>
      <c r="F2701" s="152" t="s">
        <v>4081</v>
      </c>
      <c r="G2701" s="152" t="s">
        <v>3440</v>
      </c>
      <c r="H2701" s="152" t="s">
        <v>3911</v>
      </c>
      <c r="I2701" s="152" t="s">
        <v>3912</v>
      </c>
      <c r="J2701" s="152" t="s">
        <v>3913</v>
      </c>
      <c r="K2701" s="152" t="s">
        <v>3914</v>
      </c>
      <c r="L2701" s="152" t="s">
        <v>3474</v>
      </c>
      <c r="M2701" s="152" t="s">
        <v>6884</v>
      </c>
      <c r="N2701" s="152" t="s">
        <v>6885</v>
      </c>
      <c r="O2701" s="54"/>
    </row>
    <row r="2702" spans="1:15" x14ac:dyDescent="0.25">
      <c r="A2702" s="168">
        <v>21485</v>
      </c>
      <c r="B2702" s="152" t="s">
        <v>1318</v>
      </c>
      <c r="C2702" s="152" t="s">
        <v>7463</v>
      </c>
      <c r="D2702" s="152" t="s">
        <v>3838</v>
      </c>
      <c r="E2702" s="152" t="s">
        <v>3863</v>
      </c>
      <c r="F2702" s="152" t="s">
        <v>3856</v>
      </c>
      <c r="G2702" s="152" t="s">
        <v>3411</v>
      </c>
      <c r="H2702" s="152" t="s">
        <v>3466</v>
      </c>
      <c r="I2702" s="152" t="s">
        <v>3553</v>
      </c>
      <c r="J2702" s="152" t="s">
        <v>3555</v>
      </c>
      <c r="K2702" s="152" t="s">
        <v>3557</v>
      </c>
      <c r="L2702" s="152" t="s">
        <v>3474</v>
      </c>
      <c r="M2702" s="152" t="s">
        <v>1308</v>
      </c>
      <c r="N2702" s="152" t="s">
        <v>6159</v>
      </c>
      <c r="O2702" s="54"/>
    </row>
    <row r="2703" spans="1:15" x14ac:dyDescent="0.25">
      <c r="A2703" s="168">
        <v>21486</v>
      </c>
      <c r="B2703" s="152" t="s">
        <v>767</v>
      </c>
      <c r="C2703" s="152" t="s">
        <v>7464</v>
      </c>
      <c r="D2703" s="152" t="s">
        <v>3838</v>
      </c>
      <c r="E2703" s="152" t="s">
        <v>3863</v>
      </c>
      <c r="F2703" s="152" t="s">
        <v>3856</v>
      </c>
      <c r="G2703" s="152" t="s">
        <v>3411</v>
      </c>
      <c r="H2703" s="152" t="s">
        <v>3466</v>
      </c>
      <c r="I2703" s="152" t="s">
        <v>3467</v>
      </c>
      <c r="J2703" s="152" t="s">
        <v>3478</v>
      </c>
      <c r="K2703" s="152" t="s">
        <v>3480</v>
      </c>
      <c r="L2703" s="152" t="s">
        <v>3474</v>
      </c>
      <c r="M2703" s="152" t="s">
        <v>1159</v>
      </c>
      <c r="N2703" s="152" t="s">
        <v>5029</v>
      </c>
      <c r="O2703" s="54"/>
    </row>
    <row r="2704" spans="1:15" x14ac:dyDescent="0.25">
      <c r="A2704" s="168">
        <v>21487</v>
      </c>
      <c r="B2704" s="152" t="s">
        <v>2948</v>
      </c>
      <c r="C2704" s="152" t="s">
        <v>7465</v>
      </c>
      <c r="D2704" s="152" t="s">
        <v>3838</v>
      </c>
      <c r="E2704" s="152" t="s">
        <v>3855</v>
      </c>
      <c r="F2704" s="152" t="s">
        <v>3918</v>
      </c>
      <c r="G2704" s="152" t="s">
        <v>3411</v>
      </c>
      <c r="H2704" s="152" t="s">
        <v>3656</v>
      </c>
      <c r="I2704" s="152" t="s">
        <v>3669</v>
      </c>
      <c r="J2704" s="152" t="s">
        <v>3679</v>
      </c>
      <c r="K2704" s="152" t="s">
        <v>3474</v>
      </c>
      <c r="L2704" s="152" t="s">
        <v>3474</v>
      </c>
      <c r="M2704" s="152" t="s">
        <v>3382</v>
      </c>
      <c r="N2704" s="152" t="s">
        <v>3857</v>
      </c>
      <c r="O2704" s="54"/>
    </row>
    <row r="2705" spans="1:15" x14ac:dyDescent="0.25">
      <c r="A2705" s="168">
        <v>21489</v>
      </c>
      <c r="B2705" s="152" t="s">
        <v>2133</v>
      </c>
      <c r="C2705" s="152" t="s">
        <v>7466</v>
      </c>
      <c r="D2705" s="152" t="s">
        <v>3838</v>
      </c>
      <c r="E2705" s="152" t="s">
        <v>3863</v>
      </c>
      <c r="F2705" s="152" t="s">
        <v>4166</v>
      </c>
      <c r="G2705" s="152" t="s">
        <v>3440</v>
      </c>
      <c r="H2705" s="152" t="s">
        <v>3565</v>
      </c>
      <c r="I2705" s="152" t="s">
        <v>3568</v>
      </c>
      <c r="J2705" s="152" t="s">
        <v>3571</v>
      </c>
      <c r="K2705" s="152" t="s">
        <v>3474</v>
      </c>
      <c r="L2705" s="152" t="s">
        <v>3474</v>
      </c>
      <c r="M2705" s="152" t="s">
        <v>2121</v>
      </c>
      <c r="N2705" s="152" t="s">
        <v>3905</v>
      </c>
      <c r="O2705" s="54"/>
    </row>
    <row r="2706" spans="1:15" x14ac:dyDescent="0.25">
      <c r="A2706" s="168">
        <v>21490</v>
      </c>
      <c r="B2706" s="152" t="s">
        <v>1497</v>
      </c>
      <c r="C2706" s="152" t="s">
        <v>4408</v>
      </c>
      <c r="D2706" s="152" t="s">
        <v>3838</v>
      </c>
      <c r="E2706" s="152" t="s">
        <v>3843</v>
      </c>
      <c r="F2706" s="152" t="s">
        <v>3870</v>
      </c>
      <c r="G2706" s="152" t="s">
        <v>3421</v>
      </c>
      <c r="H2706" s="152" t="s">
        <v>3558</v>
      </c>
      <c r="I2706" s="152" t="s">
        <v>3563</v>
      </c>
      <c r="J2706" s="152" t="s">
        <v>3474</v>
      </c>
      <c r="K2706" s="152" t="s">
        <v>3474</v>
      </c>
      <c r="L2706" s="152" t="s">
        <v>3474</v>
      </c>
      <c r="M2706" s="152" t="s">
        <v>1564</v>
      </c>
      <c r="N2706" s="152" t="s">
        <v>5118</v>
      </c>
      <c r="O2706" s="54"/>
    </row>
    <row r="2707" spans="1:15" x14ac:dyDescent="0.25">
      <c r="A2707" s="168">
        <v>21491</v>
      </c>
      <c r="B2707" s="152" t="s">
        <v>1723</v>
      </c>
      <c r="C2707" s="152" t="s">
        <v>7467</v>
      </c>
      <c r="D2707" s="152" t="s">
        <v>3838</v>
      </c>
      <c r="E2707" s="152" t="s">
        <v>3863</v>
      </c>
      <c r="F2707" s="152" t="s">
        <v>3856</v>
      </c>
      <c r="G2707" s="152" t="s">
        <v>3411</v>
      </c>
      <c r="H2707" s="152" t="s">
        <v>3565</v>
      </c>
      <c r="I2707" s="152" t="s">
        <v>3566</v>
      </c>
      <c r="J2707" s="152" t="s">
        <v>3566</v>
      </c>
      <c r="K2707" s="152" t="s">
        <v>3567</v>
      </c>
      <c r="L2707" s="152" t="s">
        <v>4585</v>
      </c>
      <c r="M2707" s="152" t="s">
        <v>2074</v>
      </c>
      <c r="N2707" s="152" t="s">
        <v>4586</v>
      </c>
      <c r="O2707" s="54"/>
    </row>
    <row r="2708" spans="1:15" x14ac:dyDescent="0.25">
      <c r="A2708" s="168">
        <v>21492</v>
      </c>
      <c r="B2708" s="152" t="s">
        <v>2501</v>
      </c>
      <c r="C2708" s="152" t="s">
        <v>4730</v>
      </c>
      <c r="D2708" s="152" t="s">
        <v>3838</v>
      </c>
      <c r="E2708" s="152" t="s">
        <v>3843</v>
      </c>
      <c r="F2708" s="152" t="s">
        <v>3924</v>
      </c>
      <c r="G2708" s="152" t="s">
        <v>3434</v>
      </c>
      <c r="H2708" s="152" t="s">
        <v>3585</v>
      </c>
      <c r="I2708" s="152" t="s">
        <v>3594</v>
      </c>
      <c r="J2708" s="152" t="s">
        <v>3623</v>
      </c>
      <c r="K2708" s="152" t="s">
        <v>3625</v>
      </c>
      <c r="L2708" s="152" t="s">
        <v>3474</v>
      </c>
      <c r="M2708" s="152" t="s">
        <v>2645</v>
      </c>
      <c r="N2708" s="152" t="s">
        <v>5242</v>
      </c>
      <c r="O2708" s="54"/>
    </row>
    <row r="2709" spans="1:15" x14ac:dyDescent="0.25">
      <c r="A2709" s="168">
        <v>21493</v>
      </c>
      <c r="B2709" s="152" t="s">
        <v>2232</v>
      </c>
      <c r="C2709" s="152" t="s">
        <v>7469</v>
      </c>
      <c r="D2709" s="152" t="s">
        <v>3838</v>
      </c>
      <c r="E2709" s="152" t="s">
        <v>3863</v>
      </c>
      <c r="F2709" s="152" t="s">
        <v>3918</v>
      </c>
      <c r="G2709" s="152" t="s">
        <v>3411</v>
      </c>
      <c r="H2709" s="152" t="s">
        <v>3585</v>
      </c>
      <c r="I2709" s="152" t="s">
        <v>3586</v>
      </c>
      <c r="J2709" s="152" t="s">
        <v>3609</v>
      </c>
      <c r="K2709" s="152" t="s">
        <v>3610</v>
      </c>
      <c r="L2709" s="152" t="s">
        <v>3919</v>
      </c>
      <c r="M2709" s="152" t="s">
        <v>2745</v>
      </c>
      <c r="N2709" s="152" t="s">
        <v>3950</v>
      </c>
      <c r="O2709" s="54"/>
    </row>
    <row r="2710" spans="1:15" x14ac:dyDescent="0.25">
      <c r="A2710" s="168">
        <v>21494</v>
      </c>
      <c r="B2710" s="152" t="s">
        <v>2430</v>
      </c>
      <c r="C2710" s="152" t="s">
        <v>7470</v>
      </c>
      <c r="D2710" s="152" t="s">
        <v>3838</v>
      </c>
      <c r="E2710" s="152" t="s">
        <v>3855</v>
      </c>
      <c r="F2710" s="152" t="s">
        <v>3856</v>
      </c>
      <c r="G2710" s="152" t="s">
        <v>3411</v>
      </c>
      <c r="H2710" s="152" t="s">
        <v>3585</v>
      </c>
      <c r="I2710" s="152" t="s">
        <v>3642</v>
      </c>
      <c r="J2710" s="152" t="s">
        <v>3643</v>
      </c>
      <c r="K2710" s="169" t="s">
        <v>8449</v>
      </c>
      <c r="L2710" s="152" t="s">
        <v>3919</v>
      </c>
      <c r="M2710" s="152" t="s">
        <v>2546</v>
      </c>
      <c r="N2710" s="152" t="s">
        <v>3920</v>
      </c>
      <c r="O2710" s="54"/>
    </row>
    <row r="2711" spans="1:15" x14ac:dyDescent="0.25">
      <c r="A2711" s="168">
        <v>21495</v>
      </c>
      <c r="B2711" s="152" t="s">
        <v>1695</v>
      </c>
      <c r="C2711" s="152" t="s">
        <v>7471</v>
      </c>
      <c r="D2711" s="152" t="s">
        <v>3838</v>
      </c>
      <c r="E2711" s="152" t="s">
        <v>3863</v>
      </c>
      <c r="F2711" s="152" t="s">
        <v>3856</v>
      </c>
      <c r="G2711" s="152" t="s">
        <v>3411</v>
      </c>
      <c r="H2711" s="152" t="s">
        <v>3565</v>
      </c>
      <c r="I2711" s="152" t="s">
        <v>3566</v>
      </c>
      <c r="J2711" s="152" t="s">
        <v>3566</v>
      </c>
      <c r="K2711" s="152" t="s">
        <v>3540</v>
      </c>
      <c r="L2711" s="152" t="s">
        <v>4553</v>
      </c>
      <c r="M2711" s="152" t="s">
        <v>2003</v>
      </c>
      <c r="N2711" s="152" t="s">
        <v>5823</v>
      </c>
      <c r="O2711" s="54"/>
    </row>
    <row r="2712" spans="1:15" x14ac:dyDescent="0.25">
      <c r="A2712" s="168">
        <v>21496</v>
      </c>
      <c r="B2712" s="152" t="s">
        <v>1685</v>
      </c>
      <c r="C2712" s="152" t="s">
        <v>7472</v>
      </c>
      <c r="D2712" s="152" t="s">
        <v>3838</v>
      </c>
      <c r="E2712" s="152" t="s">
        <v>4015</v>
      </c>
      <c r="F2712" s="152" t="s">
        <v>3952</v>
      </c>
      <c r="G2712" s="152" t="s">
        <v>3415</v>
      </c>
      <c r="H2712" s="152" t="s">
        <v>3558</v>
      </c>
      <c r="I2712" s="152" t="s">
        <v>3561</v>
      </c>
      <c r="J2712" s="152" t="s">
        <v>3564</v>
      </c>
      <c r="K2712" s="152" t="s">
        <v>3474</v>
      </c>
      <c r="L2712" s="152" t="s">
        <v>3474</v>
      </c>
      <c r="M2712" s="152" t="s">
        <v>1531</v>
      </c>
      <c r="N2712" s="152" t="s">
        <v>4322</v>
      </c>
      <c r="O2712" s="54"/>
    </row>
    <row r="2713" spans="1:15" x14ac:dyDescent="0.25">
      <c r="A2713" s="168">
        <v>21497</v>
      </c>
      <c r="B2713" s="152" t="s">
        <v>1521</v>
      </c>
      <c r="C2713" s="152" t="s">
        <v>7473</v>
      </c>
      <c r="D2713" s="152" t="s">
        <v>3838</v>
      </c>
      <c r="E2713" s="152" t="s">
        <v>3843</v>
      </c>
      <c r="F2713" s="152" t="s">
        <v>3870</v>
      </c>
      <c r="G2713" s="152" t="s">
        <v>3421</v>
      </c>
      <c r="H2713" s="152" t="s">
        <v>3558</v>
      </c>
      <c r="I2713" s="152" t="s">
        <v>3560</v>
      </c>
      <c r="J2713" s="152" t="s">
        <v>3474</v>
      </c>
      <c r="K2713" s="152" t="s">
        <v>3474</v>
      </c>
      <c r="L2713" s="152" t="s">
        <v>3474</v>
      </c>
      <c r="M2713" s="152" t="s">
        <v>1642</v>
      </c>
      <c r="N2713" s="152" t="s">
        <v>4949</v>
      </c>
      <c r="O2713" s="54"/>
    </row>
    <row r="2714" spans="1:15" x14ac:dyDescent="0.25">
      <c r="A2714" s="168">
        <v>21498</v>
      </c>
      <c r="B2714" s="152" t="s">
        <v>2126</v>
      </c>
      <c r="C2714" s="152" t="s">
        <v>6006</v>
      </c>
      <c r="D2714" s="152" t="s">
        <v>3838</v>
      </c>
      <c r="E2714" s="152" t="s">
        <v>3843</v>
      </c>
      <c r="F2714" s="152" t="s">
        <v>3924</v>
      </c>
      <c r="G2714" s="152" t="s">
        <v>3434</v>
      </c>
      <c r="H2714" s="152" t="s">
        <v>3565</v>
      </c>
      <c r="I2714" s="152" t="s">
        <v>3566</v>
      </c>
      <c r="J2714" s="152" t="s">
        <v>3566</v>
      </c>
      <c r="K2714" s="152" t="s">
        <v>3583</v>
      </c>
      <c r="L2714" s="152" t="s">
        <v>3474</v>
      </c>
      <c r="M2714" s="152" t="s">
        <v>1993</v>
      </c>
      <c r="N2714" s="152" t="s">
        <v>3927</v>
      </c>
      <c r="O2714" s="54"/>
    </row>
    <row r="2715" spans="1:15" x14ac:dyDescent="0.25">
      <c r="A2715" s="168">
        <v>21499</v>
      </c>
      <c r="B2715" s="152" t="s">
        <v>7474</v>
      </c>
      <c r="C2715" s="152" t="s">
        <v>7475</v>
      </c>
      <c r="D2715" s="152" t="s">
        <v>3838</v>
      </c>
      <c r="E2715" s="152" t="s">
        <v>3863</v>
      </c>
      <c r="F2715" s="152" t="s">
        <v>4095</v>
      </c>
      <c r="G2715" s="152" t="s">
        <v>3426</v>
      </c>
      <c r="H2715" s="152" t="s">
        <v>4110</v>
      </c>
      <c r="I2715" s="152" t="s">
        <v>4111</v>
      </c>
      <c r="J2715" s="152" t="s">
        <v>4112</v>
      </c>
      <c r="K2715" s="152" t="s">
        <v>3474</v>
      </c>
      <c r="L2715" s="152" t="s">
        <v>3474</v>
      </c>
      <c r="M2715" s="152" t="s">
        <v>6795</v>
      </c>
      <c r="N2715" s="152" t="s">
        <v>6796</v>
      </c>
      <c r="O2715" s="54"/>
    </row>
    <row r="2716" spans="1:15" x14ac:dyDescent="0.25">
      <c r="A2716" s="168">
        <v>21500</v>
      </c>
      <c r="B2716" s="152" t="s">
        <v>866</v>
      </c>
      <c r="C2716" s="152" t="s">
        <v>7476</v>
      </c>
      <c r="D2716" s="152" t="s">
        <v>3838</v>
      </c>
      <c r="E2716" s="152" t="s">
        <v>3863</v>
      </c>
      <c r="F2716" s="152" t="s">
        <v>3856</v>
      </c>
      <c r="G2716" s="152" t="s">
        <v>3411</v>
      </c>
      <c r="H2716" s="152" t="s">
        <v>3466</v>
      </c>
      <c r="I2716" s="152" t="s">
        <v>3467</v>
      </c>
      <c r="J2716" s="152" t="s">
        <v>4826</v>
      </c>
      <c r="K2716" s="152" t="s">
        <v>7477</v>
      </c>
      <c r="L2716" s="152" t="s">
        <v>3474</v>
      </c>
      <c r="M2716" s="152" t="s">
        <v>1209</v>
      </c>
      <c r="N2716" s="152" t="s">
        <v>4399</v>
      </c>
      <c r="O2716" s="54"/>
    </row>
    <row r="2717" spans="1:15" x14ac:dyDescent="0.25">
      <c r="A2717" s="168">
        <v>21501</v>
      </c>
      <c r="B2717" s="152" t="s">
        <v>1921</v>
      </c>
      <c r="C2717" s="152" t="s">
        <v>7478</v>
      </c>
      <c r="D2717" s="152" t="s">
        <v>3838</v>
      </c>
      <c r="E2717" s="152" t="s">
        <v>4424</v>
      </c>
      <c r="F2717" s="152" t="s">
        <v>3870</v>
      </c>
      <c r="G2717" s="152" t="s">
        <v>3421</v>
      </c>
      <c r="H2717" s="152" t="s">
        <v>3565</v>
      </c>
      <c r="I2717" s="152" t="s">
        <v>3566</v>
      </c>
      <c r="J2717" s="152" t="s">
        <v>3566</v>
      </c>
      <c r="K2717" s="152" t="s">
        <v>3572</v>
      </c>
      <c r="L2717" s="152" t="s">
        <v>3568</v>
      </c>
      <c r="M2717" s="152" t="s">
        <v>2114</v>
      </c>
      <c r="N2717" s="152" t="s">
        <v>4989</v>
      </c>
      <c r="O2717" s="54"/>
    </row>
    <row r="2718" spans="1:15" x14ac:dyDescent="0.25">
      <c r="A2718" s="168">
        <v>21502</v>
      </c>
      <c r="B2718" s="152" t="s">
        <v>1895</v>
      </c>
      <c r="C2718" s="152" t="s">
        <v>6484</v>
      </c>
      <c r="D2718" s="152" t="s">
        <v>3838</v>
      </c>
      <c r="E2718" s="152" t="s">
        <v>3843</v>
      </c>
      <c r="F2718" s="152" t="s">
        <v>3924</v>
      </c>
      <c r="G2718" s="152" t="s">
        <v>3434</v>
      </c>
      <c r="H2718" s="152" t="s">
        <v>3565</v>
      </c>
      <c r="I2718" s="152" t="s">
        <v>3579</v>
      </c>
      <c r="J2718" s="152" t="s">
        <v>3474</v>
      </c>
      <c r="K2718" s="152" t="s">
        <v>3474</v>
      </c>
      <c r="L2718" s="152" t="s">
        <v>3474</v>
      </c>
      <c r="M2718" s="152" t="s">
        <v>1832</v>
      </c>
      <c r="N2718" s="152" t="s">
        <v>4973</v>
      </c>
      <c r="O2718" s="54"/>
    </row>
    <row r="2719" spans="1:15" x14ac:dyDescent="0.25">
      <c r="A2719" s="168">
        <v>21504</v>
      </c>
      <c r="B2719" s="152" t="s">
        <v>3128</v>
      </c>
      <c r="C2719" s="152" t="s">
        <v>7479</v>
      </c>
      <c r="D2719" s="152" t="s">
        <v>3838</v>
      </c>
      <c r="E2719" s="152" t="s">
        <v>3843</v>
      </c>
      <c r="F2719" s="152" t="s">
        <v>3924</v>
      </c>
      <c r="G2719" s="152" t="s">
        <v>3434</v>
      </c>
      <c r="H2719" s="152" t="s">
        <v>3656</v>
      </c>
      <c r="I2719" s="152" t="s">
        <v>3669</v>
      </c>
      <c r="J2719" s="152" t="s">
        <v>3679</v>
      </c>
      <c r="K2719" s="152" t="s">
        <v>3474</v>
      </c>
      <c r="L2719" s="152" t="s">
        <v>3474</v>
      </c>
      <c r="M2719" s="152" t="s">
        <v>3383</v>
      </c>
      <c r="N2719" s="152" t="s">
        <v>7043</v>
      </c>
      <c r="O2719" s="54"/>
    </row>
    <row r="2720" spans="1:15" x14ac:dyDescent="0.25">
      <c r="A2720" s="168">
        <v>21505</v>
      </c>
      <c r="B2720" s="152" t="s">
        <v>1697</v>
      </c>
      <c r="C2720" s="152" t="s">
        <v>7480</v>
      </c>
      <c r="D2720" s="152" t="s">
        <v>3838</v>
      </c>
      <c r="E2720" s="152" t="s">
        <v>3863</v>
      </c>
      <c r="F2720" s="152" t="s">
        <v>3856</v>
      </c>
      <c r="G2720" s="152" t="s">
        <v>3411</v>
      </c>
      <c r="H2720" s="152" t="s">
        <v>3565</v>
      </c>
      <c r="I2720" s="152" t="s">
        <v>3566</v>
      </c>
      <c r="J2720" s="152" t="s">
        <v>3566</v>
      </c>
      <c r="K2720" s="152" t="s">
        <v>3572</v>
      </c>
      <c r="L2720" s="152" t="s">
        <v>4553</v>
      </c>
      <c r="M2720" s="152" t="s">
        <v>1856</v>
      </c>
      <c r="N2720" s="152" t="s">
        <v>7816</v>
      </c>
      <c r="O2720" s="54"/>
    </row>
    <row r="2721" spans="1:15" x14ac:dyDescent="0.25">
      <c r="A2721" s="168">
        <v>21506</v>
      </c>
      <c r="B2721" s="152" t="s">
        <v>7481</v>
      </c>
      <c r="C2721" s="152" t="s">
        <v>7482</v>
      </c>
      <c r="D2721" s="152" t="s">
        <v>3838</v>
      </c>
      <c r="E2721" s="152" t="s">
        <v>3863</v>
      </c>
      <c r="F2721" s="152" t="s">
        <v>3856</v>
      </c>
      <c r="G2721" s="152" t="s">
        <v>3411</v>
      </c>
      <c r="H2721" s="152" t="s">
        <v>3925</v>
      </c>
      <c r="I2721" s="152" t="s">
        <v>4043</v>
      </c>
      <c r="J2721" s="152" t="s">
        <v>4482</v>
      </c>
      <c r="K2721" s="152" t="s">
        <v>3474</v>
      </c>
      <c r="L2721" s="152" t="s">
        <v>3474</v>
      </c>
      <c r="M2721" s="152" t="s">
        <v>6466</v>
      </c>
      <c r="N2721" s="152" t="s">
        <v>6467</v>
      </c>
      <c r="O2721" s="54"/>
    </row>
    <row r="2722" spans="1:15" x14ac:dyDescent="0.25">
      <c r="A2722" s="168">
        <v>21508</v>
      </c>
      <c r="B2722" s="152" t="s">
        <v>7483</v>
      </c>
      <c r="C2722" s="152" t="s">
        <v>7484</v>
      </c>
      <c r="D2722" s="152" t="s">
        <v>3838</v>
      </c>
      <c r="E2722" s="152" t="s">
        <v>3863</v>
      </c>
      <c r="F2722" s="152" t="s">
        <v>4081</v>
      </c>
      <c r="G2722" s="152" t="s">
        <v>3440</v>
      </c>
      <c r="H2722" s="152" t="s">
        <v>4152</v>
      </c>
      <c r="I2722" s="152" t="s">
        <v>6049</v>
      </c>
      <c r="J2722" s="152" t="s">
        <v>6454</v>
      </c>
      <c r="K2722" s="152" t="s">
        <v>6455</v>
      </c>
      <c r="L2722" s="152" t="s">
        <v>3474</v>
      </c>
      <c r="M2722" s="152" t="s">
        <v>6428</v>
      </c>
      <c r="N2722" s="152" t="s">
        <v>6429</v>
      </c>
      <c r="O2722" s="54"/>
    </row>
    <row r="2723" spans="1:15" x14ac:dyDescent="0.25">
      <c r="A2723" s="168">
        <v>21509</v>
      </c>
      <c r="B2723" s="152" t="s">
        <v>1783</v>
      </c>
      <c r="C2723" s="152" t="s">
        <v>7485</v>
      </c>
      <c r="D2723" s="152" t="s">
        <v>3838</v>
      </c>
      <c r="E2723" s="152" t="s">
        <v>3855</v>
      </c>
      <c r="F2723" s="152" t="s">
        <v>3918</v>
      </c>
      <c r="G2723" s="152" t="s">
        <v>3411</v>
      </c>
      <c r="H2723" s="152" t="s">
        <v>3565</v>
      </c>
      <c r="I2723" s="152" t="s">
        <v>3568</v>
      </c>
      <c r="J2723" s="152" t="s">
        <v>3571</v>
      </c>
      <c r="K2723" s="152" t="s">
        <v>3474</v>
      </c>
      <c r="L2723" s="152" t="s">
        <v>3474</v>
      </c>
      <c r="M2723" s="152" t="s">
        <v>2030</v>
      </c>
      <c r="N2723" s="152" t="s">
        <v>6360</v>
      </c>
      <c r="O2723" s="54"/>
    </row>
    <row r="2724" spans="1:15" x14ac:dyDescent="0.25">
      <c r="A2724" s="168">
        <v>21510</v>
      </c>
      <c r="B2724" s="152" t="s">
        <v>3148</v>
      </c>
      <c r="C2724" s="152" t="s">
        <v>7486</v>
      </c>
      <c r="D2724" s="152" t="s">
        <v>3838</v>
      </c>
      <c r="E2724" s="152" t="s">
        <v>3843</v>
      </c>
      <c r="F2724" s="152" t="s">
        <v>3870</v>
      </c>
      <c r="G2724" s="152" t="s">
        <v>3421</v>
      </c>
      <c r="H2724" s="152" t="s">
        <v>3656</v>
      </c>
      <c r="I2724" s="152" t="s">
        <v>3662</v>
      </c>
      <c r="J2724" s="152" t="s">
        <v>3474</v>
      </c>
      <c r="K2724" s="152" t="s">
        <v>3474</v>
      </c>
      <c r="L2724" s="152" t="s">
        <v>3474</v>
      </c>
      <c r="M2724" s="152" t="s">
        <v>3232</v>
      </c>
      <c r="N2724" s="152" t="s">
        <v>6015</v>
      </c>
      <c r="O2724" s="54"/>
    </row>
    <row r="2725" spans="1:15" x14ac:dyDescent="0.25">
      <c r="A2725" s="168">
        <v>21511</v>
      </c>
      <c r="B2725" s="152" t="s">
        <v>807</v>
      </c>
      <c r="C2725" s="152" t="s">
        <v>7487</v>
      </c>
      <c r="D2725" s="152" t="s">
        <v>3838</v>
      </c>
      <c r="E2725" s="152" t="s">
        <v>3863</v>
      </c>
      <c r="F2725" s="152" t="s">
        <v>3918</v>
      </c>
      <c r="G2725" s="152" t="s">
        <v>3411</v>
      </c>
      <c r="H2725" s="152" t="s">
        <v>3466</v>
      </c>
      <c r="I2725" s="152" t="s">
        <v>3493</v>
      </c>
      <c r="J2725" s="152" t="s">
        <v>3494</v>
      </c>
      <c r="K2725" s="152" t="s">
        <v>3495</v>
      </c>
      <c r="L2725" s="152" t="s">
        <v>4171</v>
      </c>
      <c r="M2725" s="152" t="s">
        <v>1195</v>
      </c>
      <c r="N2725" s="152" t="s">
        <v>4172</v>
      </c>
      <c r="O2725" s="54"/>
    </row>
    <row r="2726" spans="1:15" x14ac:dyDescent="0.25">
      <c r="A2726" s="168">
        <v>21512</v>
      </c>
      <c r="B2726" s="152" t="s">
        <v>768</v>
      </c>
      <c r="C2726" s="152" t="s">
        <v>7488</v>
      </c>
      <c r="D2726" s="152" t="s">
        <v>3838</v>
      </c>
      <c r="E2726" s="152" t="s">
        <v>3863</v>
      </c>
      <c r="F2726" s="152" t="s">
        <v>3918</v>
      </c>
      <c r="G2726" s="152" t="s">
        <v>3411</v>
      </c>
      <c r="H2726" s="152" t="s">
        <v>3466</v>
      </c>
      <c r="I2726" s="152" t="s">
        <v>3467</v>
      </c>
      <c r="J2726" s="152" t="s">
        <v>3478</v>
      </c>
      <c r="K2726" s="152" t="s">
        <v>3480</v>
      </c>
      <c r="L2726" s="152" t="s">
        <v>3474</v>
      </c>
      <c r="M2726" s="152" t="s">
        <v>1159</v>
      </c>
      <c r="N2726" s="152" t="s">
        <v>5029</v>
      </c>
      <c r="O2726" s="54"/>
    </row>
    <row r="2727" spans="1:15" x14ac:dyDescent="0.25">
      <c r="A2727" s="168">
        <v>21513</v>
      </c>
      <c r="B2727" s="152" t="s">
        <v>7489</v>
      </c>
      <c r="C2727" s="152" t="s">
        <v>7490</v>
      </c>
      <c r="D2727" s="152" t="s">
        <v>3838</v>
      </c>
      <c r="E2727" s="152" t="s">
        <v>3863</v>
      </c>
      <c r="F2727" s="152" t="s">
        <v>3918</v>
      </c>
      <c r="G2727" s="152" t="s">
        <v>3411</v>
      </c>
      <c r="H2727" s="152" t="s">
        <v>3925</v>
      </c>
      <c r="I2727" s="152" t="s">
        <v>4043</v>
      </c>
      <c r="J2727" s="152" t="s">
        <v>4044</v>
      </c>
      <c r="K2727" s="152" t="s">
        <v>3474</v>
      </c>
      <c r="L2727" s="152" t="s">
        <v>3474</v>
      </c>
      <c r="M2727" s="152" t="s">
        <v>4393</v>
      </c>
      <c r="N2727" s="152" t="s">
        <v>4394</v>
      </c>
      <c r="O2727" s="54"/>
    </row>
    <row r="2728" spans="1:15" x14ac:dyDescent="0.25">
      <c r="A2728" s="168">
        <v>21514</v>
      </c>
      <c r="B2728" s="152" t="s">
        <v>2544</v>
      </c>
      <c r="C2728" s="152" t="s">
        <v>7491</v>
      </c>
      <c r="D2728" s="152" t="s">
        <v>3838</v>
      </c>
      <c r="E2728" s="152" t="s">
        <v>3843</v>
      </c>
      <c r="F2728" s="152" t="s">
        <v>3924</v>
      </c>
      <c r="G2728" s="152" t="s">
        <v>3434</v>
      </c>
      <c r="H2728" s="152" t="s">
        <v>3585</v>
      </c>
      <c r="I2728" s="152" t="s">
        <v>3591</v>
      </c>
      <c r="J2728" s="152" t="s">
        <v>3641</v>
      </c>
      <c r="K2728" s="169" t="s">
        <v>8449</v>
      </c>
      <c r="L2728" s="152" t="s">
        <v>3919</v>
      </c>
      <c r="M2728" s="152" t="s">
        <v>2800</v>
      </c>
      <c r="N2728" s="152" t="s">
        <v>4297</v>
      </c>
      <c r="O2728" s="54"/>
    </row>
    <row r="2729" spans="1:15" x14ac:dyDescent="0.25">
      <c r="A2729" s="168">
        <v>21515</v>
      </c>
      <c r="B2729" s="152" t="s">
        <v>2208</v>
      </c>
      <c r="C2729" s="152" t="s">
        <v>7492</v>
      </c>
      <c r="D2729" s="152" t="s">
        <v>3838</v>
      </c>
      <c r="E2729" s="152" t="s">
        <v>3863</v>
      </c>
      <c r="F2729" s="152" t="s">
        <v>3918</v>
      </c>
      <c r="G2729" s="152" t="s">
        <v>3411</v>
      </c>
      <c r="H2729" s="152" t="s">
        <v>3585</v>
      </c>
      <c r="I2729" s="152" t="s">
        <v>3591</v>
      </c>
      <c r="J2729" s="152" t="s">
        <v>3592</v>
      </c>
      <c r="K2729" s="152" t="s">
        <v>3509</v>
      </c>
      <c r="L2729" s="152" t="s">
        <v>3919</v>
      </c>
      <c r="M2729" s="152" t="s">
        <v>2214</v>
      </c>
      <c r="N2729" s="152" t="s">
        <v>4287</v>
      </c>
      <c r="O2729" s="54"/>
    </row>
    <row r="2730" spans="1:15" x14ac:dyDescent="0.25">
      <c r="A2730" s="168">
        <v>21516</v>
      </c>
      <c r="B2730" s="152" t="s">
        <v>2256</v>
      </c>
      <c r="C2730" s="152" t="s">
        <v>7493</v>
      </c>
      <c r="D2730" s="152" t="s">
        <v>3838</v>
      </c>
      <c r="E2730" s="152" t="s">
        <v>3863</v>
      </c>
      <c r="F2730" s="152" t="s">
        <v>3856</v>
      </c>
      <c r="G2730" s="152" t="s">
        <v>3411</v>
      </c>
      <c r="H2730" s="152" t="s">
        <v>3585</v>
      </c>
      <c r="I2730" s="152" t="s">
        <v>3586</v>
      </c>
      <c r="J2730" s="152" t="s">
        <v>3609</v>
      </c>
      <c r="K2730" s="152" t="s">
        <v>3613</v>
      </c>
      <c r="L2730" s="152" t="s">
        <v>3919</v>
      </c>
      <c r="M2730" s="152" t="s">
        <v>2747</v>
      </c>
      <c r="N2730" s="152" t="s">
        <v>3986</v>
      </c>
      <c r="O2730" s="54"/>
    </row>
    <row r="2731" spans="1:15" x14ac:dyDescent="0.25">
      <c r="A2731" s="168">
        <v>21517</v>
      </c>
      <c r="B2731" s="152" t="s">
        <v>1882</v>
      </c>
      <c r="C2731" s="152" t="s">
        <v>7494</v>
      </c>
      <c r="D2731" s="152" t="s">
        <v>3838</v>
      </c>
      <c r="E2731" s="152" t="s">
        <v>3843</v>
      </c>
      <c r="F2731" s="152" t="s">
        <v>3870</v>
      </c>
      <c r="G2731" s="152" t="s">
        <v>3421</v>
      </c>
      <c r="H2731" s="152" t="s">
        <v>3565</v>
      </c>
      <c r="I2731" s="152" t="s">
        <v>3578</v>
      </c>
      <c r="J2731" s="152" t="s">
        <v>3474</v>
      </c>
      <c r="K2731" s="152" t="s">
        <v>3474</v>
      </c>
      <c r="L2731" s="152" t="s">
        <v>3474</v>
      </c>
      <c r="M2731" s="152" t="s">
        <v>1988</v>
      </c>
      <c r="N2731" s="152" t="s">
        <v>5599</v>
      </c>
      <c r="O2731" s="54"/>
    </row>
    <row r="2732" spans="1:15" x14ac:dyDescent="0.25">
      <c r="A2732" s="168">
        <v>21518</v>
      </c>
      <c r="B2732" s="152" t="s">
        <v>1739</v>
      </c>
      <c r="C2732" s="152" t="s">
        <v>7495</v>
      </c>
      <c r="D2732" s="152" t="s">
        <v>3838</v>
      </c>
      <c r="E2732" s="152" t="s">
        <v>3863</v>
      </c>
      <c r="F2732" s="152" t="s">
        <v>3918</v>
      </c>
      <c r="G2732" s="152" t="s">
        <v>3411</v>
      </c>
      <c r="H2732" s="152" t="s">
        <v>3565</v>
      </c>
      <c r="I2732" s="152" t="s">
        <v>3568</v>
      </c>
      <c r="J2732" s="152" t="s">
        <v>3569</v>
      </c>
      <c r="K2732" s="152" t="s">
        <v>3474</v>
      </c>
      <c r="L2732" s="152" t="s">
        <v>3474</v>
      </c>
      <c r="M2732" s="152" t="s">
        <v>2084</v>
      </c>
      <c r="N2732" s="152" t="s">
        <v>3938</v>
      </c>
      <c r="O2732" s="54"/>
    </row>
    <row r="2733" spans="1:15" x14ac:dyDescent="0.25">
      <c r="A2733" s="168">
        <v>21519</v>
      </c>
      <c r="B2733" s="152" t="s">
        <v>1414</v>
      </c>
      <c r="C2733" s="152" t="s">
        <v>7497</v>
      </c>
      <c r="D2733" s="152" t="s">
        <v>3838</v>
      </c>
      <c r="E2733" s="152" t="s">
        <v>3863</v>
      </c>
      <c r="F2733" s="152" t="s">
        <v>3856</v>
      </c>
      <c r="G2733" s="152" t="s">
        <v>3411</v>
      </c>
      <c r="H2733" s="152" t="s">
        <v>3558</v>
      </c>
      <c r="I2733" s="152" t="s">
        <v>3561</v>
      </c>
      <c r="J2733" s="152" t="s">
        <v>3562</v>
      </c>
      <c r="K2733" s="152" t="s">
        <v>3474</v>
      </c>
      <c r="L2733" s="152" t="s">
        <v>3474</v>
      </c>
      <c r="M2733" s="152" t="s">
        <v>1593</v>
      </c>
      <c r="N2733" s="152" t="s">
        <v>4970</v>
      </c>
      <c r="O2733" s="54"/>
    </row>
    <row r="2734" spans="1:15" x14ac:dyDescent="0.25">
      <c r="A2734" s="168">
        <v>21520</v>
      </c>
      <c r="B2734" s="152" t="s">
        <v>7498</v>
      </c>
      <c r="C2734" s="152" t="s">
        <v>7499</v>
      </c>
      <c r="D2734" s="152" t="s">
        <v>3838</v>
      </c>
      <c r="E2734" s="152" t="s">
        <v>3863</v>
      </c>
      <c r="F2734" s="152" t="s">
        <v>4166</v>
      </c>
      <c r="G2734" s="152" t="s">
        <v>3426</v>
      </c>
      <c r="H2734" s="152" t="s">
        <v>3548</v>
      </c>
      <c r="I2734" s="152" t="s">
        <v>4601</v>
      </c>
      <c r="J2734" s="152" t="s">
        <v>4602</v>
      </c>
      <c r="K2734" s="152" t="s">
        <v>3474</v>
      </c>
      <c r="L2734" s="152" t="s">
        <v>3474</v>
      </c>
      <c r="M2734" s="152" t="s">
        <v>4603</v>
      </c>
      <c r="N2734" s="152" t="s">
        <v>4605</v>
      </c>
      <c r="O2734" s="54"/>
    </row>
    <row r="2735" spans="1:15" x14ac:dyDescent="0.25">
      <c r="A2735" s="168">
        <v>21521</v>
      </c>
      <c r="B2735" s="152" t="s">
        <v>1889</v>
      </c>
      <c r="C2735" s="152" t="s">
        <v>7500</v>
      </c>
      <c r="D2735" s="152" t="s">
        <v>3838</v>
      </c>
      <c r="E2735" s="152" t="s">
        <v>3843</v>
      </c>
      <c r="F2735" s="152" t="s">
        <v>3924</v>
      </c>
      <c r="G2735" s="152" t="s">
        <v>3434</v>
      </c>
      <c r="H2735" s="152" t="s">
        <v>3565</v>
      </c>
      <c r="I2735" s="152" t="s">
        <v>3568</v>
      </c>
      <c r="J2735" s="152" t="s">
        <v>3569</v>
      </c>
      <c r="K2735" s="152" t="s">
        <v>3474</v>
      </c>
      <c r="L2735" s="152" t="s">
        <v>3474</v>
      </c>
      <c r="M2735" s="152" t="s">
        <v>1842</v>
      </c>
      <c r="N2735" s="152" t="s">
        <v>4479</v>
      </c>
      <c r="O2735" s="54"/>
    </row>
    <row r="2736" spans="1:15" x14ac:dyDescent="0.25">
      <c r="A2736" s="168">
        <v>21522</v>
      </c>
      <c r="B2736" s="152" t="s">
        <v>3408</v>
      </c>
      <c r="C2736" s="152" t="s">
        <v>7501</v>
      </c>
      <c r="D2736" s="152" t="s">
        <v>3838</v>
      </c>
      <c r="E2736" s="152" t="s">
        <v>4015</v>
      </c>
      <c r="F2736" s="152" t="s">
        <v>3952</v>
      </c>
      <c r="G2736" s="152" t="s">
        <v>3415</v>
      </c>
      <c r="H2736" s="152" t="s">
        <v>3656</v>
      </c>
      <c r="I2736" s="152" t="s">
        <v>3657</v>
      </c>
      <c r="J2736" s="152" t="s">
        <v>3674</v>
      </c>
      <c r="K2736" s="152" t="s">
        <v>3678</v>
      </c>
      <c r="L2736" s="152" t="s">
        <v>3474</v>
      </c>
      <c r="M2736" s="152" t="s">
        <v>3293</v>
      </c>
      <c r="N2736" s="152" t="s">
        <v>5062</v>
      </c>
      <c r="O2736" s="54"/>
    </row>
    <row r="2737" spans="1:15" x14ac:dyDescent="0.25">
      <c r="A2737" s="168">
        <v>21525</v>
      </c>
      <c r="B2737" s="152" t="s">
        <v>7502</v>
      </c>
      <c r="C2737" s="152" t="s">
        <v>7503</v>
      </c>
      <c r="D2737" s="152" t="s">
        <v>3838</v>
      </c>
      <c r="E2737" s="152" t="s">
        <v>3843</v>
      </c>
      <c r="F2737" s="152" t="s">
        <v>3870</v>
      </c>
      <c r="G2737" s="152" t="s">
        <v>3421</v>
      </c>
      <c r="H2737" s="152" t="s">
        <v>5089</v>
      </c>
      <c r="I2737" s="152" t="s">
        <v>5090</v>
      </c>
      <c r="J2737" s="152" t="s">
        <v>6910</v>
      </c>
      <c r="K2737" s="152" t="s">
        <v>3474</v>
      </c>
      <c r="L2737" s="152" t="s">
        <v>3474</v>
      </c>
      <c r="M2737" s="152" t="s">
        <v>5783</v>
      </c>
      <c r="N2737" s="152" t="s">
        <v>5784</v>
      </c>
      <c r="O2737" s="54"/>
    </row>
    <row r="2738" spans="1:15" x14ac:dyDescent="0.25">
      <c r="A2738" s="168">
        <v>21526</v>
      </c>
      <c r="B2738" s="152" t="s">
        <v>2431</v>
      </c>
      <c r="C2738" s="152" t="s">
        <v>7504</v>
      </c>
      <c r="D2738" s="152" t="s">
        <v>3838</v>
      </c>
      <c r="E2738" s="152" t="s">
        <v>3855</v>
      </c>
      <c r="F2738" s="152" t="s">
        <v>3856</v>
      </c>
      <c r="G2738" s="152" t="s">
        <v>3411</v>
      </c>
      <c r="H2738" s="152" t="s">
        <v>3585</v>
      </c>
      <c r="I2738" s="152" t="s">
        <v>3642</v>
      </c>
      <c r="J2738" s="152" t="s">
        <v>3643</v>
      </c>
      <c r="K2738" s="169" t="s">
        <v>8449</v>
      </c>
      <c r="L2738" s="152" t="s">
        <v>3919</v>
      </c>
      <c r="M2738" s="152" t="s">
        <v>2546</v>
      </c>
      <c r="N2738" s="152" t="s">
        <v>3920</v>
      </c>
      <c r="O2738" s="54"/>
    </row>
    <row r="2739" spans="1:15" x14ac:dyDescent="0.25">
      <c r="A2739" s="168">
        <v>21527</v>
      </c>
      <c r="B2739" s="152" t="s">
        <v>2330</v>
      </c>
      <c r="C2739" s="152" t="s">
        <v>7505</v>
      </c>
      <c r="D2739" s="152" t="s">
        <v>3838</v>
      </c>
      <c r="E2739" s="152" t="s">
        <v>3863</v>
      </c>
      <c r="F2739" s="152" t="s">
        <v>3918</v>
      </c>
      <c r="G2739" s="152" t="s">
        <v>3411</v>
      </c>
      <c r="H2739" s="152" t="s">
        <v>3585</v>
      </c>
      <c r="I2739" s="152" t="s">
        <v>3604</v>
      </c>
      <c r="J2739" s="152" t="s">
        <v>3626</v>
      </c>
      <c r="K2739" s="152" t="s">
        <v>3627</v>
      </c>
      <c r="L2739" s="152" t="s">
        <v>3919</v>
      </c>
      <c r="M2739" s="152" t="s">
        <v>2515</v>
      </c>
      <c r="N2739" s="152" t="s">
        <v>3989</v>
      </c>
      <c r="O2739" s="54"/>
    </row>
    <row r="2740" spans="1:15" x14ac:dyDescent="0.25">
      <c r="A2740" s="168">
        <v>21529</v>
      </c>
      <c r="B2740" s="152" t="s">
        <v>2432</v>
      </c>
      <c r="C2740" s="152" t="s">
        <v>7506</v>
      </c>
      <c r="D2740" s="152" t="s">
        <v>3838</v>
      </c>
      <c r="E2740" s="152" t="s">
        <v>3855</v>
      </c>
      <c r="F2740" s="152" t="s">
        <v>3856</v>
      </c>
      <c r="G2740" s="152" t="s">
        <v>3411</v>
      </c>
      <c r="H2740" s="152" t="s">
        <v>3585</v>
      </c>
      <c r="I2740" s="152" t="s">
        <v>3642</v>
      </c>
      <c r="J2740" s="152" t="s">
        <v>3643</v>
      </c>
      <c r="K2740" s="169" t="s">
        <v>8449</v>
      </c>
      <c r="L2740" s="152" t="s">
        <v>3919</v>
      </c>
      <c r="M2740" s="152" t="s">
        <v>2546</v>
      </c>
      <c r="N2740" s="152" t="s">
        <v>3920</v>
      </c>
      <c r="O2740" s="54"/>
    </row>
    <row r="2741" spans="1:15" x14ac:dyDescent="0.25">
      <c r="A2741" s="168">
        <v>21530</v>
      </c>
      <c r="B2741" s="152" t="s">
        <v>1922</v>
      </c>
      <c r="C2741" s="152" t="s">
        <v>7507</v>
      </c>
      <c r="D2741" s="152" t="s">
        <v>3838</v>
      </c>
      <c r="E2741" s="152" t="s">
        <v>4424</v>
      </c>
      <c r="F2741" s="152" t="s">
        <v>3870</v>
      </c>
      <c r="G2741" s="152" t="s">
        <v>3421</v>
      </c>
      <c r="H2741" s="152" t="s">
        <v>3565</v>
      </c>
      <c r="I2741" s="152" t="s">
        <v>3566</v>
      </c>
      <c r="J2741" s="152" t="s">
        <v>3566</v>
      </c>
      <c r="K2741" s="152" t="s">
        <v>3572</v>
      </c>
      <c r="L2741" s="152" t="s">
        <v>3568</v>
      </c>
      <c r="M2741" s="152" t="s">
        <v>2114</v>
      </c>
      <c r="N2741" s="152" t="s">
        <v>4989</v>
      </c>
      <c r="O2741" s="54"/>
    </row>
    <row r="2742" spans="1:15" x14ac:dyDescent="0.25">
      <c r="A2742" s="168">
        <v>21531</v>
      </c>
      <c r="B2742" s="152" t="s">
        <v>2500</v>
      </c>
      <c r="C2742" s="152" t="s">
        <v>6626</v>
      </c>
      <c r="D2742" s="152" t="s">
        <v>3838</v>
      </c>
      <c r="E2742" s="152" t="s">
        <v>3843</v>
      </c>
      <c r="F2742" s="152" t="s">
        <v>3870</v>
      </c>
      <c r="G2742" s="152" t="s">
        <v>3421</v>
      </c>
      <c r="H2742" s="152" t="s">
        <v>3585</v>
      </c>
      <c r="I2742" s="152" t="s">
        <v>3594</v>
      </c>
      <c r="J2742" s="152" t="s">
        <v>3623</v>
      </c>
      <c r="K2742" s="152" t="s">
        <v>3625</v>
      </c>
      <c r="L2742" s="152" t="s">
        <v>3474</v>
      </c>
      <c r="M2742" s="152" t="s">
        <v>2645</v>
      </c>
      <c r="N2742" s="152" t="s">
        <v>5242</v>
      </c>
      <c r="O2742" s="54"/>
    </row>
    <row r="2743" spans="1:15" x14ac:dyDescent="0.25">
      <c r="A2743" s="168">
        <v>21532</v>
      </c>
      <c r="B2743" s="152" t="s">
        <v>1898</v>
      </c>
      <c r="C2743" s="152" t="s">
        <v>6475</v>
      </c>
      <c r="D2743" s="152" t="s">
        <v>3838</v>
      </c>
      <c r="E2743" s="152" t="s">
        <v>3843</v>
      </c>
      <c r="F2743" s="152" t="s">
        <v>3870</v>
      </c>
      <c r="G2743" s="152" t="s">
        <v>3421</v>
      </c>
      <c r="H2743" s="152" t="s">
        <v>3565</v>
      </c>
      <c r="I2743" s="152" t="s">
        <v>3566</v>
      </c>
      <c r="J2743" s="152" t="s">
        <v>3566</v>
      </c>
      <c r="K2743" s="152" t="s">
        <v>3572</v>
      </c>
      <c r="L2743" s="152" t="s">
        <v>3661</v>
      </c>
      <c r="M2743" s="152" t="s">
        <v>2097</v>
      </c>
      <c r="N2743" s="152" t="s">
        <v>4426</v>
      </c>
      <c r="O2743" s="54"/>
    </row>
    <row r="2744" spans="1:15" x14ac:dyDescent="0.25">
      <c r="A2744" s="168">
        <v>21533</v>
      </c>
      <c r="B2744" s="152" t="s">
        <v>1229</v>
      </c>
      <c r="C2744" s="152" t="s">
        <v>7508</v>
      </c>
      <c r="D2744" s="152" t="s">
        <v>3838</v>
      </c>
      <c r="E2744" s="152" t="s">
        <v>3843</v>
      </c>
      <c r="F2744" s="152" t="s">
        <v>4752</v>
      </c>
      <c r="G2744" s="152" t="s">
        <v>3435</v>
      </c>
      <c r="H2744" s="152" t="s">
        <v>3466</v>
      </c>
      <c r="I2744" s="152" t="s">
        <v>3496</v>
      </c>
      <c r="J2744" s="152" t="s">
        <v>3539</v>
      </c>
      <c r="K2744" s="152" t="s">
        <v>3540</v>
      </c>
      <c r="L2744" s="152" t="s">
        <v>3474</v>
      </c>
      <c r="M2744" s="152" t="s">
        <v>1232</v>
      </c>
      <c r="N2744" s="152" t="s">
        <v>6699</v>
      </c>
      <c r="O2744" s="54"/>
    </row>
    <row r="2745" spans="1:15" x14ac:dyDescent="0.25">
      <c r="A2745" s="168">
        <v>21535</v>
      </c>
      <c r="B2745" s="152" t="s">
        <v>7509</v>
      </c>
      <c r="C2745" s="152" t="s">
        <v>7510</v>
      </c>
      <c r="D2745" s="152" t="s">
        <v>3838</v>
      </c>
      <c r="E2745" s="152" t="s">
        <v>3843</v>
      </c>
      <c r="F2745" s="152" t="s">
        <v>3877</v>
      </c>
      <c r="G2745" s="152" t="s">
        <v>5407</v>
      </c>
      <c r="H2745" s="152" t="s">
        <v>3548</v>
      </c>
      <c r="I2745" s="152" t="s">
        <v>4601</v>
      </c>
      <c r="J2745" s="152" t="s">
        <v>5408</v>
      </c>
      <c r="K2745" s="152" t="s">
        <v>3474</v>
      </c>
      <c r="L2745" s="152" t="s">
        <v>3474</v>
      </c>
      <c r="M2745" s="152" t="s">
        <v>5505</v>
      </c>
      <c r="N2745" s="152" t="s">
        <v>5506</v>
      </c>
      <c r="O2745" s="54"/>
    </row>
    <row r="2746" spans="1:15" x14ac:dyDescent="0.25">
      <c r="A2746" s="168">
        <v>21536</v>
      </c>
      <c r="B2746" s="152" t="s">
        <v>1669</v>
      </c>
      <c r="C2746" s="152" t="s">
        <v>7511</v>
      </c>
      <c r="D2746" s="152" t="s">
        <v>3838</v>
      </c>
      <c r="E2746" s="152" t="s">
        <v>4015</v>
      </c>
      <c r="F2746" s="152" t="s">
        <v>3860</v>
      </c>
      <c r="G2746" s="152" t="s">
        <v>3412</v>
      </c>
      <c r="H2746" s="152" t="s">
        <v>3558</v>
      </c>
      <c r="I2746" s="152" t="s">
        <v>3561</v>
      </c>
      <c r="J2746" s="152" t="s">
        <v>3562</v>
      </c>
      <c r="K2746" s="152" t="s">
        <v>3474</v>
      </c>
      <c r="L2746" s="152" t="s">
        <v>3474</v>
      </c>
      <c r="M2746" s="152" t="s">
        <v>1610</v>
      </c>
      <c r="N2746" s="152" t="s">
        <v>4102</v>
      </c>
      <c r="O2746" s="54"/>
    </row>
    <row r="2747" spans="1:15" x14ac:dyDescent="0.25">
      <c r="A2747" s="168">
        <v>21540</v>
      </c>
      <c r="B2747" s="152" t="s">
        <v>1319</v>
      </c>
      <c r="C2747" s="152" t="s">
        <v>7512</v>
      </c>
      <c r="D2747" s="152" t="s">
        <v>3838</v>
      </c>
      <c r="E2747" s="152" t="s">
        <v>3863</v>
      </c>
      <c r="F2747" s="152" t="s">
        <v>3856</v>
      </c>
      <c r="G2747" s="152" t="s">
        <v>3411</v>
      </c>
      <c r="H2747" s="152" t="s">
        <v>3466</v>
      </c>
      <c r="I2747" s="152" t="s">
        <v>3553</v>
      </c>
      <c r="J2747" s="152" t="s">
        <v>3555</v>
      </c>
      <c r="K2747" s="152" t="s">
        <v>3556</v>
      </c>
      <c r="L2747" s="152" t="s">
        <v>3474</v>
      </c>
      <c r="M2747" s="152" t="s">
        <v>1316</v>
      </c>
      <c r="N2747" s="152" t="s">
        <v>7192</v>
      </c>
      <c r="O2747" s="54"/>
    </row>
    <row r="2748" spans="1:15" x14ac:dyDescent="0.25">
      <c r="A2748" s="168">
        <v>21541</v>
      </c>
      <c r="B2748" s="152" t="s">
        <v>2961</v>
      </c>
      <c r="C2748" s="152" t="s">
        <v>7513</v>
      </c>
      <c r="D2748" s="152" t="s">
        <v>3838</v>
      </c>
      <c r="E2748" s="152" t="s">
        <v>3863</v>
      </c>
      <c r="F2748" s="152" t="s">
        <v>3918</v>
      </c>
      <c r="G2748" s="152" t="s">
        <v>3411</v>
      </c>
      <c r="H2748" s="152" t="s">
        <v>3656</v>
      </c>
      <c r="I2748" s="152" t="s">
        <v>3669</v>
      </c>
      <c r="J2748" s="152" t="s">
        <v>3679</v>
      </c>
      <c r="K2748" s="152" t="s">
        <v>3474</v>
      </c>
      <c r="L2748" s="152" t="s">
        <v>3474</v>
      </c>
      <c r="M2748" s="152" t="s">
        <v>3109</v>
      </c>
      <c r="N2748" s="152" t="s">
        <v>4252</v>
      </c>
      <c r="O2748" s="54"/>
    </row>
    <row r="2749" spans="1:15" x14ac:dyDescent="0.25">
      <c r="A2749" s="168">
        <v>21542</v>
      </c>
      <c r="B2749" s="152" t="s">
        <v>3018</v>
      </c>
      <c r="C2749" s="152" t="s">
        <v>7514</v>
      </c>
      <c r="D2749" s="152" t="s">
        <v>3838</v>
      </c>
      <c r="E2749" s="152" t="s">
        <v>3863</v>
      </c>
      <c r="F2749" s="152" t="s">
        <v>3918</v>
      </c>
      <c r="G2749" s="152" t="s">
        <v>3411</v>
      </c>
      <c r="H2749" s="152" t="s">
        <v>3656</v>
      </c>
      <c r="I2749" s="152" t="s">
        <v>3669</v>
      </c>
      <c r="J2749" s="152" t="s">
        <v>3679</v>
      </c>
      <c r="K2749" s="152" t="s">
        <v>3474</v>
      </c>
      <c r="L2749" s="152" t="s">
        <v>3474</v>
      </c>
      <c r="M2749" s="152" t="s">
        <v>3129</v>
      </c>
      <c r="N2749" s="152" t="s">
        <v>4136</v>
      </c>
      <c r="O2749" s="54"/>
    </row>
    <row r="2750" spans="1:15" x14ac:dyDescent="0.25">
      <c r="A2750" s="168">
        <v>21543</v>
      </c>
      <c r="B2750" s="152" t="s">
        <v>789</v>
      </c>
      <c r="C2750" s="152" t="s">
        <v>7515</v>
      </c>
      <c r="D2750" s="152" t="s">
        <v>3838</v>
      </c>
      <c r="E2750" s="152" t="s">
        <v>3863</v>
      </c>
      <c r="F2750" s="152" t="s">
        <v>3856</v>
      </c>
      <c r="G2750" s="152" t="s">
        <v>3411</v>
      </c>
      <c r="H2750" s="152" t="s">
        <v>3466</v>
      </c>
      <c r="I2750" s="152" t="s">
        <v>3467</v>
      </c>
      <c r="J2750" s="152" t="s">
        <v>3476</v>
      </c>
      <c r="K2750" s="152" t="s">
        <v>3477</v>
      </c>
      <c r="L2750" s="152" t="s">
        <v>3474</v>
      </c>
      <c r="M2750" s="152" t="s">
        <v>1120</v>
      </c>
      <c r="N2750" s="152" t="s">
        <v>3868</v>
      </c>
      <c r="O2750" s="54"/>
    </row>
    <row r="2751" spans="1:15" x14ac:dyDescent="0.25">
      <c r="A2751" s="168">
        <v>21544</v>
      </c>
      <c r="B2751" s="152" t="s">
        <v>2752</v>
      </c>
      <c r="C2751" s="152" t="s">
        <v>5099</v>
      </c>
      <c r="D2751" s="152" t="s">
        <v>3838</v>
      </c>
      <c r="E2751" s="152" t="s">
        <v>3843</v>
      </c>
      <c r="F2751" s="152" t="s">
        <v>3924</v>
      </c>
      <c r="G2751" s="152" t="s">
        <v>3434</v>
      </c>
      <c r="H2751" s="152" t="s">
        <v>3585</v>
      </c>
      <c r="I2751" s="152" t="s">
        <v>3586</v>
      </c>
      <c r="J2751" s="152" t="s">
        <v>3609</v>
      </c>
      <c r="K2751" s="152" t="s">
        <v>3611</v>
      </c>
      <c r="L2751" s="152" t="s">
        <v>3474</v>
      </c>
      <c r="M2751" s="152" t="s">
        <v>2630</v>
      </c>
      <c r="N2751" s="152" t="s">
        <v>5130</v>
      </c>
      <c r="O2751" s="54"/>
    </row>
    <row r="2752" spans="1:15" x14ac:dyDescent="0.25">
      <c r="A2752" s="168">
        <v>21545</v>
      </c>
      <c r="B2752" s="152" t="s">
        <v>2548</v>
      </c>
      <c r="C2752" s="152" t="s">
        <v>7516</v>
      </c>
      <c r="D2752" s="152" t="s">
        <v>3838</v>
      </c>
      <c r="E2752" s="152" t="s">
        <v>4424</v>
      </c>
      <c r="F2752" s="152" t="s">
        <v>3870</v>
      </c>
      <c r="G2752" s="152" t="s">
        <v>3421</v>
      </c>
      <c r="H2752" s="152" t="s">
        <v>3585</v>
      </c>
      <c r="I2752" s="152" t="s">
        <v>3642</v>
      </c>
      <c r="J2752" s="152" t="s">
        <v>3643</v>
      </c>
      <c r="K2752" s="169" t="s">
        <v>8449</v>
      </c>
      <c r="L2752" s="152" t="s">
        <v>3919</v>
      </c>
      <c r="M2752" s="152" t="s">
        <v>2646</v>
      </c>
      <c r="N2752" s="152" t="s">
        <v>5195</v>
      </c>
      <c r="O2752" s="54"/>
    </row>
    <row r="2753" spans="1:15" x14ac:dyDescent="0.25">
      <c r="A2753" s="168">
        <v>21546</v>
      </c>
      <c r="B2753" s="152" t="s">
        <v>3090</v>
      </c>
      <c r="C2753" s="152" t="s">
        <v>7517</v>
      </c>
      <c r="D2753" s="152" t="s">
        <v>3838</v>
      </c>
      <c r="E2753" s="152" t="s">
        <v>3843</v>
      </c>
      <c r="F2753" s="152" t="s">
        <v>3870</v>
      </c>
      <c r="G2753" s="152" t="s">
        <v>3421</v>
      </c>
      <c r="H2753" s="152" t="s">
        <v>3656</v>
      </c>
      <c r="I2753" s="152" t="s">
        <v>3657</v>
      </c>
      <c r="J2753" s="152" t="s">
        <v>3668</v>
      </c>
      <c r="K2753" s="152" t="s">
        <v>3474</v>
      </c>
      <c r="L2753" s="152" t="s">
        <v>3474</v>
      </c>
      <c r="M2753" s="152" t="s">
        <v>3230</v>
      </c>
      <c r="N2753" s="152" t="s">
        <v>4438</v>
      </c>
      <c r="O2753" s="54"/>
    </row>
    <row r="2754" spans="1:15" x14ac:dyDescent="0.25">
      <c r="A2754" s="168">
        <v>21547</v>
      </c>
      <c r="B2754" s="152" t="s">
        <v>1005</v>
      </c>
      <c r="C2754" s="152" t="s">
        <v>7366</v>
      </c>
      <c r="D2754" s="152" t="s">
        <v>3838</v>
      </c>
      <c r="E2754" s="152" t="s">
        <v>3843</v>
      </c>
      <c r="F2754" s="152" t="s">
        <v>3870</v>
      </c>
      <c r="G2754" s="152" t="s">
        <v>3421</v>
      </c>
      <c r="H2754" s="152" t="s">
        <v>3466</v>
      </c>
      <c r="I2754" s="152" t="s">
        <v>3490</v>
      </c>
      <c r="J2754" s="152" t="s">
        <v>3529</v>
      </c>
      <c r="K2754" s="152" t="s">
        <v>3531</v>
      </c>
      <c r="L2754" s="152" t="s">
        <v>3474</v>
      </c>
      <c r="M2754" s="152" t="s">
        <v>1090</v>
      </c>
      <c r="N2754" s="152" t="s">
        <v>4649</v>
      </c>
      <c r="O2754" s="54"/>
    </row>
    <row r="2755" spans="1:15" x14ac:dyDescent="0.25">
      <c r="A2755" s="168">
        <v>21548</v>
      </c>
      <c r="B2755" s="152" t="s">
        <v>1912</v>
      </c>
      <c r="C2755" s="152" t="s">
        <v>7518</v>
      </c>
      <c r="D2755" s="152" t="s">
        <v>3838</v>
      </c>
      <c r="E2755" s="152" t="s">
        <v>3843</v>
      </c>
      <c r="F2755" s="152" t="s">
        <v>3870</v>
      </c>
      <c r="G2755" s="152" t="s">
        <v>3421</v>
      </c>
      <c r="H2755" s="152" t="s">
        <v>3565</v>
      </c>
      <c r="I2755" s="152" t="s">
        <v>3566</v>
      </c>
      <c r="J2755" s="152" t="s">
        <v>3566</v>
      </c>
      <c r="K2755" s="152" t="s">
        <v>3572</v>
      </c>
      <c r="L2755" s="152" t="s">
        <v>3568</v>
      </c>
      <c r="M2755" s="152" t="s">
        <v>2113</v>
      </c>
      <c r="N2755" s="152" t="s">
        <v>4860</v>
      </c>
      <c r="O2755" s="54"/>
    </row>
    <row r="2756" spans="1:15" x14ac:dyDescent="0.25">
      <c r="A2756" s="168">
        <v>21549</v>
      </c>
      <c r="B2756" s="152" t="s">
        <v>7519</v>
      </c>
      <c r="C2756" s="152" t="s">
        <v>7520</v>
      </c>
      <c r="D2756" s="152" t="s">
        <v>3838</v>
      </c>
      <c r="E2756" s="152" t="s">
        <v>3843</v>
      </c>
      <c r="F2756" s="152" t="s">
        <v>3924</v>
      </c>
      <c r="G2756" s="152" t="s">
        <v>3434</v>
      </c>
      <c r="H2756" s="152" t="s">
        <v>5089</v>
      </c>
      <c r="I2756" s="152" t="s">
        <v>5445</v>
      </c>
      <c r="J2756" s="152" t="s">
        <v>5446</v>
      </c>
      <c r="K2756" s="152" t="s">
        <v>7521</v>
      </c>
      <c r="L2756" s="152" t="s">
        <v>3474</v>
      </c>
      <c r="M2756" s="152" t="s">
        <v>5447</v>
      </c>
      <c r="N2756" s="152" t="s">
        <v>5448</v>
      </c>
      <c r="O2756" s="54"/>
    </row>
    <row r="2757" spans="1:15" x14ac:dyDescent="0.25">
      <c r="A2757" s="168">
        <v>21550</v>
      </c>
      <c r="B2757" s="152" t="s">
        <v>7522</v>
      </c>
      <c r="C2757" s="152" t="s">
        <v>7523</v>
      </c>
      <c r="D2757" s="152" t="s">
        <v>3838</v>
      </c>
      <c r="E2757" s="152" t="s">
        <v>3863</v>
      </c>
      <c r="F2757" s="152" t="s">
        <v>4095</v>
      </c>
      <c r="G2757" s="152" t="s">
        <v>3426</v>
      </c>
      <c r="H2757" s="152" t="s">
        <v>3548</v>
      </c>
      <c r="I2757" s="152" t="s">
        <v>4601</v>
      </c>
      <c r="J2757" s="152" t="s">
        <v>4602</v>
      </c>
      <c r="K2757" s="152" t="s">
        <v>3474</v>
      </c>
      <c r="L2757" s="152" t="s">
        <v>3474</v>
      </c>
      <c r="M2757" s="152" t="s">
        <v>5104</v>
      </c>
      <c r="N2757" s="152" t="s">
        <v>5105</v>
      </c>
      <c r="O2757" s="54"/>
    </row>
    <row r="2758" spans="1:15" x14ac:dyDescent="0.25">
      <c r="A2758" s="168">
        <v>21551</v>
      </c>
      <c r="B2758" s="152" t="s">
        <v>7524</v>
      </c>
      <c r="C2758" s="152" t="s">
        <v>7525</v>
      </c>
      <c r="D2758" s="152" t="s">
        <v>3838</v>
      </c>
      <c r="E2758" s="152" t="s">
        <v>3859</v>
      </c>
      <c r="F2758" s="152" t="s">
        <v>6181</v>
      </c>
      <c r="G2758" s="152" t="s">
        <v>3426</v>
      </c>
      <c r="H2758" s="152" t="s">
        <v>3942</v>
      </c>
      <c r="I2758" s="152" t="s">
        <v>3943</v>
      </c>
      <c r="J2758" s="152" t="s">
        <v>3944</v>
      </c>
      <c r="K2758" s="152" t="s">
        <v>3474</v>
      </c>
      <c r="L2758" s="152" t="s">
        <v>3474</v>
      </c>
      <c r="M2758" s="152" t="s">
        <v>6079</v>
      </c>
      <c r="N2758" s="152" t="s">
        <v>6080</v>
      </c>
      <c r="O2758" s="54"/>
    </row>
    <row r="2759" spans="1:15" x14ac:dyDescent="0.25">
      <c r="A2759" s="168">
        <v>21555</v>
      </c>
      <c r="B2759" s="152" t="s">
        <v>6728</v>
      </c>
      <c r="C2759" s="152" t="s">
        <v>6730</v>
      </c>
      <c r="D2759" s="152" t="s">
        <v>3838</v>
      </c>
      <c r="E2759" s="152" t="s">
        <v>3843</v>
      </c>
      <c r="F2759" s="152" t="s">
        <v>3877</v>
      </c>
      <c r="G2759" s="152" t="s">
        <v>6729</v>
      </c>
      <c r="H2759" s="152" t="s">
        <v>3849</v>
      </c>
      <c r="I2759" s="152" t="s">
        <v>3850</v>
      </c>
      <c r="J2759" s="152" t="s">
        <v>5857</v>
      </c>
      <c r="K2759" s="152" t="s">
        <v>5858</v>
      </c>
      <c r="L2759" s="152" t="s">
        <v>3474</v>
      </c>
      <c r="M2759" s="152" t="s">
        <v>5855</v>
      </c>
      <c r="N2759" s="152" t="s">
        <v>5856</v>
      </c>
      <c r="O2759" s="54"/>
    </row>
    <row r="2760" spans="1:15" x14ac:dyDescent="0.25">
      <c r="A2760" s="168">
        <v>21557</v>
      </c>
      <c r="B2760" s="152" t="s">
        <v>2488</v>
      </c>
      <c r="C2760" s="152" t="s">
        <v>7526</v>
      </c>
      <c r="D2760" s="152" t="s">
        <v>3838</v>
      </c>
      <c r="E2760" s="152" t="s">
        <v>3843</v>
      </c>
      <c r="F2760" s="152" t="s">
        <v>3924</v>
      </c>
      <c r="G2760" s="152" t="s">
        <v>3434</v>
      </c>
      <c r="H2760" s="152" t="s">
        <v>3656</v>
      </c>
      <c r="I2760" s="152" t="s">
        <v>3657</v>
      </c>
      <c r="J2760" s="152" t="s">
        <v>3658</v>
      </c>
      <c r="K2760" s="152" t="s">
        <v>3474</v>
      </c>
      <c r="L2760" s="152" t="s">
        <v>3474</v>
      </c>
      <c r="M2760" s="152" t="s">
        <v>2814</v>
      </c>
      <c r="N2760" s="152" t="s">
        <v>5320</v>
      </c>
      <c r="O2760" s="54"/>
    </row>
    <row r="2761" spans="1:15" x14ac:dyDescent="0.25">
      <c r="A2761" s="168">
        <v>21558</v>
      </c>
      <c r="B2761" s="152" t="s">
        <v>867</v>
      </c>
      <c r="C2761" s="152" t="s">
        <v>7527</v>
      </c>
      <c r="D2761" s="152" t="s">
        <v>3838</v>
      </c>
      <c r="E2761" s="152" t="s">
        <v>3863</v>
      </c>
      <c r="F2761" s="152" t="s">
        <v>3918</v>
      </c>
      <c r="G2761" s="152" t="s">
        <v>3411</v>
      </c>
      <c r="H2761" s="152" t="s">
        <v>3466</v>
      </c>
      <c r="I2761" s="152" t="s">
        <v>3467</v>
      </c>
      <c r="J2761" s="152" t="s">
        <v>4826</v>
      </c>
      <c r="K2761" s="152" t="s">
        <v>3583</v>
      </c>
      <c r="L2761" s="152" t="s">
        <v>3474</v>
      </c>
      <c r="M2761" s="152" t="s">
        <v>1210</v>
      </c>
      <c r="N2761" s="152" t="s">
        <v>6758</v>
      </c>
      <c r="O2761" s="54"/>
    </row>
    <row r="2762" spans="1:15" x14ac:dyDescent="0.25">
      <c r="A2762" s="168">
        <v>21560</v>
      </c>
      <c r="B2762" s="152" t="s">
        <v>875</v>
      </c>
      <c r="C2762" s="152" t="s">
        <v>7528</v>
      </c>
      <c r="D2762" s="152" t="s">
        <v>3838</v>
      </c>
      <c r="E2762" s="152" t="s">
        <v>3863</v>
      </c>
      <c r="F2762" s="152" t="s">
        <v>3856</v>
      </c>
      <c r="G2762" s="152" t="s">
        <v>3411</v>
      </c>
      <c r="H2762" s="152" t="s">
        <v>3466</v>
      </c>
      <c r="I2762" s="152" t="s">
        <v>3467</v>
      </c>
      <c r="J2762" s="152" t="s">
        <v>3468</v>
      </c>
      <c r="K2762" s="152" t="s">
        <v>3511</v>
      </c>
      <c r="L2762" s="152" t="s">
        <v>4843</v>
      </c>
      <c r="M2762" s="152" t="s">
        <v>997</v>
      </c>
      <c r="N2762" s="152" t="s">
        <v>4842</v>
      </c>
      <c r="O2762" s="54"/>
    </row>
    <row r="2763" spans="1:15" x14ac:dyDescent="0.25">
      <c r="A2763" s="168">
        <v>21561</v>
      </c>
      <c r="B2763" s="152" t="s">
        <v>1822</v>
      </c>
      <c r="C2763" s="152" t="s">
        <v>7529</v>
      </c>
      <c r="D2763" s="152" t="s">
        <v>3838</v>
      </c>
      <c r="E2763" s="152" t="s">
        <v>3855</v>
      </c>
      <c r="F2763" s="152" t="s">
        <v>3918</v>
      </c>
      <c r="G2763" s="152" t="s">
        <v>3411</v>
      </c>
      <c r="H2763" s="152" t="s">
        <v>3565</v>
      </c>
      <c r="I2763" s="152" t="s">
        <v>3566</v>
      </c>
      <c r="J2763" s="152" t="s">
        <v>3566</v>
      </c>
      <c r="K2763" s="152" t="s">
        <v>3572</v>
      </c>
      <c r="L2763" s="152" t="s">
        <v>3568</v>
      </c>
      <c r="M2763" s="152" t="s">
        <v>2051</v>
      </c>
      <c r="N2763" s="152" t="s">
        <v>5026</v>
      </c>
      <c r="O2763" s="54"/>
    </row>
    <row r="2764" spans="1:15" x14ac:dyDescent="0.25">
      <c r="A2764" s="168">
        <v>21562</v>
      </c>
      <c r="B2764" s="152" t="s">
        <v>2806</v>
      </c>
      <c r="C2764" s="152" t="s">
        <v>7530</v>
      </c>
      <c r="D2764" s="152" t="s">
        <v>3838</v>
      </c>
      <c r="E2764" s="152" t="s">
        <v>4424</v>
      </c>
      <c r="F2764" s="152" t="s">
        <v>3924</v>
      </c>
      <c r="G2764" s="152" t="s">
        <v>3434</v>
      </c>
      <c r="H2764" s="152" t="s">
        <v>3585</v>
      </c>
      <c r="I2764" s="152" t="s">
        <v>3642</v>
      </c>
      <c r="J2764" s="152" t="s">
        <v>3643</v>
      </c>
      <c r="K2764" s="169" t="s">
        <v>8449</v>
      </c>
      <c r="L2764" s="152" t="s">
        <v>3919</v>
      </c>
      <c r="M2764" s="152" t="s">
        <v>2646</v>
      </c>
      <c r="N2764" s="152" t="s">
        <v>5195</v>
      </c>
      <c r="O2764" s="54"/>
    </row>
    <row r="2765" spans="1:15" x14ac:dyDescent="0.25">
      <c r="A2765" s="168">
        <v>21563</v>
      </c>
      <c r="B2765" s="152" t="s">
        <v>1518</v>
      </c>
      <c r="C2765" s="152" t="s">
        <v>7531</v>
      </c>
      <c r="D2765" s="152" t="s">
        <v>3838</v>
      </c>
      <c r="E2765" s="152" t="s">
        <v>3843</v>
      </c>
      <c r="F2765" s="152" t="s">
        <v>3924</v>
      </c>
      <c r="G2765" s="152" t="s">
        <v>4026</v>
      </c>
      <c r="H2765" s="152" t="s">
        <v>3849</v>
      </c>
      <c r="I2765" s="152" t="s">
        <v>3850</v>
      </c>
      <c r="J2765" s="152" t="s">
        <v>5857</v>
      </c>
      <c r="K2765" s="152" t="s">
        <v>5858</v>
      </c>
      <c r="L2765" s="152" t="s">
        <v>3474</v>
      </c>
      <c r="M2765" s="152" t="s">
        <v>4833</v>
      </c>
      <c r="N2765" s="152" t="s">
        <v>4834</v>
      </c>
      <c r="O2765" s="54"/>
    </row>
    <row r="2766" spans="1:15" x14ac:dyDescent="0.25">
      <c r="A2766" s="168">
        <v>21564</v>
      </c>
      <c r="B2766" s="152" t="s">
        <v>5922</v>
      </c>
      <c r="C2766" s="152" t="s">
        <v>5923</v>
      </c>
      <c r="D2766" s="152" t="s">
        <v>3838</v>
      </c>
      <c r="E2766" s="152" t="s">
        <v>3843</v>
      </c>
      <c r="F2766" s="152" t="s">
        <v>4430</v>
      </c>
      <c r="G2766" s="152" t="s">
        <v>3429</v>
      </c>
      <c r="H2766" s="152" t="s">
        <v>3879</v>
      </c>
      <c r="I2766" s="152" t="s">
        <v>4257</v>
      </c>
      <c r="J2766" s="152" t="s">
        <v>5921</v>
      </c>
      <c r="K2766" s="152" t="s">
        <v>3474</v>
      </c>
      <c r="L2766" s="152" t="s">
        <v>3474</v>
      </c>
      <c r="M2766" s="152" t="s">
        <v>6763</v>
      </c>
      <c r="N2766" s="152" t="s">
        <v>6764</v>
      </c>
      <c r="O2766" s="54"/>
    </row>
    <row r="2767" spans="1:15" x14ac:dyDescent="0.25">
      <c r="A2767" s="168">
        <v>21565</v>
      </c>
      <c r="B2767" s="152" t="s">
        <v>1914</v>
      </c>
      <c r="C2767" s="152" t="s">
        <v>7532</v>
      </c>
      <c r="D2767" s="152" t="s">
        <v>3838</v>
      </c>
      <c r="E2767" s="152" t="s">
        <v>3843</v>
      </c>
      <c r="F2767" s="152" t="s">
        <v>3870</v>
      </c>
      <c r="G2767" s="152" t="s">
        <v>3421</v>
      </c>
      <c r="H2767" s="152" t="s">
        <v>3565</v>
      </c>
      <c r="I2767" s="152" t="s">
        <v>3566</v>
      </c>
      <c r="J2767" s="152" t="s">
        <v>3566</v>
      </c>
      <c r="K2767" s="152" t="s">
        <v>3572</v>
      </c>
      <c r="L2767" s="152" t="s">
        <v>4588</v>
      </c>
      <c r="M2767" s="152" t="s">
        <v>1991</v>
      </c>
      <c r="N2767" s="152" t="s">
        <v>4823</v>
      </c>
      <c r="O2767" s="54"/>
    </row>
    <row r="2768" spans="1:15" x14ac:dyDescent="0.25">
      <c r="A2768" s="168">
        <v>21568</v>
      </c>
      <c r="B2768" s="152" t="s">
        <v>2489</v>
      </c>
      <c r="C2768" s="152" t="s">
        <v>7533</v>
      </c>
      <c r="D2768" s="152" t="s">
        <v>3838</v>
      </c>
      <c r="E2768" s="152" t="s">
        <v>3843</v>
      </c>
      <c r="F2768" s="152" t="s">
        <v>3870</v>
      </c>
      <c r="G2768" s="152" t="s">
        <v>3421</v>
      </c>
      <c r="H2768" s="152" t="s">
        <v>3585</v>
      </c>
      <c r="I2768" s="152" t="s">
        <v>3589</v>
      </c>
      <c r="J2768" s="152" t="s">
        <v>3646</v>
      </c>
      <c r="K2768" s="152" t="s">
        <v>3513</v>
      </c>
      <c r="L2768" s="152" t="s">
        <v>3474</v>
      </c>
      <c r="M2768" s="152" t="s">
        <v>2632</v>
      </c>
      <c r="N2768" s="152" t="s">
        <v>4279</v>
      </c>
      <c r="O2768" s="54"/>
    </row>
    <row r="2769" spans="1:15" x14ac:dyDescent="0.25">
      <c r="A2769" s="168">
        <v>21569</v>
      </c>
      <c r="B2769" s="152" t="s">
        <v>982</v>
      </c>
      <c r="C2769" s="152" t="s">
        <v>7157</v>
      </c>
      <c r="D2769" s="152" t="s">
        <v>3838</v>
      </c>
      <c r="E2769" s="152" t="s">
        <v>3843</v>
      </c>
      <c r="F2769" s="152" t="s">
        <v>3870</v>
      </c>
      <c r="G2769" s="152" t="s">
        <v>3421</v>
      </c>
      <c r="H2769" s="152" t="s">
        <v>3466</v>
      </c>
      <c r="I2769" s="152" t="s">
        <v>3470</v>
      </c>
      <c r="J2769" s="152" t="s">
        <v>3471</v>
      </c>
      <c r="K2769" s="152" t="s">
        <v>3475</v>
      </c>
      <c r="L2769" s="152" t="s">
        <v>3477</v>
      </c>
      <c r="M2769" s="152" t="s">
        <v>1086</v>
      </c>
      <c r="N2769" s="152" t="s">
        <v>4881</v>
      </c>
      <c r="O2769" s="54"/>
    </row>
    <row r="2770" spans="1:15" x14ac:dyDescent="0.25">
      <c r="A2770" s="168">
        <v>21570</v>
      </c>
      <c r="B2770" s="152" t="s">
        <v>2761</v>
      </c>
      <c r="C2770" s="152" t="s">
        <v>7534</v>
      </c>
      <c r="D2770" s="152" t="s">
        <v>3838</v>
      </c>
      <c r="E2770" s="152" t="s">
        <v>3843</v>
      </c>
      <c r="F2770" s="152" t="s">
        <v>3844</v>
      </c>
      <c r="G2770" s="152" t="s">
        <v>3434</v>
      </c>
      <c r="H2770" s="152" t="s">
        <v>3585</v>
      </c>
      <c r="I2770" s="152" t="s">
        <v>3589</v>
      </c>
      <c r="J2770" s="152" t="s">
        <v>3646</v>
      </c>
      <c r="K2770" s="152" t="s">
        <v>3513</v>
      </c>
      <c r="L2770" s="152" t="s">
        <v>3474</v>
      </c>
      <c r="M2770" s="152" t="s">
        <v>2632</v>
      </c>
      <c r="N2770" s="152" t="s">
        <v>4279</v>
      </c>
      <c r="O2770" s="54"/>
    </row>
    <row r="2771" spans="1:15" x14ac:dyDescent="0.25">
      <c r="A2771" s="168">
        <v>21571</v>
      </c>
      <c r="B2771" s="152" t="s">
        <v>1008</v>
      </c>
      <c r="C2771" s="152" t="s">
        <v>7535</v>
      </c>
      <c r="D2771" s="152" t="s">
        <v>3838</v>
      </c>
      <c r="E2771" s="152" t="s">
        <v>3843</v>
      </c>
      <c r="F2771" s="152" t="s">
        <v>3870</v>
      </c>
      <c r="G2771" s="152" t="s">
        <v>3421</v>
      </c>
      <c r="H2771" s="152" t="s">
        <v>3466</v>
      </c>
      <c r="I2771" s="152" t="s">
        <v>3490</v>
      </c>
      <c r="J2771" s="152" t="s">
        <v>3491</v>
      </c>
      <c r="K2771" s="152" t="s">
        <v>3492</v>
      </c>
      <c r="L2771" s="152" t="s">
        <v>3474</v>
      </c>
      <c r="M2771" s="152" t="s">
        <v>1096</v>
      </c>
      <c r="N2771" s="152" t="s">
        <v>4778</v>
      </c>
      <c r="O2771" s="54"/>
    </row>
    <row r="2772" spans="1:15" x14ac:dyDescent="0.25">
      <c r="A2772" s="168">
        <v>21572</v>
      </c>
      <c r="B2772" s="152" t="s">
        <v>2518</v>
      </c>
      <c r="C2772" s="152" t="s">
        <v>7536</v>
      </c>
      <c r="D2772" s="152" t="s">
        <v>3838</v>
      </c>
      <c r="E2772" s="152" t="s">
        <v>3843</v>
      </c>
      <c r="F2772" s="152" t="s">
        <v>3924</v>
      </c>
      <c r="G2772" s="152" t="s">
        <v>3434</v>
      </c>
      <c r="H2772" s="152" t="s">
        <v>3585</v>
      </c>
      <c r="I2772" s="152" t="s">
        <v>3604</v>
      </c>
      <c r="J2772" s="152" t="s">
        <v>3626</v>
      </c>
      <c r="K2772" s="152" t="s">
        <v>3628</v>
      </c>
      <c r="L2772" s="152" t="s">
        <v>3919</v>
      </c>
      <c r="M2772" s="152" t="s">
        <v>2639</v>
      </c>
      <c r="N2772" s="152" t="s">
        <v>5232</v>
      </c>
      <c r="O2772" s="54"/>
    </row>
    <row r="2773" spans="1:15" x14ac:dyDescent="0.25">
      <c r="A2773" s="168">
        <v>21573</v>
      </c>
      <c r="B2773" s="152" t="s">
        <v>1026</v>
      </c>
      <c r="C2773" s="152" t="s">
        <v>6378</v>
      </c>
      <c r="D2773" s="152" t="s">
        <v>3838</v>
      </c>
      <c r="E2773" s="152" t="s">
        <v>3843</v>
      </c>
      <c r="F2773" s="152" t="s">
        <v>3870</v>
      </c>
      <c r="G2773" s="152" t="s">
        <v>3421</v>
      </c>
      <c r="H2773" s="152" t="s">
        <v>3466</v>
      </c>
      <c r="I2773" s="152" t="s">
        <v>3470</v>
      </c>
      <c r="J2773" s="152" t="s">
        <v>3503</v>
      </c>
      <c r="K2773" s="152" t="s">
        <v>7537</v>
      </c>
      <c r="L2773" s="152" t="s">
        <v>3474</v>
      </c>
      <c r="M2773" s="152" t="s">
        <v>1244</v>
      </c>
      <c r="N2773" s="152" t="s">
        <v>4651</v>
      </c>
      <c r="O2773" s="54"/>
    </row>
    <row r="2774" spans="1:15" x14ac:dyDescent="0.25">
      <c r="A2774" s="168">
        <v>21574</v>
      </c>
      <c r="B2774" s="152" t="s">
        <v>7538</v>
      </c>
      <c r="C2774" s="152" t="s">
        <v>7539</v>
      </c>
      <c r="D2774" s="152" t="s">
        <v>3838</v>
      </c>
      <c r="E2774" s="152" t="s">
        <v>4424</v>
      </c>
      <c r="F2774" s="152" t="s">
        <v>3870</v>
      </c>
      <c r="G2774" s="152" t="s">
        <v>3421</v>
      </c>
      <c r="H2774" s="152" t="s">
        <v>5013</v>
      </c>
      <c r="I2774" s="152" t="s">
        <v>5181</v>
      </c>
      <c r="J2774" s="152" t="s">
        <v>7162</v>
      </c>
      <c r="K2774" s="152" t="s">
        <v>3474</v>
      </c>
      <c r="L2774" s="152" t="s">
        <v>3474</v>
      </c>
      <c r="M2774" s="152" t="s">
        <v>6750</v>
      </c>
      <c r="N2774" s="152" t="s">
        <v>6751</v>
      </c>
      <c r="O2774" s="54"/>
    </row>
    <row r="2775" spans="1:15" x14ac:dyDescent="0.25">
      <c r="A2775" s="168">
        <v>21575</v>
      </c>
      <c r="B2775" s="152" t="s">
        <v>7540</v>
      </c>
      <c r="C2775" s="152" t="s">
        <v>7541</v>
      </c>
      <c r="D2775" s="152" t="s">
        <v>3838</v>
      </c>
      <c r="E2775" s="152" t="s">
        <v>3863</v>
      </c>
      <c r="F2775" s="152" t="s">
        <v>7542</v>
      </c>
      <c r="G2775" s="152" t="s">
        <v>3426</v>
      </c>
      <c r="H2775" s="152" t="s">
        <v>4110</v>
      </c>
      <c r="I2775" s="152" t="s">
        <v>4111</v>
      </c>
      <c r="J2775" s="152" t="s">
        <v>4559</v>
      </c>
      <c r="K2775" s="152" t="s">
        <v>6153</v>
      </c>
      <c r="L2775" s="152" t="s">
        <v>3474</v>
      </c>
      <c r="M2775" s="152" t="s">
        <v>5927</v>
      </c>
      <c r="N2775" s="152" t="s">
        <v>5928</v>
      </c>
      <c r="O2775" s="54"/>
    </row>
    <row r="2776" spans="1:15" x14ac:dyDescent="0.25">
      <c r="A2776" s="168">
        <v>21576</v>
      </c>
      <c r="B2776" s="152" t="s">
        <v>2450</v>
      </c>
      <c r="C2776" s="152" t="s">
        <v>7543</v>
      </c>
      <c r="D2776" s="152" t="s">
        <v>3838</v>
      </c>
      <c r="E2776" s="152" t="s">
        <v>3855</v>
      </c>
      <c r="F2776" s="152" t="s">
        <v>5414</v>
      </c>
      <c r="G2776" s="152" t="s">
        <v>3453</v>
      </c>
      <c r="H2776" s="152" t="s">
        <v>3585</v>
      </c>
      <c r="I2776" s="152" t="s">
        <v>3642</v>
      </c>
      <c r="J2776" s="152" t="s">
        <v>3644</v>
      </c>
      <c r="K2776" s="169" t="s">
        <v>8449</v>
      </c>
      <c r="L2776" s="152" t="s">
        <v>3919</v>
      </c>
      <c r="M2776" s="152" t="s">
        <v>2810</v>
      </c>
      <c r="N2776" s="152" t="s">
        <v>4598</v>
      </c>
      <c r="O2776" s="54"/>
    </row>
    <row r="2777" spans="1:15" x14ac:dyDescent="0.25">
      <c r="A2777" s="168">
        <v>21577</v>
      </c>
      <c r="B2777" s="152" t="s">
        <v>2451</v>
      </c>
      <c r="C2777" s="152" t="s">
        <v>7544</v>
      </c>
      <c r="D2777" s="152" t="s">
        <v>3838</v>
      </c>
      <c r="E2777" s="152" t="s">
        <v>3855</v>
      </c>
      <c r="F2777" s="152" t="s">
        <v>4081</v>
      </c>
      <c r="G2777" s="152" t="s">
        <v>3453</v>
      </c>
      <c r="H2777" s="152" t="s">
        <v>3585</v>
      </c>
      <c r="I2777" s="152" t="s">
        <v>3642</v>
      </c>
      <c r="J2777" s="152" t="s">
        <v>3644</v>
      </c>
      <c r="K2777" s="169" t="s">
        <v>8449</v>
      </c>
      <c r="L2777" s="152" t="s">
        <v>3919</v>
      </c>
      <c r="M2777" s="152" t="s">
        <v>2810</v>
      </c>
      <c r="N2777" s="152" t="s">
        <v>4598</v>
      </c>
      <c r="O2777" s="54"/>
    </row>
    <row r="2778" spans="1:15" x14ac:dyDescent="0.25">
      <c r="A2778" s="168">
        <v>21578</v>
      </c>
      <c r="B2778" s="152" t="s">
        <v>2179</v>
      </c>
      <c r="C2778" s="152" t="s">
        <v>7545</v>
      </c>
      <c r="D2778" s="152" t="s">
        <v>3838</v>
      </c>
      <c r="E2778" s="152" t="s">
        <v>3863</v>
      </c>
      <c r="F2778" s="152" t="s">
        <v>3856</v>
      </c>
      <c r="G2778" s="152" t="s">
        <v>3411</v>
      </c>
      <c r="H2778" s="152" t="s">
        <v>3585</v>
      </c>
      <c r="I2778" s="152" t="s">
        <v>3594</v>
      </c>
      <c r="J2778" s="152" t="s">
        <v>3595</v>
      </c>
      <c r="K2778" s="152" t="s">
        <v>3598</v>
      </c>
      <c r="L2778" s="152" t="s">
        <v>3889</v>
      </c>
      <c r="M2778" s="152" t="s">
        <v>2461</v>
      </c>
      <c r="N2778" s="152" t="s">
        <v>5862</v>
      </c>
      <c r="O2778" s="54"/>
    </row>
    <row r="2779" spans="1:15" x14ac:dyDescent="0.25">
      <c r="A2779" s="168">
        <v>21579</v>
      </c>
      <c r="B2779" s="152" t="s">
        <v>802</v>
      </c>
      <c r="C2779" s="152" t="s">
        <v>7546</v>
      </c>
      <c r="D2779" s="152" t="s">
        <v>3838</v>
      </c>
      <c r="E2779" s="152" t="s">
        <v>3863</v>
      </c>
      <c r="F2779" s="152" t="s">
        <v>3918</v>
      </c>
      <c r="G2779" s="152" t="s">
        <v>3411</v>
      </c>
      <c r="H2779" s="152" t="s">
        <v>3466</v>
      </c>
      <c r="I2779" s="152" t="s">
        <v>3493</v>
      </c>
      <c r="J2779" s="152" t="s">
        <v>3494</v>
      </c>
      <c r="K2779" s="152" t="s">
        <v>3495</v>
      </c>
      <c r="L2779" s="152" t="s">
        <v>4171</v>
      </c>
      <c r="M2779" s="152" t="s">
        <v>1195</v>
      </c>
      <c r="N2779" s="152" t="s">
        <v>4172</v>
      </c>
      <c r="O2779" s="54"/>
    </row>
    <row r="2780" spans="1:15" x14ac:dyDescent="0.25">
      <c r="A2780" s="168">
        <v>21583</v>
      </c>
      <c r="B2780" s="152" t="s">
        <v>1713</v>
      </c>
      <c r="C2780" s="152" t="s">
        <v>7547</v>
      </c>
      <c r="D2780" s="152" t="s">
        <v>3838</v>
      </c>
      <c r="E2780" s="152" t="s">
        <v>3863</v>
      </c>
      <c r="F2780" s="152" t="s">
        <v>3856</v>
      </c>
      <c r="G2780" s="152" t="s">
        <v>3411</v>
      </c>
      <c r="H2780" s="152" t="s">
        <v>3565</v>
      </c>
      <c r="I2780" s="152" t="s">
        <v>3566</v>
      </c>
      <c r="J2780" s="152" t="s">
        <v>3566</v>
      </c>
      <c r="K2780" s="152" t="s">
        <v>3567</v>
      </c>
      <c r="L2780" s="152" t="s">
        <v>3659</v>
      </c>
      <c r="M2780" s="152" t="s">
        <v>2073</v>
      </c>
      <c r="N2780" s="152" t="s">
        <v>4678</v>
      </c>
      <c r="O2780" s="54"/>
    </row>
    <row r="2781" spans="1:15" x14ac:dyDescent="0.25">
      <c r="A2781" s="168">
        <v>21585</v>
      </c>
      <c r="B2781" s="152" t="s">
        <v>1823</v>
      </c>
      <c r="C2781" s="152" t="s">
        <v>7548</v>
      </c>
      <c r="D2781" s="152" t="s">
        <v>3838</v>
      </c>
      <c r="E2781" s="152" t="s">
        <v>3855</v>
      </c>
      <c r="F2781" s="152" t="s">
        <v>3856</v>
      </c>
      <c r="G2781" s="152" t="s">
        <v>3411</v>
      </c>
      <c r="H2781" s="152" t="s">
        <v>3565</v>
      </c>
      <c r="I2781" s="152" t="s">
        <v>3566</v>
      </c>
      <c r="J2781" s="152" t="s">
        <v>3566</v>
      </c>
      <c r="K2781" s="152" t="s">
        <v>3572</v>
      </c>
      <c r="L2781" s="152" t="s">
        <v>3568</v>
      </c>
      <c r="M2781" s="152" t="s">
        <v>2054</v>
      </c>
      <c r="N2781" s="152" t="s">
        <v>5648</v>
      </c>
      <c r="O2781" s="54"/>
    </row>
    <row r="2782" spans="1:15" x14ac:dyDescent="0.25">
      <c r="A2782" s="168">
        <v>21586</v>
      </c>
      <c r="B2782" s="152" t="s">
        <v>3083</v>
      </c>
      <c r="C2782" s="152" t="s">
        <v>7549</v>
      </c>
      <c r="D2782" s="152" t="s">
        <v>3838</v>
      </c>
      <c r="E2782" s="152" t="s">
        <v>3843</v>
      </c>
      <c r="F2782" s="152" t="s">
        <v>3870</v>
      </c>
      <c r="G2782" s="152" t="s">
        <v>3421</v>
      </c>
      <c r="H2782" s="152" t="s">
        <v>3656</v>
      </c>
      <c r="I2782" s="152" t="s">
        <v>3657</v>
      </c>
      <c r="J2782" s="152" t="s">
        <v>3668</v>
      </c>
      <c r="K2782" s="152" t="s">
        <v>3474</v>
      </c>
      <c r="L2782" s="152" t="s">
        <v>3474</v>
      </c>
      <c r="M2782" s="152" t="s">
        <v>3230</v>
      </c>
      <c r="N2782" s="152" t="s">
        <v>4438</v>
      </c>
      <c r="O2782" s="54"/>
    </row>
    <row r="2783" spans="1:15" x14ac:dyDescent="0.25">
      <c r="A2783" s="168">
        <v>21587</v>
      </c>
      <c r="B2783" s="152" t="s">
        <v>2547</v>
      </c>
      <c r="C2783" s="152" t="s">
        <v>7550</v>
      </c>
      <c r="D2783" s="152" t="s">
        <v>3838</v>
      </c>
      <c r="E2783" s="152" t="s">
        <v>4424</v>
      </c>
      <c r="F2783" s="152" t="s">
        <v>3870</v>
      </c>
      <c r="G2783" s="152" t="s">
        <v>3421</v>
      </c>
      <c r="H2783" s="152" t="s">
        <v>3585</v>
      </c>
      <c r="I2783" s="152" t="s">
        <v>3642</v>
      </c>
      <c r="J2783" s="152" t="s">
        <v>3643</v>
      </c>
      <c r="K2783" s="169" t="s">
        <v>8449</v>
      </c>
      <c r="L2783" s="152" t="s">
        <v>3919</v>
      </c>
      <c r="M2783" s="152" t="s">
        <v>2646</v>
      </c>
      <c r="N2783" s="152" t="s">
        <v>5195</v>
      </c>
      <c r="O2783" s="54"/>
    </row>
    <row r="2784" spans="1:15" x14ac:dyDescent="0.25">
      <c r="A2784" s="168">
        <v>21588</v>
      </c>
      <c r="B2784" s="152" t="s">
        <v>1306</v>
      </c>
      <c r="C2784" s="152" t="s">
        <v>7551</v>
      </c>
      <c r="D2784" s="152" t="s">
        <v>3838</v>
      </c>
      <c r="E2784" s="152" t="s">
        <v>3843</v>
      </c>
      <c r="F2784" s="152" t="s">
        <v>3870</v>
      </c>
      <c r="G2784" s="152" t="s">
        <v>3421</v>
      </c>
      <c r="H2784" s="152" t="s">
        <v>3656</v>
      </c>
      <c r="I2784" s="152" t="s">
        <v>3552</v>
      </c>
      <c r="J2784" s="152" t="s">
        <v>3474</v>
      </c>
      <c r="K2784" s="152" t="s">
        <v>3474</v>
      </c>
      <c r="L2784" s="152" t="s">
        <v>3474</v>
      </c>
      <c r="M2784" s="152" t="s">
        <v>1302</v>
      </c>
      <c r="N2784" s="152" t="s">
        <v>4463</v>
      </c>
      <c r="O2784" s="54"/>
    </row>
    <row r="2785" spans="1:15" x14ac:dyDescent="0.25">
      <c r="A2785" s="168">
        <v>21589</v>
      </c>
      <c r="B2785" s="152" t="s">
        <v>9148</v>
      </c>
      <c r="C2785" s="152" t="s">
        <v>9149</v>
      </c>
      <c r="D2785" s="152" t="s">
        <v>3838</v>
      </c>
      <c r="E2785" s="152" t="s">
        <v>3843</v>
      </c>
      <c r="F2785" s="152" t="s">
        <v>3877</v>
      </c>
      <c r="G2785" s="152" t="s">
        <v>3423</v>
      </c>
      <c r="H2785" s="152" t="s">
        <v>4152</v>
      </c>
      <c r="I2785" s="152" t="s">
        <v>6049</v>
      </c>
      <c r="J2785" s="152" t="s">
        <v>6430</v>
      </c>
      <c r="K2785" s="152" t="s">
        <v>3474</v>
      </c>
      <c r="L2785" s="152" t="s">
        <v>3474</v>
      </c>
      <c r="M2785" s="152" t="s">
        <v>6856</v>
      </c>
      <c r="N2785" s="152" t="s">
        <v>6857</v>
      </c>
      <c r="O2785" s="54"/>
    </row>
    <row r="2786" spans="1:15" x14ac:dyDescent="0.25">
      <c r="A2786" s="168">
        <v>21590</v>
      </c>
      <c r="B2786" s="152" t="s">
        <v>3069</v>
      </c>
      <c r="C2786" s="152" t="s">
        <v>7552</v>
      </c>
      <c r="D2786" s="152" t="s">
        <v>3838</v>
      </c>
      <c r="E2786" s="152" t="s">
        <v>3839</v>
      </c>
      <c r="F2786" s="152" t="s">
        <v>3848</v>
      </c>
      <c r="G2786" s="152" t="s">
        <v>3417</v>
      </c>
      <c r="H2786" s="152" t="s">
        <v>3656</v>
      </c>
      <c r="I2786" s="152" t="s">
        <v>3563</v>
      </c>
      <c r="J2786" s="152" t="s">
        <v>3474</v>
      </c>
      <c r="K2786" s="152" t="s">
        <v>3474</v>
      </c>
      <c r="L2786" s="152" t="s">
        <v>3474</v>
      </c>
      <c r="M2786" s="152" t="s">
        <v>3075</v>
      </c>
      <c r="N2786" s="152" t="s">
        <v>4371</v>
      </c>
      <c r="O2786" s="54"/>
    </row>
    <row r="2787" spans="1:15" x14ac:dyDescent="0.25">
      <c r="A2787" s="168">
        <v>21592</v>
      </c>
      <c r="B2787" s="152" t="s">
        <v>7399</v>
      </c>
      <c r="C2787" s="152" t="s">
        <v>7400</v>
      </c>
      <c r="D2787" s="152" t="s">
        <v>3838</v>
      </c>
      <c r="E2787" s="152" t="s">
        <v>3843</v>
      </c>
      <c r="F2787" s="152" t="s">
        <v>4108</v>
      </c>
      <c r="G2787" s="152" t="s">
        <v>3435</v>
      </c>
      <c r="H2787" s="152" t="s">
        <v>3879</v>
      </c>
      <c r="I2787" s="152" t="s">
        <v>4257</v>
      </c>
      <c r="J2787" s="152" t="s">
        <v>5921</v>
      </c>
      <c r="K2787" s="152" t="s">
        <v>3474</v>
      </c>
      <c r="L2787" s="152" t="s">
        <v>3474</v>
      </c>
      <c r="M2787" s="152" t="s">
        <v>5922</v>
      </c>
      <c r="N2787" s="152" t="s">
        <v>5923</v>
      </c>
      <c r="O2787" s="54"/>
    </row>
    <row r="2788" spans="1:15" x14ac:dyDescent="0.25">
      <c r="A2788" s="168">
        <v>21593</v>
      </c>
      <c r="B2788" s="152" t="s">
        <v>1376</v>
      </c>
      <c r="C2788" s="152" t="s">
        <v>7553</v>
      </c>
      <c r="D2788" s="152" t="s">
        <v>3838</v>
      </c>
      <c r="E2788" s="152" t="s">
        <v>3863</v>
      </c>
      <c r="F2788" s="152" t="s">
        <v>3918</v>
      </c>
      <c r="G2788" s="152" t="s">
        <v>3411</v>
      </c>
      <c r="H2788" s="152" t="s">
        <v>3558</v>
      </c>
      <c r="I2788" s="152" t="s">
        <v>3559</v>
      </c>
      <c r="J2788" s="152" t="s">
        <v>3474</v>
      </c>
      <c r="K2788" s="152" t="s">
        <v>3474</v>
      </c>
      <c r="L2788" s="152" t="s">
        <v>3474</v>
      </c>
      <c r="M2788" s="152" t="s">
        <v>1617</v>
      </c>
      <c r="N2788" s="152" t="s">
        <v>4932</v>
      </c>
      <c r="O2788" s="54"/>
    </row>
    <row r="2789" spans="1:15" x14ac:dyDescent="0.25">
      <c r="A2789" s="168">
        <v>21594</v>
      </c>
      <c r="B2789" s="152" t="s">
        <v>7554</v>
      </c>
      <c r="C2789" s="152" t="s">
        <v>7555</v>
      </c>
      <c r="D2789" s="152" t="s">
        <v>3838</v>
      </c>
      <c r="E2789" s="152" t="s">
        <v>3843</v>
      </c>
      <c r="F2789" s="152" t="s">
        <v>3877</v>
      </c>
      <c r="G2789" s="152" t="s">
        <v>7291</v>
      </c>
      <c r="H2789" s="152" t="s">
        <v>4144</v>
      </c>
      <c r="I2789" s="152" t="s">
        <v>6403</v>
      </c>
      <c r="J2789" s="152" t="s">
        <v>9590</v>
      </c>
      <c r="K2789" s="152" t="s">
        <v>3474</v>
      </c>
      <c r="L2789" s="152" t="s">
        <v>3474</v>
      </c>
      <c r="M2789" s="152" t="s">
        <v>6401</v>
      </c>
      <c r="N2789" s="152" t="s">
        <v>6402</v>
      </c>
      <c r="O2789" s="54"/>
    </row>
    <row r="2790" spans="1:15" x14ac:dyDescent="0.25">
      <c r="A2790" s="168">
        <v>21596</v>
      </c>
      <c r="B2790" s="152" t="s">
        <v>2465</v>
      </c>
      <c r="C2790" s="152" t="s">
        <v>7556</v>
      </c>
      <c r="D2790" s="152" t="s">
        <v>3838</v>
      </c>
      <c r="E2790" s="152" t="s">
        <v>3843</v>
      </c>
      <c r="F2790" s="152" t="s">
        <v>3870</v>
      </c>
      <c r="G2790" s="152" t="s">
        <v>3421</v>
      </c>
      <c r="H2790" s="152" t="s">
        <v>3585</v>
      </c>
      <c r="I2790" s="152" t="s">
        <v>3600</v>
      </c>
      <c r="J2790" s="152" t="s">
        <v>3601</v>
      </c>
      <c r="K2790" s="152" t="s">
        <v>3602</v>
      </c>
      <c r="L2790" s="152" t="s">
        <v>3474</v>
      </c>
      <c r="M2790" s="152" t="s">
        <v>1149</v>
      </c>
      <c r="N2790" s="152" t="s">
        <v>5754</v>
      </c>
      <c r="O2790" s="54"/>
    </row>
    <row r="2791" spans="1:15" x14ac:dyDescent="0.25">
      <c r="A2791" s="168">
        <v>21597</v>
      </c>
      <c r="B2791" s="152" t="s">
        <v>989</v>
      </c>
      <c r="C2791" s="152" t="s">
        <v>4612</v>
      </c>
      <c r="D2791" s="152" t="s">
        <v>3838</v>
      </c>
      <c r="E2791" s="152" t="s">
        <v>3843</v>
      </c>
      <c r="F2791" s="152" t="s">
        <v>3870</v>
      </c>
      <c r="G2791" s="152" t="s">
        <v>3421</v>
      </c>
      <c r="H2791" s="152" t="s">
        <v>3466</v>
      </c>
      <c r="I2791" s="152" t="s">
        <v>3470</v>
      </c>
      <c r="J2791" s="152" t="s">
        <v>3471</v>
      </c>
      <c r="K2791" s="152" t="s">
        <v>3528</v>
      </c>
      <c r="L2791" s="152" t="s">
        <v>3483</v>
      </c>
      <c r="M2791" s="152" t="s">
        <v>1087</v>
      </c>
      <c r="N2791" s="152" t="s">
        <v>6446</v>
      </c>
      <c r="O2791" s="54"/>
    </row>
    <row r="2792" spans="1:15" x14ac:dyDescent="0.25">
      <c r="A2792" s="168">
        <v>21598</v>
      </c>
      <c r="B2792" s="152" t="s">
        <v>2725</v>
      </c>
      <c r="C2792" s="152" t="s">
        <v>6919</v>
      </c>
      <c r="D2792" s="152" t="s">
        <v>3838</v>
      </c>
      <c r="E2792" s="152" t="s">
        <v>3843</v>
      </c>
      <c r="F2792" s="152" t="s">
        <v>3870</v>
      </c>
      <c r="G2792" s="152" t="s">
        <v>3421</v>
      </c>
      <c r="H2792" s="152" t="s">
        <v>3585</v>
      </c>
      <c r="I2792" s="152" t="s">
        <v>3616</v>
      </c>
      <c r="J2792" s="152" t="s">
        <v>3617</v>
      </c>
      <c r="K2792" s="152" t="s">
        <v>3650</v>
      </c>
      <c r="L2792" s="152" t="s">
        <v>3474</v>
      </c>
      <c r="M2792" s="152" t="s">
        <v>2727</v>
      </c>
      <c r="N2792" s="152" t="s">
        <v>6901</v>
      </c>
      <c r="O2792" s="54"/>
    </row>
    <row r="2793" spans="1:15" x14ac:dyDescent="0.25">
      <c r="A2793" s="168">
        <v>21599</v>
      </c>
      <c r="B2793" s="152" t="s">
        <v>1033</v>
      </c>
      <c r="C2793" s="152" t="s">
        <v>7557</v>
      </c>
      <c r="D2793" s="152" t="s">
        <v>3838</v>
      </c>
      <c r="E2793" s="152" t="s">
        <v>3843</v>
      </c>
      <c r="F2793" s="152" t="s">
        <v>3870</v>
      </c>
      <c r="G2793" s="152" t="s">
        <v>3421</v>
      </c>
      <c r="H2793" s="152" t="s">
        <v>3466</v>
      </c>
      <c r="I2793" s="152" t="s">
        <v>3470</v>
      </c>
      <c r="J2793" s="152" t="s">
        <v>3473</v>
      </c>
      <c r="K2793" s="152" t="s">
        <v>4411</v>
      </c>
      <c r="L2793" s="152" t="s">
        <v>3528</v>
      </c>
      <c r="M2793" s="152" t="s">
        <v>1208</v>
      </c>
      <c r="N2793" s="152" t="s">
        <v>4412</v>
      </c>
      <c r="O2793" s="54"/>
    </row>
    <row r="2794" spans="1:15" x14ac:dyDescent="0.25">
      <c r="A2794" s="168">
        <v>21600</v>
      </c>
      <c r="B2794" s="152" t="s">
        <v>2758</v>
      </c>
      <c r="C2794" s="152" t="s">
        <v>7558</v>
      </c>
      <c r="D2794" s="152" t="s">
        <v>3838</v>
      </c>
      <c r="E2794" s="152" t="s">
        <v>3843</v>
      </c>
      <c r="F2794" s="152" t="s">
        <v>3924</v>
      </c>
      <c r="G2794" s="152" t="s">
        <v>3434</v>
      </c>
      <c r="H2794" s="152" t="s">
        <v>3585</v>
      </c>
      <c r="I2794" s="152" t="s">
        <v>3589</v>
      </c>
      <c r="J2794" s="152" t="s">
        <v>3646</v>
      </c>
      <c r="K2794" s="152" t="s">
        <v>3532</v>
      </c>
      <c r="L2794" s="152" t="s">
        <v>3474</v>
      </c>
      <c r="M2794" s="152" t="s">
        <v>2814</v>
      </c>
      <c r="N2794" s="152" t="s">
        <v>5320</v>
      </c>
      <c r="O2794" s="54"/>
    </row>
    <row r="2795" spans="1:15" x14ac:dyDescent="0.25">
      <c r="A2795" s="168">
        <v>21601</v>
      </c>
      <c r="B2795" s="152" t="s">
        <v>1527</v>
      </c>
      <c r="C2795" s="152" t="s">
        <v>7559</v>
      </c>
      <c r="D2795" s="152" t="s">
        <v>3838</v>
      </c>
      <c r="E2795" s="152" t="s">
        <v>3843</v>
      </c>
      <c r="F2795" s="152" t="s">
        <v>3870</v>
      </c>
      <c r="G2795" s="152" t="s">
        <v>3421</v>
      </c>
      <c r="H2795" s="152" t="s">
        <v>3558</v>
      </c>
      <c r="I2795" s="152" t="s">
        <v>3561</v>
      </c>
      <c r="J2795" s="152" t="s">
        <v>3562</v>
      </c>
      <c r="K2795" s="152" t="s">
        <v>3474</v>
      </c>
      <c r="L2795" s="152" t="s">
        <v>3474</v>
      </c>
      <c r="M2795" s="152" t="s">
        <v>1612</v>
      </c>
      <c r="N2795" s="152" t="s">
        <v>6482</v>
      </c>
      <c r="O2795" s="54"/>
    </row>
    <row r="2796" spans="1:15" x14ac:dyDescent="0.25">
      <c r="A2796" s="168">
        <v>21602</v>
      </c>
      <c r="B2796" s="152" t="s">
        <v>2533</v>
      </c>
      <c r="C2796" s="152" t="s">
        <v>7560</v>
      </c>
      <c r="D2796" s="152" t="s">
        <v>3838</v>
      </c>
      <c r="E2796" s="152" t="s">
        <v>3843</v>
      </c>
      <c r="F2796" s="152" t="s">
        <v>3870</v>
      </c>
      <c r="G2796" s="152" t="s">
        <v>3421</v>
      </c>
      <c r="H2796" s="152" t="s">
        <v>3585</v>
      </c>
      <c r="I2796" s="152" t="s">
        <v>3604</v>
      </c>
      <c r="J2796" s="152" t="s">
        <v>3605</v>
      </c>
      <c r="K2796" s="152" t="s">
        <v>3649</v>
      </c>
      <c r="L2796" s="152" t="s">
        <v>7561</v>
      </c>
      <c r="M2796" s="152" t="s">
        <v>1602</v>
      </c>
      <c r="N2796" s="152" t="s">
        <v>7155</v>
      </c>
      <c r="O2796" s="54"/>
    </row>
    <row r="2797" spans="1:15" x14ac:dyDescent="0.25">
      <c r="A2797" s="168">
        <v>21604</v>
      </c>
      <c r="B2797" s="152" t="s">
        <v>822</v>
      </c>
      <c r="C2797" s="152" t="s">
        <v>7562</v>
      </c>
      <c r="D2797" s="152" t="s">
        <v>3838</v>
      </c>
      <c r="E2797" s="152" t="s">
        <v>3863</v>
      </c>
      <c r="F2797" s="152" t="s">
        <v>3856</v>
      </c>
      <c r="G2797" s="152" t="s">
        <v>3411</v>
      </c>
      <c r="H2797" s="152" t="s">
        <v>3466</v>
      </c>
      <c r="I2797" s="152" t="s">
        <v>3496</v>
      </c>
      <c r="J2797" s="152" t="s">
        <v>3497</v>
      </c>
      <c r="K2797" s="152" t="s">
        <v>3474</v>
      </c>
      <c r="L2797" s="152" t="s">
        <v>3474</v>
      </c>
      <c r="M2797" s="152" t="s">
        <v>1200</v>
      </c>
      <c r="N2797" s="152" t="s">
        <v>5121</v>
      </c>
      <c r="O2797" s="54"/>
    </row>
    <row r="2798" spans="1:15" x14ac:dyDescent="0.25">
      <c r="A2798" s="168">
        <v>21605</v>
      </c>
      <c r="B2798" s="152" t="s">
        <v>2396</v>
      </c>
      <c r="C2798" s="152" t="s">
        <v>7563</v>
      </c>
      <c r="D2798" s="152" t="s">
        <v>3838</v>
      </c>
      <c r="E2798" s="152" t="s">
        <v>3863</v>
      </c>
      <c r="F2798" s="152" t="s">
        <v>3856</v>
      </c>
      <c r="G2798" s="152" t="s">
        <v>3411</v>
      </c>
      <c r="H2798" s="152" t="s">
        <v>3585</v>
      </c>
      <c r="I2798" s="152" t="s">
        <v>3591</v>
      </c>
      <c r="J2798" s="152" t="s">
        <v>3633</v>
      </c>
      <c r="K2798" s="152" t="s">
        <v>3639</v>
      </c>
      <c r="L2798" s="152" t="s">
        <v>3864</v>
      </c>
      <c r="M2798" s="152" t="s">
        <v>2799</v>
      </c>
      <c r="N2798" s="152" t="s">
        <v>5218</v>
      </c>
      <c r="O2798" s="54"/>
    </row>
    <row r="2799" spans="1:15" x14ac:dyDescent="0.25">
      <c r="A2799" s="168">
        <v>21606</v>
      </c>
      <c r="B2799" s="152" t="s">
        <v>2288</v>
      </c>
      <c r="C2799" s="152" t="s">
        <v>7564</v>
      </c>
      <c r="D2799" s="152" t="s">
        <v>3838</v>
      </c>
      <c r="E2799" s="152" t="s">
        <v>3863</v>
      </c>
      <c r="F2799" s="152" t="s">
        <v>3918</v>
      </c>
      <c r="G2799" s="152" t="s">
        <v>3411</v>
      </c>
      <c r="H2799" s="152" t="s">
        <v>3585</v>
      </c>
      <c r="I2799" s="152" t="s">
        <v>3594</v>
      </c>
      <c r="J2799" s="152" t="s">
        <v>3623</v>
      </c>
      <c r="K2799" s="152" t="s">
        <v>3624</v>
      </c>
      <c r="L2799" s="152" t="s">
        <v>3919</v>
      </c>
      <c r="M2799" s="152" t="s">
        <v>2772</v>
      </c>
      <c r="N2799" s="152" t="s">
        <v>5081</v>
      </c>
      <c r="O2799" s="54"/>
    </row>
    <row r="2800" spans="1:15" x14ac:dyDescent="0.25">
      <c r="A2800" s="168">
        <v>21607</v>
      </c>
      <c r="B2800" s="152" t="s">
        <v>1320</v>
      </c>
      <c r="C2800" s="152" t="s">
        <v>7565</v>
      </c>
      <c r="D2800" s="152" t="s">
        <v>3838</v>
      </c>
      <c r="E2800" s="152" t="s">
        <v>3843</v>
      </c>
      <c r="F2800" s="152" t="s">
        <v>3870</v>
      </c>
      <c r="G2800" s="152" t="s">
        <v>3421</v>
      </c>
      <c r="H2800" s="152" t="s">
        <v>3466</v>
      </c>
      <c r="I2800" s="152" t="s">
        <v>3553</v>
      </c>
      <c r="J2800" s="152" t="s">
        <v>3555</v>
      </c>
      <c r="K2800" s="152" t="s">
        <v>3556</v>
      </c>
      <c r="L2800" s="152" t="s">
        <v>3474</v>
      </c>
      <c r="M2800" s="152" t="s">
        <v>1316</v>
      </c>
      <c r="N2800" s="152" t="s">
        <v>7192</v>
      </c>
      <c r="O2800" s="54"/>
    </row>
    <row r="2801" spans="1:15" x14ac:dyDescent="0.25">
      <c r="A2801" s="168">
        <v>21608</v>
      </c>
      <c r="B2801" s="152" t="s">
        <v>2888</v>
      </c>
      <c r="C2801" s="152" t="s">
        <v>7566</v>
      </c>
      <c r="D2801" s="152" t="s">
        <v>3838</v>
      </c>
      <c r="E2801" s="152" t="s">
        <v>3863</v>
      </c>
      <c r="F2801" s="152" t="s">
        <v>3856</v>
      </c>
      <c r="G2801" s="152" t="s">
        <v>3411</v>
      </c>
      <c r="H2801" s="152" t="s">
        <v>3656</v>
      </c>
      <c r="I2801" s="152" t="s">
        <v>3669</v>
      </c>
      <c r="J2801" s="152" t="s">
        <v>3670</v>
      </c>
      <c r="K2801" s="152" t="s">
        <v>3474</v>
      </c>
      <c r="L2801" s="152" t="s">
        <v>3474</v>
      </c>
      <c r="M2801" s="152" t="s">
        <v>3336</v>
      </c>
      <c r="N2801" s="152" t="s">
        <v>4725</v>
      </c>
      <c r="O2801" s="54"/>
    </row>
    <row r="2802" spans="1:15" x14ac:dyDescent="0.25">
      <c r="A2802" s="168">
        <v>21610</v>
      </c>
      <c r="B2802" s="152" t="s">
        <v>2257</v>
      </c>
      <c r="C2802" s="152" t="s">
        <v>7567</v>
      </c>
      <c r="D2802" s="152" t="s">
        <v>3838</v>
      </c>
      <c r="E2802" s="152" t="s">
        <v>3863</v>
      </c>
      <c r="F2802" s="152" t="s">
        <v>3918</v>
      </c>
      <c r="G2802" s="152" t="s">
        <v>3411</v>
      </c>
      <c r="H2802" s="152" t="s">
        <v>3585</v>
      </c>
      <c r="I2802" s="152" t="s">
        <v>3586</v>
      </c>
      <c r="J2802" s="152" t="s">
        <v>3609</v>
      </c>
      <c r="K2802" s="152" t="s">
        <v>3613</v>
      </c>
      <c r="L2802" s="152" t="s">
        <v>3919</v>
      </c>
      <c r="M2802" s="152" t="s">
        <v>2747</v>
      </c>
      <c r="N2802" s="152" t="s">
        <v>3986</v>
      </c>
      <c r="O2802" s="54"/>
    </row>
    <row r="2803" spans="1:15" x14ac:dyDescent="0.25">
      <c r="A2803" s="168">
        <v>21611</v>
      </c>
      <c r="B2803" s="152" t="s">
        <v>2219</v>
      </c>
      <c r="C2803" s="152" t="s">
        <v>7568</v>
      </c>
      <c r="D2803" s="152" t="s">
        <v>3838</v>
      </c>
      <c r="E2803" s="152" t="s">
        <v>3863</v>
      </c>
      <c r="F2803" s="152" t="s">
        <v>3918</v>
      </c>
      <c r="G2803" s="152" t="s">
        <v>3411</v>
      </c>
      <c r="H2803" s="152" t="s">
        <v>3585</v>
      </c>
      <c r="I2803" s="152" t="s">
        <v>3586</v>
      </c>
      <c r="J2803" s="152" t="s">
        <v>3609</v>
      </c>
      <c r="K2803" s="152" t="s">
        <v>3611</v>
      </c>
      <c r="L2803" s="152" t="s">
        <v>3474</v>
      </c>
      <c r="M2803" s="152" t="s">
        <v>2476</v>
      </c>
      <c r="N2803" s="152" t="s">
        <v>5098</v>
      </c>
      <c r="O2803" s="54"/>
    </row>
    <row r="2804" spans="1:15" x14ac:dyDescent="0.25">
      <c r="A2804" s="168">
        <v>21612</v>
      </c>
      <c r="B2804" s="152" t="s">
        <v>760</v>
      </c>
      <c r="C2804" s="152" t="s">
        <v>7569</v>
      </c>
      <c r="D2804" s="152" t="s">
        <v>3838</v>
      </c>
      <c r="E2804" s="152" t="s">
        <v>3863</v>
      </c>
      <c r="F2804" s="152" t="s">
        <v>3856</v>
      </c>
      <c r="G2804" s="152" t="s">
        <v>3411</v>
      </c>
      <c r="H2804" s="152" t="s">
        <v>3466</v>
      </c>
      <c r="I2804" s="152" t="s">
        <v>3470</v>
      </c>
      <c r="J2804" s="152" t="s">
        <v>3471</v>
      </c>
      <c r="K2804" s="152" t="s">
        <v>4952</v>
      </c>
      <c r="L2804" s="152" t="s">
        <v>3474</v>
      </c>
      <c r="M2804" s="152" t="s">
        <v>1150</v>
      </c>
      <c r="N2804" s="152" t="s">
        <v>4951</v>
      </c>
      <c r="O2804" s="54"/>
    </row>
    <row r="2805" spans="1:15" x14ac:dyDescent="0.25">
      <c r="A2805" s="168">
        <v>21613</v>
      </c>
      <c r="B2805" s="152" t="s">
        <v>7570</v>
      </c>
      <c r="C2805" s="152" t="s">
        <v>7571</v>
      </c>
      <c r="D2805" s="152" t="s">
        <v>3838</v>
      </c>
      <c r="E2805" s="152" t="s">
        <v>3843</v>
      </c>
      <c r="F2805" s="152" t="s">
        <v>3924</v>
      </c>
      <c r="G2805" s="152" t="s">
        <v>3434</v>
      </c>
      <c r="H2805" s="152" t="s">
        <v>6189</v>
      </c>
      <c r="I2805" s="152" t="s">
        <v>6381</v>
      </c>
      <c r="J2805" s="152" t="s">
        <v>6964</v>
      </c>
      <c r="K2805" s="152" t="s">
        <v>3474</v>
      </c>
      <c r="L2805" s="152" t="s">
        <v>3474</v>
      </c>
      <c r="M2805" s="152" t="s">
        <v>6962</v>
      </c>
      <c r="N2805" s="152" t="s">
        <v>6963</v>
      </c>
      <c r="O2805" s="54"/>
    </row>
    <row r="2806" spans="1:15" x14ac:dyDescent="0.25">
      <c r="A2806" s="168">
        <v>21614</v>
      </c>
      <c r="B2806" s="152" t="s">
        <v>7572</v>
      </c>
      <c r="C2806" s="152" t="s">
        <v>7573</v>
      </c>
      <c r="D2806" s="152" t="s">
        <v>3838</v>
      </c>
      <c r="E2806" s="152" t="s">
        <v>3843</v>
      </c>
      <c r="F2806" s="152" t="s">
        <v>4752</v>
      </c>
      <c r="G2806" s="152" t="s">
        <v>3438</v>
      </c>
      <c r="H2806" s="152" t="s">
        <v>3548</v>
      </c>
      <c r="I2806" s="152" t="s">
        <v>4601</v>
      </c>
      <c r="J2806" s="152" t="s">
        <v>5408</v>
      </c>
      <c r="K2806" s="152" t="s">
        <v>3474</v>
      </c>
      <c r="L2806" s="152" t="s">
        <v>3474</v>
      </c>
      <c r="M2806" s="152" t="s">
        <v>5551</v>
      </c>
      <c r="N2806" s="152" t="s">
        <v>5552</v>
      </c>
      <c r="O2806" s="54"/>
    </row>
    <row r="2807" spans="1:15" x14ac:dyDescent="0.25">
      <c r="A2807" s="168">
        <v>21615</v>
      </c>
      <c r="B2807" s="152" t="s">
        <v>2166</v>
      </c>
      <c r="C2807" s="152" t="s">
        <v>7574</v>
      </c>
      <c r="D2807" s="152" t="s">
        <v>3838</v>
      </c>
      <c r="E2807" s="152" t="s">
        <v>3863</v>
      </c>
      <c r="F2807" s="152" t="s">
        <v>3856</v>
      </c>
      <c r="G2807" s="152" t="s">
        <v>3411</v>
      </c>
      <c r="H2807" s="152" t="s">
        <v>3585</v>
      </c>
      <c r="I2807" s="152" t="s">
        <v>3591</v>
      </c>
      <c r="J2807" s="152" t="s">
        <v>3592</v>
      </c>
      <c r="K2807" s="152" t="s">
        <v>3593</v>
      </c>
      <c r="L2807" s="152" t="s">
        <v>3919</v>
      </c>
      <c r="M2807" s="152" t="s">
        <v>2732</v>
      </c>
      <c r="N2807" s="152" t="s">
        <v>5276</v>
      </c>
      <c r="O2807" s="54"/>
    </row>
    <row r="2808" spans="1:15" x14ac:dyDescent="0.25">
      <c r="A2808" s="168">
        <v>21616</v>
      </c>
      <c r="B2808" s="152" t="s">
        <v>1923</v>
      </c>
      <c r="C2808" s="152" t="s">
        <v>7575</v>
      </c>
      <c r="D2808" s="152" t="s">
        <v>3838</v>
      </c>
      <c r="E2808" s="152" t="s">
        <v>4424</v>
      </c>
      <c r="F2808" s="152" t="s">
        <v>3870</v>
      </c>
      <c r="G2808" s="152" t="s">
        <v>3421</v>
      </c>
      <c r="H2808" s="152" t="s">
        <v>3565</v>
      </c>
      <c r="I2808" s="152" t="s">
        <v>3566</v>
      </c>
      <c r="J2808" s="152" t="s">
        <v>3566</v>
      </c>
      <c r="K2808" s="152" t="s">
        <v>3572</v>
      </c>
      <c r="L2808" s="152" t="s">
        <v>3568</v>
      </c>
      <c r="M2808" s="152" t="s">
        <v>2114</v>
      </c>
      <c r="N2808" s="152" t="s">
        <v>4989</v>
      </c>
      <c r="O2808" s="54"/>
    </row>
    <row r="2809" spans="1:15" x14ac:dyDescent="0.25">
      <c r="A2809" s="168">
        <v>21617</v>
      </c>
      <c r="B2809" s="152" t="s">
        <v>1036</v>
      </c>
      <c r="C2809" s="152" t="s">
        <v>7576</v>
      </c>
      <c r="D2809" s="152" t="s">
        <v>3838</v>
      </c>
      <c r="E2809" s="152" t="s">
        <v>3843</v>
      </c>
      <c r="F2809" s="152" t="s">
        <v>3870</v>
      </c>
      <c r="G2809" s="152" t="s">
        <v>3421</v>
      </c>
      <c r="H2809" s="152" t="s">
        <v>3466</v>
      </c>
      <c r="I2809" s="152" t="s">
        <v>3470</v>
      </c>
      <c r="J2809" s="152" t="s">
        <v>3473</v>
      </c>
      <c r="K2809" s="152" t="s">
        <v>6537</v>
      </c>
      <c r="L2809" s="152" t="s">
        <v>3474</v>
      </c>
      <c r="M2809" s="152" t="s">
        <v>1100</v>
      </c>
      <c r="N2809" s="152" t="s">
        <v>6536</v>
      </c>
      <c r="O2809" s="54"/>
    </row>
    <row r="2810" spans="1:15" x14ac:dyDescent="0.25">
      <c r="A2810" s="168">
        <v>21618</v>
      </c>
      <c r="B2810" s="152" t="s">
        <v>1746</v>
      </c>
      <c r="C2810" s="152" t="s">
        <v>7577</v>
      </c>
      <c r="D2810" s="152" t="s">
        <v>3838</v>
      </c>
      <c r="E2810" s="152" t="s">
        <v>3863</v>
      </c>
      <c r="F2810" s="152" t="s">
        <v>3856</v>
      </c>
      <c r="G2810" s="152" t="s">
        <v>3411</v>
      </c>
      <c r="H2810" s="152" t="s">
        <v>3565</v>
      </c>
      <c r="I2810" s="152" t="s">
        <v>3568</v>
      </c>
      <c r="J2810" s="152" t="s">
        <v>3571</v>
      </c>
      <c r="K2810" s="152" t="s">
        <v>3474</v>
      </c>
      <c r="L2810" s="152" t="s">
        <v>3474</v>
      </c>
      <c r="M2810" s="152" t="s">
        <v>2088</v>
      </c>
      <c r="N2810" s="152" t="s">
        <v>4320</v>
      </c>
      <c r="O2810" s="54"/>
    </row>
    <row r="2811" spans="1:15" x14ac:dyDescent="0.25">
      <c r="A2811" s="168">
        <v>21620</v>
      </c>
      <c r="B2811" s="152" t="s">
        <v>757</v>
      </c>
      <c r="C2811" s="152" t="s">
        <v>7578</v>
      </c>
      <c r="D2811" s="152" t="s">
        <v>3838</v>
      </c>
      <c r="E2811" s="152" t="s">
        <v>3863</v>
      </c>
      <c r="F2811" s="152" t="s">
        <v>3856</v>
      </c>
      <c r="G2811" s="152" t="s">
        <v>3411</v>
      </c>
      <c r="H2811" s="152" t="s">
        <v>3466</v>
      </c>
      <c r="I2811" s="152" t="s">
        <v>3467</v>
      </c>
      <c r="J2811" s="152" t="s">
        <v>3468</v>
      </c>
      <c r="K2811" s="152" t="s">
        <v>3469</v>
      </c>
      <c r="L2811" s="152" t="s">
        <v>4132</v>
      </c>
      <c r="M2811" s="152" t="s">
        <v>979</v>
      </c>
      <c r="N2811" s="152" t="s">
        <v>4133</v>
      </c>
      <c r="O2811" s="54"/>
    </row>
    <row r="2812" spans="1:15" x14ac:dyDescent="0.25">
      <c r="A2812" s="168">
        <v>21621</v>
      </c>
      <c r="B2812" s="152" t="s">
        <v>2922</v>
      </c>
      <c r="C2812" s="152" t="s">
        <v>7579</v>
      </c>
      <c r="D2812" s="152" t="s">
        <v>3838</v>
      </c>
      <c r="E2812" s="152" t="s">
        <v>3855</v>
      </c>
      <c r="F2812" s="152" t="s">
        <v>3856</v>
      </c>
      <c r="G2812" s="152" t="s">
        <v>3411</v>
      </c>
      <c r="H2812" s="152" t="s">
        <v>3656</v>
      </c>
      <c r="I2812" s="152" t="s">
        <v>3672</v>
      </c>
      <c r="J2812" s="152" t="s">
        <v>3676</v>
      </c>
      <c r="K2812" s="152" t="s">
        <v>3568</v>
      </c>
      <c r="L2812" s="152" t="s">
        <v>3474</v>
      </c>
      <c r="M2812" s="152" t="s">
        <v>3371</v>
      </c>
      <c r="N2812" s="152" t="s">
        <v>4455</v>
      </c>
      <c r="O2812" s="54"/>
    </row>
    <row r="2813" spans="1:15" x14ac:dyDescent="0.25">
      <c r="A2813" s="168">
        <v>21622</v>
      </c>
      <c r="B2813" s="152" t="s">
        <v>1190</v>
      </c>
      <c r="C2813" s="152" t="s">
        <v>7580</v>
      </c>
      <c r="D2813" s="152" t="s">
        <v>3838</v>
      </c>
      <c r="E2813" s="152" t="s">
        <v>3843</v>
      </c>
      <c r="F2813" s="152" t="s">
        <v>3924</v>
      </c>
      <c r="G2813" s="152" t="s">
        <v>3434</v>
      </c>
      <c r="H2813" s="152" t="s">
        <v>3466</v>
      </c>
      <c r="I2813" s="152" t="s">
        <v>3490</v>
      </c>
      <c r="J2813" s="152" t="s">
        <v>3491</v>
      </c>
      <c r="K2813" s="152" t="s">
        <v>3532</v>
      </c>
      <c r="L2813" s="152" t="s">
        <v>3474</v>
      </c>
      <c r="M2813" s="152" t="s">
        <v>1189</v>
      </c>
      <c r="N2813" s="152" t="s">
        <v>6762</v>
      </c>
      <c r="O2813" s="54"/>
    </row>
    <row r="2814" spans="1:15" x14ac:dyDescent="0.25">
      <c r="A2814" s="168">
        <v>21626</v>
      </c>
      <c r="B2814" s="152" t="s">
        <v>865</v>
      </c>
      <c r="C2814" s="152" t="s">
        <v>7581</v>
      </c>
      <c r="D2814" s="152" t="s">
        <v>3838</v>
      </c>
      <c r="E2814" s="152" t="s">
        <v>3863</v>
      </c>
      <c r="F2814" s="152" t="s">
        <v>3856</v>
      </c>
      <c r="G2814" s="152" t="s">
        <v>3411</v>
      </c>
      <c r="H2814" s="152" t="s">
        <v>3466</v>
      </c>
      <c r="I2814" s="152" t="s">
        <v>3470</v>
      </c>
      <c r="J2814" s="152" t="s">
        <v>3473</v>
      </c>
      <c r="K2814" s="152" t="s">
        <v>6537</v>
      </c>
      <c r="L2814" s="152" t="s">
        <v>3474</v>
      </c>
      <c r="M2814" s="152" t="s">
        <v>1206</v>
      </c>
      <c r="N2814" s="152" t="s">
        <v>7123</v>
      </c>
      <c r="O2814" s="54"/>
    </row>
    <row r="2815" spans="1:15" x14ac:dyDescent="0.25">
      <c r="A2815" s="168">
        <v>21627</v>
      </c>
      <c r="B2815" s="152" t="s">
        <v>2433</v>
      </c>
      <c r="C2815" s="152" t="s">
        <v>7582</v>
      </c>
      <c r="D2815" s="152" t="s">
        <v>3838</v>
      </c>
      <c r="E2815" s="152" t="s">
        <v>3855</v>
      </c>
      <c r="F2815" s="152" t="s">
        <v>3856</v>
      </c>
      <c r="G2815" s="152" t="s">
        <v>3411</v>
      </c>
      <c r="H2815" s="152" t="s">
        <v>3585</v>
      </c>
      <c r="I2815" s="152" t="s">
        <v>3642</v>
      </c>
      <c r="J2815" s="152" t="s">
        <v>3643</v>
      </c>
      <c r="K2815" s="169" t="s">
        <v>8449</v>
      </c>
      <c r="L2815" s="152" t="s">
        <v>3919</v>
      </c>
      <c r="M2815" s="152" t="s">
        <v>2546</v>
      </c>
      <c r="N2815" s="152" t="s">
        <v>3920</v>
      </c>
      <c r="O2815" s="54"/>
    </row>
    <row r="2816" spans="1:15" x14ac:dyDescent="0.25">
      <c r="A2816" s="168">
        <v>21628</v>
      </c>
      <c r="B2816" s="152" t="s">
        <v>1750</v>
      </c>
      <c r="C2816" s="152" t="s">
        <v>7583</v>
      </c>
      <c r="D2816" s="152" t="s">
        <v>3838</v>
      </c>
      <c r="E2816" s="152" t="s">
        <v>3863</v>
      </c>
      <c r="F2816" s="152" t="s">
        <v>3856</v>
      </c>
      <c r="G2816" s="152" t="s">
        <v>3411</v>
      </c>
      <c r="H2816" s="152" t="s">
        <v>3565</v>
      </c>
      <c r="I2816" s="152" t="s">
        <v>3566</v>
      </c>
      <c r="J2816" s="152" t="s">
        <v>3566</v>
      </c>
      <c r="K2816" s="152" t="s">
        <v>3567</v>
      </c>
      <c r="L2816" s="152" t="s">
        <v>3661</v>
      </c>
      <c r="M2816" s="152" t="s">
        <v>2091</v>
      </c>
      <c r="N2816" s="152" t="s">
        <v>4066</v>
      </c>
      <c r="O2816" s="54"/>
    </row>
    <row r="2817" spans="1:15" x14ac:dyDescent="0.25">
      <c r="A2817" s="168">
        <v>21629</v>
      </c>
      <c r="B2817" s="152" t="s">
        <v>1757</v>
      </c>
      <c r="C2817" s="152" t="s">
        <v>7584</v>
      </c>
      <c r="D2817" s="152" t="s">
        <v>3838</v>
      </c>
      <c r="E2817" s="152" t="s">
        <v>3863</v>
      </c>
      <c r="F2817" s="152" t="s">
        <v>3918</v>
      </c>
      <c r="G2817" s="152" t="s">
        <v>3411</v>
      </c>
      <c r="H2817" s="152" t="s">
        <v>3565</v>
      </c>
      <c r="I2817" s="152" t="s">
        <v>3566</v>
      </c>
      <c r="J2817" s="152" t="s">
        <v>3566</v>
      </c>
      <c r="K2817" s="152" t="s">
        <v>3572</v>
      </c>
      <c r="L2817" s="152" t="s">
        <v>3661</v>
      </c>
      <c r="M2817" s="152" t="s">
        <v>2098</v>
      </c>
      <c r="N2817" s="152" t="s">
        <v>4795</v>
      </c>
      <c r="O2817" s="54"/>
    </row>
    <row r="2818" spans="1:15" x14ac:dyDescent="0.25">
      <c r="A2818" s="168">
        <v>21631</v>
      </c>
      <c r="B2818" s="152" t="s">
        <v>3020</v>
      </c>
      <c r="C2818" s="152" t="s">
        <v>7585</v>
      </c>
      <c r="D2818" s="152" t="s">
        <v>3838</v>
      </c>
      <c r="E2818" s="152" t="s">
        <v>3863</v>
      </c>
      <c r="F2818" s="152" t="s">
        <v>3856</v>
      </c>
      <c r="G2818" s="152" t="s">
        <v>3411</v>
      </c>
      <c r="H2818" s="152" t="s">
        <v>3656</v>
      </c>
      <c r="I2818" s="152" t="s">
        <v>3657</v>
      </c>
      <c r="J2818" s="152" t="s">
        <v>3674</v>
      </c>
      <c r="K2818" s="152" t="s">
        <v>3678</v>
      </c>
      <c r="L2818" s="152" t="s">
        <v>3474</v>
      </c>
      <c r="M2818" s="152" t="s">
        <v>3293</v>
      </c>
      <c r="N2818" s="152" t="s">
        <v>5062</v>
      </c>
      <c r="O2818" s="54"/>
    </row>
    <row r="2819" spans="1:15" x14ac:dyDescent="0.25">
      <c r="A2819" s="168">
        <v>21632</v>
      </c>
      <c r="B2819" s="152" t="s">
        <v>2993</v>
      </c>
      <c r="C2819" s="152" t="s">
        <v>7586</v>
      </c>
      <c r="D2819" s="152" t="s">
        <v>3838</v>
      </c>
      <c r="E2819" s="152" t="s">
        <v>3863</v>
      </c>
      <c r="F2819" s="152" t="s">
        <v>3856</v>
      </c>
      <c r="G2819" s="152" t="s">
        <v>3411</v>
      </c>
      <c r="H2819" s="152" t="s">
        <v>3656</v>
      </c>
      <c r="I2819" s="152" t="s">
        <v>3672</v>
      </c>
      <c r="J2819" s="152" t="s">
        <v>3676</v>
      </c>
      <c r="K2819" s="152" t="s">
        <v>3661</v>
      </c>
      <c r="L2819" s="152" t="s">
        <v>3474</v>
      </c>
      <c r="M2819" s="152" t="s">
        <v>3360</v>
      </c>
      <c r="N2819" s="152" t="s">
        <v>7413</v>
      </c>
      <c r="O2819" s="54"/>
    </row>
    <row r="2820" spans="1:15" x14ac:dyDescent="0.25">
      <c r="A2820" s="168">
        <v>21633</v>
      </c>
      <c r="B2820" s="152" t="s">
        <v>2750</v>
      </c>
      <c r="C2820" s="152" t="s">
        <v>4909</v>
      </c>
      <c r="D2820" s="152" t="s">
        <v>3838</v>
      </c>
      <c r="E2820" s="152" t="s">
        <v>3843</v>
      </c>
      <c r="F2820" s="152" t="s">
        <v>3924</v>
      </c>
      <c r="G2820" s="152" t="s">
        <v>3434</v>
      </c>
      <c r="H2820" s="152" t="s">
        <v>3585</v>
      </c>
      <c r="I2820" s="152" t="s">
        <v>3586</v>
      </c>
      <c r="J2820" s="152" t="s">
        <v>3609</v>
      </c>
      <c r="K2820" s="152" t="s">
        <v>3614</v>
      </c>
      <c r="L2820" s="152" t="s">
        <v>3474</v>
      </c>
      <c r="M2820" s="152" t="s">
        <v>2630</v>
      </c>
      <c r="N2820" s="152" t="s">
        <v>5130</v>
      </c>
      <c r="O2820" s="54"/>
    </row>
    <row r="2821" spans="1:15" x14ac:dyDescent="0.25">
      <c r="A2821" s="168">
        <v>21635</v>
      </c>
      <c r="B2821" s="152" t="s">
        <v>7587</v>
      </c>
      <c r="C2821" s="152" t="s">
        <v>7588</v>
      </c>
      <c r="D2821" s="152" t="s">
        <v>3838</v>
      </c>
      <c r="E2821" s="152" t="s">
        <v>3843</v>
      </c>
      <c r="F2821" s="152" t="s">
        <v>4752</v>
      </c>
      <c r="G2821" s="152" t="s">
        <v>3435</v>
      </c>
      <c r="H2821" s="152" t="s">
        <v>4152</v>
      </c>
      <c r="I2821" s="152" t="s">
        <v>6049</v>
      </c>
      <c r="J2821" s="152" t="s">
        <v>6050</v>
      </c>
      <c r="K2821" s="152" t="s">
        <v>7246</v>
      </c>
      <c r="L2821" s="152" t="s">
        <v>3474</v>
      </c>
      <c r="M2821" s="152" t="s">
        <v>7017</v>
      </c>
      <c r="N2821" s="152" t="s">
        <v>7018</v>
      </c>
      <c r="O2821" s="54"/>
    </row>
    <row r="2822" spans="1:15" x14ac:dyDescent="0.25">
      <c r="A2822" s="168">
        <v>21636</v>
      </c>
      <c r="B2822" s="152" t="s">
        <v>1011</v>
      </c>
      <c r="C2822" s="152" t="s">
        <v>7131</v>
      </c>
      <c r="D2822" s="152" t="s">
        <v>3838</v>
      </c>
      <c r="E2822" s="152" t="s">
        <v>3843</v>
      </c>
      <c r="F2822" s="152" t="s">
        <v>3870</v>
      </c>
      <c r="G2822" s="152" t="s">
        <v>3421</v>
      </c>
      <c r="H2822" s="152" t="s">
        <v>3466</v>
      </c>
      <c r="I2822" s="152" t="s">
        <v>3490</v>
      </c>
      <c r="J2822" s="152" t="s">
        <v>3529</v>
      </c>
      <c r="K2822" s="152" t="s">
        <v>3512</v>
      </c>
      <c r="L2822" s="152" t="s">
        <v>3474</v>
      </c>
      <c r="M2822" s="152" t="s">
        <v>1185</v>
      </c>
      <c r="N2822" s="152" t="s">
        <v>4420</v>
      </c>
      <c r="O2822" s="54"/>
    </row>
    <row r="2823" spans="1:15" x14ac:dyDescent="0.25">
      <c r="A2823" s="168">
        <v>21637</v>
      </c>
      <c r="B2823" s="152" t="s">
        <v>2345</v>
      </c>
      <c r="C2823" s="152" t="s">
        <v>7589</v>
      </c>
      <c r="D2823" s="152" t="s">
        <v>3838</v>
      </c>
      <c r="E2823" s="152" t="s">
        <v>3863</v>
      </c>
      <c r="F2823" s="152" t="s">
        <v>3856</v>
      </c>
      <c r="G2823" s="152" t="s">
        <v>3411</v>
      </c>
      <c r="H2823" s="152" t="s">
        <v>3585</v>
      </c>
      <c r="I2823" s="152" t="s">
        <v>3604</v>
      </c>
      <c r="J2823" s="152" t="s">
        <v>3626</v>
      </c>
      <c r="K2823" s="152" t="s">
        <v>3628</v>
      </c>
      <c r="L2823" s="152" t="s">
        <v>3919</v>
      </c>
      <c r="M2823" s="152" t="s">
        <v>2783</v>
      </c>
      <c r="N2823" s="152" t="s">
        <v>3959</v>
      </c>
      <c r="O2823" s="54"/>
    </row>
    <row r="2824" spans="1:15" x14ac:dyDescent="0.25">
      <c r="A2824" s="168">
        <v>21638</v>
      </c>
      <c r="B2824" s="152" t="s">
        <v>1012</v>
      </c>
      <c r="C2824" s="152" t="s">
        <v>7590</v>
      </c>
      <c r="D2824" s="152" t="s">
        <v>3838</v>
      </c>
      <c r="E2824" s="152" t="s">
        <v>3843</v>
      </c>
      <c r="F2824" s="152" t="s">
        <v>3870</v>
      </c>
      <c r="G2824" s="152" t="s">
        <v>3421</v>
      </c>
      <c r="H2824" s="152" t="s">
        <v>3466</v>
      </c>
      <c r="I2824" s="152" t="s">
        <v>3490</v>
      </c>
      <c r="J2824" s="152" t="s">
        <v>3529</v>
      </c>
      <c r="K2824" s="152" t="s">
        <v>3512</v>
      </c>
      <c r="L2824" s="152" t="s">
        <v>3474</v>
      </c>
      <c r="M2824" s="152" t="s">
        <v>1185</v>
      </c>
      <c r="N2824" s="152" t="s">
        <v>4420</v>
      </c>
      <c r="O2824" s="54"/>
    </row>
    <row r="2825" spans="1:15" x14ac:dyDescent="0.25">
      <c r="A2825" s="168">
        <v>21640</v>
      </c>
      <c r="B2825" s="152" t="s">
        <v>1632</v>
      </c>
      <c r="C2825" s="152" t="s">
        <v>7591</v>
      </c>
      <c r="D2825" s="152" t="s">
        <v>3838</v>
      </c>
      <c r="E2825" s="152" t="s">
        <v>3843</v>
      </c>
      <c r="F2825" s="152" t="s">
        <v>3844</v>
      </c>
      <c r="G2825" s="152" t="s">
        <v>3434</v>
      </c>
      <c r="H2825" s="152" t="s">
        <v>3558</v>
      </c>
      <c r="I2825" s="152" t="s">
        <v>3563</v>
      </c>
      <c r="J2825" s="152" t="s">
        <v>3474</v>
      </c>
      <c r="K2825" s="152" t="s">
        <v>3474</v>
      </c>
      <c r="L2825" s="152" t="s">
        <v>3474</v>
      </c>
      <c r="M2825" s="152" t="s">
        <v>1565</v>
      </c>
      <c r="N2825" s="152" t="s">
        <v>6576</v>
      </c>
      <c r="O2825" s="54"/>
    </row>
    <row r="2826" spans="1:15" x14ac:dyDescent="0.25">
      <c r="A2826" s="168">
        <v>21642</v>
      </c>
      <c r="B2826" s="152" t="s">
        <v>1916</v>
      </c>
      <c r="C2826" s="152" t="s">
        <v>7592</v>
      </c>
      <c r="D2826" s="152" t="s">
        <v>3838</v>
      </c>
      <c r="E2826" s="152" t="s">
        <v>3843</v>
      </c>
      <c r="F2826" s="152" t="s">
        <v>3870</v>
      </c>
      <c r="G2826" s="152" t="s">
        <v>3421</v>
      </c>
      <c r="H2826" s="152" t="s">
        <v>3565</v>
      </c>
      <c r="I2826" s="152" t="s">
        <v>3568</v>
      </c>
      <c r="J2826" s="152" t="s">
        <v>3570</v>
      </c>
      <c r="K2826" s="152" t="s">
        <v>3474</v>
      </c>
      <c r="L2826" s="152" t="s">
        <v>3474</v>
      </c>
      <c r="M2826" s="152" t="s">
        <v>1843</v>
      </c>
      <c r="N2826" s="152" t="s">
        <v>4314</v>
      </c>
      <c r="O2826" s="54"/>
    </row>
    <row r="2827" spans="1:15" x14ac:dyDescent="0.25">
      <c r="A2827" s="168">
        <v>21643</v>
      </c>
      <c r="B2827" s="152" t="s">
        <v>817</v>
      </c>
      <c r="C2827" s="152" t="s">
        <v>7593</v>
      </c>
      <c r="D2827" s="152" t="s">
        <v>3838</v>
      </c>
      <c r="E2827" s="152" t="s">
        <v>3863</v>
      </c>
      <c r="F2827" s="152" t="s">
        <v>3918</v>
      </c>
      <c r="G2827" s="152" t="s">
        <v>3411</v>
      </c>
      <c r="H2827" s="152" t="s">
        <v>3466</v>
      </c>
      <c r="I2827" s="152" t="s">
        <v>3470</v>
      </c>
      <c r="J2827" s="152" t="s">
        <v>3501</v>
      </c>
      <c r="K2827" s="152" t="s">
        <v>3502</v>
      </c>
      <c r="L2827" s="152" t="s">
        <v>3474</v>
      </c>
      <c r="M2827" s="152" t="s">
        <v>1196</v>
      </c>
      <c r="N2827" s="152" t="s">
        <v>4401</v>
      </c>
      <c r="O2827" s="54"/>
    </row>
    <row r="2828" spans="1:15" x14ac:dyDescent="0.25">
      <c r="A2828" s="168">
        <v>21644</v>
      </c>
      <c r="B2828" s="152" t="s">
        <v>1819</v>
      </c>
      <c r="C2828" s="152" t="s">
        <v>7594</v>
      </c>
      <c r="D2828" s="152" t="s">
        <v>3838</v>
      </c>
      <c r="E2828" s="152" t="s">
        <v>3855</v>
      </c>
      <c r="F2828" s="152" t="s">
        <v>3918</v>
      </c>
      <c r="G2828" s="152" t="s">
        <v>3411</v>
      </c>
      <c r="H2828" s="152" t="s">
        <v>3565</v>
      </c>
      <c r="I2828" s="152" t="s">
        <v>3566</v>
      </c>
      <c r="J2828" s="152" t="s">
        <v>3566</v>
      </c>
      <c r="K2828" s="152" t="s">
        <v>3567</v>
      </c>
      <c r="L2828" s="152" t="s">
        <v>3568</v>
      </c>
      <c r="M2828" s="152" t="s">
        <v>2109</v>
      </c>
      <c r="N2828" s="152" t="s">
        <v>4093</v>
      </c>
      <c r="O2828" s="54"/>
    </row>
    <row r="2829" spans="1:15" x14ac:dyDescent="0.25">
      <c r="A2829" s="168">
        <v>21645</v>
      </c>
      <c r="B2829" s="152" t="s">
        <v>891</v>
      </c>
      <c r="C2829" s="152" t="s">
        <v>7595</v>
      </c>
      <c r="D2829" s="152" t="s">
        <v>3838</v>
      </c>
      <c r="E2829" s="152" t="s">
        <v>3863</v>
      </c>
      <c r="F2829" s="152" t="s">
        <v>3918</v>
      </c>
      <c r="G2829" s="152" t="s">
        <v>3411</v>
      </c>
      <c r="H2829" s="152" t="s">
        <v>3466</v>
      </c>
      <c r="I2829" s="152" t="s">
        <v>3467</v>
      </c>
      <c r="J2829" s="152" t="s">
        <v>3519</v>
      </c>
      <c r="K2829" s="152" t="s">
        <v>3522</v>
      </c>
      <c r="L2829" s="152" t="s">
        <v>4054</v>
      </c>
      <c r="M2829" s="152" t="s">
        <v>1218</v>
      </c>
      <c r="N2829" s="152" t="s">
        <v>4040</v>
      </c>
      <c r="O2829" s="54"/>
    </row>
    <row r="2830" spans="1:15" x14ac:dyDescent="0.25">
      <c r="A2830" s="168">
        <v>21646</v>
      </c>
      <c r="B2830" s="152" t="s">
        <v>7596</v>
      </c>
      <c r="C2830" s="152" t="s">
        <v>7597</v>
      </c>
      <c r="D2830" s="152" t="s">
        <v>3838</v>
      </c>
      <c r="E2830" s="152" t="s">
        <v>3859</v>
      </c>
      <c r="F2830" s="152" t="s">
        <v>6181</v>
      </c>
      <c r="G2830" s="152" t="s">
        <v>3426</v>
      </c>
      <c r="H2830" s="152" t="s">
        <v>3942</v>
      </c>
      <c r="I2830" s="152" t="s">
        <v>3943</v>
      </c>
      <c r="J2830" s="152" t="s">
        <v>4229</v>
      </c>
      <c r="K2830" s="152" t="s">
        <v>3474</v>
      </c>
      <c r="L2830" s="152" t="s">
        <v>3474</v>
      </c>
      <c r="M2830" s="152" t="s">
        <v>4230</v>
      </c>
      <c r="N2830" s="152" t="s">
        <v>4231</v>
      </c>
      <c r="O2830" s="54"/>
    </row>
    <row r="2831" spans="1:15" x14ac:dyDescent="0.25">
      <c r="A2831" s="168">
        <v>21647</v>
      </c>
      <c r="B2831" s="152" t="s">
        <v>2434</v>
      </c>
      <c r="C2831" s="152" t="s">
        <v>7598</v>
      </c>
      <c r="D2831" s="152" t="s">
        <v>3838</v>
      </c>
      <c r="E2831" s="152" t="s">
        <v>3855</v>
      </c>
      <c r="F2831" s="152" t="s">
        <v>3856</v>
      </c>
      <c r="G2831" s="152" t="s">
        <v>3411</v>
      </c>
      <c r="H2831" s="152" t="s">
        <v>3585</v>
      </c>
      <c r="I2831" s="152" t="s">
        <v>3642</v>
      </c>
      <c r="J2831" s="152" t="s">
        <v>3643</v>
      </c>
      <c r="K2831" s="169" t="s">
        <v>8449</v>
      </c>
      <c r="L2831" s="152" t="s">
        <v>3919</v>
      </c>
      <c r="M2831" s="152" t="s">
        <v>2546</v>
      </c>
      <c r="N2831" s="152" t="s">
        <v>3920</v>
      </c>
      <c r="O2831" s="54"/>
    </row>
    <row r="2832" spans="1:15" x14ac:dyDescent="0.25">
      <c r="A2832" s="168">
        <v>21648</v>
      </c>
      <c r="B2832" s="152" t="s">
        <v>907</v>
      </c>
      <c r="C2832" s="152" t="s">
        <v>7599</v>
      </c>
      <c r="D2832" s="152" t="s">
        <v>3838</v>
      </c>
      <c r="E2832" s="152" t="s">
        <v>3855</v>
      </c>
      <c r="F2832" s="152" t="s">
        <v>3856</v>
      </c>
      <c r="G2832" s="152" t="s">
        <v>3411</v>
      </c>
      <c r="H2832" s="152" t="s">
        <v>3466</v>
      </c>
      <c r="I2832" s="152" t="s">
        <v>3498</v>
      </c>
      <c r="J2832" s="152" t="s">
        <v>3499</v>
      </c>
      <c r="K2832" s="152" t="s">
        <v>3524</v>
      </c>
      <c r="L2832" s="152" t="s">
        <v>4010</v>
      </c>
      <c r="M2832" s="152" t="s">
        <v>1046</v>
      </c>
      <c r="N2832" s="152" t="s">
        <v>4011</v>
      </c>
      <c r="O2832" s="54"/>
    </row>
    <row r="2833" spans="1:15" x14ac:dyDescent="0.25">
      <c r="A2833" s="168">
        <v>21651</v>
      </c>
      <c r="B2833" s="152" t="s">
        <v>7600</v>
      </c>
      <c r="C2833" s="152" t="s">
        <v>7601</v>
      </c>
      <c r="D2833" s="152" t="s">
        <v>3838</v>
      </c>
      <c r="E2833" s="152" t="s">
        <v>3863</v>
      </c>
      <c r="F2833" s="152" t="s">
        <v>3856</v>
      </c>
      <c r="G2833" s="152" t="s">
        <v>3411</v>
      </c>
      <c r="H2833" s="152" t="s">
        <v>6189</v>
      </c>
      <c r="I2833" s="152" t="s">
        <v>6381</v>
      </c>
      <c r="J2833" s="152" t="s">
        <v>6836</v>
      </c>
      <c r="K2833" s="152" t="s">
        <v>3474</v>
      </c>
      <c r="L2833" s="152" t="s">
        <v>3474</v>
      </c>
      <c r="M2833" s="152" t="s">
        <v>6441</v>
      </c>
      <c r="N2833" s="152" t="s">
        <v>6442</v>
      </c>
      <c r="O2833" s="54"/>
    </row>
    <row r="2834" spans="1:15" x14ac:dyDescent="0.25">
      <c r="A2834" s="168">
        <v>21652</v>
      </c>
      <c r="B2834" s="152" t="s">
        <v>1751</v>
      </c>
      <c r="C2834" s="152" t="s">
        <v>7602</v>
      </c>
      <c r="D2834" s="152" t="s">
        <v>3838</v>
      </c>
      <c r="E2834" s="152" t="s">
        <v>3863</v>
      </c>
      <c r="F2834" s="152" t="s">
        <v>3918</v>
      </c>
      <c r="G2834" s="152" t="s">
        <v>3411</v>
      </c>
      <c r="H2834" s="152" t="s">
        <v>3565</v>
      </c>
      <c r="I2834" s="152" t="s">
        <v>3566</v>
      </c>
      <c r="J2834" s="152" t="s">
        <v>3566</v>
      </c>
      <c r="K2834" s="152" t="s">
        <v>3567</v>
      </c>
      <c r="L2834" s="152" t="s">
        <v>3661</v>
      </c>
      <c r="M2834" s="152" t="s">
        <v>2091</v>
      </c>
      <c r="N2834" s="152" t="s">
        <v>4066</v>
      </c>
      <c r="O2834" s="54"/>
    </row>
    <row r="2835" spans="1:15" x14ac:dyDescent="0.25">
      <c r="A2835" s="168">
        <v>21653</v>
      </c>
      <c r="B2835" s="152" t="s">
        <v>7603</v>
      </c>
      <c r="C2835" s="152" t="s">
        <v>7604</v>
      </c>
      <c r="D2835" s="152" t="s">
        <v>3838</v>
      </c>
      <c r="E2835" s="152" t="s">
        <v>3843</v>
      </c>
      <c r="F2835" s="152" t="s">
        <v>4752</v>
      </c>
      <c r="G2835" s="152" t="s">
        <v>6411</v>
      </c>
      <c r="H2835" s="152" t="s">
        <v>4188</v>
      </c>
      <c r="I2835" s="152" t="s">
        <v>3474</v>
      </c>
      <c r="J2835" s="152" t="s">
        <v>3474</v>
      </c>
      <c r="K2835" s="152" t="s">
        <v>3474</v>
      </c>
      <c r="L2835" s="152" t="s">
        <v>3474</v>
      </c>
      <c r="M2835" s="152" t="s">
        <v>4189</v>
      </c>
      <c r="N2835" s="152" t="s">
        <v>4191</v>
      </c>
      <c r="O2835" s="54"/>
    </row>
    <row r="2836" spans="1:15" x14ac:dyDescent="0.25">
      <c r="A2836" s="168">
        <v>21654</v>
      </c>
      <c r="B2836" s="152" t="s">
        <v>3032</v>
      </c>
      <c r="C2836" s="152" t="s">
        <v>7605</v>
      </c>
      <c r="D2836" s="152" t="s">
        <v>3838</v>
      </c>
      <c r="E2836" s="152" t="s">
        <v>3855</v>
      </c>
      <c r="F2836" s="152" t="s">
        <v>3856</v>
      </c>
      <c r="G2836" s="152" t="s">
        <v>3411</v>
      </c>
      <c r="H2836" s="152" t="s">
        <v>3656</v>
      </c>
      <c r="I2836" s="152" t="s">
        <v>3672</v>
      </c>
      <c r="J2836" s="152" t="s">
        <v>3673</v>
      </c>
      <c r="K2836" s="152" t="s">
        <v>3568</v>
      </c>
      <c r="L2836" s="152" t="s">
        <v>3474</v>
      </c>
      <c r="M2836" s="152" t="s">
        <v>3377</v>
      </c>
      <c r="N2836" s="152" t="s">
        <v>4708</v>
      </c>
      <c r="O2836" s="54"/>
    </row>
    <row r="2837" spans="1:15" x14ac:dyDescent="0.25">
      <c r="A2837" s="168">
        <v>21655</v>
      </c>
      <c r="B2837" s="152" t="s">
        <v>7606</v>
      </c>
      <c r="C2837" s="152" t="s">
        <v>7607</v>
      </c>
      <c r="D2837" s="152" t="s">
        <v>3838</v>
      </c>
      <c r="E2837" s="152" t="s">
        <v>3843</v>
      </c>
      <c r="F2837" s="152" t="s">
        <v>3877</v>
      </c>
      <c r="G2837" s="152" t="s">
        <v>3457</v>
      </c>
      <c r="H2837" s="152" t="s">
        <v>3911</v>
      </c>
      <c r="I2837" s="152" t="s">
        <v>3912</v>
      </c>
      <c r="J2837" s="152" t="s">
        <v>4692</v>
      </c>
      <c r="K2837" s="152" t="s">
        <v>4693</v>
      </c>
      <c r="L2837" s="152" t="s">
        <v>3474</v>
      </c>
      <c r="M2837" s="152" t="s">
        <v>4694</v>
      </c>
      <c r="N2837" s="152" t="s">
        <v>4695</v>
      </c>
      <c r="O2837" s="54"/>
    </row>
    <row r="2838" spans="1:15" x14ac:dyDescent="0.25">
      <c r="A2838" s="168">
        <v>21656</v>
      </c>
      <c r="B2838" s="152" t="s">
        <v>2258</v>
      </c>
      <c r="C2838" s="152" t="s">
        <v>7608</v>
      </c>
      <c r="D2838" s="152" t="s">
        <v>3838</v>
      </c>
      <c r="E2838" s="152" t="s">
        <v>3863</v>
      </c>
      <c r="F2838" s="152" t="s">
        <v>3856</v>
      </c>
      <c r="G2838" s="152" t="s">
        <v>3411</v>
      </c>
      <c r="H2838" s="152" t="s">
        <v>3585</v>
      </c>
      <c r="I2838" s="152" t="s">
        <v>3586</v>
      </c>
      <c r="J2838" s="152" t="s">
        <v>3609</v>
      </c>
      <c r="K2838" s="152" t="s">
        <v>3613</v>
      </c>
      <c r="L2838" s="152" t="s">
        <v>3919</v>
      </c>
      <c r="M2838" s="152" t="s">
        <v>2747</v>
      </c>
      <c r="N2838" s="152" t="s">
        <v>3986</v>
      </c>
      <c r="O2838" s="54"/>
    </row>
    <row r="2839" spans="1:15" x14ac:dyDescent="0.25">
      <c r="A2839" s="168">
        <v>21657</v>
      </c>
      <c r="B2839" s="152" t="s">
        <v>2064</v>
      </c>
      <c r="C2839" s="152" t="s">
        <v>7609</v>
      </c>
      <c r="D2839" s="152" t="s">
        <v>3838</v>
      </c>
      <c r="E2839" s="152" t="s">
        <v>3843</v>
      </c>
      <c r="F2839" s="152" t="s">
        <v>3924</v>
      </c>
      <c r="G2839" s="152" t="s">
        <v>3434</v>
      </c>
      <c r="H2839" s="152" t="s">
        <v>3565</v>
      </c>
      <c r="I2839" s="152" t="s">
        <v>3573</v>
      </c>
      <c r="J2839" s="152" t="s">
        <v>3574</v>
      </c>
      <c r="K2839" s="152" t="s">
        <v>3575</v>
      </c>
      <c r="L2839" s="152" t="s">
        <v>3474</v>
      </c>
      <c r="M2839" s="152" t="s">
        <v>1989</v>
      </c>
      <c r="N2839" s="152" t="s">
        <v>4422</v>
      </c>
      <c r="O2839" s="54"/>
    </row>
    <row r="2840" spans="1:15" x14ac:dyDescent="0.25">
      <c r="A2840" s="168">
        <v>21658</v>
      </c>
      <c r="B2840" s="152" t="s">
        <v>3314</v>
      </c>
      <c r="C2840" s="152" t="s">
        <v>7610</v>
      </c>
      <c r="D2840" s="152" t="s">
        <v>3838</v>
      </c>
      <c r="E2840" s="152" t="s">
        <v>3855</v>
      </c>
      <c r="F2840" s="152" t="s">
        <v>3856</v>
      </c>
      <c r="G2840" s="152" t="s">
        <v>3411</v>
      </c>
      <c r="H2840" s="152" t="s">
        <v>3656</v>
      </c>
      <c r="I2840" s="152" t="s">
        <v>3672</v>
      </c>
      <c r="J2840" s="152" t="s">
        <v>3676</v>
      </c>
      <c r="K2840" s="152" t="s">
        <v>3568</v>
      </c>
      <c r="L2840" s="152" t="s">
        <v>3474</v>
      </c>
      <c r="M2840" s="152" t="s">
        <v>3371</v>
      </c>
      <c r="N2840" s="152" t="s">
        <v>4455</v>
      </c>
      <c r="O2840" s="54"/>
    </row>
    <row r="2841" spans="1:15" x14ac:dyDescent="0.25">
      <c r="A2841" s="168">
        <v>21659</v>
      </c>
      <c r="B2841" s="152" t="s">
        <v>1498</v>
      </c>
      <c r="C2841" s="152" t="s">
        <v>7611</v>
      </c>
      <c r="D2841" s="152" t="s">
        <v>3838</v>
      </c>
      <c r="E2841" s="152" t="s">
        <v>3843</v>
      </c>
      <c r="F2841" s="152" t="s">
        <v>3870</v>
      </c>
      <c r="G2841" s="152" t="s">
        <v>3421</v>
      </c>
      <c r="H2841" s="152" t="s">
        <v>3558</v>
      </c>
      <c r="I2841" s="152" t="s">
        <v>3563</v>
      </c>
      <c r="J2841" s="152" t="s">
        <v>3474</v>
      </c>
      <c r="K2841" s="152" t="s">
        <v>3474</v>
      </c>
      <c r="L2841" s="152" t="s">
        <v>3474</v>
      </c>
      <c r="M2841" s="152" t="s">
        <v>1572</v>
      </c>
      <c r="N2841" s="152" t="s">
        <v>3872</v>
      </c>
      <c r="O2841" s="54"/>
    </row>
    <row r="2842" spans="1:15" x14ac:dyDescent="0.25">
      <c r="A2842" s="168">
        <v>21660</v>
      </c>
      <c r="B2842" s="152" t="s">
        <v>7612</v>
      </c>
      <c r="C2842" s="152" t="s">
        <v>7613</v>
      </c>
      <c r="D2842" s="152" t="s">
        <v>3838</v>
      </c>
      <c r="E2842" s="152" t="s">
        <v>3843</v>
      </c>
      <c r="F2842" s="152" t="s">
        <v>3877</v>
      </c>
      <c r="G2842" s="152" t="s">
        <v>3878</v>
      </c>
      <c r="H2842" s="152" t="s">
        <v>3879</v>
      </c>
      <c r="I2842" s="152" t="s">
        <v>3880</v>
      </c>
      <c r="J2842" s="152" t="s">
        <v>4406</v>
      </c>
      <c r="K2842" s="152" t="s">
        <v>3474</v>
      </c>
      <c r="L2842" s="152" t="s">
        <v>3474</v>
      </c>
      <c r="M2842" s="152" t="s">
        <v>4428</v>
      </c>
      <c r="N2842" s="152" t="s">
        <v>4429</v>
      </c>
      <c r="O2842" s="54"/>
    </row>
    <row r="2843" spans="1:15" x14ac:dyDescent="0.25">
      <c r="A2843" s="168">
        <v>21662</v>
      </c>
      <c r="B2843" s="152" t="s">
        <v>2506</v>
      </c>
      <c r="C2843" s="152" t="s">
        <v>7614</v>
      </c>
      <c r="D2843" s="152" t="s">
        <v>3838</v>
      </c>
      <c r="E2843" s="152" t="s">
        <v>4424</v>
      </c>
      <c r="F2843" s="152" t="s">
        <v>3924</v>
      </c>
      <c r="G2843" s="152" t="s">
        <v>3434</v>
      </c>
      <c r="H2843" s="152" t="s">
        <v>3585</v>
      </c>
      <c r="I2843" s="152" t="s">
        <v>3642</v>
      </c>
      <c r="J2843" s="152" t="s">
        <v>3643</v>
      </c>
      <c r="K2843" s="169" t="s">
        <v>8449</v>
      </c>
      <c r="L2843" s="152" t="s">
        <v>3919</v>
      </c>
      <c r="M2843" s="152" t="s">
        <v>2646</v>
      </c>
      <c r="N2843" s="152" t="s">
        <v>5195</v>
      </c>
      <c r="O2843" s="54"/>
    </row>
    <row r="2844" spans="1:15" x14ac:dyDescent="0.25">
      <c r="A2844" s="168">
        <v>21663</v>
      </c>
      <c r="B2844" s="152" t="s">
        <v>2233</v>
      </c>
      <c r="C2844" s="152" t="s">
        <v>7615</v>
      </c>
      <c r="D2844" s="152" t="s">
        <v>3838</v>
      </c>
      <c r="E2844" s="152" t="s">
        <v>3863</v>
      </c>
      <c r="F2844" s="152" t="s">
        <v>3856</v>
      </c>
      <c r="G2844" s="152" t="s">
        <v>3411</v>
      </c>
      <c r="H2844" s="152" t="s">
        <v>3585</v>
      </c>
      <c r="I2844" s="152" t="s">
        <v>3586</v>
      </c>
      <c r="J2844" s="152" t="s">
        <v>3609</v>
      </c>
      <c r="K2844" s="152" t="s">
        <v>3610</v>
      </c>
      <c r="L2844" s="152" t="s">
        <v>3919</v>
      </c>
      <c r="M2844" s="152" t="s">
        <v>2475</v>
      </c>
      <c r="N2844" s="152" t="s">
        <v>4507</v>
      </c>
      <c r="O2844" s="54"/>
    </row>
    <row r="2845" spans="1:15" x14ac:dyDescent="0.25">
      <c r="A2845" s="168">
        <v>21664</v>
      </c>
      <c r="B2845" s="152" t="s">
        <v>2885</v>
      </c>
      <c r="C2845" s="152" t="s">
        <v>7616</v>
      </c>
      <c r="D2845" s="152" t="s">
        <v>3838</v>
      </c>
      <c r="E2845" s="152" t="s">
        <v>3855</v>
      </c>
      <c r="F2845" s="152" t="s">
        <v>3856</v>
      </c>
      <c r="G2845" s="152" t="s">
        <v>3411</v>
      </c>
      <c r="H2845" s="152" t="s">
        <v>3656</v>
      </c>
      <c r="I2845" s="152" t="s">
        <v>3669</v>
      </c>
      <c r="J2845" s="152" t="s">
        <v>3670</v>
      </c>
      <c r="K2845" s="152" t="s">
        <v>3474</v>
      </c>
      <c r="L2845" s="152" t="s">
        <v>3474</v>
      </c>
      <c r="M2845" s="152" t="s">
        <v>3091</v>
      </c>
      <c r="N2845" s="152" t="s">
        <v>4883</v>
      </c>
      <c r="O2845" s="54"/>
    </row>
    <row r="2846" spans="1:15" x14ac:dyDescent="0.25">
      <c r="A2846" s="168">
        <v>21665</v>
      </c>
      <c r="B2846" s="152" t="s">
        <v>7617</v>
      </c>
      <c r="C2846" s="152" t="s">
        <v>7618</v>
      </c>
      <c r="D2846" s="152" t="s">
        <v>3838</v>
      </c>
      <c r="E2846" s="152" t="s">
        <v>3863</v>
      </c>
      <c r="F2846" s="152" t="s">
        <v>4166</v>
      </c>
      <c r="G2846" s="152" t="s">
        <v>3426</v>
      </c>
      <c r="H2846" s="152" t="s">
        <v>4110</v>
      </c>
      <c r="I2846" s="152" t="s">
        <v>4111</v>
      </c>
      <c r="J2846" s="152" t="s">
        <v>4559</v>
      </c>
      <c r="K2846" s="152" t="s">
        <v>4560</v>
      </c>
      <c r="L2846" s="152" t="s">
        <v>3474</v>
      </c>
      <c r="M2846" s="152" t="s">
        <v>4561</v>
      </c>
      <c r="N2846" s="152" t="s">
        <v>4562</v>
      </c>
      <c r="O2846" s="54"/>
    </row>
    <row r="2847" spans="1:15" x14ac:dyDescent="0.25">
      <c r="A2847" s="168">
        <v>21666</v>
      </c>
      <c r="B2847" s="152" t="s">
        <v>3285</v>
      </c>
      <c r="C2847" s="152" t="s">
        <v>7619</v>
      </c>
      <c r="D2847" s="152" t="s">
        <v>3838</v>
      </c>
      <c r="E2847" s="152" t="s">
        <v>3843</v>
      </c>
      <c r="F2847" s="152" t="s">
        <v>3867</v>
      </c>
      <c r="G2847" s="152" t="s">
        <v>3422</v>
      </c>
      <c r="H2847" s="152" t="s">
        <v>3656</v>
      </c>
      <c r="I2847" s="152" t="s">
        <v>3669</v>
      </c>
      <c r="J2847" s="152" t="s">
        <v>3679</v>
      </c>
      <c r="K2847" s="152" t="s">
        <v>3474</v>
      </c>
      <c r="L2847" s="152" t="s">
        <v>3474</v>
      </c>
      <c r="M2847" s="152" t="s">
        <v>3109</v>
      </c>
      <c r="N2847" s="152" t="s">
        <v>4252</v>
      </c>
      <c r="O2847" s="54"/>
    </row>
    <row r="2848" spans="1:15" x14ac:dyDescent="0.25">
      <c r="A2848" s="168">
        <v>21667</v>
      </c>
      <c r="B2848" s="152" t="s">
        <v>1312</v>
      </c>
      <c r="C2848" s="152" t="s">
        <v>7620</v>
      </c>
      <c r="D2848" s="152" t="s">
        <v>3838</v>
      </c>
      <c r="E2848" s="152" t="s">
        <v>3863</v>
      </c>
      <c r="F2848" s="152" t="s">
        <v>3856</v>
      </c>
      <c r="G2848" s="152" t="s">
        <v>3411</v>
      </c>
      <c r="H2848" s="152" t="s">
        <v>3466</v>
      </c>
      <c r="I2848" s="152" t="s">
        <v>3553</v>
      </c>
      <c r="J2848" s="152" t="s">
        <v>3554</v>
      </c>
      <c r="K2848" s="152" t="s">
        <v>3474</v>
      </c>
      <c r="L2848" s="152" t="s">
        <v>3474</v>
      </c>
      <c r="M2848" s="152" t="s">
        <v>1308</v>
      </c>
      <c r="N2848" s="152" t="s">
        <v>6159</v>
      </c>
      <c r="O2848" s="54"/>
    </row>
    <row r="2849" spans="1:15" x14ac:dyDescent="0.25">
      <c r="A2849" s="168">
        <v>21668</v>
      </c>
      <c r="B2849" s="152" t="s">
        <v>2989</v>
      </c>
      <c r="C2849" s="152" t="s">
        <v>7621</v>
      </c>
      <c r="D2849" s="152" t="s">
        <v>3838</v>
      </c>
      <c r="E2849" s="152" t="s">
        <v>3863</v>
      </c>
      <c r="F2849" s="152" t="s">
        <v>3856</v>
      </c>
      <c r="G2849" s="152" t="s">
        <v>3411</v>
      </c>
      <c r="H2849" s="152" t="s">
        <v>3656</v>
      </c>
      <c r="I2849" s="152" t="s">
        <v>3669</v>
      </c>
      <c r="J2849" s="152" t="s">
        <v>3679</v>
      </c>
      <c r="K2849" s="152" t="s">
        <v>3474</v>
      </c>
      <c r="L2849" s="152" t="s">
        <v>3474</v>
      </c>
      <c r="M2849" s="152" t="s">
        <v>3121</v>
      </c>
      <c r="N2849" s="152" t="s">
        <v>7622</v>
      </c>
      <c r="O2849" s="54"/>
    </row>
    <row r="2850" spans="1:15" x14ac:dyDescent="0.25">
      <c r="A2850" s="168">
        <v>21672</v>
      </c>
      <c r="B2850" s="152" t="s">
        <v>7623</v>
      </c>
      <c r="C2850" s="152" t="s">
        <v>7624</v>
      </c>
      <c r="D2850" s="152" t="s">
        <v>3838</v>
      </c>
      <c r="E2850" s="152" t="s">
        <v>3843</v>
      </c>
      <c r="F2850" s="152" t="s">
        <v>3877</v>
      </c>
      <c r="G2850" s="152" t="s">
        <v>6557</v>
      </c>
      <c r="H2850" s="152" t="s">
        <v>4188</v>
      </c>
      <c r="I2850" s="152" t="s">
        <v>3474</v>
      </c>
      <c r="J2850" s="152" t="s">
        <v>3474</v>
      </c>
      <c r="K2850" s="152" t="s">
        <v>3474</v>
      </c>
      <c r="L2850" s="152" t="s">
        <v>3474</v>
      </c>
      <c r="M2850" s="152" t="s">
        <v>5166</v>
      </c>
      <c r="N2850" s="152" t="s">
        <v>5167</v>
      </c>
      <c r="O2850" s="54"/>
    </row>
    <row r="2851" spans="1:15" x14ac:dyDescent="0.25">
      <c r="A2851" s="168">
        <v>21674</v>
      </c>
      <c r="B2851" s="152" t="s">
        <v>7625</v>
      </c>
      <c r="C2851" s="152" t="s">
        <v>7626</v>
      </c>
      <c r="D2851" s="152" t="s">
        <v>3838</v>
      </c>
      <c r="E2851" s="152" t="s">
        <v>3843</v>
      </c>
      <c r="F2851" s="152" t="s">
        <v>3924</v>
      </c>
      <c r="G2851" s="152" t="s">
        <v>3434</v>
      </c>
      <c r="H2851" s="152" t="s">
        <v>3466</v>
      </c>
      <c r="I2851" s="152" t="s">
        <v>3498</v>
      </c>
      <c r="J2851" s="152" t="s">
        <v>7627</v>
      </c>
      <c r="K2851" s="152" t="s">
        <v>3474</v>
      </c>
      <c r="L2851" s="152" t="s">
        <v>3474</v>
      </c>
      <c r="M2851" s="152" t="s">
        <v>4833</v>
      </c>
      <c r="N2851" s="152" t="s">
        <v>4834</v>
      </c>
      <c r="O2851" s="54"/>
    </row>
    <row r="2852" spans="1:15" x14ac:dyDescent="0.25">
      <c r="A2852" s="168">
        <v>21675</v>
      </c>
      <c r="B2852" s="152" t="s">
        <v>7628</v>
      </c>
      <c r="C2852" s="152" t="s">
        <v>7629</v>
      </c>
      <c r="D2852" s="152" t="s">
        <v>3838</v>
      </c>
      <c r="E2852" s="152" t="s">
        <v>3843</v>
      </c>
      <c r="F2852" s="152" t="s">
        <v>3924</v>
      </c>
      <c r="G2852" s="152" t="s">
        <v>4026</v>
      </c>
      <c r="H2852" s="152" t="s">
        <v>3849</v>
      </c>
      <c r="I2852" s="152" t="s">
        <v>4027</v>
      </c>
      <c r="J2852" s="152" t="s">
        <v>4139</v>
      </c>
      <c r="K2852" s="152" t="s">
        <v>3474</v>
      </c>
      <c r="L2852" s="152" t="s">
        <v>3474</v>
      </c>
      <c r="M2852" s="152" t="s">
        <v>4140</v>
      </c>
      <c r="N2852" s="152" t="s">
        <v>4141</v>
      </c>
      <c r="O2852" s="54"/>
    </row>
    <row r="2853" spans="1:15" x14ac:dyDescent="0.25">
      <c r="A2853" s="168">
        <v>21676</v>
      </c>
      <c r="B2853" s="152" t="s">
        <v>1849</v>
      </c>
      <c r="C2853" s="152" t="s">
        <v>7630</v>
      </c>
      <c r="D2853" s="152" t="s">
        <v>3838</v>
      </c>
      <c r="E2853" s="152" t="s">
        <v>3843</v>
      </c>
      <c r="F2853" s="152" t="s">
        <v>3870</v>
      </c>
      <c r="G2853" s="152" t="s">
        <v>3421</v>
      </c>
      <c r="H2853" s="152" t="s">
        <v>3565</v>
      </c>
      <c r="I2853" s="152" t="s">
        <v>3568</v>
      </c>
      <c r="J2853" s="152" t="s">
        <v>3569</v>
      </c>
      <c r="K2853" s="152" t="s">
        <v>3474</v>
      </c>
      <c r="L2853" s="152" t="s">
        <v>3474</v>
      </c>
      <c r="M2853" s="152" t="s">
        <v>1931</v>
      </c>
      <c r="N2853" s="152" t="s">
        <v>4640</v>
      </c>
      <c r="O2853" s="54"/>
    </row>
    <row r="2854" spans="1:15" x14ac:dyDescent="0.25">
      <c r="A2854" s="168">
        <v>21677</v>
      </c>
      <c r="B2854" s="152" t="s">
        <v>2171</v>
      </c>
      <c r="C2854" s="152" t="s">
        <v>7631</v>
      </c>
      <c r="D2854" s="152" t="s">
        <v>3838</v>
      </c>
      <c r="E2854" s="152" t="s">
        <v>3863</v>
      </c>
      <c r="F2854" s="152" t="s">
        <v>3918</v>
      </c>
      <c r="G2854" s="152" t="s">
        <v>3411</v>
      </c>
      <c r="H2854" s="152" t="s">
        <v>3585</v>
      </c>
      <c r="I2854" s="152" t="s">
        <v>3594</v>
      </c>
      <c r="J2854" s="152" t="s">
        <v>3595</v>
      </c>
      <c r="K2854" s="152" t="s">
        <v>3596</v>
      </c>
      <c r="L2854" s="152" t="s">
        <v>3889</v>
      </c>
      <c r="M2854" s="152" t="s">
        <v>2734</v>
      </c>
      <c r="N2854" s="152" t="s">
        <v>5271</v>
      </c>
      <c r="O2854" s="54"/>
    </row>
    <row r="2855" spans="1:15" x14ac:dyDescent="0.25">
      <c r="A2855" s="168">
        <v>21680</v>
      </c>
      <c r="B2855" s="152" t="s">
        <v>2733</v>
      </c>
      <c r="C2855" s="152" t="s">
        <v>7632</v>
      </c>
      <c r="D2855" s="152" t="s">
        <v>3838</v>
      </c>
      <c r="E2855" s="152" t="s">
        <v>3843</v>
      </c>
      <c r="F2855" s="152" t="s">
        <v>3924</v>
      </c>
      <c r="G2855" s="152" t="s">
        <v>3434</v>
      </c>
      <c r="H2855" s="152" t="s">
        <v>3585</v>
      </c>
      <c r="I2855" s="152" t="s">
        <v>3591</v>
      </c>
      <c r="J2855" s="152" t="s">
        <v>3592</v>
      </c>
      <c r="K2855" s="152" t="s">
        <v>3593</v>
      </c>
      <c r="L2855" s="152" t="s">
        <v>3919</v>
      </c>
      <c r="M2855" s="152" t="s">
        <v>2813</v>
      </c>
      <c r="N2855" s="152" t="s">
        <v>4327</v>
      </c>
      <c r="O2855" s="54"/>
    </row>
    <row r="2856" spans="1:15" x14ac:dyDescent="0.25">
      <c r="A2856" s="168">
        <v>21683</v>
      </c>
      <c r="B2856" s="152" t="s">
        <v>7633</v>
      </c>
      <c r="C2856" s="152" t="s">
        <v>7634</v>
      </c>
      <c r="D2856" s="152" t="s">
        <v>3838</v>
      </c>
      <c r="E2856" s="152" t="s">
        <v>3843</v>
      </c>
      <c r="F2856" s="152" t="s">
        <v>4108</v>
      </c>
      <c r="G2856" s="152" t="s">
        <v>5285</v>
      </c>
      <c r="H2856" s="152" t="s">
        <v>3925</v>
      </c>
      <c r="I2856" s="152" t="s">
        <v>6544</v>
      </c>
      <c r="J2856" s="152" t="s">
        <v>3545</v>
      </c>
      <c r="K2856" s="152" t="s">
        <v>3474</v>
      </c>
      <c r="L2856" s="152" t="s">
        <v>3474</v>
      </c>
      <c r="M2856" s="152" t="s">
        <v>6542</v>
      </c>
      <c r="N2856" s="152" t="s">
        <v>6543</v>
      </c>
      <c r="O2856" s="54"/>
    </row>
    <row r="2857" spans="1:15" x14ac:dyDescent="0.25">
      <c r="A2857" s="168">
        <v>21684</v>
      </c>
      <c r="B2857" s="152" t="s">
        <v>7635</v>
      </c>
      <c r="C2857" s="152" t="s">
        <v>7636</v>
      </c>
      <c r="D2857" s="152" t="s">
        <v>3838</v>
      </c>
      <c r="E2857" s="152" t="s">
        <v>3843</v>
      </c>
      <c r="F2857" s="152" t="s">
        <v>3924</v>
      </c>
      <c r="G2857" s="152" t="s">
        <v>7637</v>
      </c>
      <c r="H2857" s="152" t="s">
        <v>3879</v>
      </c>
      <c r="I2857" s="152" t="s">
        <v>5363</v>
      </c>
      <c r="J2857" s="152" t="s">
        <v>5364</v>
      </c>
      <c r="K2857" s="152" t="s">
        <v>3474</v>
      </c>
      <c r="L2857" s="152" t="s">
        <v>3474</v>
      </c>
      <c r="M2857" s="152" t="s">
        <v>3150</v>
      </c>
      <c r="N2857" s="152" t="s">
        <v>5079</v>
      </c>
      <c r="O2857" s="54"/>
    </row>
    <row r="2858" spans="1:15" x14ac:dyDescent="0.25">
      <c r="A2858" s="168">
        <v>21686</v>
      </c>
      <c r="B2858" s="152" t="s">
        <v>3137</v>
      </c>
      <c r="C2858" s="152" t="s">
        <v>7327</v>
      </c>
      <c r="D2858" s="152" t="s">
        <v>3838</v>
      </c>
      <c r="E2858" s="152" t="s">
        <v>3843</v>
      </c>
      <c r="F2858" s="152" t="s">
        <v>3870</v>
      </c>
      <c r="G2858" s="152" t="s">
        <v>3421</v>
      </c>
      <c r="H2858" s="152" t="s">
        <v>3656</v>
      </c>
      <c r="I2858" s="152" t="s">
        <v>3669</v>
      </c>
      <c r="J2858" s="152" t="s">
        <v>3679</v>
      </c>
      <c r="K2858" s="152" t="s">
        <v>3474</v>
      </c>
      <c r="L2858" s="152" t="s">
        <v>3474</v>
      </c>
      <c r="M2858" s="152" t="s">
        <v>3383</v>
      </c>
      <c r="N2858" s="152" t="s">
        <v>7043</v>
      </c>
      <c r="O2858" s="54"/>
    </row>
    <row r="2859" spans="1:15" x14ac:dyDescent="0.25">
      <c r="A2859" s="168">
        <v>21687</v>
      </c>
      <c r="B2859" s="152" t="s">
        <v>2274</v>
      </c>
      <c r="C2859" s="152" t="s">
        <v>7638</v>
      </c>
      <c r="D2859" s="152" t="s">
        <v>3838</v>
      </c>
      <c r="E2859" s="152" t="s">
        <v>3863</v>
      </c>
      <c r="F2859" s="152" t="s">
        <v>3918</v>
      </c>
      <c r="G2859" s="152" t="s">
        <v>3411</v>
      </c>
      <c r="H2859" s="152" t="s">
        <v>3585</v>
      </c>
      <c r="I2859" s="152" t="s">
        <v>3586</v>
      </c>
      <c r="J2859" s="152" t="s">
        <v>3609</v>
      </c>
      <c r="K2859" s="152" t="s">
        <v>3615</v>
      </c>
      <c r="L2859" s="152" t="s">
        <v>3889</v>
      </c>
      <c r="M2859" s="152" t="s">
        <v>2751</v>
      </c>
      <c r="N2859" s="152" t="s">
        <v>3890</v>
      </c>
      <c r="O2859" s="54"/>
    </row>
    <row r="2860" spans="1:15" x14ac:dyDescent="0.25">
      <c r="A2860" s="168">
        <v>21688</v>
      </c>
      <c r="B2860" s="152" t="s">
        <v>2937</v>
      </c>
      <c r="C2860" s="152" t="s">
        <v>7639</v>
      </c>
      <c r="D2860" s="152" t="s">
        <v>3838</v>
      </c>
      <c r="E2860" s="152" t="s">
        <v>3855</v>
      </c>
      <c r="F2860" s="152" t="s">
        <v>3856</v>
      </c>
      <c r="G2860" s="152" t="s">
        <v>3411</v>
      </c>
      <c r="H2860" s="152" t="s">
        <v>3656</v>
      </c>
      <c r="I2860" s="152" t="s">
        <v>3657</v>
      </c>
      <c r="J2860" s="152" t="s">
        <v>3674</v>
      </c>
      <c r="K2860" s="152" t="s">
        <v>3678</v>
      </c>
      <c r="L2860" s="152" t="s">
        <v>3474</v>
      </c>
      <c r="M2860" s="152" t="s">
        <v>3293</v>
      </c>
      <c r="N2860" s="152" t="s">
        <v>5062</v>
      </c>
      <c r="O2860" s="54"/>
    </row>
    <row r="2861" spans="1:15" x14ac:dyDescent="0.25">
      <c r="A2861" s="168">
        <v>21689</v>
      </c>
      <c r="B2861" s="152" t="s">
        <v>1692</v>
      </c>
      <c r="C2861" s="152" t="s">
        <v>7640</v>
      </c>
      <c r="D2861" s="152" t="s">
        <v>3838</v>
      </c>
      <c r="E2861" s="152" t="s">
        <v>3863</v>
      </c>
      <c r="F2861" s="152" t="s">
        <v>3856</v>
      </c>
      <c r="G2861" s="152" t="s">
        <v>3411</v>
      </c>
      <c r="H2861" s="152" t="s">
        <v>3565</v>
      </c>
      <c r="I2861" s="152" t="s">
        <v>3568</v>
      </c>
      <c r="J2861" s="152" t="s">
        <v>3571</v>
      </c>
      <c r="K2861" s="152" t="s">
        <v>3474</v>
      </c>
      <c r="L2861" s="152" t="s">
        <v>3474</v>
      </c>
      <c r="M2861" s="152" t="s">
        <v>1854</v>
      </c>
      <c r="N2861" s="152" t="s">
        <v>4180</v>
      </c>
      <c r="O2861" s="54"/>
    </row>
    <row r="2862" spans="1:15" x14ac:dyDescent="0.25">
      <c r="A2862" s="168">
        <v>21690</v>
      </c>
      <c r="B2862" s="152" t="s">
        <v>1330</v>
      </c>
      <c r="C2862" s="152" t="s">
        <v>7641</v>
      </c>
      <c r="D2862" s="152" t="s">
        <v>3838</v>
      </c>
      <c r="E2862" s="152" t="s">
        <v>3863</v>
      </c>
      <c r="F2862" s="152" t="s">
        <v>3918</v>
      </c>
      <c r="G2862" s="152" t="s">
        <v>3411</v>
      </c>
      <c r="H2862" s="152" t="s">
        <v>3558</v>
      </c>
      <c r="I2862" s="152" t="s">
        <v>3561</v>
      </c>
      <c r="J2862" s="152" t="s">
        <v>3562</v>
      </c>
      <c r="K2862" s="152" t="s">
        <v>3474</v>
      </c>
      <c r="L2862" s="152" t="s">
        <v>3474</v>
      </c>
      <c r="M2862" s="152" t="s">
        <v>1516</v>
      </c>
      <c r="N2862" s="152" t="s">
        <v>8026</v>
      </c>
      <c r="O2862" s="54"/>
    </row>
    <row r="2863" spans="1:15" x14ac:dyDescent="0.25">
      <c r="A2863" s="168">
        <v>21692</v>
      </c>
      <c r="B2863" s="152" t="s">
        <v>2778</v>
      </c>
      <c r="C2863" s="152" t="s">
        <v>4116</v>
      </c>
      <c r="D2863" s="152" t="s">
        <v>3838</v>
      </c>
      <c r="E2863" s="152" t="s">
        <v>3843</v>
      </c>
      <c r="F2863" s="152" t="s">
        <v>3924</v>
      </c>
      <c r="G2863" s="152" t="s">
        <v>3434</v>
      </c>
      <c r="H2863" s="152" t="s">
        <v>3585</v>
      </c>
      <c r="I2863" s="152" t="s">
        <v>3604</v>
      </c>
      <c r="J2863" s="152" t="s">
        <v>3629</v>
      </c>
      <c r="K2863" s="152" t="s">
        <v>3630</v>
      </c>
      <c r="L2863" s="152" t="s">
        <v>3864</v>
      </c>
      <c r="M2863" s="152" t="s">
        <v>2638</v>
      </c>
      <c r="N2863" s="152" t="s">
        <v>6760</v>
      </c>
      <c r="O2863" s="54"/>
    </row>
    <row r="2864" spans="1:15" x14ac:dyDescent="0.25">
      <c r="A2864" s="168">
        <v>21693</v>
      </c>
      <c r="B2864" s="152" t="s">
        <v>1092</v>
      </c>
      <c r="C2864" s="152" t="s">
        <v>6171</v>
      </c>
      <c r="D2864" s="152" t="s">
        <v>3838</v>
      </c>
      <c r="E2864" s="152" t="s">
        <v>3843</v>
      </c>
      <c r="F2864" s="152" t="s">
        <v>3873</v>
      </c>
      <c r="G2864" s="152" t="s">
        <v>3428</v>
      </c>
      <c r="H2864" s="152" t="s">
        <v>3466</v>
      </c>
      <c r="I2864" s="152" t="s">
        <v>3467</v>
      </c>
      <c r="J2864" s="152" t="s">
        <v>3478</v>
      </c>
      <c r="K2864" s="152" t="s">
        <v>3474</v>
      </c>
      <c r="L2864" s="152" t="s">
        <v>3474</v>
      </c>
      <c r="M2864" s="152" t="s">
        <v>973</v>
      </c>
      <c r="N2864" s="152" t="s">
        <v>5124</v>
      </c>
      <c r="O2864" s="54"/>
    </row>
    <row r="2865" spans="1:15" x14ac:dyDescent="0.25">
      <c r="A2865" s="168">
        <v>21694</v>
      </c>
      <c r="B2865" s="152" t="s">
        <v>3012</v>
      </c>
      <c r="C2865" s="152" t="s">
        <v>7642</v>
      </c>
      <c r="D2865" s="152" t="s">
        <v>3838</v>
      </c>
      <c r="E2865" s="152" t="s">
        <v>3863</v>
      </c>
      <c r="F2865" s="152" t="s">
        <v>3918</v>
      </c>
      <c r="G2865" s="152" t="s">
        <v>3411</v>
      </c>
      <c r="H2865" s="152" t="s">
        <v>3656</v>
      </c>
      <c r="I2865" s="152" t="s">
        <v>3672</v>
      </c>
      <c r="J2865" s="152" t="s">
        <v>3677</v>
      </c>
      <c r="K2865" s="152" t="s">
        <v>3661</v>
      </c>
      <c r="L2865" s="152" t="s">
        <v>3474</v>
      </c>
      <c r="M2865" s="152" t="s">
        <v>3358</v>
      </c>
      <c r="N2865" s="152" t="s">
        <v>4343</v>
      </c>
      <c r="O2865" s="54"/>
    </row>
    <row r="2866" spans="1:15" x14ac:dyDescent="0.25">
      <c r="A2866" s="168">
        <v>21695</v>
      </c>
      <c r="B2866" s="152" t="s">
        <v>897</v>
      </c>
      <c r="C2866" s="152" t="s">
        <v>7643</v>
      </c>
      <c r="D2866" s="152" t="s">
        <v>3838</v>
      </c>
      <c r="E2866" s="152" t="s">
        <v>3863</v>
      </c>
      <c r="F2866" s="152" t="s">
        <v>3856</v>
      </c>
      <c r="G2866" s="152" t="s">
        <v>3411</v>
      </c>
      <c r="H2866" s="152" t="s">
        <v>3466</v>
      </c>
      <c r="I2866" s="152" t="s">
        <v>3467</v>
      </c>
      <c r="J2866" s="152" t="s">
        <v>3519</v>
      </c>
      <c r="K2866" s="152" t="s">
        <v>3520</v>
      </c>
      <c r="L2866" s="152" t="s">
        <v>4054</v>
      </c>
      <c r="M2866" s="152" t="s">
        <v>1219</v>
      </c>
      <c r="N2866" s="152" t="s">
        <v>4209</v>
      </c>
      <c r="O2866" s="54"/>
    </row>
    <row r="2867" spans="1:15" x14ac:dyDescent="0.25">
      <c r="A2867" s="168">
        <v>21696</v>
      </c>
      <c r="B2867" s="152" t="s">
        <v>7644</v>
      </c>
      <c r="C2867" s="152" t="s">
        <v>7645</v>
      </c>
      <c r="D2867" s="152" t="s">
        <v>3838</v>
      </c>
      <c r="E2867" s="152" t="s">
        <v>3843</v>
      </c>
      <c r="F2867" s="152" t="s">
        <v>3877</v>
      </c>
      <c r="G2867" s="152" t="s">
        <v>6453</v>
      </c>
      <c r="H2867" s="152" t="s">
        <v>4152</v>
      </c>
      <c r="I2867" s="152" t="s">
        <v>6049</v>
      </c>
      <c r="J2867" s="152" t="s">
        <v>7019</v>
      </c>
      <c r="K2867" s="152" t="s">
        <v>7110</v>
      </c>
      <c r="L2867" s="152" t="s">
        <v>3474</v>
      </c>
      <c r="M2867" s="152" t="s">
        <v>6047</v>
      </c>
      <c r="N2867" s="152" t="s">
        <v>6048</v>
      </c>
      <c r="O2867" s="54"/>
    </row>
    <row r="2868" spans="1:15" x14ac:dyDescent="0.25">
      <c r="A2868" s="168">
        <v>21697</v>
      </c>
      <c r="B2868" s="152" t="s">
        <v>7646</v>
      </c>
      <c r="C2868" s="152" t="s">
        <v>7647</v>
      </c>
      <c r="D2868" s="152" t="s">
        <v>3838</v>
      </c>
      <c r="E2868" s="152" t="s">
        <v>3863</v>
      </c>
      <c r="F2868" s="152" t="s">
        <v>3918</v>
      </c>
      <c r="G2868" s="152" t="s">
        <v>3411</v>
      </c>
      <c r="H2868" s="152" t="s">
        <v>3925</v>
      </c>
      <c r="I2868" s="152" t="s">
        <v>4043</v>
      </c>
      <c r="J2868" s="152" t="s">
        <v>4044</v>
      </c>
      <c r="K2868" s="152" t="s">
        <v>3474</v>
      </c>
      <c r="L2868" s="152" t="s">
        <v>3474</v>
      </c>
      <c r="M2868" s="152" t="e">
        <v>#N/A</v>
      </c>
      <c r="N2868" s="152" t="e">
        <v>#N/A</v>
      </c>
      <c r="O2868" s="54"/>
    </row>
    <row r="2869" spans="1:15" x14ac:dyDescent="0.25">
      <c r="A2869" s="168">
        <v>21698</v>
      </c>
      <c r="B2869" s="152" t="s">
        <v>792</v>
      </c>
      <c r="C2869" s="152" t="s">
        <v>7648</v>
      </c>
      <c r="D2869" s="152" t="s">
        <v>3838</v>
      </c>
      <c r="E2869" s="152" t="s">
        <v>3863</v>
      </c>
      <c r="F2869" s="152" t="s">
        <v>3856</v>
      </c>
      <c r="G2869" s="152" t="s">
        <v>3411</v>
      </c>
      <c r="H2869" s="152" t="s">
        <v>3466</v>
      </c>
      <c r="I2869" s="152" t="s">
        <v>3467</v>
      </c>
      <c r="J2869" s="152" t="s">
        <v>3468</v>
      </c>
      <c r="K2869" s="152" t="s">
        <v>3489</v>
      </c>
      <c r="L2869" s="152" t="s">
        <v>7649</v>
      </c>
      <c r="M2869" s="152" t="s">
        <v>996</v>
      </c>
      <c r="N2869" s="152" t="s">
        <v>7718</v>
      </c>
      <c r="O2869" s="54"/>
    </row>
    <row r="2870" spans="1:15" x14ac:dyDescent="0.25">
      <c r="A2870" s="168">
        <v>21699</v>
      </c>
      <c r="B2870" s="152" t="s">
        <v>7651</v>
      </c>
      <c r="C2870" s="152" t="s">
        <v>7652</v>
      </c>
      <c r="D2870" s="152" t="s">
        <v>3838</v>
      </c>
      <c r="E2870" s="152" t="s">
        <v>3843</v>
      </c>
      <c r="F2870" s="152" t="s">
        <v>3870</v>
      </c>
      <c r="G2870" s="152" t="s">
        <v>3421</v>
      </c>
      <c r="H2870" s="152" t="s">
        <v>4721</v>
      </c>
      <c r="I2870" s="152" t="s">
        <v>3661</v>
      </c>
      <c r="J2870" s="152" t="s">
        <v>3474</v>
      </c>
      <c r="K2870" s="152" t="s">
        <v>3474</v>
      </c>
      <c r="L2870" s="152" t="s">
        <v>3474</v>
      </c>
      <c r="M2870" s="152" t="s">
        <v>4331</v>
      </c>
      <c r="N2870" s="152" t="s">
        <v>4332</v>
      </c>
      <c r="O2870" s="54"/>
    </row>
    <row r="2871" spans="1:15" x14ac:dyDescent="0.25">
      <c r="A2871" s="168">
        <v>21700</v>
      </c>
      <c r="B2871" s="152" t="s">
        <v>7653</v>
      </c>
      <c r="C2871" s="152" t="s">
        <v>7654</v>
      </c>
      <c r="D2871" s="152" t="s">
        <v>3838</v>
      </c>
      <c r="E2871" s="152" t="s">
        <v>3843</v>
      </c>
      <c r="F2871" s="152" t="s">
        <v>4752</v>
      </c>
      <c r="G2871" s="152" t="s">
        <v>3435</v>
      </c>
      <c r="H2871" s="152" t="s">
        <v>3925</v>
      </c>
      <c r="I2871" s="152" t="s">
        <v>6544</v>
      </c>
      <c r="J2871" s="152" t="s">
        <v>7195</v>
      </c>
      <c r="K2871" s="152" t="s">
        <v>3474</v>
      </c>
      <c r="L2871" s="152" t="s">
        <v>3474</v>
      </c>
      <c r="M2871" s="152" t="s">
        <v>7193</v>
      </c>
      <c r="N2871" s="152" t="s">
        <v>7194</v>
      </c>
      <c r="O2871" s="54"/>
    </row>
    <row r="2872" spans="1:15" x14ac:dyDescent="0.25">
      <c r="A2872" s="168">
        <v>21701</v>
      </c>
      <c r="B2872" s="152" t="s">
        <v>1728</v>
      </c>
      <c r="C2872" s="152" t="s">
        <v>7655</v>
      </c>
      <c r="D2872" s="152" t="s">
        <v>3838</v>
      </c>
      <c r="E2872" s="152" t="s">
        <v>3863</v>
      </c>
      <c r="F2872" s="152" t="s">
        <v>3918</v>
      </c>
      <c r="G2872" s="152" t="s">
        <v>3411</v>
      </c>
      <c r="H2872" s="152" t="s">
        <v>3565</v>
      </c>
      <c r="I2872" s="152" t="s">
        <v>3566</v>
      </c>
      <c r="J2872" s="152" t="s">
        <v>3566</v>
      </c>
      <c r="K2872" s="152" t="s">
        <v>3572</v>
      </c>
      <c r="L2872" s="152" t="s">
        <v>4585</v>
      </c>
      <c r="M2872" s="152" t="s">
        <v>2079</v>
      </c>
      <c r="N2872" s="152" t="s">
        <v>4681</v>
      </c>
      <c r="O2872" s="54"/>
    </row>
    <row r="2873" spans="1:15" x14ac:dyDescent="0.25">
      <c r="A2873" s="168">
        <v>21702</v>
      </c>
      <c r="B2873" s="152" t="s">
        <v>2537</v>
      </c>
      <c r="C2873" s="152" t="s">
        <v>7656</v>
      </c>
      <c r="D2873" s="152" t="s">
        <v>3838</v>
      </c>
      <c r="E2873" s="152" t="s">
        <v>3843</v>
      </c>
      <c r="F2873" s="152" t="s">
        <v>3924</v>
      </c>
      <c r="G2873" s="152" t="s">
        <v>3434</v>
      </c>
      <c r="H2873" s="152" t="s">
        <v>3585</v>
      </c>
      <c r="I2873" s="152" t="s">
        <v>3591</v>
      </c>
      <c r="J2873" s="152" t="s">
        <v>3592</v>
      </c>
      <c r="K2873" s="152" t="s">
        <v>3474</v>
      </c>
      <c r="L2873" s="152" t="s">
        <v>3474</v>
      </c>
      <c r="M2873" s="152" t="s">
        <v>2813</v>
      </c>
      <c r="N2873" s="152" t="s">
        <v>4327</v>
      </c>
      <c r="O2873" s="54"/>
    </row>
    <row r="2874" spans="1:15" x14ac:dyDescent="0.25">
      <c r="A2874" s="168">
        <v>21703</v>
      </c>
      <c r="B2874" s="152" t="s">
        <v>2990</v>
      </c>
      <c r="C2874" s="152" t="s">
        <v>7657</v>
      </c>
      <c r="D2874" s="152" t="s">
        <v>3838</v>
      </c>
      <c r="E2874" s="152" t="s">
        <v>3863</v>
      </c>
      <c r="F2874" s="152" t="s">
        <v>3856</v>
      </c>
      <c r="G2874" s="152" t="s">
        <v>3411</v>
      </c>
      <c r="H2874" s="152" t="s">
        <v>3656</v>
      </c>
      <c r="I2874" s="152" t="s">
        <v>3669</v>
      </c>
      <c r="J2874" s="152" t="s">
        <v>3679</v>
      </c>
      <c r="K2874" s="152" t="s">
        <v>3474</v>
      </c>
      <c r="L2874" s="152" t="s">
        <v>3474</v>
      </c>
      <c r="M2874" s="152" t="s">
        <v>3121</v>
      </c>
      <c r="N2874" s="152" t="s">
        <v>7622</v>
      </c>
      <c r="O2874" s="54"/>
    </row>
    <row r="2875" spans="1:15" x14ac:dyDescent="0.25">
      <c r="A2875" s="168">
        <v>21704</v>
      </c>
      <c r="B2875" s="152" t="s">
        <v>2452</v>
      </c>
      <c r="C2875" s="152" t="s">
        <v>7658</v>
      </c>
      <c r="D2875" s="152" t="s">
        <v>3838</v>
      </c>
      <c r="E2875" s="152" t="s">
        <v>3855</v>
      </c>
      <c r="F2875" s="152" t="s">
        <v>4095</v>
      </c>
      <c r="G2875" s="152" t="s">
        <v>3453</v>
      </c>
      <c r="H2875" s="152" t="s">
        <v>3585</v>
      </c>
      <c r="I2875" s="152" t="s">
        <v>3642</v>
      </c>
      <c r="J2875" s="152" t="s">
        <v>3644</v>
      </c>
      <c r="K2875" s="169" t="s">
        <v>8449</v>
      </c>
      <c r="L2875" s="152" t="s">
        <v>3919</v>
      </c>
      <c r="M2875" s="152" t="s">
        <v>2810</v>
      </c>
      <c r="N2875" s="152" t="s">
        <v>4598</v>
      </c>
      <c r="O2875" s="54"/>
    </row>
    <row r="2876" spans="1:15" x14ac:dyDescent="0.25">
      <c r="A2876" s="168">
        <v>21705</v>
      </c>
      <c r="B2876" s="152" t="s">
        <v>2183</v>
      </c>
      <c r="C2876" s="152" t="s">
        <v>7659</v>
      </c>
      <c r="D2876" s="152" t="s">
        <v>3838</v>
      </c>
      <c r="E2876" s="152" t="s">
        <v>3863</v>
      </c>
      <c r="F2876" s="152" t="s">
        <v>3856</v>
      </c>
      <c r="G2876" s="152" t="s">
        <v>3411</v>
      </c>
      <c r="H2876" s="152" t="s">
        <v>3585</v>
      </c>
      <c r="I2876" s="152" t="s">
        <v>3600</v>
      </c>
      <c r="J2876" s="152" t="s">
        <v>3601</v>
      </c>
      <c r="K2876" s="152" t="s">
        <v>3602</v>
      </c>
      <c r="L2876" s="152" t="s">
        <v>3474</v>
      </c>
      <c r="M2876" s="152" t="s">
        <v>2465</v>
      </c>
      <c r="N2876" s="152" t="s">
        <v>7556</v>
      </c>
      <c r="O2876" s="54"/>
    </row>
    <row r="2877" spans="1:15" x14ac:dyDescent="0.25">
      <c r="A2877" s="168">
        <v>21706</v>
      </c>
      <c r="B2877" s="152" t="s">
        <v>1175</v>
      </c>
      <c r="C2877" s="152" t="s">
        <v>5019</v>
      </c>
      <c r="D2877" s="152" t="s">
        <v>3838</v>
      </c>
      <c r="E2877" s="152" t="s">
        <v>3843</v>
      </c>
      <c r="F2877" s="152" t="s">
        <v>3924</v>
      </c>
      <c r="G2877" s="152" t="s">
        <v>3434</v>
      </c>
      <c r="H2877" s="152" t="s">
        <v>3585</v>
      </c>
      <c r="I2877" s="152" t="s">
        <v>3589</v>
      </c>
      <c r="J2877" s="152" t="s">
        <v>3646</v>
      </c>
      <c r="K2877" s="152" t="s">
        <v>3532</v>
      </c>
      <c r="L2877" s="152" t="s">
        <v>3474</v>
      </c>
      <c r="M2877" s="152" t="s">
        <v>2814</v>
      </c>
      <c r="N2877" s="152" t="s">
        <v>5320</v>
      </c>
      <c r="O2877" s="54"/>
    </row>
    <row r="2878" spans="1:15" x14ac:dyDescent="0.25">
      <c r="A2878" s="168">
        <v>21707</v>
      </c>
      <c r="B2878" s="152" t="s">
        <v>905</v>
      </c>
      <c r="C2878" s="152" t="s">
        <v>7660</v>
      </c>
      <c r="D2878" s="152" t="s">
        <v>3838</v>
      </c>
      <c r="E2878" s="152" t="s">
        <v>3855</v>
      </c>
      <c r="F2878" s="152" t="s">
        <v>3856</v>
      </c>
      <c r="G2878" s="152" t="s">
        <v>3411</v>
      </c>
      <c r="H2878" s="152" t="s">
        <v>3466</v>
      </c>
      <c r="I2878" s="152" t="s">
        <v>3498</v>
      </c>
      <c r="J2878" s="152" t="s">
        <v>3499</v>
      </c>
      <c r="K2878" s="152" t="s">
        <v>3523</v>
      </c>
      <c r="L2878" s="152" t="s">
        <v>4361</v>
      </c>
      <c r="M2878" s="152" t="s">
        <v>1145</v>
      </c>
      <c r="N2878" s="152" t="s">
        <v>4362</v>
      </c>
      <c r="O2878" s="54"/>
    </row>
    <row r="2879" spans="1:15" x14ac:dyDescent="0.25">
      <c r="A2879" s="168">
        <v>21709</v>
      </c>
      <c r="B2879" s="152" t="s">
        <v>7661</v>
      </c>
      <c r="C2879" s="152" t="s">
        <v>7662</v>
      </c>
      <c r="D2879" s="152" t="s">
        <v>3838</v>
      </c>
      <c r="E2879" s="152" t="s">
        <v>3843</v>
      </c>
      <c r="F2879" s="152" t="s">
        <v>3870</v>
      </c>
      <c r="G2879" s="152" t="s">
        <v>3421</v>
      </c>
      <c r="H2879" s="152" t="s">
        <v>5089</v>
      </c>
      <c r="I2879" s="152" t="s">
        <v>5090</v>
      </c>
      <c r="J2879" s="152" t="s">
        <v>6910</v>
      </c>
      <c r="K2879" s="152" t="s">
        <v>3474</v>
      </c>
      <c r="L2879" s="152" t="s">
        <v>3474</v>
      </c>
      <c r="M2879" s="152" t="s">
        <v>6908</v>
      </c>
      <c r="N2879" s="152" t="s">
        <v>6909</v>
      </c>
      <c r="O2879" s="54"/>
    </row>
    <row r="2880" spans="1:15" x14ac:dyDescent="0.25">
      <c r="A2880" s="168">
        <v>21710</v>
      </c>
      <c r="B2880" s="152" t="s">
        <v>986</v>
      </c>
      <c r="C2880" s="152" t="s">
        <v>7663</v>
      </c>
      <c r="D2880" s="152" t="s">
        <v>3838</v>
      </c>
      <c r="E2880" s="152" t="s">
        <v>3843</v>
      </c>
      <c r="F2880" s="152" t="s">
        <v>3870</v>
      </c>
      <c r="G2880" s="152" t="s">
        <v>3421</v>
      </c>
      <c r="H2880" s="152" t="s">
        <v>3466</v>
      </c>
      <c r="I2880" s="152" t="s">
        <v>3470</v>
      </c>
      <c r="J2880" s="152" t="s">
        <v>3471</v>
      </c>
      <c r="K2880" s="152" t="s">
        <v>3475</v>
      </c>
      <c r="L2880" s="152" t="s">
        <v>3487</v>
      </c>
      <c r="M2880" s="152" t="s">
        <v>1086</v>
      </c>
      <c r="N2880" s="152" t="s">
        <v>4881</v>
      </c>
      <c r="O2880" s="54"/>
    </row>
    <row r="2881" spans="1:15" x14ac:dyDescent="0.25">
      <c r="A2881" s="168">
        <v>21711</v>
      </c>
      <c r="B2881" s="152" t="s">
        <v>2214</v>
      </c>
      <c r="C2881" s="152" t="s">
        <v>4287</v>
      </c>
      <c r="D2881" s="152" t="s">
        <v>3838</v>
      </c>
      <c r="E2881" s="152" t="s">
        <v>3863</v>
      </c>
      <c r="F2881" s="152" t="s">
        <v>3918</v>
      </c>
      <c r="G2881" s="152" t="s">
        <v>3411</v>
      </c>
      <c r="H2881" s="152" t="s">
        <v>3585</v>
      </c>
      <c r="I2881" s="152" t="s">
        <v>3591</v>
      </c>
      <c r="J2881" s="152" t="s">
        <v>3592</v>
      </c>
      <c r="K2881" s="152" t="s">
        <v>3509</v>
      </c>
      <c r="L2881" s="152" t="s">
        <v>3919</v>
      </c>
      <c r="M2881" s="152" t="s">
        <v>2473</v>
      </c>
      <c r="N2881" s="152" t="s">
        <v>5395</v>
      </c>
      <c r="O2881" s="54"/>
    </row>
    <row r="2882" spans="1:15" x14ac:dyDescent="0.25">
      <c r="A2882" s="168">
        <v>21712</v>
      </c>
      <c r="B2882" s="152" t="s">
        <v>7664</v>
      </c>
      <c r="C2882" s="152" t="s">
        <v>7665</v>
      </c>
      <c r="D2882" s="152" t="s">
        <v>3838</v>
      </c>
      <c r="E2882" s="152" t="s">
        <v>3843</v>
      </c>
      <c r="F2882" s="152" t="s">
        <v>4752</v>
      </c>
      <c r="G2882" s="152" t="s">
        <v>4754</v>
      </c>
      <c r="H2882" s="152" t="s">
        <v>4144</v>
      </c>
      <c r="I2882" s="152" t="s">
        <v>6052</v>
      </c>
      <c r="J2882" s="152" t="s">
        <v>9561</v>
      </c>
      <c r="K2882" s="152" t="s">
        <v>9562</v>
      </c>
      <c r="L2882" s="152" t="s">
        <v>3474</v>
      </c>
      <c r="M2882" s="152" t="s">
        <v>5912</v>
      </c>
      <c r="N2882" s="152" t="s">
        <v>5913</v>
      </c>
      <c r="O2882" s="54"/>
    </row>
    <row r="2883" spans="1:15" x14ac:dyDescent="0.25">
      <c r="A2883" s="168">
        <v>21714</v>
      </c>
      <c r="B2883" s="152" t="s">
        <v>7666</v>
      </c>
      <c r="C2883" s="152" t="s">
        <v>7667</v>
      </c>
      <c r="D2883" s="152" t="s">
        <v>3838</v>
      </c>
      <c r="E2883" s="152" t="s">
        <v>3843</v>
      </c>
      <c r="F2883" s="152" t="s">
        <v>3877</v>
      </c>
      <c r="G2883" s="152" t="s">
        <v>4500</v>
      </c>
      <c r="H2883" s="152" t="s">
        <v>4057</v>
      </c>
      <c r="I2883" s="152" t="s">
        <v>5985</v>
      </c>
      <c r="J2883" s="152" t="s">
        <v>3474</v>
      </c>
      <c r="K2883" s="152" t="s">
        <v>3474</v>
      </c>
      <c r="L2883" s="152" t="s">
        <v>3474</v>
      </c>
      <c r="M2883" s="152" t="s">
        <v>5983</v>
      </c>
      <c r="N2883" s="152" t="s">
        <v>5984</v>
      </c>
      <c r="O2883" s="54"/>
    </row>
    <row r="2884" spans="1:15" x14ac:dyDescent="0.25">
      <c r="A2884" s="168">
        <v>21715</v>
      </c>
      <c r="B2884" s="152" t="s">
        <v>2239</v>
      </c>
      <c r="C2884" s="152" t="s">
        <v>7668</v>
      </c>
      <c r="D2884" s="152" t="s">
        <v>3838</v>
      </c>
      <c r="E2884" s="152" t="s">
        <v>3863</v>
      </c>
      <c r="F2884" s="152" t="s">
        <v>3856</v>
      </c>
      <c r="G2884" s="152" t="s">
        <v>3411</v>
      </c>
      <c r="H2884" s="152" t="s">
        <v>3585</v>
      </c>
      <c r="I2884" s="152" t="s">
        <v>3586</v>
      </c>
      <c r="J2884" s="152" t="s">
        <v>3609</v>
      </c>
      <c r="K2884" s="152" t="s">
        <v>3614</v>
      </c>
      <c r="L2884" s="152" t="s">
        <v>3889</v>
      </c>
      <c r="M2884" s="152" t="s">
        <v>2749</v>
      </c>
      <c r="N2884" s="152" t="s">
        <v>4657</v>
      </c>
      <c r="O2884" s="54"/>
    </row>
    <row r="2885" spans="1:15" x14ac:dyDescent="0.25">
      <c r="A2885" s="168">
        <v>21716</v>
      </c>
      <c r="B2885" s="152" t="s">
        <v>1877</v>
      </c>
      <c r="C2885" s="152" t="s">
        <v>7669</v>
      </c>
      <c r="D2885" s="152" t="s">
        <v>3838</v>
      </c>
      <c r="E2885" s="152" t="s">
        <v>3843</v>
      </c>
      <c r="F2885" s="152" t="s">
        <v>3870</v>
      </c>
      <c r="G2885" s="152" t="s">
        <v>3421</v>
      </c>
      <c r="H2885" s="152" t="s">
        <v>3565</v>
      </c>
      <c r="I2885" s="152" t="s">
        <v>3566</v>
      </c>
      <c r="J2885" s="152" t="s">
        <v>3566</v>
      </c>
      <c r="K2885" s="152" t="s">
        <v>3572</v>
      </c>
      <c r="L2885" s="152" t="s">
        <v>3474</v>
      </c>
      <c r="M2885" s="152" t="s">
        <v>2079</v>
      </c>
      <c r="N2885" s="152" t="s">
        <v>4681</v>
      </c>
      <c r="O2885" s="54"/>
    </row>
    <row r="2886" spans="1:15" x14ac:dyDescent="0.25">
      <c r="A2886" s="168">
        <v>21718</v>
      </c>
      <c r="B2886" s="152" t="s">
        <v>2744</v>
      </c>
      <c r="C2886" s="152" t="s">
        <v>7670</v>
      </c>
      <c r="D2886" s="152" t="s">
        <v>3838</v>
      </c>
      <c r="E2886" s="152" t="s">
        <v>3843</v>
      </c>
      <c r="F2886" s="152" t="s">
        <v>3844</v>
      </c>
      <c r="G2886" s="152" t="s">
        <v>3434</v>
      </c>
      <c r="H2886" s="152" t="s">
        <v>4144</v>
      </c>
      <c r="I2886" s="152" t="s">
        <v>6052</v>
      </c>
      <c r="J2886" s="152" t="s">
        <v>9571</v>
      </c>
      <c r="K2886" s="152" t="s">
        <v>9574</v>
      </c>
      <c r="L2886" s="152" t="s">
        <v>3474</v>
      </c>
      <c r="M2886" s="152" t="s">
        <v>2647</v>
      </c>
      <c r="N2886" s="152" t="s">
        <v>4658</v>
      </c>
      <c r="O2886" s="54"/>
    </row>
    <row r="2887" spans="1:15" x14ac:dyDescent="0.25">
      <c r="A2887" s="168">
        <v>21719</v>
      </c>
      <c r="B2887" s="152" t="s">
        <v>2957</v>
      </c>
      <c r="C2887" s="152" t="s">
        <v>7671</v>
      </c>
      <c r="D2887" s="152" t="s">
        <v>3838</v>
      </c>
      <c r="E2887" s="152" t="s">
        <v>3863</v>
      </c>
      <c r="F2887" s="152" t="s">
        <v>3856</v>
      </c>
      <c r="G2887" s="152" t="s">
        <v>3411</v>
      </c>
      <c r="H2887" s="152" t="s">
        <v>3656</v>
      </c>
      <c r="I2887" s="152" t="s">
        <v>3672</v>
      </c>
      <c r="J2887" s="152" t="s">
        <v>3676</v>
      </c>
      <c r="K2887" s="152" t="s">
        <v>3659</v>
      </c>
      <c r="L2887" s="152" t="s">
        <v>3474</v>
      </c>
      <c r="M2887" s="152" t="s">
        <v>3280</v>
      </c>
      <c r="N2887" s="152" t="s">
        <v>5209</v>
      </c>
      <c r="O2887" s="54"/>
    </row>
    <row r="2888" spans="1:15" x14ac:dyDescent="0.25">
      <c r="A2888" s="168">
        <v>21721</v>
      </c>
      <c r="B2888" s="152" t="s">
        <v>2346</v>
      </c>
      <c r="C2888" s="152" t="s">
        <v>7672</v>
      </c>
      <c r="D2888" s="152" t="s">
        <v>3838</v>
      </c>
      <c r="E2888" s="152" t="s">
        <v>3863</v>
      </c>
      <c r="F2888" s="152" t="s">
        <v>3918</v>
      </c>
      <c r="G2888" s="152" t="s">
        <v>3411</v>
      </c>
      <c r="H2888" s="152" t="s">
        <v>3585</v>
      </c>
      <c r="I2888" s="152" t="s">
        <v>3604</v>
      </c>
      <c r="J2888" s="152" t="s">
        <v>3626</v>
      </c>
      <c r="K2888" s="152" t="s">
        <v>3628</v>
      </c>
      <c r="L2888" s="152" t="s">
        <v>3919</v>
      </c>
      <c r="M2888" s="152" t="s">
        <v>2782</v>
      </c>
      <c r="N2888" s="152" t="s">
        <v>4023</v>
      </c>
      <c r="O2888" s="54"/>
    </row>
    <row r="2889" spans="1:15" x14ac:dyDescent="0.25">
      <c r="A2889" s="168">
        <v>21722</v>
      </c>
      <c r="B2889" s="152" t="s">
        <v>2435</v>
      </c>
      <c r="C2889" s="152" t="s">
        <v>7673</v>
      </c>
      <c r="D2889" s="152" t="s">
        <v>3838</v>
      </c>
      <c r="E2889" s="152" t="s">
        <v>3855</v>
      </c>
      <c r="F2889" s="152" t="s">
        <v>3856</v>
      </c>
      <c r="G2889" s="152" t="s">
        <v>3411</v>
      </c>
      <c r="H2889" s="152" t="s">
        <v>3585</v>
      </c>
      <c r="I2889" s="152" t="s">
        <v>3642</v>
      </c>
      <c r="J2889" s="152" t="s">
        <v>3643</v>
      </c>
      <c r="K2889" s="169" t="s">
        <v>8449</v>
      </c>
      <c r="L2889" s="152" t="s">
        <v>3919</v>
      </c>
      <c r="M2889" s="152" t="s">
        <v>2546</v>
      </c>
      <c r="N2889" s="152" t="s">
        <v>3920</v>
      </c>
      <c r="O2889" s="54"/>
    </row>
    <row r="2890" spans="1:15" x14ac:dyDescent="0.25">
      <c r="A2890" s="168">
        <v>21723</v>
      </c>
      <c r="B2890" s="152" t="s">
        <v>7674</v>
      </c>
      <c r="C2890" s="152" t="s">
        <v>7675</v>
      </c>
      <c r="D2890" s="152" t="s">
        <v>3838</v>
      </c>
      <c r="E2890" s="152" t="s">
        <v>3843</v>
      </c>
      <c r="F2890" s="152" t="s">
        <v>3877</v>
      </c>
      <c r="G2890" s="152" t="s">
        <v>6453</v>
      </c>
      <c r="H2890" s="152" t="s">
        <v>4152</v>
      </c>
      <c r="I2890" s="152" t="s">
        <v>6049</v>
      </c>
      <c r="J2890" s="152" t="s">
        <v>6050</v>
      </c>
      <c r="K2890" s="152" t="s">
        <v>6164</v>
      </c>
      <c r="L2890" s="152" t="s">
        <v>3474</v>
      </c>
      <c r="M2890" s="152" t="s">
        <v>6428</v>
      </c>
      <c r="N2890" s="152" t="s">
        <v>6429</v>
      </c>
      <c r="O2890" s="54"/>
    </row>
    <row r="2891" spans="1:15" x14ac:dyDescent="0.25">
      <c r="A2891" s="168">
        <v>21725</v>
      </c>
      <c r="B2891" s="152" t="s">
        <v>2787</v>
      </c>
      <c r="C2891" s="152" t="s">
        <v>7076</v>
      </c>
      <c r="D2891" s="152" t="s">
        <v>3838</v>
      </c>
      <c r="E2891" s="152" t="s">
        <v>3843</v>
      </c>
      <c r="F2891" s="152" t="s">
        <v>3844</v>
      </c>
      <c r="G2891" s="152" t="s">
        <v>3434</v>
      </c>
      <c r="H2891" s="152" t="s">
        <v>3585</v>
      </c>
      <c r="I2891" s="152" t="s">
        <v>3616</v>
      </c>
      <c r="J2891" s="152" t="s">
        <v>3632</v>
      </c>
      <c r="K2891" s="152" t="s">
        <v>3474</v>
      </c>
      <c r="L2891" s="152" t="s">
        <v>3474</v>
      </c>
      <c r="M2891" s="152" t="s">
        <v>2441</v>
      </c>
      <c r="N2891" s="152" t="s">
        <v>4440</v>
      </c>
      <c r="O2891" s="54"/>
    </row>
    <row r="2892" spans="1:15" x14ac:dyDescent="0.25">
      <c r="A2892" s="168">
        <v>21726</v>
      </c>
      <c r="B2892" s="152" t="s">
        <v>2723</v>
      </c>
      <c r="C2892" s="152" t="s">
        <v>7676</v>
      </c>
      <c r="D2892" s="152" t="s">
        <v>3838</v>
      </c>
      <c r="E2892" s="152" t="s">
        <v>3843</v>
      </c>
      <c r="F2892" s="152" t="s">
        <v>3924</v>
      </c>
      <c r="G2892" s="152" t="s">
        <v>3434</v>
      </c>
      <c r="H2892" s="152" t="s">
        <v>3585</v>
      </c>
      <c r="I2892" s="152" t="s">
        <v>3604</v>
      </c>
      <c r="J2892" s="152" t="s">
        <v>3605</v>
      </c>
      <c r="K2892" s="152" t="s">
        <v>3653</v>
      </c>
      <c r="L2892" s="152" t="s">
        <v>3474</v>
      </c>
      <c r="M2892" s="152" t="s">
        <v>2629</v>
      </c>
      <c r="N2892" s="152" t="s">
        <v>5951</v>
      </c>
      <c r="O2892" s="54"/>
    </row>
    <row r="2893" spans="1:15" x14ac:dyDescent="0.25">
      <c r="A2893" s="168">
        <v>21727</v>
      </c>
      <c r="B2893" s="152" t="s">
        <v>1747</v>
      </c>
      <c r="C2893" s="152" t="s">
        <v>7677</v>
      </c>
      <c r="D2893" s="152" t="s">
        <v>3838</v>
      </c>
      <c r="E2893" s="152" t="s">
        <v>3863</v>
      </c>
      <c r="F2893" s="152" t="s">
        <v>3918</v>
      </c>
      <c r="G2893" s="152" t="s">
        <v>3411</v>
      </c>
      <c r="H2893" s="152" t="s">
        <v>3565</v>
      </c>
      <c r="I2893" s="152" t="s">
        <v>3568</v>
      </c>
      <c r="J2893" s="152" t="s">
        <v>3571</v>
      </c>
      <c r="K2893" s="152" t="s">
        <v>3474</v>
      </c>
      <c r="L2893" s="152" t="s">
        <v>3474</v>
      </c>
      <c r="M2893" s="152" t="s">
        <v>2089</v>
      </c>
      <c r="N2893" s="152" t="s">
        <v>4836</v>
      </c>
      <c r="O2893" s="54"/>
    </row>
    <row r="2894" spans="1:15" x14ac:dyDescent="0.25">
      <c r="A2894" s="168">
        <v>21728</v>
      </c>
      <c r="B2894" s="152" t="s">
        <v>1710</v>
      </c>
      <c r="C2894" s="152" t="s">
        <v>7678</v>
      </c>
      <c r="D2894" s="152" t="s">
        <v>3838</v>
      </c>
      <c r="E2894" s="152" t="s">
        <v>3863</v>
      </c>
      <c r="F2894" s="152" t="s">
        <v>3856</v>
      </c>
      <c r="G2894" s="152" t="s">
        <v>3411</v>
      </c>
      <c r="H2894" s="152" t="s">
        <v>3565</v>
      </c>
      <c r="I2894" s="152" t="s">
        <v>3568</v>
      </c>
      <c r="J2894" s="152" t="s">
        <v>3571</v>
      </c>
      <c r="K2894" s="152" t="s">
        <v>3474</v>
      </c>
      <c r="L2894" s="152" t="s">
        <v>3474</v>
      </c>
      <c r="M2894" s="152" t="s">
        <v>2071</v>
      </c>
      <c r="N2894" s="152" t="s">
        <v>4744</v>
      </c>
      <c r="O2894" s="54"/>
    </row>
    <row r="2895" spans="1:15" x14ac:dyDescent="0.25">
      <c r="A2895" s="168">
        <v>21729</v>
      </c>
      <c r="B2895" s="152" t="s">
        <v>782</v>
      </c>
      <c r="C2895" s="152" t="s">
        <v>7679</v>
      </c>
      <c r="D2895" s="152" t="s">
        <v>3838</v>
      </c>
      <c r="E2895" s="152" t="s">
        <v>3863</v>
      </c>
      <c r="F2895" s="152" t="s">
        <v>3856</v>
      </c>
      <c r="G2895" s="152" t="s">
        <v>3411</v>
      </c>
      <c r="H2895" s="152" t="s">
        <v>3466</v>
      </c>
      <c r="I2895" s="152" t="s">
        <v>3467</v>
      </c>
      <c r="J2895" s="152" t="s">
        <v>3482</v>
      </c>
      <c r="K2895" s="152" t="s">
        <v>3486</v>
      </c>
      <c r="L2895" s="152" t="s">
        <v>3474</v>
      </c>
      <c r="M2895" s="152" t="s">
        <v>1164</v>
      </c>
      <c r="N2895" s="152" t="s">
        <v>5055</v>
      </c>
      <c r="O2895" s="54"/>
    </row>
    <row r="2896" spans="1:15" x14ac:dyDescent="0.25">
      <c r="A2896" s="168">
        <v>21730</v>
      </c>
      <c r="B2896" s="152" t="s">
        <v>886</v>
      </c>
      <c r="C2896" s="152" t="s">
        <v>7680</v>
      </c>
      <c r="D2896" s="152" t="s">
        <v>3838</v>
      </c>
      <c r="E2896" s="152" t="s">
        <v>3863</v>
      </c>
      <c r="F2896" s="152" t="s">
        <v>3856</v>
      </c>
      <c r="G2896" s="152" t="s">
        <v>3411</v>
      </c>
      <c r="H2896" s="152" t="s">
        <v>3466</v>
      </c>
      <c r="I2896" s="152" t="s">
        <v>3467</v>
      </c>
      <c r="J2896" s="152" t="s">
        <v>3519</v>
      </c>
      <c r="K2896" s="152" t="s">
        <v>3521</v>
      </c>
      <c r="L2896" s="152" t="s">
        <v>4054</v>
      </c>
      <c r="M2896" s="152" t="s">
        <v>1217</v>
      </c>
      <c r="N2896" s="152" t="s">
        <v>4052</v>
      </c>
      <c r="O2896" s="54"/>
    </row>
    <row r="2897" spans="1:15" x14ac:dyDescent="0.25">
      <c r="A2897" s="168">
        <v>21731</v>
      </c>
      <c r="B2897" s="152" t="s">
        <v>1253</v>
      </c>
      <c r="C2897" s="152" t="s">
        <v>7681</v>
      </c>
      <c r="D2897" s="152" t="s">
        <v>3838</v>
      </c>
      <c r="E2897" s="152" t="s">
        <v>3863</v>
      </c>
      <c r="F2897" s="152" t="s">
        <v>4166</v>
      </c>
      <c r="G2897" s="152" t="s">
        <v>3440</v>
      </c>
      <c r="H2897" s="152" t="s">
        <v>3466</v>
      </c>
      <c r="I2897" s="152" t="s">
        <v>3496</v>
      </c>
      <c r="J2897" s="152" t="s">
        <v>3537</v>
      </c>
      <c r="K2897" s="152" t="s">
        <v>3474</v>
      </c>
      <c r="L2897" s="152" t="s">
        <v>3474</v>
      </c>
      <c r="M2897" s="152" t="s">
        <v>1236</v>
      </c>
      <c r="N2897" s="152" t="s">
        <v>7682</v>
      </c>
      <c r="O2897" s="54"/>
    </row>
    <row r="2898" spans="1:15" x14ac:dyDescent="0.25">
      <c r="A2898" s="168">
        <v>21733</v>
      </c>
      <c r="B2898" s="152" t="s">
        <v>2493</v>
      </c>
      <c r="C2898" s="152" t="s">
        <v>7683</v>
      </c>
      <c r="D2898" s="152" t="s">
        <v>3838</v>
      </c>
      <c r="E2898" s="152" t="s">
        <v>3843</v>
      </c>
      <c r="F2898" s="152" t="s">
        <v>3870</v>
      </c>
      <c r="G2898" s="152" t="s">
        <v>3421</v>
      </c>
      <c r="H2898" s="152" t="s">
        <v>3585</v>
      </c>
      <c r="I2898" s="152" t="s">
        <v>3589</v>
      </c>
      <c r="J2898" s="152" t="s">
        <v>3647</v>
      </c>
      <c r="K2898" s="152" t="s">
        <v>3514</v>
      </c>
      <c r="L2898" s="152" t="s">
        <v>3474</v>
      </c>
      <c r="M2898" s="152" t="s">
        <v>2636</v>
      </c>
      <c r="N2898" s="152" t="s">
        <v>3903</v>
      </c>
      <c r="O2898" s="54"/>
    </row>
    <row r="2899" spans="1:15" x14ac:dyDescent="0.25">
      <c r="A2899" s="168">
        <v>21734</v>
      </c>
      <c r="B2899" s="152" t="s">
        <v>7684</v>
      </c>
      <c r="C2899" s="152" t="s">
        <v>7685</v>
      </c>
      <c r="D2899" s="152" t="s">
        <v>3838</v>
      </c>
      <c r="E2899" s="152" t="s">
        <v>4424</v>
      </c>
      <c r="F2899" s="152" t="s">
        <v>3870</v>
      </c>
      <c r="G2899" s="152" t="s">
        <v>3421</v>
      </c>
      <c r="H2899" s="152" t="s">
        <v>5013</v>
      </c>
      <c r="I2899" s="152" t="s">
        <v>5181</v>
      </c>
      <c r="J2899" s="152" t="s">
        <v>7162</v>
      </c>
      <c r="K2899" s="152" t="s">
        <v>3474</v>
      </c>
      <c r="L2899" s="152" t="s">
        <v>3474</v>
      </c>
      <c r="M2899" s="152" t="s">
        <v>6750</v>
      </c>
      <c r="N2899" s="152" t="s">
        <v>6751</v>
      </c>
      <c r="O2899" s="54"/>
    </row>
    <row r="2900" spans="1:15" x14ac:dyDescent="0.25">
      <c r="A2900" s="168">
        <v>21735</v>
      </c>
      <c r="B2900" s="152" t="s">
        <v>2250</v>
      </c>
      <c r="C2900" s="152" t="s">
        <v>7686</v>
      </c>
      <c r="D2900" s="152" t="s">
        <v>3838</v>
      </c>
      <c r="E2900" s="152" t="s">
        <v>3863</v>
      </c>
      <c r="F2900" s="152" t="s">
        <v>3856</v>
      </c>
      <c r="G2900" s="152" t="s">
        <v>3411</v>
      </c>
      <c r="H2900" s="152" t="s">
        <v>3585</v>
      </c>
      <c r="I2900" s="152" t="s">
        <v>3586</v>
      </c>
      <c r="J2900" s="152" t="s">
        <v>3609</v>
      </c>
      <c r="K2900" s="152" t="s">
        <v>3612</v>
      </c>
      <c r="L2900" s="152" t="s">
        <v>3919</v>
      </c>
      <c r="M2900" s="152" t="s">
        <v>2746</v>
      </c>
      <c r="N2900" s="152" t="s">
        <v>4526</v>
      </c>
      <c r="O2900" s="54"/>
    </row>
    <row r="2901" spans="1:15" x14ac:dyDescent="0.25">
      <c r="A2901" s="168">
        <v>21736</v>
      </c>
      <c r="B2901" s="152" t="s">
        <v>2895</v>
      </c>
      <c r="C2901" s="152" t="s">
        <v>7687</v>
      </c>
      <c r="D2901" s="152" t="s">
        <v>3838</v>
      </c>
      <c r="E2901" s="152" t="s">
        <v>3855</v>
      </c>
      <c r="F2901" s="152" t="s">
        <v>3856</v>
      </c>
      <c r="G2901" s="152" t="s">
        <v>3411</v>
      </c>
      <c r="H2901" s="152" t="s">
        <v>3656</v>
      </c>
      <c r="I2901" s="152" t="s">
        <v>3672</v>
      </c>
      <c r="J2901" s="152" t="s">
        <v>3673</v>
      </c>
      <c r="K2901" s="152" t="s">
        <v>3568</v>
      </c>
      <c r="L2901" s="152" t="s">
        <v>3474</v>
      </c>
      <c r="M2901" s="152" t="s">
        <v>3377</v>
      </c>
      <c r="N2901" s="152" t="s">
        <v>4708</v>
      </c>
      <c r="O2901" s="54"/>
    </row>
    <row r="2902" spans="1:15" x14ac:dyDescent="0.25">
      <c r="A2902" s="168">
        <v>21737</v>
      </c>
      <c r="B2902" s="152" t="s">
        <v>3277</v>
      </c>
      <c r="C2902" s="152" t="s">
        <v>7688</v>
      </c>
      <c r="D2902" s="152" t="s">
        <v>3838</v>
      </c>
      <c r="E2902" s="152" t="s">
        <v>3863</v>
      </c>
      <c r="F2902" s="152" t="s">
        <v>3918</v>
      </c>
      <c r="G2902" s="152" t="s">
        <v>3411</v>
      </c>
      <c r="H2902" s="152" t="s">
        <v>3656</v>
      </c>
      <c r="I2902" s="152" t="s">
        <v>3672</v>
      </c>
      <c r="J2902" s="152" t="s">
        <v>3676</v>
      </c>
      <c r="K2902" s="152" t="s">
        <v>3568</v>
      </c>
      <c r="L2902" s="152" t="s">
        <v>3474</v>
      </c>
      <c r="M2902" s="152" t="s">
        <v>3374</v>
      </c>
      <c r="N2902" s="152" t="s">
        <v>6526</v>
      </c>
      <c r="O2902" s="54"/>
    </row>
    <row r="2903" spans="1:15" x14ac:dyDescent="0.25">
      <c r="A2903" s="168">
        <v>21738</v>
      </c>
      <c r="B2903" s="152" t="s">
        <v>1169</v>
      </c>
      <c r="C2903" s="152" t="s">
        <v>7650</v>
      </c>
      <c r="D2903" s="152" t="s">
        <v>3838</v>
      </c>
      <c r="E2903" s="152" t="s">
        <v>3843</v>
      </c>
      <c r="F2903" s="152" t="s">
        <v>3844</v>
      </c>
      <c r="G2903" s="152" t="s">
        <v>3434</v>
      </c>
      <c r="H2903" s="152" t="s">
        <v>3466</v>
      </c>
      <c r="I2903" s="152" t="s">
        <v>3467</v>
      </c>
      <c r="J2903" s="152" t="s">
        <v>3468</v>
      </c>
      <c r="K2903" s="152" t="s">
        <v>3469</v>
      </c>
      <c r="L2903" s="152" t="s">
        <v>3474</v>
      </c>
      <c r="M2903" s="152" t="s">
        <v>1242</v>
      </c>
      <c r="N2903" s="152" t="s">
        <v>6417</v>
      </c>
      <c r="O2903" s="54"/>
    </row>
    <row r="2904" spans="1:15" x14ac:dyDescent="0.25">
      <c r="A2904" s="168">
        <v>21741</v>
      </c>
      <c r="B2904" s="152" t="s">
        <v>2386</v>
      </c>
      <c r="C2904" s="152" t="s">
        <v>7689</v>
      </c>
      <c r="D2904" s="152" t="s">
        <v>3838</v>
      </c>
      <c r="E2904" s="152" t="s">
        <v>3863</v>
      </c>
      <c r="F2904" s="152" t="s">
        <v>3918</v>
      </c>
      <c r="G2904" s="152" t="s">
        <v>3411</v>
      </c>
      <c r="H2904" s="152" t="s">
        <v>3585</v>
      </c>
      <c r="I2904" s="152" t="s">
        <v>3586</v>
      </c>
      <c r="J2904" s="152" t="s">
        <v>3587</v>
      </c>
      <c r="K2904" s="152" t="s">
        <v>3607</v>
      </c>
      <c r="L2904" s="152" t="s">
        <v>4197</v>
      </c>
      <c r="M2904" s="152" t="s">
        <v>2527</v>
      </c>
      <c r="N2904" s="152" t="s">
        <v>4198</v>
      </c>
      <c r="O2904" s="54"/>
    </row>
    <row r="2905" spans="1:15" x14ac:dyDescent="0.25">
      <c r="A2905" s="168">
        <v>21743</v>
      </c>
      <c r="B2905" s="152" t="s">
        <v>7690</v>
      </c>
      <c r="C2905" s="152" t="s">
        <v>7691</v>
      </c>
      <c r="D2905" s="152" t="s">
        <v>3838</v>
      </c>
      <c r="E2905" s="152" t="s">
        <v>3843</v>
      </c>
      <c r="F2905" s="152" t="s">
        <v>3924</v>
      </c>
      <c r="G2905" s="152" t="s">
        <v>3434</v>
      </c>
      <c r="H2905" s="152" t="s">
        <v>6189</v>
      </c>
      <c r="I2905" s="152" t="s">
        <v>6381</v>
      </c>
      <c r="J2905" s="152" t="s">
        <v>6836</v>
      </c>
      <c r="K2905" s="152" t="s">
        <v>3474</v>
      </c>
      <c r="L2905" s="152" t="s">
        <v>3474</v>
      </c>
      <c r="M2905" s="152">
        <v>0</v>
      </c>
      <c r="N2905" s="152">
        <v>0</v>
      </c>
      <c r="O2905" s="54"/>
    </row>
    <row r="2906" spans="1:15" x14ac:dyDescent="0.25">
      <c r="A2906" s="168">
        <v>21744</v>
      </c>
      <c r="B2906" s="152" t="s">
        <v>1178</v>
      </c>
      <c r="C2906" s="152" t="s">
        <v>5789</v>
      </c>
      <c r="D2906" s="152" t="s">
        <v>3838</v>
      </c>
      <c r="E2906" s="152" t="s">
        <v>3843</v>
      </c>
      <c r="F2906" s="152" t="s">
        <v>3924</v>
      </c>
      <c r="G2906" s="152" t="s">
        <v>3434</v>
      </c>
      <c r="H2906" s="152" t="s">
        <v>3466</v>
      </c>
      <c r="I2906" s="152" t="s">
        <v>3490</v>
      </c>
      <c r="J2906" s="152" t="s">
        <v>3529</v>
      </c>
      <c r="K2906" s="152" t="s">
        <v>3474</v>
      </c>
      <c r="L2906" s="152" t="s">
        <v>3474</v>
      </c>
      <c r="M2906" s="152" t="s">
        <v>1092</v>
      </c>
      <c r="N2906" s="152" t="s">
        <v>6171</v>
      </c>
      <c r="O2906" s="54"/>
    </row>
    <row r="2907" spans="1:15" x14ac:dyDescent="0.25">
      <c r="A2907" s="168">
        <v>21745</v>
      </c>
      <c r="B2907" s="152" t="s">
        <v>3129</v>
      </c>
      <c r="C2907" s="152" t="s">
        <v>4136</v>
      </c>
      <c r="D2907" s="152" t="s">
        <v>3838</v>
      </c>
      <c r="E2907" s="152" t="s">
        <v>3843</v>
      </c>
      <c r="F2907" s="152" t="s">
        <v>3924</v>
      </c>
      <c r="G2907" s="152" t="s">
        <v>3434</v>
      </c>
      <c r="H2907" s="152" t="s">
        <v>3656</v>
      </c>
      <c r="I2907" s="152" t="s">
        <v>3669</v>
      </c>
      <c r="J2907" s="152" t="s">
        <v>3679</v>
      </c>
      <c r="K2907" s="152" t="s">
        <v>3474</v>
      </c>
      <c r="L2907" s="152" t="s">
        <v>3474</v>
      </c>
      <c r="M2907" s="152" t="s">
        <v>3151</v>
      </c>
      <c r="N2907" s="152" t="s">
        <v>4671</v>
      </c>
      <c r="O2907" s="54"/>
    </row>
    <row r="2908" spans="1:15" x14ac:dyDescent="0.25">
      <c r="A2908" s="168">
        <v>21746</v>
      </c>
      <c r="B2908" s="152" t="s">
        <v>1236</v>
      </c>
      <c r="C2908" s="152" t="s">
        <v>7682</v>
      </c>
      <c r="D2908" s="152" t="s">
        <v>3838</v>
      </c>
      <c r="E2908" s="152" t="s">
        <v>3843</v>
      </c>
      <c r="F2908" s="152" t="s">
        <v>4752</v>
      </c>
      <c r="G2908" s="152" t="s">
        <v>3435</v>
      </c>
      <c r="H2908" s="152" t="s">
        <v>3466</v>
      </c>
      <c r="I2908" s="152" t="s">
        <v>3496</v>
      </c>
      <c r="J2908" s="152" t="s">
        <v>3537</v>
      </c>
      <c r="K2908" s="152" t="s">
        <v>3474</v>
      </c>
      <c r="L2908" s="152" t="s">
        <v>3474</v>
      </c>
      <c r="M2908" s="152" t="s">
        <v>1235</v>
      </c>
      <c r="N2908" s="152" t="s">
        <v>6095</v>
      </c>
      <c r="O2908" s="54"/>
    </row>
    <row r="2909" spans="1:15" x14ac:dyDescent="0.25">
      <c r="A2909" s="168">
        <v>21747</v>
      </c>
      <c r="B2909" s="152" t="s">
        <v>3133</v>
      </c>
      <c r="C2909" s="152" t="s">
        <v>6335</v>
      </c>
      <c r="D2909" s="152" t="s">
        <v>4572</v>
      </c>
      <c r="E2909" s="152" t="s">
        <v>3843</v>
      </c>
      <c r="F2909" s="152" t="s">
        <v>3870</v>
      </c>
      <c r="G2909" s="152" t="s">
        <v>3421</v>
      </c>
      <c r="H2909" s="152" t="s">
        <v>3656</v>
      </c>
      <c r="I2909" s="152" t="s">
        <v>3662</v>
      </c>
      <c r="J2909" s="152" t="s">
        <v>3664</v>
      </c>
      <c r="K2909" s="152" t="s">
        <v>3474</v>
      </c>
      <c r="L2909" s="152" t="s">
        <v>3474</v>
      </c>
      <c r="M2909" s="152" t="s">
        <v>3231</v>
      </c>
      <c r="N2909" s="152" t="s">
        <v>6284</v>
      </c>
      <c r="O2909" s="54"/>
    </row>
    <row r="2910" spans="1:15" x14ac:dyDescent="0.25">
      <c r="A2910" s="168">
        <v>21748</v>
      </c>
      <c r="B2910" s="152" t="s">
        <v>1050</v>
      </c>
      <c r="C2910" s="152" t="s">
        <v>7692</v>
      </c>
      <c r="D2910" s="152" t="s">
        <v>3838</v>
      </c>
      <c r="E2910" s="152" t="s">
        <v>3843</v>
      </c>
      <c r="F2910" s="152" t="s">
        <v>3870</v>
      </c>
      <c r="G2910" s="152" t="s">
        <v>3421</v>
      </c>
      <c r="H2910" s="152" t="s">
        <v>3466</v>
      </c>
      <c r="I2910" s="152" t="s">
        <v>3526</v>
      </c>
      <c r="J2910" s="152" t="s">
        <v>3535</v>
      </c>
      <c r="K2910" s="152" t="s">
        <v>3474</v>
      </c>
      <c r="L2910" s="152" t="s">
        <v>3474</v>
      </c>
      <c r="M2910" s="152" t="s">
        <v>1222</v>
      </c>
      <c r="N2910" s="152" t="s">
        <v>6907</v>
      </c>
      <c r="O2910" s="54"/>
    </row>
    <row r="2911" spans="1:15" x14ac:dyDescent="0.25">
      <c r="A2911" s="168">
        <v>21749</v>
      </c>
      <c r="B2911" s="152" t="s">
        <v>7693</v>
      </c>
      <c r="C2911" s="152" t="s">
        <v>7694</v>
      </c>
      <c r="D2911" s="152" t="s">
        <v>3838</v>
      </c>
      <c r="E2911" s="152" t="s">
        <v>3843</v>
      </c>
      <c r="F2911" s="152" t="s">
        <v>3870</v>
      </c>
      <c r="G2911" s="152" t="s">
        <v>3421</v>
      </c>
      <c r="H2911" s="152" t="s">
        <v>6189</v>
      </c>
      <c r="I2911" s="152" t="s">
        <v>6381</v>
      </c>
      <c r="J2911" s="152" t="s">
        <v>6964</v>
      </c>
      <c r="K2911" s="152" t="s">
        <v>3474</v>
      </c>
      <c r="L2911" s="152" t="s">
        <v>3474</v>
      </c>
      <c r="M2911" s="152" t="s">
        <v>6962</v>
      </c>
      <c r="N2911" s="152" t="s">
        <v>6963</v>
      </c>
      <c r="O2911" s="54"/>
    </row>
    <row r="2912" spans="1:15" x14ac:dyDescent="0.25">
      <c r="A2912" s="168">
        <v>21750</v>
      </c>
      <c r="B2912" s="152" t="s">
        <v>7695</v>
      </c>
      <c r="C2912" s="152" t="s">
        <v>7696</v>
      </c>
      <c r="D2912" s="152" t="s">
        <v>3838</v>
      </c>
      <c r="E2912" s="152" t="s">
        <v>3843</v>
      </c>
      <c r="F2912" s="152" t="s">
        <v>3877</v>
      </c>
      <c r="G2912" s="152" t="s">
        <v>3946</v>
      </c>
      <c r="H2912" s="152" t="s">
        <v>3942</v>
      </c>
      <c r="I2912" s="152" t="s">
        <v>5344</v>
      </c>
      <c r="J2912" s="152" t="s">
        <v>3474</v>
      </c>
      <c r="K2912" s="152" t="s">
        <v>3474</v>
      </c>
      <c r="L2912" s="152" t="s">
        <v>3474</v>
      </c>
      <c r="M2912" s="152" t="s">
        <v>6108</v>
      </c>
      <c r="N2912" s="152" t="s">
        <v>6109</v>
      </c>
      <c r="O2912" s="54"/>
    </row>
    <row r="2913" spans="1:15" x14ac:dyDescent="0.25">
      <c r="A2913" s="168">
        <v>21751</v>
      </c>
      <c r="B2913" s="152" t="s">
        <v>7697</v>
      </c>
      <c r="C2913" s="152" t="s">
        <v>7698</v>
      </c>
      <c r="D2913" s="152" t="s">
        <v>3838</v>
      </c>
      <c r="E2913" s="152" t="s">
        <v>3863</v>
      </c>
      <c r="F2913" s="152" t="s">
        <v>4095</v>
      </c>
      <c r="G2913" s="152" t="s">
        <v>7699</v>
      </c>
      <c r="H2913" s="152" t="s">
        <v>3842</v>
      </c>
      <c r="I2913" s="152" t="s">
        <v>3474</v>
      </c>
      <c r="J2913" s="152" t="s">
        <v>3474</v>
      </c>
      <c r="K2913" s="152" t="s">
        <v>3474</v>
      </c>
      <c r="L2913" s="152" t="s">
        <v>3474</v>
      </c>
      <c r="M2913" s="152" t="s">
        <v>7700</v>
      </c>
      <c r="N2913" s="152" t="s">
        <v>7702</v>
      </c>
      <c r="O2913" s="54"/>
    </row>
    <row r="2914" spans="1:15" x14ac:dyDescent="0.25">
      <c r="A2914" s="168">
        <v>21754</v>
      </c>
      <c r="B2914" s="152" t="s">
        <v>2729</v>
      </c>
      <c r="C2914" s="152" t="s">
        <v>7703</v>
      </c>
      <c r="D2914" s="152" t="s">
        <v>3838</v>
      </c>
      <c r="E2914" s="152" t="s">
        <v>3843</v>
      </c>
      <c r="F2914" s="152" t="s">
        <v>3924</v>
      </c>
      <c r="G2914" s="152" t="s">
        <v>3434</v>
      </c>
      <c r="H2914" s="152" t="s">
        <v>3585</v>
      </c>
      <c r="I2914" s="152" t="s">
        <v>3589</v>
      </c>
      <c r="J2914" s="152" t="s">
        <v>3590</v>
      </c>
      <c r="K2914" s="152" t="s">
        <v>3474</v>
      </c>
      <c r="L2914" s="152" t="s">
        <v>3474</v>
      </c>
      <c r="M2914" s="152" t="s">
        <v>2626</v>
      </c>
      <c r="N2914" s="152" t="s">
        <v>3871</v>
      </c>
      <c r="O2914" s="54"/>
    </row>
    <row r="2915" spans="1:15" x14ac:dyDescent="0.25">
      <c r="A2915" s="168">
        <v>21755</v>
      </c>
      <c r="B2915" s="152" t="s">
        <v>7704</v>
      </c>
      <c r="C2915" s="152" t="s">
        <v>7705</v>
      </c>
      <c r="D2915" s="152" t="s">
        <v>3838</v>
      </c>
      <c r="E2915" s="152" t="s">
        <v>3863</v>
      </c>
      <c r="F2915" s="152" t="s">
        <v>4095</v>
      </c>
      <c r="G2915" s="152" t="s">
        <v>3426</v>
      </c>
      <c r="H2915" s="152" t="s">
        <v>4110</v>
      </c>
      <c r="I2915" s="152" t="s">
        <v>4111</v>
      </c>
      <c r="J2915" s="152" t="s">
        <v>4977</v>
      </c>
      <c r="K2915" s="152" t="s">
        <v>4978</v>
      </c>
      <c r="L2915" s="152" t="s">
        <v>3474</v>
      </c>
      <c r="M2915" s="152" t="s">
        <v>4979</v>
      </c>
      <c r="N2915" s="152" t="s">
        <v>4980</v>
      </c>
      <c r="O2915" s="54"/>
    </row>
    <row r="2916" spans="1:15" x14ac:dyDescent="0.25">
      <c r="A2916" s="168">
        <v>21756</v>
      </c>
      <c r="B2916" s="152" t="s">
        <v>2077</v>
      </c>
      <c r="C2916" s="152" t="s">
        <v>7706</v>
      </c>
      <c r="D2916" s="152" t="s">
        <v>3838</v>
      </c>
      <c r="E2916" s="152" t="s">
        <v>3843</v>
      </c>
      <c r="F2916" s="152" t="s">
        <v>3924</v>
      </c>
      <c r="G2916" s="152" t="s">
        <v>3434</v>
      </c>
      <c r="H2916" s="152" t="s">
        <v>3565</v>
      </c>
      <c r="I2916" s="152" t="s">
        <v>3568</v>
      </c>
      <c r="J2916" s="152" t="s">
        <v>3570</v>
      </c>
      <c r="K2916" s="152" t="s">
        <v>3474</v>
      </c>
      <c r="L2916" s="152" t="s">
        <v>3474</v>
      </c>
      <c r="M2916" s="152" t="s">
        <v>1845</v>
      </c>
      <c r="N2916" s="152" t="s">
        <v>5265</v>
      </c>
      <c r="O2916" s="54"/>
    </row>
    <row r="2917" spans="1:15" x14ac:dyDescent="0.25">
      <c r="A2917" s="168">
        <v>21758</v>
      </c>
      <c r="B2917" s="152" t="s">
        <v>7700</v>
      </c>
      <c r="C2917" s="152" t="s">
        <v>7702</v>
      </c>
      <c r="D2917" s="152" t="s">
        <v>3838</v>
      </c>
      <c r="E2917" s="152" t="s">
        <v>3839</v>
      </c>
      <c r="F2917" s="152" t="s">
        <v>3474</v>
      </c>
      <c r="G2917" s="152" t="s">
        <v>7701</v>
      </c>
      <c r="H2917" s="152" t="s">
        <v>3842</v>
      </c>
      <c r="I2917" s="152" t="s">
        <v>3474</v>
      </c>
      <c r="J2917" s="152" t="s">
        <v>3474</v>
      </c>
      <c r="K2917" s="152" t="s">
        <v>3474</v>
      </c>
      <c r="L2917" s="152" t="s">
        <v>3474</v>
      </c>
      <c r="M2917" s="152">
        <v>0</v>
      </c>
      <c r="N2917" s="152">
        <v>0</v>
      </c>
      <c r="O2917" s="54"/>
    </row>
    <row r="2918" spans="1:15" x14ac:dyDescent="0.25">
      <c r="A2918" s="168">
        <v>21759</v>
      </c>
      <c r="B2918" s="152" t="s">
        <v>7707</v>
      </c>
      <c r="C2918" s="152" t="s">
        <v>7708</v>
      </c>
      <c r="D2918" s="152" t="s">
        <v>3838</v>
      </c>
      <c r="E2918" s="152" t="s">
        <v>3843</v>
      </c>
      <c r="F2918" s="152" t="s">
        <v>4752</v>
      </c>
      <c r="G2918" s="152" t="s">
        <v>3464</v>
      </c>
      <c r="H2918" s="152" t="s">
        <v>3911</v>
      </c>
      <c r="I2918" s="152" t="s">
        <v>4120</v>
      </c>
      <c r="J2918" s="152" t="s">
        <v>4121</v>
      </c>
      <c r="K2918" s="152" t="s">
        <v>3474</v>
      </c>
      <c r="L2918" s="152" t="s">
        <v>3474</v>
      </c>
      <c r="M2918" s="152" t="s">
        <v>4122</v>
      </c>
      <c r="N2918" s="152" t="s">
        <v>4124</v>
      </c>
      <c r="O2918" s="54"/>
    </row>
    <row r="2919" spans="1:15" x14ac:dyDescent="0.25">
      <c r="A2919" s="168">
        <v>21760</v>
      </c>
      <c r="B2919" s="152" t="s">
        <v>3025</v>
      </c>
      <c r="C2919" s="152" t="s">
        <v>7709</v>
      </c>
      <c r="D2919" s="152" t="s">
        <v>3838</v>
      </c>
      <c r="E2919" s="152" t="s">
        <v>3855</v>
      </c>
      <c r="F2919" s="152" t="s">
        <v>3856</v>
      </c>
      <c r="G2919" s="152" t="s">
        <v>3411</v>
      </c>
      <c r="H2919" s="152" t="s">
        <v>3656</v>
      </c>
      <c r="I2919" s="152" t="s">
        <v>3657</v>
      </c>
      <c r="J2919" s="152" t="s">
        <v>3658</v>
      </c>
      <c r="K2919" s="152" t="s">
        <v>3568</v>
      </c>
      <c r="L2919" s="152" t="s">
        <v>3474</v>
      </c>
      <c r="M2919" s="152" t="s">
        <v>3080</v>
      </c>
      <c r="N2919" s="152" t="s">
        <v>7714</v>
      </c>
      <c r="O2919" s="54"/>
    </row>
    <row r="2920" spans="1:15" x14ac:dyDescent="0.25">
      <c r="A2920" s="168">
        <v>21761</v>
      </c>
      <c r="B2920" s="152" t="s">
        <v>2235</v>
      </c>
      <c r="C2920" s="152" t="s">
        <v>4435</v>
      </c>
      <c r="D2920" s="152" t="s">
        <v>3838</v>
      </c>
      <c r="E2920" s="152" t="s">
        <v>3863</v>
      </c>
      <c r="F2920" s="152" t="s">
        <v>3856</v>
      </c>
      <c r="G2920" s="152" t="s">
        <v>3411</v>
      </c>
      <c r="H2920" s="152" t="s">
        <v>3585</v>
      </c>
      <c r="I2920" s="152" t="s">
        <v>3586</v>
      </c>
      <c r="J2920" s="152" t="s">
        <v>3609</v>
      </c>
      <c r="K2920" s="152" t="s">
        <v>3611</v>
      </c>
      <c r="L2920" s="152" t="s">
        <v>3474</v>
      </c>
      <c r="M2920" s="152" t="s">
        <v>3129</v>
      </c>
      <c r="N2920" s="152" t="s">
        <v>4136</v>
      </c>
      <c r="O2920" s="54"/>
    </row>
    <row r="2921" spans="1:15" x14ac:dyDescent="0.25">
      <c r="A2921" s="168">
        <v>21763</v>
      </c>
      <c r="B2921" s="152" t="s">
        <v>2728</v>
      </c>
      <c r="C2921" s="152" t="s">
        <v>3907</v>
      </c>
      <c r="D2921" s="152" t="s">
        <v>3838</v>
      </c>
      <c r="E2921" s="152" t="s">
        <v>3843</v>
      </c>
      <c r="F2921" s="152" t="s">
        <v>3924</v>
      </c>
      <c r="G2921" s="152" t="s">
        <v>3434</v>
      </c>
      <c r="H2921" s="152" t="s">
        <v>3585</v>
      </c>
      <c r="I2921" s="152" t="s">
        <v>3589</v>
      </c>
      <c r="J2921" s="152" t="s">
        <v>3590</v>
      </c>
      <c r="K2921" s="152" t="s">
        <v>3474</v>
      </c>
      <c r="L2921" s="152" t="s">
        <v>3474</v>
      </c>
      <c r="M2921" s="152" t="s">
        <v>2626</v>
      </c>
      <c r="N2921" s="152" t="s">
        <v>3871</v>
      </c>
      <c r="O2921" s="54"/>
    </row>
    <row r="2922" spans="1:15" x14ac:dyDescent="0.25">
      <c r="A2922" s="168">
        <v>21764</v>
      </c>
      <c r="B2922" s="152" t="s">
        <v>2766</v>
      </c>
      <c r="C2922" s="152" t="s">
        <v>7710</v>
      </c>
      <c r="D2922" s="152" t="s">
        <v>3838</v>
      </c>
      <c r="E2922" s="152" t="s">
        <v>3843</v>
      </c>
      <c r="F2922" s="152" t="s">
        <v>3844</v>
      </c>
      <c r="G2922" s="152" t="s">
        <v>3434</v>
      </c>
      <c r="H2922" s="152" t="s">
        <v>3585</v>
      </c>
      <c r="I2922" s="152" t="s">
        <v>3589</v>
      </c>
      <c r="J2922" s="152" t="s">
        <v>3647</v>
      </c>
      <c r="K2922" s="152" t="s">
        <v>3492</v>
      </c>
      <c r="L2922" s="152" t="s">
        <v>3474</v>
      </c>
      <c r="M2922" s="152" t="s">
        <v>2635</v>
      </c>
      <c r="N2922" s="152" t="s">
        <v>5128</v>
      </c>
      <c r="O2922" s="54"/>
    </row>
    <row r="2923" spans="1:15" x14ac:dyDescent="0.25">
      <c r="A2923" s="168">
        <v>21765</v>
      </c>
      <c r="B2923" s="152" t="s">
        <v>1456</v>
      </c>
      <c r="C2923" s="152" t="s">
        <v>7711</v>
      </c>
      <c r="D2923" s="152" t="s">
        <v>3838</v>
      </c>
      <c r="E2923" s="152" t="s">
        <v>3855</v>
      </c>
      <c r="F2923" s="152" t="s">
        <v>3918</v>
      </c>
      <c r="G2923" s="152" t="s">
        <v>3411</v>
      </c>
      <c r="H2923" s="152" t="s">
        <v>3558</v>
      </c>
      <c r="I2923" s="152" t="s">
        <v>3561</v>
      </c>
      <c r="J2923" s="152" t="s">
        <v>3564</v>
      </c>
      <c r="K2923" s="152" t="s">
        <v>3474</v>
      </c>
      <c r="L2923" s="152" t="s">
        <v>3474</v>
      </c>
      <c r="M2923" s="152" t="s">
        <v>1531</v>
      </c>
      <c r="N2923" s="152" t="s">
        <v>4322</v>
      </c>
      <c r="O2923" s="54"/>
    </row>
    <row r="2924" spans="1:15" x14ac:dyDescent="0.25">
      <c r="A2924" s="168">
        <v>21766</v>
      </c>
      <c r="B2924" s="152" t="s">
        <v>2762</v>
      </c>
      <c r="C2924" s="152" t="s">
        <v>7712</v>
      </c>
      <c r="D2924" s="152" t="s">
        <v>3838</v>
      </c>
      <c r="E2924" s="152" t="s">
        <v>3843</v>
      </c>
      <c r="F2924" s="152" t="s">
        <v>3844</v>
      </c>
      <c r="G2924" s="152" t="s">
        <v>3434</v>
      </c>
      <c r="H2924" s="152" t="s">
        <v>3585</v>
      </c>
      <c r="I2924" s="152" t="s">
        <v>3589</v>
      </c>
      <c r="J2924" s="152" t="s">
        <v>3646</v>
      </c>
      <c r="K2924" s="152" t="s">
        <v>3513</v>
      </c>
      <c r="L2924" s="152" t="s">
        <v>3474</v>
      </c>
      <c r="M2924" s="152" t="s">
        <v>2632</v>
      </c>
      <c r="N2924" s="152" t="s">
        <v>4279</v>
      </c>
      <c r="O2924" s="54"/>
    </row>
    <row r="2925" spans="1:15" x14ac:dyDescent="0.25">
      <c r="A2925" s="168">
        <v>21767</v>
      </c>
      <c r="B2925" s="152" t="s">
        <v>2845</v>
      </c>
      <c r="C2925" s="152" t="s">
        <v>7713</v>
      </c>
      <c r="D2925" s="152" t="s">
        <v>3838</v>
      </c>
      <c r="E2925" s="152" t="s">
        <v>3855</v>
      </c>
      <c r="F2925" s="152" t="s">
        <v>3856</v>
      </c>
      <c r="G2925" s="152" t="s">
        <v>3411</v>
      </c>
      <c r="H2925" s="152" t="s">
        <v>3656</v>
      </c>
      <c r="I2925" s="152" t="s">
        <v>3657</v>
      </c>
      <c r="J2925" s="152" t="s">
        <v>3658</v>
      </c>
      <c r="K2925" s="152" t="s">
        <v>3568</v>
      </c>
      <c r="L2925" s="152" t="s">
        <v>3474</v>
      </c>
      <c r="M2925" s="152" t="s">
        <v>3080</v>
      </c>
      <c r="N2925" s="152" t="s">
        <v>7714</v>
      </c>
      <c r="O2925" s="54"/>
    </row>
    <row r="2926" spans="1:15" x14ac:dyDescent="0.25">
      <c r="A2926" s="168">
        <v>21768</v>
      </c>
      <c r="B2926" s="152" t="s">
        <v>7715</v>
      </c>
      <c r="C2926" s="152" t="s">
        <v>7716</v>
      </c>
      <c r="D2926" s="152" t="s">
        <v>3838</v>
      </c>
      <c r="E2926" s="152" t="s">
        <v>3843</v>
      </c>
      <c r="F2926" s="152" t="s">
        <v>3877</v>
      </c>
      <c r="G2926" s="152" t="s">
        <v>7717</v>
      </c>
      <c r="H2926" s="152" t="s">
        <v>6749</v>
      </c>
      <c r="I2926" s="152" t="s">
        <v>6749</v>
      </c>
      <c r="J2926" s="152" t="s">
        <v>3474</v>
      </c>
      <c r="K2926" s="152" t="s">
        <v>3474</v>
      </c>
      <c r="L2926" s="152" t="s">
        <v>3474</v>
      </c>
      <c r="M2926" s="152" t="s">
        <v>7072</v>
      </c>
      <c r="N2926" s="152" t="s">
        <v>7073</v>
      </c>
      <c r="O2926" s="54"/>
    </row>
    <row r="2927" spans="1:15" x14ac:dyDescent="0.25">
      <c r="A2927" s="168">
        <v>21769</v>
      </c>
      <c r="B2927" s="152" t="s">
        <v>996</v>
      </c>
      <c r="C2927" s="152" t="s">
        <v>7718</v>
      </c>
      <c r="D2927" s="152" t="s">
        <v>3838</v>
      </c>
      <c r="E2927" s="152" t="s">
        <v>3843</v>
      </c>
      <c r="F2927" s="152" t="s">
        <v>3870</v>
      </c>
      <c r="G2927" s="152" t="s">
        <v>3421</v>
      </c>
      <c r="H2927" s="152" t="s">
        <v>3466</v>
      </c>
      <c r="I2927" s="152" t="s">
        <v>3467</v>
      </c>
      <c r="J2927" s="152" t="s">
        <v>3468</v>
      </c>
      <c r="K2927" s="152" t="s">
        <v>3489</v>
      </c>
      <c r="L2927" s="152" t="s">
        <v>7649</v>
      </c>
      <c r="M2927" s="152" t="s">
        <v>1088</v>
      </c>
      <c r="N2927" s="152" t="s">
        <v>5123</v>
      </c>
      <c r="O2927" s="54"/>
    </row>
    <row r="2928" spans="1:15" x14ac:dyDescent="0.25">
      <c r="A2928" s="168">
        <v>21770</v>
      </c>
      <c r="B2928" s="152" t="s">
        <v>1174</v>
      </c>
      <c r="C2928" s="152" t="s">
        <v>4050</v>
      </c>
      <c r="D2928" s="152" t="s">
        <v>3838</v>
      </c>
      <c r="E2928" s="152" t="s">
        <v>3843</v>
      </c>
      <c r="F2928" s="152" t="s">
        <v>3873</v>
      </c>
      <c r="G2928" s="152" t="s">
        <v>3428</v>
      </c>
      <c r="H2928" s="152" t="s">
        <v>3466</v>
      </c>
      <c r="I2928" s="152" t="s">
        <v>3490</v>
      </c>
      <c r="J2928" s="152" t="s">
        <v>3529</v>
      </c>
      <c r="K2928" s="152" t="s">
        <v>3474</v>
      </c>
      <c r="L2928" s="152" t="s">
        <v>3474</v>
      </c>
      <c r="M2928" s="152" t="s">
        <v>1241</v>
      </c>
      <c r="N2928" s="152" t="s">
        <v>4048</v>
      </c>
      <c r="O2928" s="54"/>
    </row>
    <row r="2929" spans="1:15" x14ac:dyDescent="0.25">
      <c r="A2929" s="168">
        <v>21771</v>
      </c>
      <c r="B2929" s="152" t="s">
        <v>7719</v>
      </c>
      <c r="C2929" s="152" t="s">
        <v>7720</v>
      </c>
      <c r="D2929" s="152" t="s">
        <v>3838</v>
      </c>
      <c r="E2929" s="152" t="s">
        <v>3843</v>
      </c>
      <c r="F2929" s="152" t="s">
        <v>4752</v>
      </c>
      <c r="G2929" s="152" t="s">
        <v>4754</v>
      </c>
      <c r="H2929" s="152" t="s">
        <v>4144</v>
      </c>
      <c r="I2929" s="152" t="s">
        <v>6052</v>
      </c>
      <c r="J2929" s="152" t="s">
        <v>9561</v>
      </c>
      <c r="K2929" s="152" t="s">
        <v>9579</v>
      </c>
      <c r="L2929" s="152" t="s">
        <v>3474</v>
      </c>
      <c r="M2929" s="152" t="s">
        <v>6905</v>
      </c>
      <c r="N2929" s="152" t="s">
        <v>6906</v>
      </c>
      <c r="O2929" s="54"/>
    </row>
    <row r="2930" spans="1:15" x14ac:dyDescent="0.25">
      <c r="A2930" s="168">
        <v>21772</v>
      </c>
      <c r="B2930" s="152" t="s">
        <v>1403</v>
      </c>
      <c r="C2930" s="152" t="s">
        <v>7721</v>
      </c>
      <c r="D2930" s="152" t="s">
        <v>3838</v>
      </c>
      <c r="E2930" s="152" t="s">
        <v>3863</v>
      </c>
      <c r="F2930" s="152" t="s">
        <v>3856</v>
      </c>
      <c r="G2930" s="152" t="s">
        <v>3411</v>
      </c>
      <c r="H2930" s="152" t="s">
        <v>3558</v>
      </c>
      <c r="I2930" s="152" t="s">
        <v>3560</v>
      </c>
      <c r="J2930" s="152" t="s">
        <v>3474</v>
      </c>
      <c r="K2930" s="152" t="s">
        <v>3474</v>
      </c>
      <c r="L2930" s="152" t="s">
        <v>3474</v>
      </c>
      <c r="M2930" s="152" t="s">
        <v>1635</v>
      </c>
      <c r="N2930" s="152" t="s">
        <v>4174</v>
      </c>
      <c r="O2930" s="54"/>
    </row>
    <row r="2931" spans="1:15" x14ac:dyDescent="0.25">
      <c r="A2931" s="168">
        <v>21774</v>
      </c>
      <c r="B2931" s="152" t="s">
        <v>3077</v>
      </c>
      <c r="C2931" s="152" t="s">
        <v>5792</v>
      </c>
      <c r="D2931" s="152" t="s">
        <v>3838</v>
      </c>
      <c r="E2931" s="152" t="s">
        <v>3843</v>
      </c>
      <c r="F2931" s="152" t="s">
        <v>3870</v>
      </c>
      <c r="G2931" s="152" t="s">
        <v>3421</v>
      </c>
      <c r="H2931" s="152" t="s">
        <v>3656</v>
      </c>
      <c r="I2931" s="152" t="s">
        <v>3657</v>
      </c>
      <c r="J2931" s="152" t="s">
        <v>3658</v>
      </c>
      <c r="K2931" s="152" t="s">
        <v>3660</v>
      </c>
      <c r="L2931" s="152" t="s">
        <v>3474</v>
      </c>
      <c r="M2931" s="152" t="s">
        <v>3228</v>
      </c>
      <c r="N2931" s="152" t="s">
        <v>7175</v>
      </c>
      <c r="O2931" s="54"/>
    </row>
    <row r="2932" spans="1:15" x14ac:dyDescent="0.25">
      <c r="A2932" s="168">
        <v>21776</v>
      </c>
      <c r="B2932" s="152" t="s">
        <v>2857</v>
      </c>
      <c r="C2932" s="152" t="s">
        <v>7722</v>
      </c>
      <c r="D2932" s="152" t="s">
        <v>3838</v>
      </c>
      <c r="E2932" s="152" t="s">
        <v>3863</v>
      </c>
      <c r="F2932" s="152" t="s">
        <v>3856</v>
      </c>
      <c r="G2932" s="152" t="s">
        <v>3411</v>
      </c>
      <c r="H2932" s="152" t="s">
        <v>3656</v>
      </c>
      <c r="I2932" s="152" t="s">
        <v>3657</v>
      </c>
      <c r="J2932" s="152" t="s">
        <v>3658</v>
      </c>
      <c r="K2932" s="152" t="s">
        <v>3661</v>
      </c>
      <c r="L2932" s="152" t="s">
        <v>3474</v>
      </c>
      <c r="M2932" s="152" t="s">
        <v>3079</v>
      </c>
      <c r="N2932" s="152" t="s">
        <v>7723</v>
      </c>
      <c r="O2932" s="54"/>
    </row>
    <row r="2933" spans="1:15" x14ac:dyDescent="0.25">
      <c r="A2933" s="168">
        <v>21777</v>
      </c>
      <c r="B2933" s="152" t="s">
        <v>2854</v>
      </c>
      <c r="C2933" s="152" t="s">
        <v>7724</v>
      </c>
      <c r="D2933" s="152" t="s">
        <v>3838</v>
      </c>
      <c r="E2933" s="152" t="s">
        <v>3863</v>
      </c>
      <c r="F2933" s="152" t="s">
        <v>3856</v>
      </c>
      <c r="G2933" s="152" t="s">
        <v>3411</v>
      </c>
      <c r="H2933" s="152" t="s">
        <v>3656</v>
      </c>
      <c r="I2933" s="152" t="s">
        <v>3657</v>
      </c>
      <c r="J2933" s="152" t="s">
        <v>3658</v>
      </c>
      <c r="K2933" s="152" t="s">
        <v>3660</v>
      </c>
      <c r="L2933" s="152" t="s">
        <v>3474</v>
      </c>
      <c r="M2933" s="152" t="s">
        <v>3325</v>
      </c>
      <c r="N2933" s="152" t="s">
        <v>5791</v>
      </c>
      <c r="O2933" s="54"/>
    </row>
    <row r="2934" spans="1:15" x14ac:dyDescent="0.25">
      <c r="A2934" s="168">
        <v>21778</v>
      </c>
      <c r="B2934" s="152" t="s">
        <v>7725</v>
      </c>
      <c r="C2934" s="152" t="s">
        <v>7726</v>
      </c>
      <c r="D2934" s="152" t="s">
        <v>3838</v>
      </c>
      <c r="E2934" s="152" t="s">
        <v>3863</v>
      </c>
      <c r="F2934" s="152" t="s">
        <v>4166</v>
      </c>
      <c r="G2934" s="152" t="s">
        <v>3426</v>
      </c>
      <c r="H2934" s="152" t="s">
        <v>4057</v>
      </c>
      <c r="I2934" s="152" t="s">
        <v>5985</v>
      </c>
      <c r="J2934" s="152" t="s">
        <v>3474</v>
      </c>
      <c r="K2934" s="152" t="s">
        <v>3474</v>
      </c>
      <c r="L2934" s="152" t="s">
        <v>3474</v>
      </c>
      <c r="M2934" s="152" t="s">
        <v>6128</v>
      </c>
      <c r="N2934" s="152" t="s">
        <v>6129</v>
      </c>
      <c r="O2934" s="54"/>
    </row>
    <row r="2935" spans="1:15" x14ac:dyDescent="0.25">
      <c r="A2935" s="168">
        <v>21780</v>
      </c>
      <c r="B2935" s="152" t="s">
        <v>7727</v>
      </c>
      <c r="C2935" s="152" t="s">
        <v>7728</v>
      </c>
      <c r="D2935" s="152" t="s">
        <v>3838</v>
      </c>
      <c r="E2935" s="152" t="s">
        <v>3843</v>
      </c>
      <c r="F2935" s="152" t="s">
        <v>3870</v>
      </c>
      <c r="G2935" s="152" t="s">
        <v>3421</v>
      </c>
      <c r="H2935" s="152" t="s">
        <v>3849</v>
      </c>
      <c r="I2935" s="152" t="s">
        <v>3992</v>
      </c>
      <c r="J2935" s="152" t="s">
        <v>7729</v>
      </c>
      <c r="K2935" s="152" t="s">
        <v>3474</v>
      </c>
      <c r="L2935" s="152" t="s">
        <v>3474</v>
      </c>
      <c r="M2935" s="152" t="s">
        <v>4833</v>
      </c>
      <c r="N2935" s="152" t="s">
        <v>4834</v>
      </c>
      <c r="O2935" s="54"/>
    </row>
    <row r="2936" spans="1:15" x14ac:dyDescent="0.25">
      <c r="A2936" s="168">
        <v>21781</v>
      </c>
      <c r="B2936" s="152" t="s">
        <v>1237</v>
      </c>
      <c r="C2936" s="152" t="s">
        <v>7730</v>
      </c>
      <c r="D2936" s="152" t="s">
        <v>3838</v>
      </c>
      <c r="E2936" s="152" t="s">
        <v>3843</v>
      </c>
      <c r="F2936" s="152" t="s">
        <v>4752</v>
      </c>
      <c r="G2936" s="152" t="s">
        <v>3435</v>
      </c>
      <c r="H2936" s="152" t="s">
        <v>3466</v>
      </c>
      <c r="I2936" s="152" t="s">
        <v>3496</v>
      </c>
      <c r="J2936" s="152" t="s">
        <v>3537</v>
      </c>
      <c r="K2936" s="152" t="s">
        <v>3474</v>
      </c>
      <c r="L2936" s="152" t="s">
        <v>3474</v>
      </c>
      <c r="M2936" s="152" t="s">
        <v>1235</v>
      </c>
      <c r="N2936" s="152" t="s">
        <v>6095</v>
      </c>
      <c r="O2936" s="54"/>
    </row>
    <row r="2937" spans="1:15" x14ac:dyDescent="0.25">
      <c r="A2937" s="168">
        <v>21782</v>
      </c>
      <c r="B2937" s="152" t="s">
        <v>3078</v>
      </c>
      <c r="C2937" s="152" t="s">
        <v>7731</v>
      </c>
      <c r="D2937" s="152" t="s">
        <v>3838</v>
      </c>
      <c r="E2937" s="152" t="s">
        <v>3843</v>
      </c>
      <c r="F2937" s="152" t="s">
        <v>3870</v>
      </c>
      <c r="G2937" s="152" t="s">
        <v>3421</v>
      </c>
      <c r="H2937" s="152" t="s">
        <v>3656</v>
      </c>
      <c r="I2937" s="152" t="s">
        <v>3657</v>
      </c>
      <c r="J2937" s="152" t="s">
        <v>3658</v>
      </c>
      <c r="K2937" s="152" t="s">
        <v>3661</v>
      </c>
      <c r="L2937" s="152" t="s">
        <v>3474</v>
      </c>
      <c r="M2937" s="152" t="s">
        <v>3228</v>
      </c>
      <c r="N2937" s="152" t="s">
        <v>7175</v>
      </c>
      <c r="O2937" s="54"/>
    </row>
    <row r="2938" spans="1:15" x14ac:dyDescent="0.25">
      <c r="A2938" s="168">
        <v>21783</v>
      </c>
      <c r="B2938" s="152" t="s">
        <v>3248</v>
      </c>
      <c r="C2938" s="152" t="s">
        <v>7732</v>
      </c>
      <c r="D2938" s="152" t="s">
        <v>3838</v>
      </c>
      <c r="E2938" s="152" t="s">
        <v>3843</v>
      </c>
      <c r="F2938" s="152" t="s">
        <v>3877</v>
      </c>
      <c r="G2938" s="152" t="s">
        <v>3432</v>
      </c>
      <c r="H2938" s="152" t="s">
        <v>3656</v>
      </c>
      <c r="I2938" s="152" t="s">
        <v>3672</v>
      </c>
      <c r="J2938" s="152" t="s">
        <v>3677</v>
      </c>
      <c r="K2938" s="152" t="s">
        <v>3474</v>
      </c>
      <c r="L2938" s="152" t="s">
        <v>3474</v>
      </c>
      <c r="M2938" s="152" t="s">
        <v>3247</v>
      </c>
      <c r="N2938" s="152" t="s">
        <v>5284</v>
      </c>
      <c r="O2938" s="54"/>
    </row>
    <row r="2939" spans="1:15" x14ac:dyDescent="0.25">
      <c r="A2939" s="168">
        <v>21784</v>
      </c>
      <c r="B2939" s="152" t="s">
        <v>3250</v>
      </c>
      <c r="C2939" s="152" t="s">
        <v>7733</v>
      </c>
      <c r="D2939" s="152" t="s">
        <v>3838</v>
      </c>
      <c r="E2939" s="152" t="s">
        <v>3843</v>
      </c>
      <c r="F2939" s="152" t="s">
        <v>4274</v>
      </c>
      <c r="G2939" s="152" t="s">
        <v>3432</v>
      </c>
      <c r="H2939" s="152" t="s">
        <v>3656</v>
      </c>
      <c r="I2939" s="152" t="s">
        <v>3669</v>
      </c>
      <c r="J2939" s="152" t="s">
        <v>3679</v>
      </c>
      <c r="K2939" s="152" t="s">
        <v>3474</v>
      </c>
      <c r="L2939" s="152" t="s">
        <v>3474</v>
      </c>
      <c r="M2939" s="152" t="s">
        <v>3247</v>
      </c>
      <c r="N2939" s="152" t="s">
        <v>5284</v>
      </c>
      <c r="O2939" s="54"/>
    </row>
    <row r="2940" spans="1:15" x14ac:dyDescent="0.25">
      <c r="A2940" s="168">
        <v>21785</v>
      </c>
      <c r="B2940" s="152" t="s">
        <v>2858</v>
      </c>
      <c r="C2940" s="152" t="s">
        <v>7734</v>
      </c>
      <c r="D2940" s="152" t="s">
        <v>3838</v>
      </c>
      <c r="E2940" s="152" t="s">
        <v>3863</v>
      </c>
      <c r="F2940" s="152" t="s">
        <v>3856</v>
      </c>
      <c r="G2940" s="152" t="s">
        <v>3411</v>
      </c>
      <c r="H2940" s="152" t="s">
        <v>3656</v>
      </c>
      <c r="I2940" s="152" t="s">
        <v>3657</v>
      </c>
      <c r="J2940" s="152" t="s">
        <v>3658</v>
      </c>
      <c r="K2940" s="152" t="s">
        <v>3661</v>
      </c>
      <c r="L2940" s="152" t="s">
        <v>3474</v>
      </c>
      <c r="M2940" s="152" t="s">
        <v>3079</v>
      </c>
      <c r="N2940" s="152" t="s">
        <v>7723</v>
      </c>
      <c r="O2940" s="54"/>
    </row>
    <row r="2941" spans="1:15" x14ac:dyDescent="0.25">
      <c r="A2941" s="168">
        <v>21787</v>
      </c>
      <c r="B2941" s="152" t="s">
        <v>1041</v>
      </c>
      <c r="C2941" s="152" t="s">
        <v>7735</v>
      </c>
      <c r="D2941" s="152" t="s">
        <v>3838</v>
      </c>
      <c r="E2941" s="152" t="s">
        <v>3843</v>
      </c>
      <c r="F2941" s="152" t="s">
        <v>3870</v>
      </c>
      <c r="G2941" s="152" t="s">
        <v>3421</v>
      </c>
      <c r="H2941" s="152" t="s">
        <v>3466</v>
      </c>
      <c r="I2941" s="152" t="s">
        <v>3467</v>
      </c>
      <c r="J2941" s="152" t="s">
        <v>3519</v>
      </c>
      <c r="K2941" s="152" t="s">
        <v>3522</v>
      </c>
      <c r="L2941" s="152" t="s">
        <v>3474</v>
      </c>
      <c r="M2941" s="152" t="s">
        <v>1101</v>
      </c>
      <c r="N2941" s="152" t="s">
        <v>4821</v>
      </c>
      <c r="O2941" s="54"/>
    </row>
    <row r="2942" spans="1:15" x14ac:dyDescent="0.25">
      <c r="A2942" s="168">
        <v>21789</v>
      </c>
      <c r="B2942" s="152" t="s">
        <v>7736</v>
      </c>
      <c r="C2942" s="152" t="s">
        <v>7737</v>
      </c>
      <c r="D2942" s="152" t="s">
        <v>3838</v>
      </c>
      <c r="E2942" s="152" t="s">
        <v>3863</v>
      </c>
      <c r="F2942" s="152" t="s">
        <v>3856</v>
      </c>
      <c r="G2942" s="152" t="s">
        <v>3411</v>
      </c>
      <c r="H2942" s="152" t="s">
        <v>3925</v>
      </c>
      <c r="I2942" s="152" t="s">
        <v>4043</v>
      </c>
      <c r="J2942" s="152" t="s">
        <v>4044</v>
      </c>
      <c r="K2942" s="152" t="s">
        <v>3474</v>
      </c>
      <c r="L2942" s="152" t="s">
        <v>3474</v>
      </c>
      <c r="M2942" s="152" t="s">
        <v>4266</v>
      </c>
      <c r="N2942" s="152" t="s">
        <v>4267</v>
      </c>
      <c r="O2942" s="54"/>
    </row>
    <row r="2943" spans="1:15" x14ac:dyDescent="0.25">
      <c r="A2943" s="168">
        <v>21790</v>
      </c>
      <c r="B2943" s="152" t="s">
        <v>2455</v>
      </c>
      <c r="C2943" s="152" t="s">
        <v>7738</v>
      </c>
      <c r="D2943" s="152" t="s">
        <v>3838</v>
      </c>
      <c r="E2943" s="152" t="s">
        <v>3843</v>
      </c>
      <c r="F2943" s="152" t="s">
        <v>3870</v>
      </c>
      <c r="G2943" s="152" t="s">
        <v>3421</v>
      </c>
      <c r="H2943" s="152" t="s">
        <v>3585</v>
      </c>
      <c r="I2943" s="152" t="s">
        <v>3586</v>
      </c>
      <c r="J2943" s="152" t="s">
        <v>3587</v>
      </c>
      <c r="K2943" s="152" t="s">
        <v>3588</v>
      </c>
      <c r="L2943" s="152" t="s">
        <v>3474</v>
      </c>
      <c r="M2943" s="152" t="s">
        <v>2811</v>
      </c>
      <c r="N2943" s="152" t="s">
        <v>5044</v>
      </c>
      <c r="O2943" s="54"/>
    </row>
    <row r="2944" spans="1:15" x14ac:dyDescent="0.25">
      <c r="A2944" s="168">
        <v>21791</v>
      </c>
      <c r="B2944" s="152" t="s">
        <v>1056</v>
      </c>
      <c r="C2944" s="152" t="s">
        <v>7739</v>
      </c>
      <c r="D2944" s="152" t="s">
        <v>3838</v>
      </c>
      <c r="E2944" s="152" t="s">
        <v>3843</v>
      </c>
      <c r="F2944" s="152" t="s">
        <v>3877</v>
      </c>
      <c r="G2944" s="152" t="s">
        <v>3424</v>
      </c>
      <c r="H2944" s="152" t="s">
        <v>3466</v>
      </c>
      <c r="I2944" s="152" t="s">
        <v>3496</v>
      </c>
      <c r="J2944" s="152" t="s">
        <v>3539</v>
      </c>
      <c r="K2944" s="152" t="s">
        <v>3540</v>
      </c>
      <c r="L2944" s="152" t="s">
        <v>3474</v>
      </c>
      <c r="M2944" s="152" t="s">
        <v>1229</v>
      </c>
      <c r="N2944" s="152" t="s">
        <v>7508</v>
      </c>
      <c r="O2944" s="54"/>
    </row>
    <row r="2945" spans="1:15" x14ac:dyDescent="0.25">
      <c r="A2945" s="168">
        <v>21792</v>
      </c>
      <c r="B2945" s="152" t="s">
        <v>7740</v>
      </c>
      <c r="C2945" s="152" t="s">
        <v>7741</v>
      </c>
      <c r="D2945" s="152" t="s">
        <v>3838</v>
      </c>
      <c r="E2945" s="152" t="s">
        <v>3843</v>
      </c>
      <c r="F2945" s="152" t="s">
        <v>3877</v>
      </c>
      <c r="G2945" s="152" t="s">
        <v>6557</v>
      </c>
      <c r="H2945" s="152" t="s">
        <v>4188</v>
      </c>
      <c r="I2945" s="152" t="s">
        <v>3474</v>
      </c>
      <c r="J2945" s="152" t="s">
        <v>3474</v>
      </c>
      <c r="K2945" s="152" t="s">
        <v>3474</v>
      </c>
      <c r="L2945" s="152" t="s">
        <v>3474</v>
      </c>
      <c r="M2945" s="152" t="s">
        <v>5169</v>
      </c>
      <c r="N2945" s="152" t="s">
        <v>5171</v>
      </c>
      <c r="O2945" s="54"/>
    </row>
    <row r="2946" spans="1:15" x14ac:dyDescent="0.25">
      <c r="A2946" s="168">
        <v>21793</v>
      </c>
      <c r="B2946" s="152" t="s">
        <v>1343</v>
      </c>
      <c r="C2946" s="152" t="s">
        <v>7742</v>
      </c>
      <c r="D2946" s="152" t="s">
        <v>3838</v>
      </c>
      <c r="E2946" s="152" t="s">
        <v>3863</v>
      </c>
      <c r="F2946" s="152" t="s">
        <v>3856</v>
      </c>
      <c r="G2946" s="152" t="s">
        <v>3411</v>
      </c>
      <c r="H2946" s="152" t="s">
        <v>3558</v>
      </c>
      <c r="I2946" s="152" t="s">
        <v>3563</v>
      </c>
      <c r="J2946" s="152" t="s">
        <v>3474</v>
      </c>
      <c r="K2946" s="152" t="s">
        <v>3474</v>
      </c>
      <c r="L2946" s="152" t="s">
        <v>3474</v>
      </c>
      <c r="M2946" s="152" t="s">
        <v>1565</v>
      </c>
      <c r="N2946" s="152" t="s">
        <v>6576</v>
      </c>
      <c r="O2946" s="54"/>
    </row>
    <row r="2947" spans="1:15" x14ac:dyDescent="0.25">
      <c r="A2947" s="168">
        <v>21799</v>
      </c>
      <c r="B2947" s="152" t="s">
        <v>1499</v>
      </c>
      <c r="C2947" s="152" t="s">
        <v>7743</v>
      </c>
      <c r="D2947" s="152" t="s">
        <v>3838</v>
      </c>
      <c r="E2947" s="152" t="s">
        <v>3843</v>
      </c>
      <c r="F2947" s="152" t="s">
        <v>3870</v>
      </c>
      <c r="G2947" s="152" t="s">
        <v>3421</v>
      </c>
      <c r="H2947" s="152" t="s">
        <v>3558</v>
      </c>
      <c r="I2947" s="152" t="s">
        <v>3563</v>
      </c>
      <c r="J2947" s="152" t="s">
        <v>3474</v>
      </c>
      <c r="K2947" s="152" t="s">
        <v>3474</v>
      </c>
      <c r="L2947" s="152" t="s">
        <v>3474</v>
      </c>
      <c r="M2947" s="152" t="s">
        <v>1565</v>
      </c>
      <c r="N2947" s="152" t="s">
        <v>6576</v>
      </c>
      <c r="O2947" s="54"/>
    </row>
    <row r="2948" spans="1:15" x14ac:dyDescent="0.25">
      <c r="A2948" s="168">
        <v>21801</v>
      </c>
      <c r="B2948" s="152" t="s">
        <v>2971</v>
      </c>
      <c r="C2948" s="152" t="s">
        <v>7744</v>
      </c>
      <c r="D2948" s="152" t="s">
        <v>3838</v>
      </c>
      <c r="E2948" s="152" t="s">
        <v>3863</v>
      </c>
      <c r="F2948" s="152" t="s">
        <v>3856</v>
      </c>
      <c r="G2948" s="152" t="s">
        <v>3411</v>
      </c>
      <c r="H2948" s="152" t="s">
        <v>3656</v>
      </c>
      <c r="I2948" s="152" t="s">
        <v>3672</v>
      </c>
      <c r="J2948" s="152" t="s">
        <v>3677</v>
      </c>
      <c r="K2948" s="152" t="s">
        <v>3659</v>
      </c>
      <c r="L2948" s="152" t="s">
        <v>3474</v>
      </c>
      <c r="M2948" s="152" t="s">
        <v>3282</v>
      </c>
      <c r="N2948" s="152" t="s">
        <v>4311</v>
      </c>
      <c r="O2948" s="54"/>
    </row>
    <row r="2949" spans="1:15" x14ac:dyDescent="0.25">
      <c r="A2949" s="168">
        <v>21802</v>
      </c>
      <c r="B2949" s="152" t="s">
        <v>2901</v>
      </c>
      <c r="C2949" s="152" t="s">
        <v>7745</v>
      </c>
      <c r="D2949" s="152" t="s">
        <v>3838</v>
      </c>
      <c r="E2949" s="152" t="s">
        <v>3855</v>
      </c>
      <c r="F2949" s="152" t="s">
        <v>3856</v>
      </c>
      <c r="G2949" s="152" t="s">
        <v>3411</v>
      </c>
      <c r="H2949" s="152" t="s">
        <v>3656</v>
      </c>
      <c r="I2949" s="152" t="s">
        <v>3657</v>
      </c>
      <c r="J2949" s="152" t="s">
        <v>3674</v>
      </c>
      <c r="K2949" s="152" t="s">
        <v>3678</v>
      </c>
      <c r="L2949" s="152" t="s">
        <v>3474</v>
      </c>
      <c r="M2949" s="152" t="s">
        <v>3293</v>
      </c>
      <c r="N2949" s="152" t="s">
        <v>5062</v>
      </c>
      <c r="O2949" s="54"/>
    </row>
    <row r="2950" spans="1:15" x14ac:dyDescent="0.25">
      <c r="A2950" s="168">
        <v>21804</v>
      </c>
      <c r="B2950" s="152" t="s">
        <v>7746</v>
      </c>
      <c r="C2950" s="152" t="s">
        <v>7747</v>
      </c>
      <c r="D2950" s="152" t="s">
        <v>3838</v>
      </c>
      <c r="E2950" s="152" t="s">
        <v>3843</v>
      </c>
      <c r="F2950" s="152" t="s">
        <v>3870</v>
      </c>
      <c r="G2950" s="152" t="s">
        <v>6729</v>
      </c>
      <c r="H2950" s="152" t="s">
        <v>3849</v>
      </c>
      <c r="I2950" s="152" t="s">
        <v>4027</v>
      </c>
      <c r="J2950" s="152" t="s">
        <v>4471</v>
      </c>
      <c r="K2950" s="152" t="s">
        <v>3474</v>
      </c>
      <c r="L2950" s="152" t="s">
        <v>3474</v>
      </c>
      <c r="M2950" s="152" t="s">
        <v>4472</v>
      </c>
      <c r="N2950" s="152" t="s">
        <v>4473</v>
      </c>
      <c r="O2950" s="54"/>
    </row>
    <row r="2951" spans="1:15" x14ac:dyDescent="0.25">
      <c r="A2951" s="168">
        <v>21805</v>
      </c>
      <c r="B2951" s="152" t="s">
        <v>7748</v>
      </c>
      <c r="C2951" s="152" t="s">
        <v>7749</v>
      </c>
      <c r="D2951" s="152" t="s">
        <v>3838</v>
      </c>
      <c r="E2951" s="152" t="s">
        <v>3843</v>
      </c>
      <c r="F2951" s="152" t="s">
        <v>4752</v>
      </c>
      <c r="G2951" s="152" t="s">
        <v>4026</v>
      </c>
      <c r="H2951" s="152" t="s">
        <v>3849</v>
      </c>
      <c r="I2951" s="152" t="s">
        <v>3850</v>
      </c>
      <c r="J2951" s="152" t="s">
        <v>7750</v>
      </c>
      <c r="K2951" s="152" t="s">
        <v>3474</v>
      </c>
      <c r="L2951" s="152" t="s">
        <v>3474</v>
      </c>
      <c r="M2951" s="152" t="s">
        <v>5855</v>
      </c>
      <c r="N2951" s="152" t="s">
        <v>5856</v>
      </c>
      <c r="O2951" s="54"/>
    </row>
    <row r="2952" spans="1:15" x14ac:dyDescent="0.25">
      <c r="A2952" s="168">
        <v>21806</v>
      </c>
      <c r="B2952" s="152" t="s">
        <v>2636</v>
      </c>
      <c r="C2952" s="152" t="s">
        <v>3903</v>
      </c>
      <c r="D2952" s="152" t="s">
        <v>3838</v>
      </c>
      <c r="E2952" s="152" t="s">
        <v>3843</v>
      </c>
      <c r="F2952" s="152" t="s">
        <v>3873</v>
      </c>
      <c r="G2952" s="152" t="s">
        <v>3428</v>
      </c>
      <c r="H2952" s="152" t="s">
        <v>3585</v>
      </c>
      <c r="I2952" s="152" t="s">
        <v>3589</v>
      </c>
      <c r="J2952" s="152" t="s">
        <v>3647</v>
      </c>
      <c r="K2952" s="152" t="s">
        <v>3514</v>
      </c>
      <c r="L2952" s="152" t="s">
        <v>3474</v>
      </c>
      <c r="M2952" s="152" t="s">
        <v>2814</v>
      </c>
      <c r="N2952" s="152" t="s">
        <v>5320</v>
      </c>
      <c r="O2952" s="54"/>
    </row>
    <row r="2953" spans="1:15" x14ac:dyDescent="0.25">
      <c r="A2953" s="168">
        <v>21807</v>
      </c>
      <c r="B2953" s="152" t="s">
        <v>3094</v>
      </c>
      <c r="C2953" s="152" t="s">
        <v>7751</v>
      </c>
      <c r="D2953" s="152" t="s">
        <v>3838</v>
      </c>
      <c r="E2953" s="152" t="s">
        <v>3843</v>
      </c>
      <c r="F2953" s="152" t="s">
        <v>3870</v>
      </c>
      <c r="G2953" s="152" t="s">
        <v>3421</v>
      </c>
      <c r="H2953" s="152" t="s">
        <v>3656</v>
      </c>
      <c r="I2953" s="152" t="s">
        <v>3563</v>
      </c>
      <c r="J2953" s="152" t="s">
        <v>3474</v>
      </c>
      <c r="K2953" s="152" t="s">
        <v>3474</v>
      </c>
      <c r="L2953" s="152" t="s">
        <v>3474</v>
      </c>
      <c r="M2953" s="152" t="s">
        <v>1283</v>
      </c>
      <c r="N2953" s="152" t="s">
        <v>4830</v>
      </c>
      <c r="O2953" s="54"/>
    </row>
    <row r="2954" spans="1:15" x14ac:dyDescent="0.25">
      <c r="A2954" s="168">
        <v>21810</v>
      </c>
      <c r="B2954" s="152" t="s">
        <v>2855</v>
      </c>
      <c r="C2954" s="152" t="s">
        <v>7752</v>
      </c>
      <c r="D2954" s="152" t="s">
        <v>3838</v>
      </c>
      <c r="E2954" s="152" t="s">
        <v>3863</v>
      </c>
      <c r="F2954" s="152" t="s">
        <v>3856</v>
      </c>
      <c r="G2954" s="152" t="s">
        <v>3411</v>
      </c>
      <c r="H2954" s="152" t="s">
        <v>3656</v>
      </c>
      <c r="I2954" s="152" t="s">
        <v>3657</v>
      </c>
      <c r="J2954" s="152" t="s">
        <v>3658</v>
      </c>
      <c r="K2954" s="152" t="s">
        <v>3660</v>
      </c>
      <c r="L2954" s="152" t="s">
        <v>3474</v>
      </c>
      <c r="M2954" s="152" t="s">
        <v>3325</v>
      </c>
      <c r="N2954" s="152" t="s">
        <v>5791</v>
      </c>
      <c r="O2954" s="54"/>
    </row>
    <row r="2955" spans="1:15" x14ac:dyDescent="0.25">
      <c r="A2955" s="168">
        <v>21811</v>
      </c>
      <c r="B2955" s="152" t="s">
        <v>2847</v>
      </c>
      <c r="C2955" s="152" t="s">
        <v>7753</v>
      </c>
      <c r="D2955" s="152" t="s">
        <v>3838</v>
      </c>
      <c r="E2955" s="152" t="s">
        <v>3855</v>
      </c>
      <c r="F2955" s="152" t="s">
        <v>3856</v>
      </c>
      <c r="G2955" s="152" t="s">
        <v>3411</v>
      </c>
      <c r="H2955" s="152" t="s">
        <v>3656</v>
      </c>
      <c r="I2955" s="152" t="s">
        <v>3657</v>
      </c>
      <c r="J2955" s="152" t="s">
        <v>3658</v>
      </c>
      <c r="K2955" s="152" t="s">
        <v>3568</v>
      </c>
      <c r="L2955" s="152" t="s">
        <v>3474</v>
      </c>
      <c r="M2955" s="152" t="s">
        <v>3080</v>
      </c>
      <c r="N2955" s="152" t="s">
        <v>7714</v>
      </c>
      <c r="O2955" s="54"/>
    </row>
    <row r="2956" spans="1:15" x14ac:dyDescent="0.25">
      <c r="A2956" s="168">
        <v>21812</v>
      </c>
      <c r="B2956" s="152" t="s">
        <v>3131</v>
      </c>
      <c r="C2956" s="152" t="s">
        <v>7754</v>
      </c>
      <c r="D2956" s="152" t="s">
        <v>4572</v>
      </c>
      <c r="E2956" s="152" t="s">
        <v>4424</v>
      </c>
      <c r="F2956" s="152" t="s">
        <v>3870</v>
      </c>
      <c r="G2956" s="152" t="s">
        <v>3421</v>
      </c>
      <c r="H2956" s="152" t="s">
        <v>3656</v>
      </c>
      <c r="I2956" s="152" t="s">
        <v>3662</v>
      </c>
      <c r="J2956" s="152" t="s">
        <v>3664</v>
      </c>
      <c r="K2956" s="152" t="s">
        <v>3474</v>
      </c>
      <c r="L2956" s="152" t="s">
        <v>3474</v>
      </c>
      <c r="M2956" s="152" t="s">
        <v>3232</v>
      </c>
      <c r="N2956" s="152" t="s">
        <v>6015</v>
      </c>
      <c r="O2956" s="54"/>
    </row>
    <row r="2957" spans="1:15" x14ac:dyDescent="0.25">
      <c r="A2957" s="168">
        <v>21813</v>
      </c>
      <c r="B2957" s="152" t="s">
        <v>2234</v>
      </c>
      <c r="C2957" s="152" t="s">
        <v>7755</v>
      </c>
      <c r="D2957" s="152" t="s">
        <v>3838</v>
      </c>
      <c r="E2957" s="152" t="s">
        <v>3863</v>
      </c>
      <c r="F2957" s="152" t="s">
        <v>3918</v>
      </c>
      <c r="G2957" s="152" t="s">
        <v>3411</v>
      </c>
      <c r="H2957" s="152" t="s">
        <v>3585</v>
      </c>
      <c r="I2957" s="152" t="s">
        <v>3586</v>
      </c>
      <c r="J2957" s="152" t="s">
        <v>3609</v>
      </c>
      <c r="K2957" s="152" t="s">
        <v>3610</v>
      </c>
      <c r="L2957" s="152" t="s">
        <v>3919</v>
      </c>
      <c r="M2957" s="152" t="s">
        <v>2475</v>
      </c>
      <c r="N2957" s="152" t="s">
        <v>4507</v>
      </c>
      <c r="O2957" s="54"/>
    </row>
    <row r="2958" spans="1:15" x14ac:dyDescent="0.25">
      <c r="A2958" s="168">
        <v>21814</v>
      </c>
      <c r="B2958" s="152" t="s">
        <v>2495</v>
      </c>
      <c r="C2958" s="152" t="s">
        <v>7756</v>
      </c>
      <c r="D2958" s="152" t="s">
        <v>3838</v>
      </c>
      <c r="E2958" s="152" t="s">
        <v>3843</v>
      </c>
      <c r="F2958" s="152" t="s">
        <v>3870</v>
      </c>
      <c r="G2958" s="152" t="s">
        <v>3421</v>
      </c>
      <c r="H2958" s="152" t="s">
        <v>3585</v>
      </c>
      <c r="I2958" s="152" t="s">
        <v>3589</v>
      </c>
      <c r="J2958" s="152" t="s">
        <v>3620</v>
      </c>
      <c r="K2958" s="152" t="s">
        <v>3622</v>
      </c>
      <c r="L2958" s="152" t="s">
        <v>3474</v>
      </c>
      <c r="M2958" s="152" t="s">
        <v>2771</v>
      </c>
      <c r="N2958" s="152" t="s">
        <v>4997</v>
      </c>
      <c r="O2958" s="54"/>
    </row>
    <row r="2959" spans="1:15" x14ac:dyDescent="0.25">
      <c r="A2959" s="168">
        <v>21815</v>
      </c>
      <c r="B2959" s="152" t="s">
        <v>3915</v>
      </c>
      <c r="C2959" s="152" t="s">
        <v>3916</v>
      </c>
      <c r="D2959" s="152" t="s">
        <v>3838</v>
      </c>
      <c r="E2959" s="152" t="s">
        <v>3843</v>
      </c>
      <c r="F2959" s="152" t="s">
        <v>3877</v>
      </c>
      <c r="G2959" s="152" t="s">
        <v>6729</v>
      </c>
      <c r="H2959" s="152" t="s">
        <v>3849</v>
      </c>
      <c r="I2959" s="152" t="s">
        <v>3850</v>
      </c>
      <c r="J2959" s="152" t="s">
        <v>5857</v>
      </c>
      <c r="K2959" s="152" t="s">
        <v>7757</v>
      </c>
      <c r="L2959" s="152" t="s">
        <v>3474</v>
      </c>
      <c r="M2959" s="152" t="s">
        <v>5855</v>
      </c>
      <c r="N2959" s="152" t="s">
        <v>5856</v>
      </c>
      <c r="O2959" s="54"/>
    </row>
    <row r="2960" spans="1:15" x14ac:dyDescent="0.25">
      <c r="A2960" s="168">
        <v>21816</v>
      </c>
      <c r="B2960" s="152" t="s">
        <v>1276</v>
      </c>
      <c r="C2960" s="152" t="s">
        <v>7758</v>
      </c>
      <c r="D2960" s="152" t="s">
        <v>3838</v>
      </c>
      <c r="E2960" s="152" t="s">
        <v>3843</v>
      </c>
      <c r="F2960" s="152" t="s">
        <v>3924</v>
      </c>
      <c r="G2960" s="152" t="s">
        <v>3434</v>
      </c>
      <c r="H2960" s="152" t="s">
        <v>3656</v>
      </c>
      <c r="I2960" s="152" t="s">
        <v>3551</v>
      </c>
      <c r="J2960" s="152" t="s">
        <v>3474</v>
      </c>
      <c r="K2960" s="152" t="s">
        <v>3474</v>
      </c>
      <c r="L2960" s="152" t="s">
        <v>3474</v>
      </c>
      <c r="M2960" s="152" t="s">
        <v>1283</v>
      </c>
      <c r="N2960" s="152" t="s">
        <v>4830</v>
      </c>
      <c r="O2960" s="54"/>
    </row>
    <row r="2961" spans="1:15" x14ac:dyDescent="0.25">
      <c r="A2961" s="168">
        <v>21817</v>
      </c>
      <c r="B2961" s="152" t="s">
        <v>2924</v>
      </c>
      <c r="C2961" s="152" t="s">
        <v>7759</v>
      </c>
      <c r="D2961" s="152" t="s">
        <v>3838</v>
      </c>
      <c r="E2961" s="152" t="s">
        <v>3855</v>
      </c>
      <c r="F2961" s="152" t="s">
        <v>3856</v>
      </c>
      <c r="G2961" s="152" t="s">
        <v>3411</v>
      </c>
      <c r="H2961" s="152" t="s">
        <v>3656</v>
      </c>
      <c r="I2961" s="152" t="s">
        <v>3657</v>
      </c>
      <c r="J2961" s="152" t="s">
        <v>3658</v>
      </c>
      <c r="K2961" s="152" t="s">
        <v>3568</v>
      </c>
      <c r="L2961" s="152" t="s">
        <v>3474</v>
      </c>
      <c r="M2961" s="152" t="s">
        <v>3080</v>
      </c>
      <c r="N2961" s="152" t="s">
        <v>7714</v>
      </c>
      <c r="O2961" s="54"/>
    </row>
    <row r="2962" spans="1:15" x14ac:dyDescent="0.25">
      <c r="A2962" s="168">
        <v>21818</v>
      </c>
      <c r="B2962" s="152" t="s">
        <v>3121</v>
      </c>
      <c r="C2962" s="152" t="s">
        <v>7622</v>
      </c>
      <c r="D2962" s="152" t="s">
        <v>3838</v>
      </c>
      <c r="E2962" s="152" t="s">
        <v>3843</v>
      </c>
      <c r="F2962" s="152" t="s">
        <v>3924</v>
      </c>
      <c r="G2962" s="152" t="s">
        <v>3434</v>
      </c>
      <c r="H2962" s="152" t="s">
        <v>3656</v>
      </c>
      <c r="I2962" s="152" t="s">
        <v>3669</v>
      </c>
      <c r="J2962" s="152" t="s">
        <v>3679</v>
      </c>
      <c r="K2962" s="152" t="s">
        <v>3474</v>
      </c>
      <c r="L2962" s="152" t="s">
        <v>3474</v>
      </c>
      <c r="M2962" s="152" t="s">
        <v>3383</v>
      </c>
      <c r="N2962" s="152" t="s">
        <v>7043</v>
      </c>
      <c r="O2962" s="54"/>
    </row>
    <row r="2963" spans="1:15" x14ac:dyDescent="0.25">
      <c r="A2963" s="168">
        <v>21819</v>
      </c>
      <c r="B2963" s="152" t="s">
        <v>2347</v>
      </c>
      <c r="C2963" s="152" t="s">
        <v>7760</v>
      </c>
      <c r="D2963" s="152" t="s">
        <v>3838</v>
      </c>
      <c r="E2963" s="152" t="s">
        <v>3863</v>
      </c>
      <c r="F2963" s="152" t="s">
        <v>3918</v>
      </c>
      <c r="G2963" s="152" t="s">
        <v>3411</v>
      </c>
      <c r="H2963" s="152" t="s">
        <v>3585</v>
      </c>
      <c r="I2963" s="152" t="s">
        <v>3604</v>
      </c>
      <c r="J2963" s="152" t="s">
        <v>3626</v>
      </c>
      <c r="K2963" s="152" t="s">
        <v>3628</v>
      </c>
      <c r="L2963" s="152" t="s">
        <v>3919</v>
      </c>
      <c r="M2963" s="152" t="s">
        <v>2782</v>
      </c>
      <c r="N2963" s="152" t="s">
        <v>4023</v>
      </c>
      <c r="O2963" s="54"/>
    </row>
    <row r="2964" spans="1:15" x14ac:dyDescent="0.25">
      <c r="A2964" s="168">
        <v>21821</v>
      </c>
      <c r="B2964" s="152" t="s">
        <v>3089</v>
      </c>
      <c r="C2964" s="152" t="s">
        <v>7761</v>
      </c>
      <c r="D2964" s="152" t="s">
        <v>3838</v>
      </c>
      <c r="E2964" s="152" t="s">
        <v>3843</v>
      </c>
      <c r="F2964" s="152" t="s">
        <v>3870</v>
      </c>
      <c r="G2964" s="152" t="s">
        <v>3421</v>
      </c>
      <c r="H2964" s="152" t="s">
        <v>3656</v>
      </c>
      <c r="I2964" s="152" t="s">
        <v>3657</v>
      </c>
      <c r="J2964" s="152" t="s">
        <v>3671</v>
      </c>
      <c r="K2964" s="152" t="s">
        <v>3474</v>
      </c>
      <c r="L2964" s="152" t="s">
        <v>3474</v>
      </c>
      <c r="M2964" s="152" t="s">
        <v>3230</v>
      </c>
      <c r="N2964" s="152" t="s">
        <v>4438</v>
      </c>
      <c r="O2964" s="54"/>
    </row>
    <row r="2965" spans="1:15" x14ac:dyDescent="0.25">
      <c r="A2965" s="168">
        <v>21822</v>
      </c>
      <c r="B2965" s="152" t="s">
        <v>3406</v>
      </c>
      <c r="C2965" s="152" t="s">
        <v>7762</v>
      </c>
      <c r="D2965" s="152" t="s">
        <v>4572</v>
      </c>
      <c r="E2965" s="152" t="s">
        <v>3859</v>
      </c>
      <c r="F2965" s="152" t="s">
        <v>3952</v>
      </c>
      <c r="G2965" s="152" t="s">
        <v>3415</v>
      </c>
      <c r="H2965" s="152" t="s">
        <v>3656</v>
      </c>
      <c r="I2965" s="152" t="s">
        <v>3662</v>
      </c>
      <c r="J2965" s="152" t="s">
        <v>3664</v>
      </c>
      <c r="K2965" s="152" t="s">
        <v>3474</v>
      </c>
      <c r="L2965" s="152" t="s">
        <v>3474</v>
      </c>
      <c r="M2965" s="152" t="s">
        <v>3028</v>
      </c>
      <c r="N2965" s="152" t="s">
        <v>6235</v>
      </c>
      <c r="O2965" s="54"/>
    </row>
    <row r="2966" spans="1:15" x14ac:dyDescent="0.25">
      <c r="A2966" s="168">
        <v>21824</v>
      </c>
      <c r="B2966" s="152" t="s">
        <v>981</v>
      </c>
      <c r="C2966" s="152" t="s">
        <v>6175</v>
      </c>
      <c r="D2966" s="152" t="s">
        <v>3838</v>
      </c>
      <c r="E2966" s="152" t="s">
        <v>3843</v>
      </c>
      <c r="F2966" s="152" t="s">
        <v>3870</v>
      </c>
      <c r="G2966" s="152" t="s">
        <v>3421</v>
      </c>
      <c r="H2966" s="152" t="s">
        <v>3466</v>
      </c>
      <c r="I2966" s="152" t="s">
        <v>3470</v>
      </c>
      <c r="J2966" s="152" t="s">
        <v>3471</v>
      </c>
      <c r="K2966" s="152" t="s">
        <v>3472</v>
      </c>
      <c r="L2966" s="152" t="s">
        <v>3479</v>
      </c>
      <c r="M2966" s="152" t="s">
        <v>1085</v>
      </c>
      <c r="N2966" s="152" t="s">
        <v>4714</v>
      </c>
      <c r="O2966" s="54"/>
    </row>
    <row r="2967" spans="1:15" x14ac:dyDescent="0.25">
      <c r="A2967" s="168">
        <v>21825</v>
      </c>
      <c r="B2967" s="152" t="s">
        <v>1500</v>
      </c>
      <c r="C2967" s="152" t="s">
        <v>7763</v>
      </c>
      <c r="D2967" s="152" t="s">
        <v>3838</v>
      </c>
      <c r="E2967" s="152" t="s">
        <v>3843</v>
      </c>
      <c r="F2967" s="152" t="s">
        <v>3870</v>
      </c>
      <c r="G2967" s="152" t="s">
        <v>3421</v>
      </c>
      <c r="H2967" s="152" t="s">
        <v>3558</v>
      </c>
      <c r="I2967" s="152" t="s">
        <v>3563</v>
      </c>
      <c r="J2967" s="152" t="s">
        <v>3474</v>
      </c>
      <c r="K2967" s="152" t="s">
        <v>3474</v>
      </c>
      <c r="L2967" s="152" t="s">
        <v>3474</v>
      </c>
      <c r="M2967" s="152" t="s">
        <v>1565</v>
      </c>
      <c r="N2967" s="152" t="s">
        <v>6576</v>
      </c>
      <c r="O2967" s="54"/>
    </row>
    <row r="2968" spans="1:15" x14ac:dyDescent="0.25">
      <c r="A2968" s="168">
        <v>21826</v>
      </c>
      <c r="B2968" s="152" t="s">
        <v>3399</v>
      </c>
      <c r="C2968" s="152" t="s">
        <v>7764</v>
      </c>
      <c r="D2968" s="152" t="s">
        <v>4572</v>
      </c>
      <c r="E2968" s="152" t="s">
        <v>4015</v>
      </c>
      <c r="F2968" s="152" t="s">
        <v>3952</v>
      </c>
      <c r="G2968" s="152" t="s">
        <v>3415</v>
      </c>
      <c r="H2968" s="152" t="s">
        <v>3656</v>
      </c>
      <c r="I2968" s="152" t="s">
        <v>3662</v>
      </c>
      <c r="J2968" s="152" t="s">
        <v>3664</v>
      </c>
      <c r="K2968" s="152" t="s">
        <v>3474</v>
      </c>
      <c r="L2968" s="152" t="s">
        <v>3474</v>
      </c>
      <c r="M2968" s="152" t="s">
        <v>3304</v>
      </c>
      <c r="N2968" s="152" t="s">
        <v>6259</v>
      </c>
      <c r="O2968" s="54"/>
    </row>
    <row r="2969" spans="1:15" x14ac:dyDescent="0.25">
      <c r="A2969" s="168">
        <v>21827</v>
      </c>
      <c r="B2969" s="152" t="s">
        <v>1653</v>
      </c>
      <c r="C2969" s="152" t="s">
        <v>7765</v>
      </c>
      <c r="D2969" s="152" t="s">
        <v>3838</v>
      </c>
      <c r="E2969" s="152" t="s">
        <v>3843</v>
      </c>
      <c r="F2969" s="152" t="s">
        <v>4752</v>
      </c>
      <c r="G2969" s="152" t="s">
        <v>3438</v>
      </c>
      <c r="H2969" s="152" t="s">
        <v>3558</v>
      </c>
      <c r="I2969" s="152" t="s">
        <v>3563</v>
      </c>
      <c r="J2969" s="152" t="s">
        <v>3474</v>
      </c>
      <c r="K2969" s="152" t="s">
        <v>3474</v>
      </c>
      <c r="L2969" s="152" t="s">
        <v>3474</v>
      </c>
      <c r="M2969" s="152" t="s">
        <v>1574</v>
      </c>
      <c r="N2969" s="152" t="s">
        <v>6434</v>
      </c>
      <c r="O2969" s="54"/>
    </row>
    <row r="2970" spans="1:15" x14ac:dyDescent="0.25">
      <c r="A2970" s="168">
        <v>21828</v>
      </c>
      <c r="B2970" s="152" t="s">
        <v>7766</v>
      </c>
      <c r="C2970" s="152" t="s">
        <v>7767</v>
      </c>
      <c r="D2970" s="152" t="s">
        <v>3838</v>
      </c>
      <c r="E2970" s="152" t="s">
        <v>3863</v>
      </c>
      <c r="F2970" s="152" t="s">
        <v>4166</v>
      </c>
      <c r="G2970" s="152" t="s">
        <v>3426</v>
      </c>
      <c r="H2970" s="152" t="s">
        <v>4110</v>
      </c>
      <c r="I2970" s="152" t="s">
        <v>4111</v>
      </c>
      <c r="J2970" s="152" t="s">
        <v>4559</v>
      </c>
      <c r="K2970" s="152" t="s">
        <v>5926</v>
      </c>
      <c r="L2970" s="152" t="s">
        <v>3474</v>
      </c>
      <c r="M2970" s="152" t="s">
        <v>6144</v>
      </c>
      <c r="N2970" s="152" t="s">
        <v>6145</v>
      </c>
      <c r="O2970" s="54"/>
    </row>
    <row r="2971" spans="1:15" x14ac:dyDescent="0.25">
      <c r="A2971" s="168">
        <v>21829</v>
      </c>
      <c r="B2971" s="152" t="s">
        <v>7768</v>
      </c>
      <c r="C2971" s="152" t="s">
        <v>7769</v>
      </c>
      <c r="D2971" s="152" t="s">
        <v>3838</v>
      </c>
      <c r="E2971" s="152" t="s">
        <v>3863</v>
      </c>
      <c r="F2971" s="152" t="s">
        <v>7542</v>
      </c>
      <c r="G2971" s="152" t="s">
        <v>3426</v>
      </c>
      <c r="H2971" s="152" t="s">
        <v>4110</v>
      </c>
      <c r="I2971" s="152" t="s">
        <v>4111</v>
      </c>
      <c r="J2971" s="152" t="s">
        <v>4977</v>
      </c>
      <c r="K2971" s="152" t="s">
        <v>5581</v>
      </c>
      <c r="L2971" s="152" t="s">
        <v>3474</v>
      </c>
      <c r="M2971" s="152" t="s">
        <v>8145</v>
      </c>
      <c r="N2971" s="152" t="s">
        <v>8146</v>
      </c>
      <c r="O2971" s="54"/>
    </row>
    <row r="2972" spans="1:15" x14ac:dyDescent="0.25">
      <c r="A2972" s="168">
        <v>21830</v>
      </c>
      <c r="B2972" s="152" t="s">
        <v>7770</v>
      </c>
      <c r="C2972" s="152" t="s">
        <v>7771</v>
      </c>
      <c r="D2972" s="152" t="s">
        <v>3838</v>
      </c>
      <c r="E2972" s="152" t="s">
        <v>4424</v>
      </c>
      <c r="F2972" s="152" t="s">
        <v>3924</v>
      </c>
      <c r="G2972" s="152" t="s">
        <v>3434</v>
      </c>
      <c r="H2972" s="152" t="s">
        <v>5013</v>
      </c>
      <c r="I2972" s="152" t="s">
        <v>5181</v>
      </c>
      <c r="J2972" s="152" t="s">
        <v>7162</v>
      </c>
      <c r="K2972" s="152" t="s">
        <v>3474</v>
      </c>
      <c r="L2972" s="152" t="s">
        <v>3474</v>
      </c>
      <c r="M2972" s="152" t="s">
        <v>6750</v>
      </c>
      <c r="N2972" s="152" t="s">
        <v>6751</v>
      </c>
      <c r="O2972" s="54"/>
    </row>
    <row r="2973" spans="1:15" x14ac:dyDescent="0.25">
      <c r="A2973" s="168">
        <v>21831</v>
      </c>
      <c r="B2973" s="152" t="s">
        <v>3130</v>
      </c>
      <c r="C2973" s="152" t="s">
        <v>7772</v>
      </c>
      <c r="D2973" s="152" t="s">
        <v>3838</v>
      </c>
      <c r="E2973" s="152" t="s">
        <v>3843</v>
      </c>
      <c r="F2973" s="152" t="s">
        <v>3870</v>
      </c>
      <c r="G2973" s="152" t="s">
        <v>3421</v>
      </c>
      <c r="H2973" s="152" t="s">
        <v>3656</v>
      </c>
      <c r="I2973" s="152" t="s">
        <v>3669</v>
      </c>
      <c r="J2973" s="152" t="s">
        <v>3679</v>
      </c>
      <c r="K2973" s="152" t="s">
        <v>3474</v>
      </c>
      <c r="L2973" s="152" t="s">
        <v>3474</v>
      </c>
      <c r="M2973" s="152" t="s">
        <v>3151</v>
      </c>
      <c r="N2973" s="152" t="s">
        <v>4671</v>
      </c>
      <c r="O2973" s="54"/>
    </row>
    <row r="2974" spans="1:15" x14ac:dyDescent="0.25">
      <c r="A2974" s="168">
        <v>21832</v>
      </c>
      <c r="B2974" s="152" t="s">
        <v>2360</v>
      </c>
      <c r="C2974" s="152" t="s">
        <v>7773</v>
      </c>
      <c r="D2974" s="152" t="s">
        <v>3838</v>
      </c>
      <c r="E2974" s="152" t="s">
        <v>3863</v>
      </c>
      <c r="F2974" s="152" t="s">
        <v>3856</v>
      </c>
      <c r="G2974" s="152" t="s">
        <v>3411</v>
      </c>
      <c r="H2974" s="152" t="s">
        <v>3585</v>
      </c>
      <c r="I2974" s="152" t="s">
        <v>3604</v>
      </c>
      <c r="J2974" s="152" t="s">
        <v>3629</v>
      </c>
      <c r="K2974" s="152" t="s">
        <v>3631</v>
      </c>
      <c r="L2974" s="152" t="s">
        <v>3864</v>
      </c>
      <c r="M2974" s="152" t="s">
        <v>2785</v>
      </c>
      <c r="N2974" s="152" t="s">
        <v>3901</v>
      </c>
      <c r="O2974" s="54"/>
    </row>
    <row r="2975" spans="1:15" x14ac:dyDescent="0.25">
      <c r="A2975" s="168">
        <v>21833</v>
      </c>
      <c r="B2975" s="152" t="s">
        <v>1881</v>
      </c>
      <c r="C2975" s="152" t="s">
        <v>7774</v>
      </c>
      <c r="D2975" s="152" t="s">
        <v>3838</v>
      </c>
      <c r="E2975" s="152" t="s">
        <v>3843</v>
      </c>
      <c r="F2975" s="152" t="s">
        <v>3870</v>
      </c>
      <c r="G2975" s="152" t="s">
        <v>3421</v>
      </c>
      <c r="H2975" s="152" t="s">
        <v>3565</v>
      </c>
      <c r="I2975" s="152" t="s">
        <v>3578</v>
      </c>
      <c r="J2975" s="152" t="s">
        <v>3474</v>
      </c>
      <c r="K2975" s="152" t="s">
        <v>3474</v>
      </c>
      <c r="L2975" s="152" t="s">
        <v>3474</v>
      </c>
      <c r="M2975" s="152" t="s">
        <v>1988</v>
      </c>
      <c r="N2975" s="152" t="s">
        <v>5599</v>
      </c>
      <c r="O2975" s="54"/>
    </row>
    <row r="2976" spans="1:15" x14ac:dyDescent="0.25">
      <c r="A2976" s="168">
        <v>21834</v>
      </c>
      <c r="B2976" s="152" t="s">
        <v>3079</v>
      </c>
      <c r="C2976" s="152" t="s">
        <v>7723</v>
      </c>
      <c r="D2976" s="152" t="s">
        <v>3838</v>
      </c>
      <c r="E2976" s="152" t="s">
        <v>3843</v>
      </c>
      <c r="F2976" s="152" t="s">
        <v>3870</v>
      </c>
      <c r="G2976" s="152" t="s">
        <v>3421</v>
      </c>
      <c r="H2976" s="152" t="s">
        <v>3656</v>
      </c>
      <c r="I2976" s="152" t="s">
        <v>3657</v>
      </c>
      <c r="J2976" s="152" t="s">
        <v>3658</v>
      </c>
      <c r="K2976" s="152" t="s">
        <v>3661</v>
      </c>
      <c r="L2976" s="152" t="s">
        <v>3474</v>
      </c>
      <c r="M2976" s="152" t="s">
        <v>3078</v>
      </c>
      <c r="N2976" s="152" t="s">
        <v>7731</v>
      </c>
      <c r="O2976" s="54"/>
    </row>
    <row r="2977" spans="1:15" x14ac:dyDescent="0.25">
      <c r="A2977" s="168">
        <v>21836</v>
      </c>
      <c r="B2977" s="152" t="s">
        <v>3410</v>
      </c>
      <c r="C2977" s="152" t="s">
        <v>7775</v>
      </c>
      <c r="D2977" s="152" t="s">
        <v>4572</v>
      </c>
      <c r="E2977" s="152" t="s">
        <v>3859</v>
      </c>
      <c r="F2977" s="152" t="s">
        <v>3952</v>
      </c>
      <c r="G2977" s="152" t="s">
        <v>3415</v>
      </c>
      <c r="H2977" s="152" t="s">
        <v>3656</v>
      </c>
      <c r="I2977" s="152" t="s">
        <v>3662</v>
      </c>
      <c r="J2977" s="152" t="s">
        <v>3664</v>
      </c>
      <c r="K2977" s="152" t="s">
        <v>3474</v>
      </c>
      <c r="L2977" s="152" t="s">
        <v>3474</v>
      </c>
      <c r="M2977" s="152" t="s">
        <v>3146</v>
      </c>
      <c r="N2977" s="152" t="s">
        <v>6252</v>
      </c>
      <c r="O2977" s="54"/>
    </row>
    <row r="2978" spans="1:15" x14ac:dyDescent="0.25">
      <c r="A2978" s="168">
        <v>21837</v>
      </c>
      <c r="B2978" s="152" t="s">
        <v>2756</v>
      </c>
      <c r="C2978" s="152" t="s">
        <v>4960</v>
      </c>
      <c r="D2978" s="152" t="s">
        <v>3838</v>
      </c>
      <c r="E2978" s="152" t="s">
        <v>3843</v>
      </c>
      <c r="F2978" s="152" t="s">
        <v>3924</v>
      </c>
      <c r="G2978" s="152" t="s">
        <v>3434</v>
      </c>
      <c r="H2978" s="152" t="s">
        <v>3585</v>
      </c>
      <c r="I2978" s="152" t="s">
        <v>3600</v>
      </c>
      <c r="J2978" s="152" t="s">
        <v>3619</v>
      </c>
      <c r="K2978" s="152" t="s">
        <v>3474</v>
      </c>
      <c r="L2978" s="152" t="s">
        <v>3474</v>
      </c>
      <c r="M2978" s="152" t="s">
        <v>2631</v>
      </c>
      <c r="N2978" s="152" t="s">
        <v>4475</v>
      </c>
      <c r="O2978" s="54"/>
    </row>
    <row r="2979" spans="1:15" x14ac:dyDescent="0.25">
      <c r="A2979" s="168">
        <v>21838</v>
      </c>
      <c r="B2979" s="152" t="s">
        <v>7776</v>
      </c>
      <c r="C2979" s="152" t="s">
        <v>7777</v>
      </c>
      <c r="D2979" s="152" t="s">
        <v>3838</v>
      </c>
      <c r="E2979" s="152" t="s">
        <v>3843</v>
      </c>
      <c r="F2979" s="152" t="s">
        <v>3877</v>
      </c>
      <c r="G2979" s="152" t="s">
        <v>3878</v>
      </c>
      <c r="H2979" s="152" t="s">
        <v>3879</v>
      </c>
      <c r="I2979" s="152" t="s">
        <v>4257</v>
      </c>
      <c r="J2979" s="152" t="s">
        <v>5921</v>
      </c>
      <c r="K2979" s="152" t="s">
        <v>3474</v>
      </c>
      <c r="L2979" s="152" t="s">
        <v>3474</v>
      </c>
      <c r="M2979" s="152" t="s">
        <v>5922</v>
      </c>
      <c r="N2979" s="152" t="s">
        <v>5923</v>
      </c>
      <c r="O2979" s="54"/>
    </row>
    <row r="2980" spans="1:15" x14ac:dyDescent="0.25">
      <c r="A2980" s="168">
        <v>21839</v>
      </c>
      <c r="B2980" s="152" t="s">
        <v>2157</v>
      </c>
      <c r="C2980" s="152" t="s">
        <v>7778</v>
      </c>
      <c r="D2980" s="152" t="s">
        <v>3838</v>
      </c>
      <c r="E2980" s="152" t="s">
        <v>3863</v>
      </c>
      <c r="F2980" s="152" t="s">
        <v>3918</v>
      </c>
      <c r="G2980" s="152" t="s">
        <v>3411</v>
      </c>
      <c r="H2980" s="152" t="s">
        <v>3585</v>
      </c>
      <c r="I2980" s="152" t="s">
        <v>3589</v>
      </c>
      <c r="J2980" s="152" t="s">
        <v>3590</v>
      </c>
      <c r="K2980" s="152" t="s">
        <v>3474</v>
      </c>
      <c r="L2980" s="152" t="s">
        <v>3474</v>
      </c>
      <c r="M2980" s="152" t="s">
        <v>2728</v>
      </c>
      <c r="N2980" s="152" t="s">
        <v>3907</v>
      </c>
      <c r="O2980" s="54"/>
    </row>
    <row r="2981" spans="1:15" x14ac:dyDescent="0.25">
      <c r="A2981" s="168">
        <v>21840</v>
      </c>
      <c r="B2981" s="152" t="s">
        <v>1909</v>
      </c>
      <c r="C2981" s="152" t="s">
        <v>7779</v>
      </c>
      <c r="D2981" s="152" t="s">
        <v>3838</v>
      </c>
      <c r="E2981" s="152" t="s">
        <v>3843</v>
      </c>
      <c r="F2981" s="152" t="s">
        <v>3870</v>
      </c>
      <c r="G2981" s="152" t="s">
        <v>3421</v>
      </c>
      <c r="H2981" s="152" t="s">
        <v>3565</v>
      </c>
      <c r="I2981" s="152" t="s">
        <v>3566</v>
      </c>
      <c r="J2981" s="152" t="s">
        <v>3566</v>
      </c>
      <c r="K2981" s="152" t="s">
        <v>3567</v>
      </c>
      <c r="L2981" s="152" t="s">
        <v>3568</v>
      </c>
      <c r="M2981" s="152" t="s">
        <v>1840</v>
      </c>
      <c r="N2981" s="152" t="s">
        <v>4576</v>
      </c>
      <c r="O2981" s="54"/>
    </row>
    <row r="2982" spans="1:15" x14ac:dyDescent="0.25">
      <c r="A2982" s="168">
        <v>21841</v>
      </c>
      <c r="B2982" s="152" t="s">
        <v>3106</v>
      </c>
      <c r="C2982" s="152" t="s">
        <v>4068</v>
      </c>
      <c r="D2982" s="152" t="s">
        <v>3838</v>
      </c>
      <c r="E2982" s="152" t="s">
        <v>3843</v>
      </c>
      <c r="F2982" s="152" t="s">
        <v>3870</v>
      </c>
      <c r="G2982" s="152" t="s">
        <v>3421</v>
      </c>
      <c r="H2982" s="152" t="s">
        <v>3656</v>
      </c>
      <c r="I2982" s="152" t="s">
        <v>3657</v>
      </c>
      <c r="J2982" s="152" t="s">
        <v>3674</v>
      </c>
      <c r="K2982" s="152" t="s">
        <v>3675</v>
      </c>
      <c r="L2982" s="152" t="s">
        <v>3474</v>
      </c>
      <c r="M2982" s="152" t="s">
        <v>3141</v>
      </c>
      <c r="N2982" s="152" t="s">
        <v>4096</v>
      </c>
      <c r="O2982" s="54"/>
    </row>
    <row r="2983" spans="1:15" x14ac:dyDescent="0.25">
      <c r="A2983" s="168">
        <v>21842</v>
      </c>
      <c r="B2983" s="152" t="s">
        <v>7780</v>
      </c>
      <c r="C2983" s="152" t="s">
        <v>7781</v>
      </c>
      <c r="D2983" s="152" t="s">
        <v>3838</v>
      </c>
      <c r="E2983" s="152" t="s">
        <v>3843</v>
      </c>
      <c r="F2983" s="152" t="s">
        <v>3924</v>
      </c>
      <c r="G2983" s="152" t="s">
        <v>3434</v>
      </c>
      <c r="H2983" s="152" t="s">
        <v>6189</v>
      </c>
      <c r="I2983" s="152" t="s">
        <v>6381</v>
      </c>
      <c r="J2983" s="152" t="s">
        <v>6440</v>
      </c>
      <c r="K2983" s="152" t="s">
        <v>3474</v>
      </c>
      <c r="L2983" s="152" t="s">
        <v>3474</v>
      </c>
      <c r="M2983" s="152" t="s">
        <v>6438</v>
      </c>
      <c r="N2983" s="152" t="s">
        <v>6439</v>
      </c>
      <c r="O2983" s="54"/>
    </row>
    <row r="2984" spans="1:15" x14ac:dyDescent="0.25">
      <c r="A2984" s="168">
        <v>21843</v>
      </c>
      <c r="B2984" s="152" t="s">
        <v>1905</v>
      </c>
      <c r="C2984" s="152" t="s">
        <v>3885</v>
      </c>
      <c r="D2984" s="152" t="s">
        <v>3838</v>
      </c>
      <c r="E2984" s="152" t="s">
        <v>3843</v>
      </c>
      <c r="F2984" s="152" t="s">
        <v>3870</v>
      </c>
      <c r="G2984" s="152" t="s">
        <v>3421</v>
      </c>
      <c r="H2984" s="152" t="s">
        <v>3565</v>
      </c>
      <c r="I2984" s="152" t="s">
        <v>3568</v>
      </c>
      <c r="J2984" s="152" t="s">
        <v>3569</v>
      </c>
      <c r="K2984" s="152" t="s">
        <v>3474</v>
      </c>
      <c r="L2984" s="152" t="s">
        <v>3474</v>
      </c>
      <c r="M2984" s="152" t="s">
        <v>1931</v>
      </c>
      <c r="N2984" s="152" t="s">
        <v>4640</v>
      </c>
      <c r="O2984" s="54"/>
    </row>
    <row r="2985" spans="1:15" x14ac:dyDescent="0.25">
      <c r="A2985" s="168">
        <v>21844</v>
      </c>
      <c r="B2985" s="152" t="s">
        <v>7782</v>
      </c>
      <c r="C2985" s="152" t="s">
        <v>7783</v>
      </c>
      <c r="D2985" s="152" t="s">
        <v>3838</v>
      </c>
      <c r="E2985" s="152" t="s">
        <v>3843</v>
      </c>
      <c r="F2985" s="152" t="s">
        <v>3877</v>
      </c>
      <c r="G2985" s="152" t="s">
        <v>4500</v>
      </c>
      <c r="H2985" s="152" t="s">
        <v>4057</v>
      </c>
      <c r="I2985" s="152" t="s">
        <v>5007</v>
      </c>
      <c r="J2985" s="152" t="s">
        <v>3474</v>
      </c>
      <c r="K2985" s="152" t="s">
        <v>3474</v>
      </c>
      <c r="L2985" s="152" t="s">
        <v>3474</v>
      </c>
      <c r="M2985" s="152" t="s">
        <v>5498</v>
      </c>
      <c r="N2985" s="152" t="s">
        <v>5499</v>
      </c>
      <c r="O2985" s="54"/>
    </row>
    <row r="2986" spans="1:15" x14ac:dyDescent="0.25">
      <c r="A2986" s="168">
        <v>21846</v>
      </c>
      <c r="B2986" s="152" t="s">
        <v>2852</v>
      </c>
      <c r="C2986" s="152" t="s">
        <v>7784</v>
      </c>
      <c r="D2986" s="152" t="s">
        <v>3838</v>
      </c>
      <c r="E2986" s="152" t="s">
        <v>3843</v>
      </c>
      <c r="F2986" s="152" t="s">
        <v>3867</v>
      </c>
      <c r="G2986" s="152" t="s">
        <v>3422</v>
      </c>
      <c r="H2986" s="152" t="s">
        <v>3656</v>
      </c>
      <c r="I2986" s="152" t="s">
        <v>3657</v>
      </c>
      <c r="J2986" s="152" t="s">
        <v>3658</v>
      </c>
      <c r="K2986" s="152" t="s">
        <v>3659</v>
      </c>
      <c r="L2986" s="152" t="s">
        <v>3474</v>
      </c>
      <c r="M2986" s="152" t="s">
        <v>3076</v>
      </c>
      <c r="N2986" s="152" t="s">
        <v>5154</v>
      </c>
      <c r="O2986" s="54"/>
    </row>
    <row r="2987" spans="1:15" x14ac:dyDescent="0.25">
      <c r="A2987" s="168">
        <v>21847</v>
      </c>
      <c r="B2987" s="152" t="s">
        <v>3401</v>
      </c>
      <c r="C2987" s="152" t="s">
        <v>7785</v>
      </c>
      <c r="D2987" s="152" t="s">
        <v>4572</v>
      </c>
      <c r="E2987" s="152" t="s">
        <v>4015</v>
      </c>
      <c r="F2987" s="152" t="s">
        <v>3952</v>
      </c>
      <c r="G2987" s="152" t="s">
        <v>3415</v>
      </c>
      <c r="H2987" s="152" t="s">
        <v>3656</v>
      </c>
      <c r="I2987" s="152" t="s">
        <v>3662</v>
      </c>
      <c r="J2987" s="152" t="s">
        <v>3664</v>
      </c>
      <c r="K2987" s="152" t="s">
        <v>3474</v>
      </c>
      <c r="L2987" s="152" t="s">
        <v>3474</v>
      </c>
      <c r="M2987" s="152" t="s">
        <v>3306</v>
      </c>
      <c r="N2987" s="152" t="s">
        <v>6248</v>
      </c>
      <c r="O2987" s="54"/>
    </row>
    <row r="2988" spans="1:15" x14ac:dyDescent="0.25">
      <c r="A2988" s="168">
        <v>21848</v>
      </c>
      <c r="B2988" s="152" t="s">
        <v>2918</v>
      </c>
      <c r="C2988" s="152" t="s">
        <v>7786</v>
      </c>
      <c r="D2988" s="152" t="s">
        <v>3838</v>
      </c>
      <c r="E2988" s="152" t="s">
        <v>3855</v>
      </c>
      <c r="F2988" s="152" t="s">
        <v>3856</v>
      </c>
      <c r="G2988" s="152" t="s">
        <v>3411</v>
      </c>
      <c r="H2988" s="152" t="s">
        <v>3656</v>
      </c>
      <c r="I2988" s="152" t="s">
        <v>3672</v>
      </c>
      <c r="J2988" s="152" t="s">
        <v>3673</v>
      </c>
      <c r="K2988" s="152" t="s">
        <v>3568</v>
      </c>
      <c r="L2988" s="152" t="s">
        <v>3474</v>
      </c>
      <c r="M2988" s="152" t="s">
        <v>3377</v>
      </c>
      <c r="N2988" s="152" t="s">
        <v>4708</v>
      </c>
      <c r="O2988" s="54"/>
    </row>
    <row r="2989" spans="1:15" x14ac:dyDescent="0.25">
      <c r="A2989" s="168">
        <v>21849</v>
      </c>
      <c r="B2989" s="152" t="s">
        <v>7787</v>
      </c>
      <c r="C2989" s="152" t="s">
        <v>7788</v>
      </c>
      <c r="D2989" s="152" t="s">
        <v>3838</v>
      </c>
      <c r="E2989" s="152" t="s">
        <v>3843</v>
      </c>
      <c r="F2989" s="152" t="s">
        <v>3877</v>
      </c>
      <c r="G2989" s="152" t="s">
        <v>6453</v>
      </c>
      <c r="H2989" s="152" t="s">
        <v>4152</v>
      </c>
      <c r="I2989" s="152" t="s">
        <v>6049</v>
      </c>
      <c r="J2989" s="152" t="s">
        <v>7019</v>
      </c>
      <c r="K2989" s="152" t="s">
        <v>7110</v>
      </c>
      <c r="L2989" s="152" t="s">
        <v>3474</v>
      </c>
      <c r="M2989" s="152" t="s">
        <v>6431</v>
      </c>
      <c r="N2989" s="152" t="s">
        <v>6432</v>
      </c>
      <c r="O2989" s="54"/>
    </row>
    <row r="2990" spans="1:15" x14ac:dyDescent="0.25">
      <c r="A2990" s="168">
        <v>21850</v>
      </c>
      <c r="B2990" s="152" t="s">
        <v>7789</v>
      </c>
      <c r="C2990" s="152" t="s">
        <v>7790</v>
      </c>
      <c r="D2990" s="152" t="s">
        <v>3838</v>
      </c>
      <c r="E2990" s="152" t="s">
        <v>3843</v>
      </c>
      <c r="F2990" s="152" t="s">
        <v>3844</v>
      </c>
      <c r="G2990" s="152" t="s">
        <v>3434</v>
      </c>
      <c r="H2990" s="152" t="s">
        <v>6189</v>
      </c>
      <c r="I2990" s="152" t="s">
        <v>6381</v>
      </c>
      <c r="J2990" s="152" t="s">
        <v>6836</v>
      </c>
      <c r="K2990" s="152" t="s">
        <v>3474</v>
      </c>
      <c r="L2990" s="152" t="s">
        <v>3474</v>
      </c>
      <c r="M2990" s="152" t="s">
        <v>6441</v>
      </c>
      <c r="N2990" s="152" t="s">
        <v>6442</v>
      </c>
      <c r="O2990" s="54"/>
    </row>
    <row r="2991" spans="1:15" x14ac:dyDescent="0.25">
      <c r="A2991" s="168">
        <v>21851</v>
      </c>
      <c r="B2991" s="152" t="s">
        <v>992</v>
      </c>
      <c r="C2991" s="152" t="s">
        <v>7791</v>
      </c>
      <c r="D2991" s="152" t="s">
        <v>3838</v>
      </c>
      <c r="E2991" s="152" t="s">
        <v>3843</v>
      </c>
      <c r="F2991" s="152" t="s">
        <v>3870</v>
      </c>
      <c r="G2991" s="152" t="s">
        <v>3421</v>
      </c>
      <c r="H2991" s="152" t="s">
        <v>3466</v>
      </c>
      <c r="I2991" s="152" t="s">
        <v>3467</v>
      </c>
      <c r="J2991" s="152" t="s">
        <v>3468</v>
      </c>
      <c r="K2991" s="152" t="s">
        <v>3474</v>
      </c>
      <c r="L2991" s="152" t="s">
        <v>3474</v>
      </c>
      <c r="M2991" s="152" t="s">
        <v>1102</v>
      </c>
      <c r="N2991" s="152" t="s">
        <v>5056</v>
      </c>
      <c r="O2991" s="54"/>
    </row>
    <row r="2992" spans="1:15" x14ac:dyDescent="0.25">
      <c r="A2992" s="168">
        <v>21852</v>
      </c>
      <c r="B2992" s="152" t="s">
        <v>7792</v>
      </c>
      <c r="C2992" s="152" t="s">
        <v>7793</v>
      </c>
      <c r="D2992" s="152" t="s">
        <v>3838</v>
      </c>
      <c r="E2992" s="152" t="s">
        <v>3843</v>
      </c>
      <c r="F2992" s="152" t="s">
        <v>4752</v>
      </c>
      <c r="G2992" s="152" t="s">
        <v>3435</v>
      </c>
      <c r="H2992" s="152" t="s">
        <v>4152</v>
      </c>
      <c r="I2992" s="152" t="s">
        <v>6049</v>
      </c>
      <c r="J2992" s="152" t="s">
        <v>6454</v>
      </c>
      <c r="K2992" s="152" t="s">
        <v>739</v>
      </c>
      <c r="L2992" s="152" t="s">
        <v>3474</v>
      </c>
      <c r="M2992" s="152" t="s">
        <v>7017</v>
      </c>
      <c r="N2992" s="152" t="s">
        <v>7018</v>
      </c>
      <c r="O2992" s="54"/>
    </row>
    <row r="2993" spans="1:15" x14ac:dyDescent="0.25">
      <c r="A2993" s="168">
        <v>21853</v>
      </c>
      <c r="B2993" s="152" t="s">
        <v>3076</v>
      </c>
      <c r="C2993" s="152" t="s">
        <v>5154</v>
      </c>
      <c r="D2993" s="152" t="s">
        <v>3838</v>
      </c>
      <c r="E2993" s="152" t="s">
        <v>3843</v>
      </c>
      <c r="F2993" s="152" t="s">
        <v>3870</v>
      </c>
      <c r="G2993" s="152" t="s">
        <v>3421</v>
      </c>
      <c r="H2993" s="152" t="s">
        <v>3656</v>
      </c>
      <c r="I2993" s="152" t="s">
        <v>3657</v>
      </c>
      <c r="J2993" s="152" t="s">
        <v>3658</v>
      </c>
      <c r="K2993" s="152" t="s">
        <v>3659</v>
      </c>
      <c r="L2993" s="152" t="s">
        <v>3474</v>
      </c>
      <c r="M2993" s="152" t="s">
        <v>3228</v>
      </c>
      <c r="N2993" s="152" t="s">
        <v>7175</v>
      </c>
      <c r="O2993" s="54"/>
    </row>
    <row r="2994" spans="1:15" x14ac:dyDescent="0.25">
      <c r="A2994" s="168">
        <v>21855</v>
      </c>
      <c r="B2994" s="152" t="s">
        <v>2919</v>
      </c>
      <c r="C2994" s="152" t="s">
        <v>7794</v>
      </c>
      <c r="D2994" s="152" t="s">
        <v>3838</v>
      </c>
      <c r="E2994" s="152" t="s">
        <v>3855</v>
      </c>
      <c r="F2994" s="152" t="s">
        <v>3856</v>
      </c>
      <c r="G2994" s="152" t="s">
        <v>3411</v>
      </c>
      <c r="H2994" s="152" t="s">
        <v>3656</v>
      </c>
      <c r="I2994" s="152" t="s">
        <v>3672</v>
      </c>
      <c r="J2994" s="152" t="s">
        <v>3673</v>
      </c>
      <c r="K2994" s="152" t="s">
        <v>3568</v>
      </c>
      <c r="L2994" s="152" t="s">
        <v>3474</v>
      </c>
      <c r="M2994" s="152" t="s">
        <v>3377</v>
      </c>
      <c r="N2994" s="152" t="s">
        <v>4708</v>
      </c>
      <c r="O2994" s="54"/>
    </row>
    <row r="2995" spans="1:15" x14ac:dyDescent="0.25">
      <c r="A2995" s="168">
        <v>21857</v>
      </c>
      <c r="B2995" s="152" t="s">
        <v>1501</v>
      </c>
      <c r="C2995" s="152" t="s">
        <v>7795</v>
      </c>
      <c r="D2995" s="152" t="s">
        <v>3838</v>
      </c>
      <c r="E2995" s="152" t="s">
        <v>3843</v>
      </c>
      <c r="F2995" s="152" t="s">
        <v>3870</v>
      </c>
      <c r="G2995" s="152" t="s">
        <v>3421</v>
      </c>
      <c r="H2995" s="152" t="s">
        <v>3558</v>
      </c>
      <c r="I2995" s="152" t="s">
        <v>3563</v>
      </c>
      <c r="J2995" s="152" t="s">
        <v>3474</v>
      </c>
      <c r="K2995" s="152" t="s">
        <v>3474</v>
      </c>
      <c r="L2995" s="152" t="s">
        <v>3474</v>
      </c>
      <c r="M2995" s="152" t="s">
        <v>1572</v>
      </c>
      <c r="N2995" s="152" t="s">
        <v>3872</v>
      </c>
      <c r="O2995" s="54"/>
    </row>
    <row r="2996" spans="1:15" x14ac:dyDescent="0.25">
      <c r="A2996" s="168">
        <v>21858</v>
      </c>
      <c r="B2996" s="152" t="s">
        <v>759</v>
      </c>
      <c r="C2996" s="152" t="s">
        <v>7796</v>
      </c>
      <c r="D2996" s="152" t="s">
        <v>3838</v>
      </c>
      <c r="E2996" s="152" t="s">
        <v>3863</v>
      </c>
      <c r="F2996" s="152" t="s">
        <v>3856</v>
      </c>
      <c r="G2996" s="152" t="s">
        <v>3411</v>
      </c>
      <c r="H2996" s="152" t="s">
        <v>3466</v>
      </c>
      <c r="I2996" s="152" t="s">
        <v>3470</v>
      </c>
      <c r="J2996" s="152" t="s">
        <v>3471</v>
      </c>
      <c r="K2996" s="152" t="s">
        <v>3475</v>
      </c>
      <c r="L2996" s="152" t="s">
        <v>3477</v>
      </c>
      <c r="M2996" s="152" t="s">
        <v>982</v>
      </c>
      <c r="N2996" s="152" t="s">
        <v>7157</v>
      </c>
      <c r="O2996" s="54"/>
    </row>
    <row r="2997" spans="1:15" x14ac:dyDescent="0.25">
      <c r="A2997" s="168">
        <v>21859</v>
      </c>
      <c r="B2997" s="152" t="s">
        <v>1502</v>
      </c>
      <c r="C2997" s="152" t="s">
        <v>7797</v>
      </c>
      <c r="D2997" s="152" t="s">
        <v>3838</v>
      </c>
      <c r="E2997" s="152" t="s">
        <v>3843</v>
      </c>
      <c r="F2997" s="152" t="s">
        <v>3870</v>
      </c>
      <c r="G2997" s="152" t="s">
        <v>3421</v>
      </c>
      <c r="H2997" s="152" t="s">
        <v>3558</v>
      </c>
      <c r="I2997" s="152" t="s">
        <v>3563</v>
      </c>
      <c r="J2997" s="152" t="s">
        <v>3474</v>
      </c>
      <c r="K2997" s="152" t="s">
        <v>3474</v>
      </c>
      <c r="L2997" s="152" t="s">
        <v>3474</v>
      </c>
      <c r="M2997" s="152" t="s">
        <v>1564</v>
      </c>
      <c r="N2997" s="152" t="s">
        <v>5118</v>
      </c>
      <c r="O2997" s="54"/>
    </row>
    <row r="2998" spans="1:15" x14ac:dyDescent="0.25">
      <c r="A2998" s="168">
        <v>21860</v>
      </c>
      <c r="B2998" s="152" t="s">
        <v>7798</v>
      </c>
      <c r="C2998" s="152" t="s">
        <v>7799</v>
      </c>
      <c r="D2998" s="152" t="s">
        <v>3838</v>
      </c>
      <c r="E2998" s="152" t="s">
        <v>3843</v>
      </c>
      <c r="F2998" s="152" t="s">
        <v>3877</v>
      </c>
      <c r="G2998" s="152" t="s">
        <v>6453</v>
      </c>
      <c r="H2998" s="152" t="s">
        <v>4152</v>
      </c>
      <c r="I2998" s="152" t="s">
        <v>6049</v>
      </c>
      <c r="J2998" s="152" t="s">
        <v>6454</v>
      </c>
      <c r="K2998" s="152" t="s">
        <v>739</v>
      </c>
      <c r="L2998" s="152" t="s">
        <v>3474</v>
      </c>
      <c r="M2998" s="152" t="s">
        <v>6431</v>
      </c>
      <c r="N2998" s="152" t="s">
        <v>6432</v>
      </c>
      <c r="O2998" s="54"/>
    </row>
    <row r="2999" spans="1:15" x14ac:dyDescent="0.25">
      <c r="A2999" s="168">
        <v>21862</v>
      </c>
      <c r="B2999" s="152" t="s">
        <v>7800</v>
      </c>
      <c r="C2999" s="152" t="s">
        <v>7801</v>
      </c>
      <c r="D2999" s="152" t="s">
        <v>3838</v>
      </c>
      <c r="E2999" s="152" t="s">
        <v>3843</v>
      </c>
      <c r="F2999" s="152" t="s">
        <v>3870</v>
      </c>
      <c r="G2999" s="152" t="s">
        <v>3421</v>
      </c>
      <c r="H2999" s="152" t="s">
        <v>5089</v>
      </c>
      <c r="I2999" s="152" t="s">
        <v>5090</v>
      </c>
      <c r="J2999" s="152" t="s">
        <v>3661</v>
      </c>
      <c r="K2999" s="152" t="s">
        <v>3474</v>
      </c>
      <c r="L2999" s="152" t="s">
        <v>3474</v>
      </c>
      <c r="M2999" s="152" t="s">
        <v>5087</v>
      </c>
      <c r="N2999" s="152" t="s">
        <v>5088</v>
      </c>
      <c r="O2999" s="54"/>
    </row>
    <row r="3000" spans="1:15" x14ac:dyDescent="0.25">
      <c r="A3000" s="168">
        <v>21863</v>
      </c>
      <c r="B3000" s="152" t="s">
        <v>1910</v>
      </c>
      <c r="C3000" s="152" t="s">
        <v>7802</v>
      </c>
      <c r="D3000" s="152" t="s">
        <v>3838</v>
      </c>
      <c r="E3000" s="152" t="s">
        <v>3843</v>
      </c>
      <c r="F3000" s="152" t="s">
        <v>3870</v>
      </c>
      <c r="G3000" s="152" t="s">
        <v>3421</v>
      </c>
      <c r="H3000" s="152" t="s">
        <v>3565</v>
      </c>
      <c r="I3000" s="152" t="s">
        <v>3566</v>
      </c>
      <c r="J3000" s="152" t="s">
        <v>3566</v>
      </c>
      <c r="K3000" s="152" t="s">
        <v>3567</v>
      </c>
      <c r="L3000" s="152" t="s">
        <v>3568</v>
      </c>
      <c r="M3000" s="152" t="s">
        <v>2110</v>
      </c>
      <c r="N3000" s="152" t="s">
        <v>4808</v>
      </c>
      <c r="O3000" s="54"/>
    </row>
    <row r="3001" spans="1:15" x14ac:dyDescent="0.25">
      <c r="A3001" s="168">
        <v>21865</v>
      </c>
      <c r="B3001" s="152" t="s">
        <v>1107</v>
      </c>
      <c r="C3001" s="152" t="s">
        <v>7803</v>
      </c>
      <c r="D3001" s="152" t="s">
        <v>3838</v>
      </c>
      <c r="E3001" s="152" t="s">
        <v>3843</v>
      </c>
      <c r="F3001" s="152" t="s">
        <v>3877</v>
      </c>
      <c r="G3001" s="152" t="s">
        <v>3431</v>
      </c>
      <c r="H3001" s="152" t="s">
        <v>3466</v>
      </c>
      <c r="I3001" s="152" t="s">
        <v>3490</v>
      </c>
      <c r="J3001" s="152" t="s">
        <v>3491</v>
      </c>
      <c r="K3001" s="152" t="s">
        <v>3544</v>
      </c>
      <c r="L3001" s="152" t="s">
        <v>3474</v>
      </c>
      <c r="M3001" s="152" t="s">
        <v>1092</v>
      </c>
      <c r="N3001" s="152" t="s">
        <v>6171</v>
      </c>
      <c r="O3001" s="54"/>
    </row>
    <row r="3002" spans="1:15" x14ac:dyDescent="0.25">
      <c r="A3002" s="168">
        <v>21866</v>
      </c>
      <c r="B3002" s="152" t="s">
        <v>1913</v>
      </c>
      <c r="C3002" s="152" t="s">
        <v>4449</v>
      </c>
      <c r="D3002" s="152" t="s">
        <v>3838</v>
      </c>
      <c r="E3002" s="152" t="s">
        <v>3843</v>
      </c>
      <c r="F3002" s="152" t="s">
        <v>3870</v>
      </c>
      <c r="G3002" s="152" t="s">
        <v>3421</v>
      </c>
      <c r="H3002" s="152" t="s">
        <v>3565</v>
      </c>
      <c r="I3002" s="152" t="s">
        <v>3568</v>
      </c>
      <c r="J3002" s="152" t="s">
        <v>3570</v>
      </c>
      <c r="K3002" s="152" t="s">
        <v>3474</v>
      </c>
      <c r="L3002" s="152" t="s">
        <v>3474</v>
      </c>
      <c r="M3002" s="152" t="s">
        <v>1845</v>
      </c>
      <c r="N3002" s="152" t="s">
        <v>5265</v>
      </c>
      <c r="O3002" s="54"/>
    </row>
    <row r="3003" spans="1:15" x14ac:dyDescent="0.25">
      <c r="A3003" s="168">
        <v>21867</v>
      </c>
      <c r="B3003" s="152" t="s">
        <v>7804</v>
      </c>
      <c r="C3003" s="152" t="s">
        <v>7805</v>
      </c>
      <c r="D3003" s="152" t="s">
        <v>3838</v>
      </c>
      <c r="E3003" s="152" t="s">
        <v>3843</v>
      </c>
      <c r="F3003" s="152" t="s">
        <v>3877</v>
      </c>
      <c r="G3003" s="152" t="s">
        <v>6729</v>
      </c>
      <c r="H3003" s="152" t="s">
        <v>3849</v>
      </c>
      <c r="I3003" s="152" t="s">
        <v>3850</v>
      </c>
      <c r="J3003" s="152" t="s">
        <v>5857</v>
      </c>
      <c r="K3003" s="152" t="s">
        <v>7757</v>
      </c>
      <c r="L3003" s="152" t="s">
        <v>3474</v>
      </c>
      <c r="M3003" s="152" t="s">
        <v>5855</v>
      </c>
      <c r="N3003" s="152" t="s">
        <v>5856</v>
      </c>
      <c r="O3003" s="54"/>
    </row>
    <row r="3004" spans="1:15" x14ac:dyDescent="0.25">
      <c r="A3004" s="168">
        <v>21868</v>
      </c>
      <c r="B3004" s="152" t="s">
        <v>1732</v>
      </c>
      <c r="C3004" s="152" t="s">
        <v>7806</v>
      </c>
      <c r="D3004" s="152" t="s">
        <v>3838</v>
      </c>
      <c r="E3004" s="152" t="s">
        <v>3863</v>
      </c>
      <c r="F3004" s="152" t="s">
        <v>3918</v>
      </c>
      <c r="G3004" s="152" t="s">
        <v>3411</v>
      </c>
      <c r="H3004" s="152" t="s">
        <v>3565</v>
      </c>
      <c r="I3004" s="152" t="s">
        <v>3568</v>
      </c>
      <c r="J3004" s="152" t="s">
        <v>3570</v>
      </c>
      <c r="K3004" s="152" t="s">
        <v>3474</v>
      </c>
      <c r="L3004" s="152" t="s">
        <v>3474</v>
      </c>
      <c r="M3004" s="152" t="s">
        <v>1883</v>
      </c>
      <c r="N3004" s="152" t="s">
        <v>5479</v>
      </c>
      <c r="O3004" s="54"/>
    </row>
    <row r="3005" spans="1:15" x14ac:dyDescent="0.25">
      <c r="A3005" s="168">
        <v>21869</v>
      </c>
      <c r="B3005" s="152" t="s">
        <v>3009</v>
      </c>
      <c r="C3005" s="152" t="s">
        <v>7807</v>
      </c>
      <c r="D3005" s="152" t="s">
        <v>3838</v>
      </c>
      <c r="E3005" s="152" t="s">
        <v>3863</v>
      </c>
      <c r="F3005" s="152" t="s">
        <v>3856</v>
      </c>
      <c r="G3005" s="152" t="s">
        <v>3411</v>
      </c>
      <c r="H3005" s="152" t="s">
        <v>3656</v>
      </c>
      <c r="I3005" s="152" t="s">
        <v>3672</v>
      </c>
      <c r="J3005" s="152" t="s">
        <v>3673</v>
      </c>
      <c r="K3005" s="152" t="s">
        <v>3661</v>
      </c>
      <c r="L3005" s="152" t="s">
        <v>3474</v>
      </c>
      <c r="M3005" s="152" t="s">
        <v>3357</v>
      </c>
      <c r="N3005" s="152" t="s">
        <v>4874</v>
      </c>
      <c r="O3005" s="54"/>
    </row>
    <row r="3006" spans="1:15" x14ac:dyDescent="0.25">
      <c r="A3006" s="168">
        <v>21870</v>
      </c>
      <c r="B3006" s="152" t="s">
        <v>2368</v>
      </c>
      <c r="C3006" s="152" t="s">
        <v>7808</v>
      </c>
      <c r="D3006" s="152" t="s">
        <v>3838</v>
      </c>
      <c r="E3006" s="152" t="s">
        <v>3863</v>
      </c>
      <c r="F3006" s="152" t="s">
        <v>3918</v>
      </c>
      <c r="G3006" s="152" t="s">
        <v>3411</v>
      </c>
      <c r="H3006" s="152" t="s">
        <v>3585</v>
      </c>
      <c r="I3006" s="152" t="s">
        <v>3591</v>
      </c>
      <c r="J3006" s="152" t="s">
        <v>3633</v>
      </c>
      <c r="K3006" s="152" t="s">
        <v>3634</v>
      </c>
      <c r="L3006" s="152" t="s">
        <v>3889</v>
      </c>
      <c r="M3006" s="152" t="s">
        <v>2525</v>
      </c>
      <c r="N3006" s="152" t="s">
        <v>5064</v>
      </c>
      <c r="O3006" s="54"/>
    </row>
    <row r="3007" spans="1:15" x14ac:dyDescent="0.25">
      <c r="A3007" s="168">
        <v>21871</v>
      </c>
      <c r="B3007" s="152" t="s">
        <v>7809</v>
      </c>
      <c r="C3007" s="152" t="s">
        <v>7810</v>
      </c>
      <c r="D3007" s="152" t="s">
        <v>3838</v>
      </c>
      <c r="E3007" s="152" t="s">
        <v>3863</v>
      </c>
      <c r="F3007" s="152" t="s">
        <v>4166</v>
      </c>
      <c r="G3007" s="152" t="s">
        <v>3440</v>
      </c>
      <c r="H3007" s="152" t="s">
        <v>3911</v>
      </c>
      <c r="I3007" s="152" t="s">
        <v>3912</v>
      </c>
      <c r="J3007" s="152" t="s">
        <v>3913</v>
      </c>
      <c r="K3007" s="152" t="s">
        <v>3914</v>
      </c>
      <c r="L3007" s="152" t="s">
        <v>3474</v>
      </c>
      <c r="M3007" s="152" t="s">
        <v>3915</v>
      </c>
      <c r="N3007" s="152" t="s">
        <v>3916</v>
      </c>
      <c r="O3007" s="54"/>
    </row>
    <row r="3008" spans="1:15" x14ac:dyDescent="0.25">
      <c r="A3008" s="168">
        <v>21872</v>
      </c>
      <c r="B3008" s="152" t="s">
        <v>1824</v>
      </c>
      <c r="C3008" s="152" t="s">
        <v>7811</v>
      </c>
      <c r="D3008" s="152" t="s">
        <v>3838</v>
      </c>
      <c r="E3008" s="152" t="s">
        <v>3855</v>
      </c>
      <c r="F3008" s="152" t="s">
        <v>3856</v>
      </c>
      <c r="G3008" s="152" t="s">
        <v>3411</v>
      </c>
      <c r="H3008" s="152" t="s">
        <v>3565</v>
      </c>
      <c r="I3008" s="152" t="s">
        <v>3566</v>
      </c>
      <c r="J3008" s="152" t="s">
        <v>3566</v>
      </c>
      <c r="K3008" s="152" t="s">
        <v>3572</v>
      </c>
      <c r="L3008" s="152" t="s">
        <v>3568</v>
      </c>
      <c r="M3008" s="152" t="s">
        <v>2050</v>
      </c>
      <c r="N3008" s="152" t="s">
        <v>4840</v>
      </c>
      <c r="O3008" s="54"/>
    </row>
    <row r="3009" spans="1:15" x14ac:dyDescent="0.25">
      <c r="A3009" s="168">
        <v>21873</v>
      </c>
      <c r="B3009" s="152" t="s">
        <v>2081</v>
      </c>
      <c r="C3009" s="152" t="s">
        <v>7496</v>
      </c>
      <c r="D3009" s="152" t="s">
        <v>3838</v>
      </c>
      <c r="E3009" s="152" t="s">
        <v>3843</v>
      </c>
      <c r="F3009" s="152" t="s">
        <v>3924</v>
      </c>
      <c r="G3009" s="152" t="s">
        <v>3434</v>
      </c>
      <c r="H3009" s="152" t="s">
        <v>3565</v>
      </c>
      <c r="I3009" s="152" t="s">
        <v>3568</v>
      </c>
      <c r="J3009" s="152" t="s">
        <v>3569</v>
      </c>
      <c r="K3009" s="152" t="s">
        <v>3474</v>
      </c>
      <c r="L3009" s="152" t="s">
        <v>3474</v>
      </c>
      <c r="M3009" s="152" t="s">
        <v>1842</v>
      </c>
      <c r="N3009" s="152" t="s">
        <v>4479</v>
      </c>
      <c r="O3009" s="54"/>
    </row>
    <row r="3010" spans="1:15" x14ac:dyDescent="0.25">
      <c r="A3010" s="168">
        <v>21874</v>
      </c>
      <c r="B3010" s="152" t="s">
        <v>1297</v>
      </c>
      <c r="C3010" s="152" t="s">
        <v>7812</v>
      </c>
      <c r="D3010" s="152" t="s">
        <v>3838</v>
      </c>
      <c r="E3010" s="152" t="s">
        <v>3843</v>
      </c>
      <c r="F3010" s="152" t="s">
        <v>3870</v>
      </c>
      <c r="G3010" s="152" t="s">
        <v>3421</v>
      </c>
      <c r="H3010" s="152" t="s">
        <v>3656</v>
      </c>
      <c r="I3010" s="152" t="s">
        <v>3550</v>
      </c>
      <c r="J3010" s="152" t="s">
        <v>3474</v>
      </c>
      <c r="K3010" s="152" t="s">
        <v>3474</v>
      </c>
      <c r="L3010" s="152" t="s">
        <v>3474</v>
      </c>
      <c r="M3010" s="152" t="s">
        <v>1295</v>
      </c>
      <c r="N3010" s="152" t="s">
        <v>4203</v>
      </c>
      <c r="O3010" s="54"/>
    </row>
    <row r="3011" spans="1:15" x14ac:dyDescent="0.25">
      <c r="A3011" s="168">
        <v>21875</v>
      </c>
      <c r="B3011" s="152" t="s">
        <v>1503</v>
      </c>
      <c r="C3011" s="152" t="s">
        <v>7813</v>
      </c>
      <c r="D3011" s="152" t="s">
        <v>3838</v>
      </c>
      <c r="E3011" s="152" t="s">
        <v>3843</v>
      </c>
      <c r="F3011" s="152" t="s">
        <v>3870</v>
      </c>
      <c r="G3011" s="152" t="s">
        <v>3421</v>
      </c>
      <c r="H3011" s="152" t="s">
        <v>3558</v>
      </c>
      <c r="I3011" s="152" t="s">
        <v>3563</v>
      </c>
      <c r="J3011" s="152" t="s">
        <v>3474</v>
      </c>
      <c r="K3011" s="152" t="s">
        <v>3474</v>
      </c>
      <c r="L3011" s="152" t="s">
        <v>3474</v>
      </c>
      <c r="M3011" s="152" t="s">
        <v>1565</v>
      </c>
      <c r="N3011" s="152" t="s">
        <v>6576</v>
      </c>
      <c r="O3011" s="54"/>
    </row>
    <row r="3012" spans="1:15" x14ac:dyDescent="0.25">
      <c r="A3012" s="168">
        <v>21876</v>
      </c>
      <c r="B3012" s="152" t="s">
        <v>1254</v>
      </c>
      <c r="C3012" s="152" t="s">
        <v>7814</v>
      </c>
      <c r="D3012" s="152" t="s">
        <v>3838</v>
      </c>
      <c r="E3012" s="152" t="s">
        <v>3863</v>
      </c>
      <c r="F3012" s="152" t="s">
        <v>4166</v>
      </c>
      <c r="G3012" s="152" t="s">
        <v>3440</v>
      </c>
      <c r="H3012" s="152" t="s">
        <v>3466</v>
      </c>
      <c r="I3012" s="152" t="s">
        <v>3526</v>
      </c>
      <c r="J3012" s="152" t="s">
        <v>3535</v>
      </c>
      <c r="K3012" s="152" t="s">
        <v>3474</v>
      </c>
      <c r="L3012" s="152" t="s">
        <v>3474</v>
      </c>
      <c r="M3012" s="152" t="s">
        <v>1223</v>
      </c>
      <c r="N3012" s="152" t="s">
        <v>7294</v>
      </c>
      <c r="O3012" s="54"/>
    </row>
    <row r="3013" spans="1:15" x14ac:dyDescent="0.25">
      <c r="A3013" s="168">
        <v>21877</v>
      </c>
      <c r="B3013" s="152" t="s">
        <v>1869</v>
      </c>
      <c r="C3013" s="152" t="s">
        <v>4490</v>
      </c>
      <c r="D3013" s="152" t="s">
        <v>3838</v>
      </c>
      <c r="E3013" s="152" t="s">
        <v>3843</v>
      </c>
      <c r="F3013" s="152" t="s">
        <v>3870</v>
      </c>
      <c r="G3013" s="152" t="s">
        <v>3421</v>
      </c>
      <c r="H3013" s="152" t="s">
        <v>3565</v>
      </c>
      <c r="I3013" s="152" t="s">
        <v>3566</v>
      </c>
      <c r="J3013" s="152" t="s">
        <v>3566</v>
      </c>
      <c r="K3013" s="152" t="s">
        <v>3540</v>
      </c>
      <c r="L3013" s="152" t="s">
        <v>3659</v>
      </c>
      <c r="M3013" s="152" t="s">
        <v>2075</v>
      </c>
      <c r="N3013" s="152" t="s">
        <v>4800</v>
      </c>
      <c r="O3013" s="54"/>
    </row>
    <row r="3014" spans="1:15" x14ac:dyDescent="0.25">
      <c r="A3014" s="168">
        <v>21878</v>
      </c>
      <c r="B3014" s="152" t="s">
        <v>1009</v>
      </c>
      <c r="C3014" s="152" t="s">
        <v>7815</v>
      </c>
      <c r="D3014" s="152" t="s">
        <v>3838</v>
      </c>
      <c r="E3014" s="152" t="s">
        <v>3843</v>
      </c>
      <c r="F3014" s="152" t="s">
        <v>3870</v>
      </c>
      <c r="G3014" s="152" t="s">
        <v>3421</v>
      </c>
      <c r="H3014" s="152" t="s">
        <v>3466</v>
      </c>
      <c r="I3014" s="152" t="s">
        <v>3490</v>
      </c>
      <c r="J3014" s="152" t="s">
        <v>3529</v>
      </c>
      <c r="K3014" s="152" t="s">
        <v>3474</v>
      </c>
      <c r="L3014" s="152" t="s">
        <v>3474</v>
      </c>
      <c r="M3014" s="152" t="s">
        <v>1240</v>
      </c>
      <c r="N3014" s="152" t="s">
        <v>4650</v>
      </c>
      <c r="O3014" s="54"/>
    </row>
    <row r="3015" spans="1:15" x14ac:dyDescent="0.25">
      <c r="A3015" s="168">
        <v>21879</v>
      </c>
      <c r="B3015" s="152" t="s">
        <v>1856</v>
      </c>
      <c r="C3015" s="152" t="s">
        <v>7816</v>
      </c>
      <c r="D3015" s="152" t="s">
        <v>3838</v>
      </c>
      <c r="E3015" s="152" t="s">
        <v>3843</v>
      </c>
      <c r="F3015" s="152" t="s">
        <v>3870</v>
      </c>
      <c r="G3015" s="152" t="s">
        <v>3421</v>
      </c>
      <c r="H3015" s="152" t="s">
        <v>3565</v>
      </c>
      <c r="I3015" s="152" t="s">
        <v>3566</v>
      </c>
      <c r="J3015" s="152" t="s">
        <v>3566</v>
      </c>
      <c r="K3015" s="152" t="s">
        <v>3572</v>
      </c>
      <c r="L3015" s="152" t="s">
        <v>4553</v>
      </c>
      <c r="M3015" s="152" t="s">
        <v>1839</v>
      </c>
      <c r="N3015" s="152" t="s">
        <v>4427</v>
      </c>
      <c r="O3015" s="54"/>
    </row>
    <row r="3016" spans="1:15" x14ac:dyDescent="0.25">
      <c r="A3016" s="168">
        <v>21881</v>
      </c>
      <c r="B3016" s="152" t="s">
        <v>3087</v>
      </c>
      <c r="C3016" s="152" t="s">
        <v>7817</v>
      </c>
      <c r="D3016" s="152" t="s">
        <v>3838</v>
      </c>
      <c r="E3016" s="152" t="s">
        <v>3843</v>
      </c>
      <c r="F3016" s="152" t="s">
        <v>3870</v>
      </c>
      <c r="G3016" s="152" t="s">
        <v>3421</v>
      </c>
      <c r="H3016" s="152" t="s">
        <v>3656</v>
      </c>
      <c r="I3016" s="152" t="s">
        <v>3669</v>
      </c>
      <c r="J3016" s="152" t="s">
        <v>3670</v>
      </c>
      <c r="K3016" s="152" t="s">
        <v>3474</v>
      </c>
      <c r="L3016" s="152" t="s">
        <v>3474</v>
      </c>
      <c r="M3016" s="152" t="s">
        <v>3074</v>
      </c>
      <c r="N3016" s="152" t="s">
        <v>4656</v>
      </c>
      <c r="O3016" s="54"/>
    </row>
    <row r="3017" spans="1:15" x14ac:dyDescent="0.25">
      <c r="A3017" s="168">
        <v>21883</v>
      </c>
      <c r="B3017" s="152" t="s">
        <v>7818</v>
      </c>
      <c r="C3017" s="152" t="s">
        <v>7819</v>
      </c>
      <c r="D3017" s="152" t="s">
        <v>3838</v>
      </c>
      <c r="E3017" s="152" t="s">
        <v>3843</v>
      </c>
      <c r="F3017" s="152" t="s">
        <v>3877</v>
      </c>
      <c r="G3017" s="152" t="s">
        <v>3457</v>
      </c>
      <c r="H3017" s="152" t="s">
        <v>3911</v>
      </c>
      <c r="I3017" s="152" t="s">
        <v>3912</v>
      </c>
      <c r="J3017" s="152" t="s">
        <v>3913</v>
      </c>
      <c r="K3017" s="152" t="s">
        <v>7820</v>
      </c>
      <c r="L3017" s="152" t="s">
        <v>3474</v>
      </c>
      <c r="M3017" s="152" t="s">
        <v>6631</v>
      </c>
      <c r="N3017" s="152" t="s">
        <v>6632</v>
      </c>
      <c r="O3017" s="54"/>
    </row>
    <row r="3018" spans="1:15" x14ac:dyDescent="0.25">
      <c r="A3018" s="168">
        <v>21884</v>
      </c>
      <c r="B3018" s="152" t="s">
        <v>7821</v>
      </c>
      <c r="C3018" s="152" t="s">
        <v>7822</v>
      </c>
      <c r="D3018" s="152" t="s">
        <v>3838</v>
      </c>
      <c r="E3018" s="152" t="s">
        <v>3843</v>
      </c>
      <c r="F3018" s="152" t="s">
        <v>3924</v>
      </c>
      <c r="G3018" s="152" t="s">
        <v>7823</v>
      </c>
      <c r="H3018" s="152" t="s">
        <v>3879</v>
      </c>
      <c r="I3018" s="152" t="s">
        <v>5363</v>
      </c>
      <c r="J3018" s="152" t="s">
        <v>5364</v>
      </c>
      <c r="K3018" s="152" t="s">
        <v>3474</v>
      </c>
      <c r="L3018" s="152" t="s">
        <v>3474</v>
      </c>
      <c r="M3018" s="152" t="s">
        <v>2639</v>
      </c>
      <c r="N3018" s="152" t="s">
        <v>5232</v>
      </c>
      <c r="O3018" s="54"/>
    </row>
    <row r="3019" spans="1:15" x14ac:dyDescent="0.25">
      <c r="A3019" s="168">
        <v>21885</v>
      </c>
      <c r="B3019" s="152" t="s">
        <v>7824</v>
      </c>
      <c r="C3019" s="152" t="s">
        <v>7825</v>
      </c>
      <c r="D3019" s="152" t="s">
        <v>3838</v>
      </c>
      <c r="E3019" s="152" t="s">
        <v>3843</v>
      </c>
      <c r="F3019" s="152" t="s">
        <v>3877</v>
      </c>
      <c r="G3019" s="152" t="s">
        <v>4500</v>
      </c>
      <c r="H3019" s="152" t="s">
        <v>4057</v>
      </c>
      <c r="I3019" s="152" t="s">
        <v>4058</v>
      </c>
      <c r="J3019" s="152" t="s">
        <v>3474</v>
      </c>
      <c r="K3019" s="152" t="s">
        <v>3474</v>
      </c>
      <c r="L3019" s="152" t="s">
        <v>3474</v>
      </c>
      <c r="M3019" s="152" t="s">
        <v>6407</v>
      </c>
      <c r="N3019" s="152" t="s">
        <v>6408</v>
      </c>
      <c r="O3019" s="54"/>
    </row>
    <row r="3020" spans="1:15" x14ac:dyDescent="0.25">
      <c r="A3020" s="168">
        <v>21886</v>
      </c>
      <c r="B3020" s="152" t="s">
        <v>1853</v>
      </c>
      <c r="C3020" s="152" t="s">
        <v>7826</v>
      </c>
      <c r="D3020" s="152" t="s">
        <v>3838</v>
      </c>
      <c r="E3020" s="152" t="s">
        <v>3843</v>
      </c>
      <c r="F3020" s="152" t="s">
        <v>3870</v>
      </c>
      <c r="G3020" s="152" t="s">
        <v>3421</v>
      </c>
      <c r="H3020" s="152" t="s">
        <v>3565</v>
      </c>
      <c r="I3020" s="152" t="s">
        <v>3568</v>
      </c>
      <c r="J3020" s="152" t="s">
        <v>3570</v>
      </c>
      <c r="K3020" s="152" t="s">
        <v>3474</v>
      </c>
      <c r="L3020" s="152" t="s">
        <v>3474</v>
      </c>
      <c r="M3020" s="152" t="s">
        <v>2775</v>
      </c>
      <c r="N3020" s="152" t="s">
        <v>4397</v>
      </c>
      <c r="O3020" s="54"/>
    </row>
    <row r="3021" spans="1:15" x14ac:dyDescent="0.25">
      <c r="A3021" s="168">
        <v>21887</v>
      </c>
      <c r="B3021" s="152" t="s">
        <v>7827</v>
      </c>
      <c r="C3021" s="152" t="s">
        <v>7828</v>
      </c>
      <c r="D3021" s="152" t="s">
        <v>3838</v>
      </c>
      <c r="E3021" s="152" t="s">
        <v>3843</v>
      </c>
      <c r="F3021" s="152" t="s">
        <v>3870</v>
      </c>
      <c r="G3021" s="152" t="s">
        <v>3421</v>
      </c>
      <c r="H3021" s="152" t="s">
        <v>5089</v>
      </c>
      <c r="I3021" s="152" t="s">
        <v>5445</v>
      </c>
      <c r="J3021" s="152" t="s">
        <v>5446</v>
      </c>
      <c r="K3021" s="152" t="s">
        <v>7829</v>
      </c>
      <c r="L3021" s="152" t="s">
        <v>3474</v>
      </c>
      <c r="M3021" s="152" t="s">
        <v>8302</v>
      </c>
      <c r="N3021" s="152" t="s">
        <v>8303</v>
      </c>
      <c r="O3021" s="54"/>
    </row>
    <row r="3022" spans="1:15" x14ac:dyDescent="0.25">
      <c r="A3022" s="168">
        <v>21888</v>
      </c>
      <c r="B3022" s="152" t="s">
        <v>1187</v>
      </c>
      <c r="C3022" s="152" t="s">
        <v>7830</v>
      </c>
      <c r="D3022" s="152" t="s">
        <v>3838</v>
      </c>
      <c r="E3022" s="152" t="s">
        <v>3843</v>
      </c>
      <c r="F3022" s="152" t="s">
        <v>3924</v>
      </c>
      <c r="G3022" s="152" t="s">
        <v>3434</v>
      </c>
      <c r="H3022" s="152" t="s">
        <v>3466</v>
      </c>
      <c r="I3022" s="152" t="s">
        <v>3490</v>
      </c>
      <c r="J3022" s="152" t="s">
        <v>3491</v>
      </c>
      <c r="K3022" s="152" t="s">
        <v>3514</v>
      </c>
      <c r="L3022" s="152" t="s">
        <v>3474</v>
      </c>
      <c r="M3022" s="152" t="s">
        <v>1095</v>
      </c>
      <c r="N3022" s="152" t="s">
        <v>5961</v>
      </c>
      <c r="O3022" s="54"/>
    </row>
    <row r="3023" spans="1:15" x14ac:dyDescent="0.25">
      <c r="A3023" s="168">
        <v>21890</v>
      </c>
      <c r="B3023" s="152" t="s">
        <v>2499</v>
      </c>
      <c r="C3023" s="152" t="s">
        <v>7831</v>
      </c>
      <c r="D3023" s="152" t="s">
        <v>3838</v>
      </c>
      <c r="E3023" s="152" t="s">
        <v>3843</v>
      </c>
      <c r="F3023" s="152" t="s">
        <v>3870</v>
      </c>
      <c r="G3023" s="152" t="s">
        <v>3421</v>
      </c>
      <c r="H3023" s="152" t="s">
        <v>3585</v>
      </c>
      <c r="I3023" s="152" t="s">
        <v>3594</v>
      </c>
      <c r="J3023" s="152" t="s">
        <v>3623</v>
      </c>
      <c r="K3023" s="152" t="s">
        <v>3624</v>
      </c>
      <c r="L3023" s="152" t="s">
        <v>3474</v>
      </c>
      <c r="M3023" s="152" t="s">
        <v>2500</v>
      </c>
      <c r="N3023" s="152" t="s">
        <v>6626</v>
      </c>
      <c r="O3023" s="54"/>
    </row>
    <row r="3024" spans="1:15" x14ac:dyDescent="0.25">
      <c r="A3024" s="168">
        <v>21891</v>
      </c>
      <c r="B3024" s="152" t="s">
        <v>1004</v>
      </c>
      <c r="C3024" s="152" t="s">
        <v>7832</v>
      </c>
      <c r="D3024" s="152" t="s">
        <v>3838</v>
      </c>
      <c r="E3024" s="152" t="s">
        <v>3843</v>
      </c>
      <c r="F3024" s="152" t="s">
        <v>3870</v>
      </c>
      <c r="G3024" s="152" t="s">
        <v>3421</v>
      </c>
      <c r="H3024" s="152" t="s">
        <v>3466</v>
      </c>
      <c r="I3024" s="152" t="s">
        <v>3490</v>
      </c>
      <c r="J3024" s="152" t="s">
        <v>3529</v>
      </c>
      <c r="K3024" s="152" t="s">
        <v>3474</v>
      </c>
      <c r="L3024" s="152" t="s">
        <v>3474</v>
      </c>
      <c r="M3024" s="152" t="s">
        <v>1189</v>
      </c>
      <c r="N3024" s="152" t="s">
        <v>6762</v>
      </c>
      <c r="O3024" s="54"/>
    </row>
    <row r="3025" spans="1:15" x14ac:dyDescent="0.25">
      <c r="A3025" s="168">
        <v>21892</v>
      </c>
      <c r="B3025" s="152" t="s">
        <v>898</v>
      </c>
      <c r="C3025" s="152" t="s">
        <v>7833</v>
      </c>
      <c r="D3025" s="152" t="s">
        <v>3838</v>
      </c>
      <c r="E3025" s="152" t="s">
        <v>3863</v>
      </c>
      <c r="F3025" s="152" t="s">
        <v>3856</v>
      </c>
      <c r="G3025" s="152" t="s">
        <v>3411</v>
      </c>
      <c r="H3025" s="152" t="s">
        <v>3466</v>
      </c>
      <c r="I3025" s="152" t="s">
        <v>3467</v>
      </c>
      <c r="J3025" s="152" t="s">
        <v>3519</v>
      </c>
      <c r="K3025" s="152" t="s">
        <v>3520</v>
      </c>
      <c r="L3025" s="152" t="s">
        <v>4054</v>
      </c>
      <c r="M3025" s="152" t="s">
        <v>1219</v>
      </c>
      <c r="N3025" s="152" t="s">
        <v>4209</v>
      </c>
      <c r="O3025" s="54"/>
    </row>
    <row r="3026" spans="1:15" x14ac:dyDescent="0.25">
      <c r="A3026" s="168">
        <v>21893</v>
      </c>
      <c r="B3026" s="152" t="s">
        <v>7834</v>
      </c>
      <c r="C3026" s="152" t="s">
        <v>7835</v>
      </c>
      <c r="D3026" s="152" t="s">
        <v>3838</v>
      </c>
      <c r="E3026" s="152" t="s">
        <v>3863</v>
      </c>
      <c r="F3026" s="152" t="s">
        <v>3856</v>
      </c>
      <c r="G3026" s="152" t="s">
        <v>3411</v>
      </c>
      <c r="H3026" s="152" t="s">
        <v>3925</v>
      </c>
      <c r="I3026" s="152" t="s">
        <v>4043</v>
      </c>
      <c r="J3026" s="152" t="s">
        <v>4044</v>
      </c>
      <c r="K3026" s="152" t="s">
        <v>3474</v>
      </c>
      <c r="L3026" s="152" t="s">
        <v>3474</v>
      </c>
      <c r="M3026" s="152" t="s">
        <v>4391</v>
      </c>
      <c r="N3026" s="152" t="s">
        <v>4392</v>
      </c>
      <c r="O3026" s="54"/>
    </row>
    <row r="3027" spans="1:15" x14ac:dyDescent="0.25">
      <c r="A3027" s="168">
        <v>21894</v>
      </c>
      <c r="B3027" s="152" t="s">
        <v>7836</v>
      </c>
      <c r="C3027" s="152" t="s">
        <v>7837</v>
      </c>
      <c r="D3027" s="152" t="s">
        <v>3838</v>
      </c>
      <c r="E3027" s="152" t="s">
        <v>3843</v>
      </c>
      <c r="F3027" s="152" t="s">
        <v>3870</v>
      </c>
      <c r="G3027" s="152" t="s">
        <v>3421</v>
      </c>
      <c r="H3027" s="152" t="s">
        <v>5089</v>
      </c>
      <c r="I3027" s="152" t="s">
        <v>5090</v>
      </c>
      <c r="J3027" s="152" t="s">
        <v>3661</v>
      </c>
      <c r="K3027" s="152" t="s">
        <v>3474</v>
      </c>
      <c r="L3027" s="152" t="s">
        <v>3474</v>
      </c>
      <c r="M3027" s="152" t="s">
        <v>6908</v>
      </c>
      <c r="N3027" s="152" t="s">
        <v>6909</v>
      </c>
      <c r="O3027" s="54"/>
    </row>
    <row r="3028" spans="1:15" x14ac:dyDescent="0.25">
      <c r="A3028" s="168">
        <v>21895</v>
      </c>
      <c r="B3028" s="152" t="s">
        <v>1504</v>
      </c>
      <c r="C3028" s="152" t="s">
        <v>7838</v>
      </c>
      <c r="D3028" s="152" t="s">
        <v>3838</v>
      </c>
      <c r="E3028" s="152" t="s">
        <v>3843</v>
      </c>
      <c r="F3028" s="152" t="s">
        <v>3870</v>
      </c>
      <c r="G3028" s="152" t="s">
        <v>3421</v>
      </c>
      <c r="H3028" s="152" t="s">
        <v>3558</v>
      </c>
      <c r="I3028" s="152" t="s">
        <v>3563</v>
      </c>
      <c r="J3028" s="152" t="s">
        <v>3474</v>
      </c>
      <c r="K3028" s="152" t="s">
        <v>3474</v>
      </c>
      <c r="L3028" s="152" t="s">
        <v>3474</v>
      </c>
      <c r="M3028" s="152" t="s">
        <v>1565</v>
      </c>
      <c r="N3028" s="152" t="s">
        <v>6576</v>
      </c>
      <c r="O3028" s="54"/>
    </row>
    <row r="3029" spans="1:15" x14ac:dyDescent="0.25">
      <c r="A3029" s="168">
        <v>21896</v>
      </c>
      <c r="B3029" s="152" t="s">
        <v>1505</v>
      </c>
      <c r="C3029" s="152" t="s">
        <v>7839</v>
      </c>
      <c r="D3029" s="152" t="s">
        <v>3838</v>
      </c>
      <c r="E3029" s="152" t="s">
        <v>3843</v>
      </c>
      <c r="F3029" s="152" t="s">
        <v>3870</v>
      </c>
      <c r="G3029" s="152" t="s">
        <v>3421</v>
      </c>
      <c r="H3029" s="152" t="s">
        <v>3558</v>
      </c>
      <c r="I3029" s="152" t="s">
        <v>3563</v>
      </c>
      <c r="J3029" s="152" t="s">
        <v>3474</v>
      </c>
      <c r="K3029" s="152" t="s">
        <v>3474</v>
      </c>
      <c r="L3029" s="152" t="s">
        <v>3474</v>
      </c>
      <c r="M3029" s="152" t="s">
        <v>1564</v>
      </c>
      <c r="N3029" s="152" t="s">
        <v>5118</v>
      </c>
      <c r="O3029" s="54"/>
    </row>
    <row r="3030" spans="1:15" x14ac:dyDescent="0.25">
      <c r="A3030" s="168">
        <v>21898</v>
      </c>
      <c r="B3030" s="152" t="s">
        <v>7840</v>
      </c>
      <c r="C3030" s="152" t="s">
        <v>7841</v>
      </c>
      <c r="D3030" s="152" t="s">
        <v>3838</v>
      </c>
      <c r="E3030" s="152" t="s">
        <v>3843</v>
      </c>
      <c r="F3030" s="152" t="s">
        <v>3877</v>
      </c>
      <c r="G3030" s="152" t="s">
        <v>4500</v>
      </c>
      <c r="H3030" s="152" t="s">
        <v>4057</v>
      </c>
      <c r="I3030" s="152" t="s">
        <v>5985</v>
      </c>
      <c r="J3030" s="152" t="s">
        <v>3474</v>
      </c>
      <c r="K3030" s="152" t="s">
        <v>3474</v>
      </c>
      <c r="L3030" s="152" t="s">
        <v>3474</v>
      </c>
      <c r="M3030" s="152" t="s">
        <v>5983</v>
      </c>
      <c r="N3030" s="152" t="s">
        <v>5984</v>
      </c>
      <c r="O3030" s="54"/>
    </row>
    <row r="3031" spans="1:15" x14ac:dyDescent="0.25">
      <c r="A3031" s="168">
        <v>21899</v>
      </c>
      <c r="B3031" s="152" t="s">
        <v>1027</v>
      </c>
      <c r="C3031" s="152" t="s">
        <v>4646</v>
      </c>
      <c r="D3031" s="152" t="s">
        <v>3838</v>
      </c>
      <c r="E3031" s="152" t="s">
        <v>3843</v>
      </c>
      <c r="F3031" s="152" t="s">
        <v>3870</v>
      </c>
      <c r="G3031" s="152" t="s">
        <v>3421</v>
      </c>
      <c r="H3031" s="152" t="s">
        <v>3466</v>
      </c>
      <c r="I3031" s="152" t="s">
        <v>3493</v>
      </c>
      <c r="J3031" s="152" t="s">
        <v>3508</v>
      </c>
      <c r="K3031" s="152" t="s">
        <v>3509</v>
      </c>
      <c r="L3031" s="152" t="s">
        <v>3521</v>
      </c>
      <c r="M3031" s="152" t="s">
        <v>1243</v>
      </c>
      <c r="N3031" s="152" t="s">
        <v>4240</v>
      </c>
      <c r="O3031" s="54"/>
    </row>
    <row r="3032" spans="1:15" x14ac:dyDescent="0.25">
      <c r="A3032" s="168">
        <v>21900</v>
      </c>
      <c r="B3032" s="152" t="s">
        <v>7842</v>
      </c>
      <c r="C3032" s="152" t="s">
        <v>7843</v>
      </c>
      <c r="D3032" s="152" t="s">
        <v>3838</v>
      </c>
      <c r="E3032" s="152" t="s">
        <v>3843</v>
      </c>
      <c r="F3032" s="152" t="s">
        <v>4752</v>
      </c>
      <c r="G3032" s="152" t="s">
        <v>4754</v>
      </c>
      <c r="H3032" s="152" t="s">
        <v>4144</v>
      </c>
      <c r="I3032" s="152" t="s">
        <v>6839</v>
      </c>
      <c r="J3032" s="152" t="s">
        <v>9543</v>
      </c>
      <c r="K3032" s="152" t="s">
        <v>9591</v>
      </c>
      <c r="L3032" s="152" t="s">
        <v>3474</v>
      </c>
      <c r="M3032" s="152" t="s">
        <v>5772</v>
      </c>
      <c r="N3032" s="152" t="s">
        <v>5773</v>
      </c>
      <c r="O3032" s="54"/>
    </row>
    <row r="3033" spans="1:15" x14ac:dyDescent="0.25">
      <c r="A3033" s="168">
        <v>21902</v>
      </c>
      <c r="B3033" s="152" t="s">
        <v>2856</v>
      </c>
      <c r="C3033" s="152" t="s">
        <v>7844</v>
      </c>
      <c r="D3033" s="152" t="s">
        <v>3838</v>
      </c>
      <c r="E3033" s="152" t="s">
        <v>3863</v>
      </c>
      <c r="F3033" s="152" t="s">
        <v>3856</v>
      </c>
      <c r="G3033" s="152" t="s">
        <v>3411</v>
      </c>
      <c r="H3033" s="152" t="s">
        <v>3656</v>
      </c>
      <c r="I3033" s="152" t="s">
        <v>3657</v>
      </c>
      <c r="J3033" s="152" t="s">
        <v>3658</v>
      </c>
      <c r="K3033" s="152" t="s">
        <v>3660</v>
      </c>
      <c r="L3033" s="152" t="s">
        <v>3474</v>
      </c>
      <c r="M3033" s="152" t="s">
        <v>3325</v>
      </c>
      <c r="N3033" s="152" t="s">
        <v>5791</v>
      </c>
      <c r="O3033" s="54"/>
    </row>
    <row r="3034" spans="1:15" x14ac:dyDescent="0.25">
      <c r="A3034" s="168">
        <v>21903</v>
      </c>
      <c r="B3034" s="152" t="s">
        <v>2848</v>
      </c>
      <c r="C3034" s="152" t="s">
        <v>7845</v>
      </c>
      <c r="D3034" s="152" t="s">
        <v>3838</v>
      </c>
      <c r="E3034" s="152" t="s">
        <v>3855</v>
      </c>
      <c r="F3034" s="152" t="s">
        <v>3856</v>
      </c>
      <c r="G3034" s="152" t="s">
        <v>3411</v>
      </c>
      <c r="H3034" s="152" t="s">
        <v>3656</v>
      </c>
      <c r="I3034" s="152" t="s">
        <v>3657</v>
      </c>
      <c r="J3034" s="152" t="s">
        <v>3658</v>
      </c>
      <c r="K3034" s="152" t="s">
        <v>3568</v>
      </c>
      <c r="L3034" s="152" t="s">
        <v>3474</v>
      </c>
      <c r="M3034" s="152" t="s">
        <v>3080</v>
      </c>
      <c r="N3034" s="152" t="s">
        <v>7714</v>
      </c>
      <c r="O3034" s="54"/>
    </row>
    <row r="3035" spans="1:15" x14ac:dyDescent="0.25">
      <c r="A3035" s="168">
        <v>21904</v>
      </c>
      <c r="B3035" s="152" t="s">
        <v>1506</v>
      </c>
      <c r="C3035" s="152" t="s">
        <v>7846</v>
      </c>
      <c r="D3035" s="152" t="s">
        <v>3838</v>
      </c>
      <c r="E3035" s="152" t="s">
        <v>3843</v>
      </c>
      <c r="F3035" s="152" t="s">
        <v>3870</v>
      </c>
      <c r="G3035" s="152" t="s">
        <v>3421</v>
      </c>
      <c r="H3035" s="152" t="s">
        <v>3558</v>
      </c>
      <c r="I3035" s="152" t="s">
        <v>3563</v>
      </c>
      <c r="J3035" s="152" t="s">
        <v>3474</v>
      </c>
      <c r="K3035" s="152" t="s">
        <v>3474</v>
      </c>
      <c r="L3035" s="152" t="s">
        <v>3474</v>
      </c>
      <c r="M3035" s="152" t="s">
        <v>1564</v>
      </c>
      <c r="N3035" s="152" t="s">
        <v>5118</v>
      </c>
      <c r="O3035" s="54"/>
    </row>
    <row r="3036" spans="1:15" x14ac:dyDescent="0.25">
      <c r="A3036" s="168">
        <v>21905</v>
      </c>
      <c r="B3036" s="152" t="s">
        <v>1855</v>
      </c>
      <c r="C3036" s="152" t="s">
        <v>7847</v>
      </c>
      <c r="D3036" s="152" t="s">
        <v>3838</v>
      </c>
      <c r="E3036" s="152" t="s">
        <v>3843</v>
      </c>
      <c r="F3036" s="152" t="s">
        <v>3924</v>
      </c>
      <c r="G3036" s="152" t="s">
        <v>3434</v>
      </c>
      <c r="H3036" s="152" t="s">
        <v>3565</v>
      </c>
      <c r="I3036" s="152" t="s">
        <v>3566</v>
      </c>
      <c r="J3036" s="152" t="s">
        <v>3566</v>
      </c>
      <c r="K3036" s="152" t="s">
        <v>3567</v>
      </c>
      <c r="L3036" s="152" t="s">
        <v>3661</v>
      </c>
      <c r="M3036" s="152" t="s">
        <v>2093</v>
      </c>
      <c r="N3036" s="152" t="s">
        <v>5544</v>
      </c>
      <c r="O3036" s="54"/>
    </row>
    <row r="3037" spans="1:15" x14ac:dyDescent="0.25">
      <c r="A3037" s="168">
        <v>21906</v>
      </c>
      <c r="B3037" s="152" t="s">
        <v>3085</v>
      </c>
      <c r="C3037" s="152" t="s">
        <v>7848</v>
      </c>
      <c r="D3037" s="152" t="s">
        <v>3838</v>
      </c>
      <c r="E3037" s="152" t="s">
        <v>3843</v>
      </c>
      <c r="F3037" s="152" t="s">
        <v>3924</v>
      </c>
      <c r="G3037" s="152" t="s">
        <v>3434</v>
      </c>
      <c r="H3037" s="152" t="s">
        <v>3656</v>
      </c>
      <c r="I3037" s="152" t="s">
        <v>3669</v>
      </c>
      <c r="J3037" s="152" t="s">
        <v>3670</v>
      </c>
      <c r="K3037" s="152" t="s">
        <v>3474</v>
      </c>
      <c r="L3037" s="152" t="s">
        <v>3474</v>
      </c>
      <c r="M3037" s="152" t="s">
        <v>3332</v>
      </c>
      <c r="N3037" s="152" t="s">
        <v>5093</v>
      </c>
      <c r="O3037" s="54"/>
    </row>
    <row r="3038" spans="1:15" x14ac:dyDescent="0.25">
      <c r="A3038" s="168">
        <v>21911</v>
      </c>
      <c r="B3038" s="152" t="s">
        <v>2859</v>
      </c>
      <c r="C3038" s="152" t="s">
        <v>7849</v>
      </c>
      <c r="D3038" s="152" t="s">
        <v>3838</v>
      </c>
      <c r="E3038" s="152" t="s">
        <v>3863</v>
      </c>
      <c r="F3038" s="152" t="s">
        <v>3856</v>
      </c>
      <c r="G3038" s="152" t="s">
        <v>3411</v>
      </c>
      <c r="H3038" s="152" t="s">
        <v>3656</v>
      </c>
      <c r="I3038" s="152" t="s">
        <v>3657</v>
      </c>
      <c r="J3038" s="152" t="s">
        <v>3658</v>
      </c>
      <c r="K3038" s="152" t="s">
        <v>3661</v>
      </c>
      <c r="L3038" s="152" t="s">
        <v>3474</v>
      </c>
      <c r="M3038" s="152" t="s">
        <v>3079</v>
      </c>
      <c r="N3038" s="152" t="s">
        <v>7723</v>
      </c>
      <c r="O3038" s="54"/>
    </row>
    <row r="3039" spans="1:15" x14ac:dyDescent="0.25">
      <c r="A3039" s="168">
        <v>21912</v>
      </c>
      <c r="B3039" s="152" t="s">
        <v>1044</v>
      </c>
      <c r="C3039" s="152" t="s">
        <v>5234</v>
      </c>
      <c r="D3039" s="152" t="s">
        <v>3838</v>
      </c>
      <c r="E3039" s="152" t="s">
        <v>3843</v>
      </c>
      <c r="F3039" s="152" t="s">
        <v>3870</v>
      </c>
      <c r="G3039" s="152" t="s">
        <v>3421</v>
      </c>
      <c r="H3039" s="152" t="s">
        <v>3466</v>
      </c>
      <c r="I3039" s="152" t="s">
        <v>3498</v>
      </c>
      <c r="J3039" s="152" t="s">
        <v>3499</v>
      </c>
      <c r="K3039" s="152" t="s">
        <v>3523</v>
      </c>
      <c r="L3039" s="152" t="s">
        <v>3474</v>
      </c>
      <c r="M3039" s="152" t="s">
        <v>1246</v>
      </c>
      <c r="N3039" s="152" t="s">
        <v>4922</v>
      </c>
      <c r="O3039" s="54"/>
    </row>
    <row r="3040" spans="1:15" x14ac:dyDescent="0.25">
      <c r="A3040" s="168">
        <v>21914</v>
      </c>
      <c r="B3040" s="152" t="s">
        <v>2886</v>
      </c>
      <c r="C3040" s="152" t="s">
        <v>7850</v>
      </c>
      <c r="D3040" s="152" t="s">
        <v>3838</v>
      </c>
      <c r="E3040" s="152" t="s">
        <v>3855</v>
      </c>
      <c r="F3040" s="152" t="s">
        <v>3856</v>
      </c>
      <c r="G3040" s="152" t="s">
        <v>3411</v>
      </c>
      <c r="H3040" s="152" t="s">
        <v>3656</v>
      </c>
      <c r="I3040" s="152" t="s">
        <v>3657</v>
      </c>
      <c r="J3040" s="152" t="s">
        <v>3658</v>
      </c>
      <c r="K3040" s="152" t="s">
        <v>3568</v>
      </c>
      <c r="L3040" s="152" t="s">
        <v>3474</v>
      </c>
      <c r="M3040" s="152" t="s">
        <v>3080</v>
      </c>
      <c r="N3040" s="152" t="s">
        <v>7714</v>
      </c>
      <c r="O3040" s="54"/>
    </row>
    <row r="3041" spans="1:15" x14ac:dyDescent="0.25">
      <c r="A3041" s="168">
        <v>21915</v>
      </c>
      <c r="B3041" s="152" t="s">
        <v>7851</v>
      </c>
      <c r="C3041" s="152" t="s">
        <v>7852</v>
      </c>
      <c r="D3041" s="152" t="s">
        <v>3838</v>
      </c>
      <c r="E3041" s="152" t="s">
        <v>3843</v>
      </c>
      <c r="F3041" s="152" t="s">
        <v>3877</v>
      </c>
      <c r="G3041" s="152" t="s">
        <v>6453</v>
      </c>
      <c r="H3041" s="152" t="s">
        <v>4152</v>
      </c>
      <c r="I3041" s="152" t="s">
        <v>6049</v>
      </c>
      <c r="J3041" s="152" t="s">
        <v>7019</v>
      </c>
      <c r="K3041" s="152" t="s">
        <v>7110</v>
      </c>
      <c r="L3041" s="152" t="s">
        <v>3474</v>
      </c>
      <c r="M3041" s="152" t="s">
        <v>6047</v>
      </c>
      <c r="N3041" s="152" t="s">
        <v>6048</v>
      </c>
      <c r="O3041" s="54"/>
    </row>
    <row r="3042" spans="1:15" x14ac:dyDescent="0.25">
      <c r="A3042" s="168">
        <v>21917</v>
      </c>
      <c r="B3042" s="152" t="s">
        <v>2849</v>
      </c>
      <c r="C3042" s="152" t="s">
        <v>7853</v>
      </c>
      <c r="D3042" s="152" t="s">
        <v>3838</v>
      </c>
      <c r="E3042" s="152" t="s">
        <v>3855</v>
      </c>
      <c r="F3042" s="152" t="s">
        <v>3856</v>
      </c>
      <c r="G3042" s="152" t="s">
        <v>3411</v>
      </c>
      <c r="H3042" s="152" t="s">
        <v>3656</v>
      </c>
      <c r="I3042" s="152" t="s">
        <v>3657</v>
      </c>
      <c r="J3042" s="152" t="s">
        <v>3658</v>
      </c>
      <c r="K3042" s="152" t="s">
        <v>3568</v>
      </c>
      <c r="L3042" s="152" t="s">
        <v>3474</v>
      </c>
      <c r="M3042" s="152" t="s">
        <v>3080</v>
      </c>
      <c r="N3042" s="152" t="s">
        <v>7714</v>
      </c>
      <c r="O3042" s="54"/>
    </row>
    <row r="3043" spans="1:15" x14ac:dyDescent="0.25">
      <c r="A3043" s="168">
        <v>21919</v>
      </c>
      <c r="B3043" s="152" t="s">
        <v>7854</v>
      </c>
      <c r="C3043" s="152" t="s">
        <v>7855</v>
      </c>
      <c r="D3043" s="152" t="s">
        <v>3838</v>
      </c>
      <c r="E3043" s="152" t="s">
        <v>3843</v>
      </c>
      <c r="F3043" s="152" t="s">
        <v>3877</v>
      </c>
      <c r="G3043" s="152" t="s">
        <v>3416</v>
      </c>
      <c r="H3043" s="152" t="s">
        <v>6189</v>
      </c>
      <c r="I3043" s="152" t="s">
        <v>6381</v>
      </c>
      <c r="J3043" s="152" t="s">
        <v>6964</v>
      </c>
      <c r="K3043" s="152" t="s">
        <v>3474</v>
      </c>
      <c r="L3043" s="152" t="s">
        <v>3474</v>
      </c>
      <c r="M3043" s="152" t="s">
        <v>6962</v>
      </c>
      <c r="N3043" s="152" t="s">
        <v>6963</v>
      </c>
      <c r="O3043" s="54"/>
    </row>
    <row r="3044" spans="1:15" x14ac:dyDescent="0.25">
      <c r="A3044" s="168">
        <v>21920</v>
      </c>
      <c r="B3044" s="152" t="s">
        <v>2923</v>
      </c>
      <c r="C3044" s="152" t="s">
        <v>7856</v>
      </c>
      <c r="D3044" s="152" t="s">
        <v>3838</v>
      </c>
      <c r="E3044" s="152" t="s">
        <v>3855</v>
      </c>
      <c r="F3044" s="152" t="s">
        <v>3856</v>
      </c>
      <c r="G3044" s="152" t="s">
        <v>3411</v>
      </c>
      <c r="H3044" s="152" t="s">
        <v>3656</v>
      </c>
      <c r="I3044" s="152" t="s">
        <v>3672</v>
      </c>
      <c r="J3044" s="152" t="s">
        <v>3676</v>
      </c>
      <c r="K3044" s="152" t="s">
        <v>3568</v>
      </c>
      <c r="L3044" s="152" t="s">
        <v>3474</v>
      </c>
      <c r="M3044" s="152" t="s">
        <v>3371</v>
      </c>
      <c r="N3044" s="152" t="s">
        <v>4455</v>
      </c>
      <c r="O3044" s="54"/>
    </row>
    <row r="3045" spans="1:15" x14ac:dyDescent="0.25">
      <c r="A3045" s="168">
        <v>21921</v>
      </c>
      <c r="B3045" s="152" t="s">
        <v>7857</v>
      </c>
      <c r="C3045" s="152" t="s">
        <v>7858</v>
      </c>
      <c r="D3045" s="152" t="s">
        <v>3838</v>
      </c>
      <c r="E3045" s="152" t="s">
        <v>3843</v>
      </c>
      <c r="F3045" s="152" t="s">
        <v>3877</v>
      </c>
      <c r="G3045" s="152" t="s">
        <v>4558</v>
      </c>
      <c r="H3045" s="152" t="s">
        <v>4110</v>
      </c>
      <c r="I3045" s="152" t="s">
        <v>5726</v>
      </c>
      <c r="J3045" s="152" t="s">
        <v>5727</v>
      </c>
      <c r="K3045" s="152" t="s">
        <v>3474</v>
      </c>
      <c r="L3045" s="152" t="s">
        <v>3474</v>
      </c>
      <c r="M3045" s="152" t="s">
        <v>5968</v>
      </c>
      <c r="N3045" s="152" t="s">
        <v>5969</v>
      </c>
      <c r="O3045" s="54"/>
    </row>
    <row r="3046" spans="1:15" x14ac:dyDescent="0.25">
      <c r="A3046" s="168">
        <v>21922</v>
      </c>
      <c r="B3046" s="152" t="s">
        <v>1507</v>
      </c>
      <c r="C3046" s="152" t="s">
        <v>7859</v>
      </c>
      <c r="D3046" s="152" t="s">
        <v>3838</v>
      </c>
      <c r="E3046" s="152" t="s">
        <v>3843</v>
      </c>
      <c r="F3046" s="152" t="s">
        <v>3870</v>
      </c>
      <c r="G3046" s="152" t="s">
        <v>3421</v>
      </c>
      <c r="H3046" s="152" t="s">
        <v>3558</v>
      </c>
      <c r="I3046" s="152" t="s">
        <v>3563</v>
      </c>
      <c r="J3046" s="152" t="s">
        <v>3474</v>
      </c>
      <c r="K3046" s="152" t="s">
        <v>3474</v>
      </c>
      <c r="L3046" s="152" t="s">
        <v>3474</v>
      </c>
      <c r="M3046" s="152" t="s">
        <v>1564</v>
      </c>
      <c r="N3046" s="152" t="s">
        <v>5118</v>
      </c>
      <c r="O3046" s="54"/>
    </row>
    <row r="3047" spans="1:15" x14ac:dyDescent="0.25">
      <c r="A3047" s="168">
        <v>21923</v>
      </c>
      <c r="B3047" s="152" t="s">
        <v>1724</v>
      </c>
      <c r="C3047" s="152" t="s">
        <v>7860</v>
      </c>
      <c r="D3047" s="152" t="s">
        <v>3838</v>
      </c>
      <c r="E3047" s="152" t="s">
        <v>3843</v>
      </c>
      <c r="F3047" s="152" t="s">
        <v>3867</v>
      </c>
      <c r="G3047" s="152" t="s">
        <v>3422</v>
      </c>
      <c r="H3047" s="152" t="s">
        <v>3565</v>
      </c>
      <c r="I3047" s="152" t="s">
        <v>3566</v>
      </c>
      <c r="J3047" s="152" t="s">
        <v>3566</v>
      </c>
      <c r="K3047" s="152" t="s">
        <v>3567</v>
      </c>
      <c r="L3047" s="152" t="s">
        <v>5660</v>
      </c>
      <c r="M3047" s="152" t="s">
        <v>2073</v>
      </c>
      <c r="N3047" s="152" t="s">
        <v>4678</v>
      </c>
      <c r="O3047" s="54"/>
    </row>
    <row r="3048" spans="1:15" x14ac:dyDescent="0.25">
      <c r="A3048" s="168">
        <v>21924</v>
      </c>
      <c r="B3048" s="152" t="s">
        <v>2209</v>
      </c>
      <c r="C3048" s="152" t="s">
        <v>7861</v>
      </c>
      <c r="D3048" s="152" t="s">
        <v>3838</v>
      </c>
      <c r="E3048" s="152" t="s">
        <v>3863</v>
      </c>
      <c r="F3048" s="152" t="s">
        <v>3856</v>
      </c>
      <c r="G3048" s="152" t="s">
        <v>3411</v>
      </c>
      <c r="H3048" s="152" t="s">
        <v>3585</v>
      </c>
      <c r="I3048" s="152" t="s">
        <v>3591</v>
      </c>
      <c r="J3048" s="152" t="s">
        <v>3592</v>
      </c>
      <c r="K3048" s="152" t="s">
        <v>3509</v>
      </c>
      <c r="L3048" s="152" t="s">
        <v>3919</v>
      </c>
      <c r="M3048" s="152" t="s">
        <v>2214</v>
      </c>
      <c r="N3048" s="152" t="s">
        <v>4287</v>
      </c>
      <c r="O3048" s="54"/>
    </row>
    <row r="3049" spans="1:15" x14ac:dyDescent="0.25">
      <c r="A3049" s="168">
        <v>21926</v>
      </c>
      <c r="B3049" s="152" t="s">
        <v>1359</v>
      </c>
      <c r="C3049" s="152" t="s">
        <v>7862</v>
      </c>
      <c r="D3049" s="152" t="s">
        <v>3838</v>
      </c>
      <c r="E3049" s="152" t="s">
        <v>3863</v>
      </c>
      <c r="F3049" s="152" t="s">
        <v>3856</v>
      </c>
      <c r="G3049" s="152" t="s">
        <v>3411</v>
      </c>
      <c r="H3049" s="152" t="s">
        <v>3558</v>
      </c>
      <c r="I3049" s="152" t="s">
        <v>3560</v>
      </c>
      <c r="J3049" s="152" t="s">
        <v>3474</v>
      </c>
      <c r="K3049" s="152" t="s">
        <v>3474</v>
      </c>
      <c r="L3049" s="152" t="s">
        <v>3474</v>
      </c>
      <c r="M3049" s="152" t="s">
        <v>1615</v>
      </c>
      <c r="N3049" s="152" t="s">
        <v>6570</v>
      </c>
      <c r="O3049" s="54"/>
    </row>
    <row r="3050" spans="1:15" x14ac:dyDescent="0.25">
      <c r="A3050" s="168">
        <v>21927</v>
      </c>
      <c r="B3050" s="152" t="s">
        <v>7863</v>
      </c>
      <c r="C3050" s="152" t="s">
        <v>7864</v>
      </c>
      <c r="D3050" s="152" t="s">
        <v>3838</v>
      </c>
      <c r="E3050" s="152" t="s">
        <v>3843</v>
      </c>
      <c r="F3050" s="152" t="s">
        <v>3844</v>
      </c>
      <c r="G3050" s="152" t="s">
        <v>3434</v>
      </c>
      <c r="H3050" s="152" t="s">
        <v>6189</v>
      </c>
      <c r="I3050" s="152" t="s">
        <v>6381</v>
      </c>
      <c r="J3050" s="152" t="s">
        <v>6440</v>
      </c>
      <c r="K3050" s="152" t="s">
        <v>3474</v>
      </c>
      <c r="L3050" s="152" t="s">
        <v>3474</v>
      </c>
      <c r="M3050" s="152" t="s">
        <v>6438</v>
      </c>
      <c r="N3050" s="152" t="s">
        <v>6439</v>
      </c>
      <c r="O3050" s="54"/>
    </row>
    <row r="3051" spans="1:15" x14ac:dyDescent="0.25">
      <c r="A3051" s="168">
        <v>21930</v>
      </c>
      <c r="B3051" s="152" t="s">
        <v>1335</v>
      </c>
      <c r="C3051" s="152" t="s">
        <v>7865</v>
      </c>
      <c r="D3051" s="152" t="s">
        <v>3838</v>
      </c>
      <c r="E3051" s="152" t="s">
        <v>3863</v>
      </c>
      <c r="F3051" s="152" t="s">
        <v>3856</v>
      </c>
      <c r="G3051" s="152" t="s">
        <v>3411</v>
      </c>
      <c r="H3051" s="152" t="s">
        <v>3558</v>
      </c>
      <c r="I3051" s="152" t="s">
        <v>3561</v>
      </c>
      <c r="J3051" s="152" t="s">
        <v>3562</v>
      </c>
      <c r="K3051" s="152" t="s">
        <v>3474</v>
      </c>
      <c r="L3051" s="152" t="s">
        <v>3474</v>
      </c>
      <c r="M3051" s="152" t="s">
        <v>1528</v>
      </c>
      <c r="N3051" s="152" t="s">
        <v>4001</v>
      </c>
      <c r="O3051" s="54"/>
    </row>
    <row r="3052" spans="1:15" x14ac:dyDescent="0.25">
      <c r="A3052" s="168">
        <v>21932</v>
      </c>
      <c r="B3052" s="152" t="s">
        <v>7866</v>
      </c>
      <c r="C3052" s="152" t="s">
        <v>7867</v>
      </c>
      <c r="D3052" s="152" t="s">
        <v>3838</v>
      </c>
      <c r="E3052" s="152" t="s">
        <v>3843</v>
      </c>
      <c r="F3052" s="152" t="s">
        <v>3877</v>
      </c>
      <c r="G3052" s="152" t="s">
        <v>7291</v>
      </c>
      <c r="H3052" s="152" t="s">
        <v>4144</v>
      </c>
      <c r="I3052" s="152" t="s">
        <v>6052</v>
      </c>
      <c r="J3052" s="152" t="s">
        <v>9561</v>
      </c>
      <c r="K3052" s="152" t="s">
        <v>9579</v>
      </c>
      <c r="L3052" s="152" t="s">
        <v>3474</v>
      </c>
      <c r="M3052" s="152" t="s">
        <v>6905</v>
      </c>
      <c r="N3052" s="152" t="s">
        <v>6906</v>
      </c>
      <c r="O3052" s="54"/>
    </row>
    <row r="3053" spans="1:15" x14ac:dyDescent="0.25">
      <c r="A3053" s="168">
        <v>21933</v>
      </c>
      <c r="B3053" s="152" t="s">
        <v>7868</v>
      </c>
      <c r="C3053" s="152" t="s">
        <v>7869</v>
      </c>
      <c r="D3053" s="152" t="s">
        <v>3838</v>
      </c>
      <c r="E3053" s="152" t="s">
        <v>3843</v>
      </c>
      <c r="F3053" s="152" t="s">
        <v>3877</v>
      </c>
      <c r="G3053" s="152" t="s">
        <v>5103</v>
      </c>
      <c r="H3053" s="152" t="s">
        <v>3548</v>
      </c>
      <c r="I3053" s="152" t="s">
        <v>4601</v>
      </c>
      <c r="J3053" s="152" t="s">
        <v>4602</v>
      </c>
      <c r="K3053" s="152" t="s">
        <v>3474</v>
      </c>
      <c r="L3053" s="152" t="s">
        <v>3474</v>
      </c>
      <c r="M3053" s="152" t="s">
        <v>5104</v>
      </c>
      <c r="N3053" s="152" t="s">
        <v>5105</v>
      </c>
      <c r="O3053" s="54"/>
    </row>
    <row r="3054" spans="1:15" x14ac:dyDescent="0.25">
      <c r="A3054" s="168">
        <v>21934</v>
      </c>
      <c r="B3054" s="152" t="s">
        <v>7870</v>
      </c>
      <c r="C3054" s="152" t="s">
        <v>7871</v>
      </c>
      <c r="D3054" s="152" t="s">
        <v>3838</v>
      </c>
      <c r="E3054" s="152" t="s">
        <v>3843</v>
      </c>
      <c r="F3054" s="152" t="s">
        <v>3877</v>
      </c>
      <c r="G3054" s="152" t="s">
        <v>3457</v>
      </c>
      <c r="H3054" s="152" t="s">
        <v>3911</v>
      </c>
      <c r="I3054" s="152" t="s">
        <v>4120</v>
      </c>
      <c r="J3054" s="152" t="s">
        <v>4416</v>
      </c>
      <c r="K3054" s="152" t="s">
        <v>3474</v>
      </c>
      <c r="L3054" s="152" t="s">
        <v>3474</v>
      </c>
      <c r="M3054" s="152" t="s">
        <v>4417</v>
      </c>
      <c r="N3054" s="152" t="s">
        <v>4418</v>
      </c>
      <c r="O3054" s="54"/>
    </row>
    <row r="3055" spans="1:15" x14ac:dyDescent="0.25">
      <c r="A3055" s="168">
        <v>21935</v>
      </c>
      <c r="B3055" s="152" t="s">
        <v>9138</v>
      </c>
      <c r="C3055" s="152" t="s">
        <v>9139</v>
      </c>
      <c r="D3055" s="152" t="s">
        <v>3838</v>
      </c>
      <c r="E3055" s="152" t="s">
        <v>3843</v>
      </c>
      <c r="F3055" s="152" t="s">
        <v>3844</v>
      </c>
      <c r="G3055" s="152" t="s">
        <v>3428</v>
      </c>
      <c r="H3055" s="152" t="s">
        <v>3466</v>
      </c>
      <c r="I3055" s="152" t="s">
        <v>3470</v>
      </c>
      <c r="J3055" s="152" t="s">
        <v>3501</v>
      </c>
      <c r="K3055" s="152" t="s">
        <v>3474</v>
      </c>
      <c r="L3055" s="152" t="s">
        <v>3474</v>
      </c>
      <c r="M3055" s="152" t="s">
        <v>974</v>
      </c>
      <c r="N3055" s="152" t="s">
        <v>4652</v>
      </c>
      <c r="O3055" s="54"/>
    </row>
    <row r="3056" spans="1:15" x14ac:dyDescent="0.25">
      <c r="A3056" s="168">
        <v>21936</v>
      </c>
      <c r="B3056" s="152" t="s">
        <v>7872</v>
      </c>
      <c r="C3056" s="152" t="s">
        <v>7873</v>
      </c>
      <c r="D3056" s="152" t="s">
        <v>3838</v>
      </c>
      <c r="E3056" s="152" t="s">
        <v>3863</v>
      </c>
      <c r="F3056" s="152" t="s">
        <v>4166</v>
      </c>
      <c r="G3056" s="152" t="s">
        <v>3426</v>
      </c>
      <c r="H3056" s="152" t="s">
        <v>4110</v>
      </c>
      <c r="I3056" s="152" t="s">
        <v>4111</v>
      </c>
      <c r="J3056" s="152" t="s">
        <v>4977</v>
      </c>
      <c r="K3056" s="152" t="s">
        <v>5581</v>
      </c>
      <c r="L3056" s="152" t="s">
        <v>3474</v>
      </c>
      <c r="M3056" s="152" t="s">
        <v>8145</v>
      </c>
      <c r="N3056" s="152" t="s">
        <v>8146</v>
      </c>
      <c r="O3056" s="54"/>
    </row>
    <row r="3057" spans="1:15" x14ac:dyDescent="0.25">
      <c r="A3057" s="168">
        <v>21937</v>
      </c>
      <c r="B3057" s="152" t="s">
        <v>7874</v>
      </c>
      <c r="C3057" s="152" t="s">
        <v>7875</v>
      </c>
      <c r="D3057" s="152" t="s">
        <v>3838</v>
      </c>
      <c r="E3057" s="152" t="s">
        <v>3863</v>
      </c>
      <c r="F3057" s="152" t="s">
        <v>4166</v>
      </c>
      <c r="G3057" s="152" t="s">
        <v>3426</v>
      </c>
      <c r="H3057" s="152" t="s">
        <v>4110</v>
      </c>
      <c r="I3057" s="152" t="s">
        <v>4111</v>
      </c>
      <c r="J3057" s="152" t="s">
        <v>4559</v>
      </c>
      <c r="K3057" s="152" t="s">
        <v>5926</v>
      </c>
      <c r="L3057" s="152" t="s">
        <v>3474</v>
      </c>
      <c r="M3057" s="152" t="s">
        <v>6144</v>
      </c>
      <c r="N3057" s="152" t="s">
        <v>6145</v>
      </c>
      <c r="O3057" s="54"/>
    </row>
    <row r="3058" spans="1:15" x14ac:dyDescent="0.25">
      <c r="A3058" s="168">
        <v>21938</v>
      </c>
      <c r="B3058" s="152" t="s">
        <v>7876</v>
      </c>
      <c r="C3058" s="152" t="s">
        <v>7877</v>
      </c>
      <c r="D3058" s="152" t="s">
        <v>3838</v>
      </c>
      <c r="E3058" s="152" t="s">
        <v>3863</v>
      </c>
      <c r="F3058" s="152" t="s">
        <v>3856</v>
      </c>
      <c r="G3058" s="152" t="s">
        <v>3411</v>
      </c>
      <c r="H3058" s="152" t="s">
        <v>6189</v>
      </c>
      <c r="I3058" s="152" t="s">
        <v>6381</v>
      </c>
      <c r="J3058" s="152" t="s">
        <v>6964</v>
      </c>
      <c r="K3058" s="152" t="s">
        <v>3474</v>
      </c>
      <c r="L3058" s="152" t="s">
        <v>3474</v>
      </c>
      <c r="M3058" s="152" t="s">
        <v>6962</v>
      </c>
      <c r="N3058" s="152" t="s">
        <v>6963</v>
      </c>
      <c r="O3058" s="54"/>
    </row>
    <row r="3059" spans="1:15" x14ac:dyDescent="0.25">
      <c r="A3059" s="168">
        <v>21940</v>
      </c>
      <c r="B3059" s="152" t="s">
        <v>3352</v>
      </c>
      <c r="C3059" s="152" t="s">
        <v>7878</v>
      </c>
      <c r="D3059" s="152" t="s">
        <v>3838</v>
      </c>
      <c r="E3059" s="152" t="s">
        <v>3843</v>
      </c>
      <c r="F3059" s="152" t="s">
        <v>3844</v>
      </c>
      <c r="G3059" s="152" t="s">
        <v>3434</v>
      </c>
      <c r="H3059" s="152" t="s">
        <v>3656</v>
      </c>
      <c r="I3059" s="152" t="s">
        <v>3666</v>
      </c>
      <c r="J3059" s="152" t="s">
        <v>3659</v>
      </c>
      <c r="K3059" s="152" t="s">
        <v>3474</v>
      </c>
      <c r="L3059" s="152" t="s">
        <v>3474</v>
      </c>
      <c r="M3059" s="152" t="s">
        <v>3231</v>
      </c>
      <c r="N3059" s="152" t="s">
        <v>6284</v>
      </c>
      <c r="O3059" s="54"/>
    </row>
    <row r="3060" spans="1:15" x14ac:dyDescent="0.25">
      <c r="A3060" s="168">
        <v>21941</v>
      </c>
      <c r="B3060" s="152" t="s">
        <v>3207</v>
      </c>
      <c r="C3060" s="152" t="s">
        <v>7879</v>
      </c>
      <c r="D3060" s="152" t="s">
        <v>3838</v>
      </c>
      <c r="E3060" s="152" t="s">
        <v>3863</v>
      </c>
      <c r="F3060" s="152" t="s">
        <v>3856</v>
      </c>
      <c r="G3060" s="152" t="s">
        <v>3411</v>
      </c>
      <c r="H3060" s="152" t="s">
        <v>3656</v>
      </c>
      <c r="I3060" s="152" t="s">
        <v>3672</v>
      </c>
      <c r="J3060" s="152" t="s">
        <v>3673</v>
      </c>
      <c r="K3060" s="152" t="s">
        <v>3568</v>
      </c>
      <c r="L3060" s="152" t="s">
        <v>3474</v>
      </c>
      <c r="M3060" s="152" t="s">
        <v>3377</v>
      </c>
      <c r="N3060" s="152" t="s">
        <v>4708</v>
      </c>
      <c r="O3060" s="54"/>
    </row>
    <row r="3061" spans="1:15" x14ac:dyDescent="0.25">
      <c r="A3061" s="168">
        <v>21942</v>
      </c>
      <c r="B3061" s="152" t="s">
        <v>2625</v>
      </c>
      <c r="C3061" s="152" t="s">
        <v>7468</v>
      </c>
      <c r="D3061" s="152" t="s">
        <v>3838</v>
      </c>
      <c r="E3061" s="152" t="s">
        <v>3843</v>
      </c>
      <c r="F3061" s="152" t="s">
        <v>4430</v>
      </c>
      <c r="G3061" s="152" t="s">
        <v>3428</v>
      </c>
      <c r="H3061" s="152" t="s">
        <v>3585</v>
      </c>
      <c r="I3061" s="152" t="s">
        <v>3594</v>
      </c>
      <c r="J3061" s="152" t="s">
        <v>3595</v>
      </c>
      <c r="K3061" s="152" t="s">
        <v>3474</v>
      </c>
      <c r="L3061" s="152" t="s">
        <v>3474</v>
      </c>
      <c r="M3061" s="152" t="s">
        <v>2441</v>
      </c>
      <c r="N3061" s="152" t="s">
        <v>4440</v>
      </c>
      <c r="O3061" s="54"/>
    </row>
    <row r="3062" spans="1:15" x14ac:dyDescent="0.25">
      <c r="A3062" s="168">
        <v>21943</v>
      </c>
      <c r="B3062" s="152" t="s">
        <v>1899</v>
      </c>
      <c r="C3062" s="152" t="s">
        <v>7880</v>
      </c>
      <c r="D3062" s="152" t="s">
        <v>3838</v>
      </c>
      <c r="E3062" s="152" t="s">
        <v>3843</v>
      </c>
      <c r="F3062" s="152" t="s">
        <v>3870</v>
      </c>
      <c r="G3062" s="152" t="s">
        <v>3421</v>
      </c>
      <c r="H3062" s="152" t="s">
        <v>3565</v>
      </c>
      <c r="I3062" s="152" t="s">
        <v>3566</v>
      </c>
      <c r="J3062" s="152" t="s">
        <v>3566</v>
      </c>
      <c r="K3062" s="152" t="s">
        <v>3572</v>
      </c>
      <c r="L3062" s="152" t="s">
        <v>3474</v>
      </c>
      <c r="M3062" s="152" t="s">
        <v>2098</v>
      </c>
      <c r="N3062" s="152" t="s">
        <v>4795</v>
      </c>
      <c r="O3062" s="54"/>
    </row>
    <row r="3063" spans="1:15" x14ac:dyDescent="0.25">
      <c r="A3063" s="168">
        <v>21945</v>
      </c>
      <c r="B3063" s="152" t="s">
        <v>2974</v>
      </c>
      <c r="C3063" s="152" t="s">
        <v>7881</v>
      </c>
      <c r="D3063" s="152" t="s">
        <v>3838</v>
      </c>
      <c r="E3063" s="152" t="s">
        <v>3863</v>
      </c>
      <c r="F3063" s="152" t="s">
        <v>3856</v>
      </c>
      <c r="G3063" s="152" t="s">
        <v>3411</v>
      </c>
      <c r="H3063" s="152" t="s">
        <v>3656</v>
      </c>
      <c r="I3063" s="152" t="s">
        <v>3669</v>
      </c>
      <c r="J3063" s="152" t="s">
        <v>3679</v>
      </c>
      <c r="K3063" s="152" t="s">
        <v>3474</v>
      </c>
      <c r="L3063" s="152" t="s">
        <v>3474</v>
      </c>
      <c r="M3063" s="152" t="s">
        <v>3109</v>
      </c>
      <c r="N3063" s="152" t="s">
        <v>4252</v>
      </c>
      <c r="O3063" s="54"/>
    </row>
    <row r="3064" spans="1:15" x14ac:dyDescent="0.25">
      <c r="A3064" s="168">
        <v>21947</v>
      </c>
      <c r="B3064" s="152" t="s">
        <v>3092</v>
      </c>
      <c r="C3064" s="152" t="s">
        <v>7882</v>
      </c>
      <c r="D3064" s="152" t="s">
        <v>3838</v>
      </c>
      <c r="E3064" s="152" t="s">
        <v>3843</v>
      </c>
      <c r="F3064" s="152" t="s">
        <v>3870</v>
      </c>
      <c r="G3064" s="152" t="s">
        <v>3421</v>
      </c>
      <c r="H3064" s="152" t="s">
        <v>3656</v>
      </c>
      <c r="I3064" s="152" t="s">
        <v>3657</v>
      </c>
      <c r="J3064" s="152" t="s">
        <v>3674</v>
      </c>
      <c r="K3064" s="152" t="s">
        <v>3678</v>
      </c>
      <c r="L3064" s="152" t="s">
        <v>3474</v>
      </c>
      <c r="M3064" s="152" t="s">
        <v>3339</v>
      </c>
      <c r="N3064" s="152" t="s">
        <v>6935</v>
      </c>
      <c r="O3064" s="54"/>
    </row>
    <row r="3065" spans="1:15" x14ac:dyDescent="0.25">
      <c r="A3065" s="168">
        <v>21948</v>
      </c>
      <c r="B3065" s="152" t="s">
        <v>1515</v>
      </c>
      <c r="C3065" s="152" t="s">
        <v>7883</v>
      </c>
      <c r="D3065" s="152" t="s">
        <v>3838</v>
      </c>
      <c r="E3065" s="152" t="s">
        <v>3843</v>
      </c>
      <c r="F3065" s="152" t="s">
        <v>3870</v>
      </c>
      <c r="G3065" s="152" t="s">
        <v>3421</v>
      </c>
      <c r="H3065" s="152" t="s">
        <v>3558</v>
      </c>
      <c r="I3065" s="152" t="s">
        <v>3561</v>
      </c>
      <c r="J3065" s="152" t="s">
        <v>3564</v>
      </c>
      <c r="K3065" s="152" t="s">
        <v>3474</v>
      </c>
      <c r="L3065" s="152" t="s">
        <v>3474</v>
      </c>
      <c r="M3065" s="152" t="s">
        <v>1568</v>
      </c>
      <c r="N3065" s="152" t="s">
        <v>4077</v>
      </c>
      <c r="O3065" s="54"/>
    </row>
    <row r="3066" spans="1:15" x14ac:dyDescent="0.25">
      <c r="A3066" s="168">
        <v>21950</v>
      </c>
      <c r="B3066" s="152" t="s">
        <v>2317</v>
      </c>
      <c r="C3066" s="152" t="s">
        <v>7884</v>
      </c>
      <c r="D3066" s="152" t="s">
        <v>3838</v>
      </c>
      <c r="E3066" s="152" t="s">
        <v>3863</v>
      </c>
      <c r="F3066" s="152" t="s">
        <v>3918</v>
      </c>
      <c r="G3066" s="152" t="s">
        <v>3411</v>
      </c>
      <c r="H3066" s="152" t="s">
        <v>3585</v>
      </c>
      <c r="I3066" s="152" t="s">
        <v>3604</v>
      </c>
      <c r="J3066" s="152" t="s">
        <v>3629</v>
      </c>
      <c r="K3066" s="152" t="s">
        <v>3630</v>
      </c>
      <c r="L3066" s="152" t="s">
        <v>3864</v>
      </c>
      <c r="M3066" s="152" t="s">
        <v>2780</v>
      </c>
      <c r="N3066" s="152" t="s">
        <v>4451</v>
      </c>
      <c r="O3066" s="54"/>
    </row>
    <row r="3067" spans="1:15" x14ac:dyDescent="0.25">
      <c r="A3067" s="168">
        <v>21951</v>
      </c>
      <c r="B3067" s="152" t="s">
        <v>7885</v>
      </c>
      <c r="C3067" s="152" t="s">
        <v>7886</v>
      </c>
      <c r="D3067" s="152" t="s">
        <v>3838</v>
      </c>
      <c r="E3067" s="152" t="s">
        <v>3843</v>
      </c>
      <c r="F3067" s="152" t="s">
        <v>3877</v>
      </c>
      <c r="G3067" s="152" t="s">
        <v>3946</v>
      </c>
      <c r="H3067" s="152" t="s">
        <v>3942</v>
      </c>
      <c r="I3067" s="152" t="s">
        <v>5344</v>
      </c>
      <c r="J3067" s="152" t="s">
        <v>3474</v>
      </c>
      <c r="K3067" s="152" t="s">
        <v>3474</v>
      </c>
      <c r="L3067" s="152" t="s">
        <v>3474</v>
      </c>
      <c r="M3067" s="152" t="s">
        <v>1105</v>
      </c>
      <c r="N3067" s="152" t="s">
        <v>4403</v>
      </c>
      <c r="O3067" s="54"/>
    </row>
    <row r="3068" spans="1:15" x14ac:dyDescent="0.25">
      <c r="A3068" s="168">
        <v>21952</v>
      </c>
      <c r="B3068" s="152" t="s">
        <v>7887</v>
      </c>
      <c r="C3068" s="152" t="s">
        <v>7888</v>
      </c>
      <c r="D3068" s="152" t="s">
        <v>3838</v>
      </c>
      <c r="E3068" s="152" t="s">
        <v>3843</v>
      </c>
      <c r="F3068" s="152" t="s">
        <v>3877</v>
      </c>
      <c r="G3068" s="152" t="s">
        <v>4558</v>
      </c>
      <c r="H3068" s="152" t="s">
        <v>4110</v>
      </c>
      <c r="I3068" s="152" t="s">
        <v>5726</v>
      </c>
      <c r="J3068" s="152" t="s">
        <v>5727</v>
      </c>
      <c r="K3068" s="152" t="s">
        <v>3474</v>
      </c>
      <c r="L3068" s="152" t="s">
        <v>3474</v>
      </c>
      <c r="M3068" s="152" t="s">
        <v>5724</v>
      </c>
      <c r="N3068" s="152" t="s">
        <v>5725</v>
      </c>
      <c r="O3068" s="54"/>
    </row>
    <row r="3069" spans="1:15" x14ac:dyDescent="0.25">
      <c r="A3069" s="168">
        <v>21955</v>
      </c>
      <c r="B3069" s="152" t="s">
        <v>3045</v>
      </c>
      <c r="C3069" s="152" t="s">
        <v>7889</v>
      </c>
      <c r="D3069" s="152" t="s">
        <v>3838</v>
      </c>
      <c r="E3069" s="152" t="s">
        <v>3863</v>
      </c>
      <c r="F3069" s="152" t="s">
        <v>3918</v>
      </c>
      <c r="G3069" s="152" t="s">
        <v>3411</v>
      </c>
      <c r="H3069" s="152" t="s">
        <v>3656</v>
      </c>
      <c r="I3069" s="152" t="s">
        <v>3657</v>
      </c>
      <c r="J3069" s="152" t="s">
        <v>3658</v>
      </c>
      <c r="K3069" s="152" t="s">
        <v>3568</v>
      </c>
      <c r="L3069" s="152" t="s">
        <v>3474</v>
      </c>
      <c r="M3069" s="152" t="s">
        <v>3080</v>
      </c>
      <c r="N3069" s="152" t="s">
        <v>7714</v>
      </c>
      <c r="O3069" s="54"/>
    </row>
    <row r="3070" spans="1:15" x14ac:dyDescent="0.25">
      <c r="A3070" s="168">
        <v>21956</v>
      </c>
      <c r="B3070" s="152" t="s">
        <v>3024</v>
      </c>
      <c r="C3070" s="152" t="s">
        <v>7890</v>
      </c>
      <c r="D3070" s="152" t="s">
        <v>3838</v>
      </c>
      <c r="E3070" s="152" t="s">
        <v>3855</v>
      </c>
      <c r="F3070" s="152" t="s">
        <v>3856</v>
      </c>
      <c r="G3070" s="152" t="s">
        <v>3411</v>
      </c>
      <c r="H3070" s="152" t="s">
        <v>3656</v>
      </c>
      <c r="I3070" s="152" t="s">
        <v>3657</v>
      </c>
      <c r="J3070" s="152" t="s">
        <v>3658</v>
      </c>
      <c r="K3070" s="152" t="s">
        <v>3568</v>
      </c>
      <c r="L3070" s="152" t="s">
        <v>3474</v>
      </c>
      <c r="M3070" s="152" t="s">
        <v>3080</v>
      </c>
      <c r="N3070" s="152" t="s">
        <v>7714</v>
      </c>
      <c r="O3070" s="54"/>
    </row>
    <row r="3071" spans="1:15" x14ac:dyDescent="0.25">
      <c r="A3071" s="168">
        <v>21957</v>
      </c>
      <c r="B3071" s="152" t="s">
        <v>5820</v>
      </c>
      <c r="C3071" s="152" t="s">
        <v>5822</v>
      </c>
      <c r="D3071" s="152" t="s">
        <v>3838</v>
      </c>
      <c r="E3071" s="152" t="s">
        <v>3839</v>
      </c>
      <c r="F3071" s="152" t="s">
        <v>4634</v>
      </c>
      <c r="G3071" s="152" t="s">
        <v>5821</v>
      </c>
      <c r="H3071" s="152" t="s">
        <v>3925</v>
      </c>
      <c r="I3071" s="152" t="s">
        <v>6544</v>
      </c>
      <c r="J3071" s="152" t="s">
        <v>3474</v>
      </c>
      <c r="K3071" s="152" t="s">
        <v>3474</v>
      </c>
      <c r="L3071" s="152" t="s">
        <v>3474</v>
      </c>
      <c r="M3071" s="152" t="s">
        <v>4153</v>
      </c>
      <c r="N3071" s="152" t="s">
        <v>4155</v>
      </c>
      <c r="O3071" s="54"/>
    </row>
    <row r="3072" spans="1:15" x14ac:dyDescent="0.25">
      <c r="A3072" s="168">
        <v>21958</v>
      </c>
      <c r="B3072" s="152" t="s">
        <v>1917</v>
      </c>
      <c r="C3072" s="152" t="s">
        <v>7891</v>
      </c>
      <c r="D3072" s="152" t="s">
        <v>3838</v>
      </c>
      <c r="E3072" s="152" t="s">
        <v>3843</v>
      </c>
      <c r="F3072" s="152" t="s">
        <v>3870</v>
      </c>
      <c r="G3072" s="152" t="s">
        <v>3421</v>
      </c>
      <c r="H3072" s="152" t="s">
        <v>3565</v>
      </c>
      <c r="I3072" s="152" t="s">
        <v>3568</v>
      </c>
      <c r="J3072" s="152" t="s">
        <v>3570</v>
      </c>
      <c r="K3072" s="152" t="s">
        <v>3474</v>
      </c>
      <c r="L3072" s="152" t="s">
        <v>3474</v>
      </c>
      <c r="M3072" s="152" t="s">
        <v>2069</v>
      </c>
      <c r="N3072" s="152" t="s">
        <v>4300</v>
      </c>
      <c r="O3072" s="54"/>
    </row>
    <row r="3073" spans="1:15" x14ac:dyDescent="0.25">
      <c r="A3073" s="168">
        <v>21959</v>
      </c>
      <c r="B3073" s="152" t="s">
        <v>2916</v>
      </c>
      <c r="C3073" s="152" t="s">
        <v>7892</v>
      </c>
      <c r="D3073" s="152" t="s">
        <v>3838</v>
      </c>
      <c r="E3073" s="152" t="s">
        <v>3855</v>
      </c>
      <c r="F3073" s="152" t="s">
        <v>3856</v>
      </c>
      <c r="G3073" s="152" t="s">
        <v>3411</v>
      </c>
      <c r="H3073" s="152" t="s">
        <v>3656</v>
      </c>
      <c r="I3073" s="152" t="s">
        <v>3657</v>
      </c>
      <c r="J3073" s="152" t="s">
        <v>3674</v>
      </c>
      <c r="K3073" s="152" t="s">
        <v>3675</v>
      </c>
      <c r="L3073" s="152" t="s">
        <v>3474</v>
      </c>
      <c r="M3073" s="152" t="s">
        <v>3308</v>
      </c>
      <c r="N3073" s="152" t="s">
        <v>5174</v>
      </c>
      <c r="O3073" s="54"/>
    </row>
    <row r="3074" spans="1:15" x14ac:dyDescent="0.25">
      <c r="A3074" s="168">
        <v>21960</v>
      </c>
      <c r="B3074" s="152" t="s">
        <v>758</v>
      </c>
      <c r="C3074" s="152" t="s">
        <v>7893</v>
      </c>
      <c r="D3074" s="152" t="s">
        <v>3838</v>
      </c>
      <c r="E3074" s="152" t="s">
        <v>3863</v>
      </c>
      <c r="F3074" s="152" t="s">
        <v>3856</v>
      </c>
      <c r="G3074" s="152" t="s">
        <v>3411</v>
      </c>
      <c r="H3074" s="152" t="s">
        <v>3466</v>
      </c>
      <c r="I3074" s="152" t="s">
        <v>3467</v>
      </c>
      <c r="J3074" s="152" t="s">
        <v>3468</v>
      </c>
      <c r="K3074" s="152" t="s">
        <v>3469</v>
      </c>
      <c r="L3074" s="152" t="s">
        <v>4132</v>
      </c>
      <c r="M3074" s="152" t="s">
        <v>980</v>
      </c>
      <c r="N3074" s="152" t="s">
        <v>7894</v>
      </c>
      <c r="O3074" s="54"/>
    </row>
    <row r="3075" spans="1:15" x14ac:dyDescent="0.25">
      <c r="A3075" s="168">
        <v>21961</v>
      </c>
      <c r="B3075" s="152" t="s">
        <v>1321</v>
      </c>
      <c r="C3075" s="152" t="s">
        <v>7895</v>
      </c>
      <c r="D3075" s="152" t="s">
        <v>3838</v>
      </c>
      <c r="E3075" s="152" t="s">
        <v>3843</v>
      </c>
      <c r="F3075" s="152" t="s">
        <v>3870</v>
      </c>
      <c r="G3075" s="152" t="s">
        <v>3421</v>
      </c>
      <c r="H3075" s="152" t="s">
        <v>3466</v>
      </c>
      <c r="I3075" s="152" t="s">
        <v>3553</v>
      </c>
      <c r="J3075" s="152" t="s">
        <v>3555</v>
      </c>
      <c r="K3075" s="152" t="s">
        <v>3474</v>
      </c>
      <c r="L3075" s="152" t="s">
        <v>3474</v>
      </c>
      <c r="M3075" s="152" t="s">
        <v>1316</v>
      </c>
      <c r="N3075" s="152" t="s">
        <v>7192</v>
      </c>
      <c r="O3075" s="54"/>
    </row>
    <row r="3076" spans="1:15" x14ac:dyDescent="0.25">
      <c r="A3076" s="168">
        <v>21962</v>
      </c>
      <c r="B3076" s="152" t="s">
        <v>7896</v>
      </c>
      <c r="C3076" s="152" t="s">
        <v>7897</v>
      </c>
      <c r="D3076" s="152" t="s">
        <v>3838</v>
      </c>
      <c r="E3076" s="152" t="s">
        <v>3843</v>
      </c>
      <c r="F3076" s="152" t="s">
        <v>3877</v>
      </c>
      <c r="G3076" s="152" t="s">
        <v>7291</v>
      </c>
      <c r="H3076" s="152" t="s">
        <v>4144</v>
      </c>
      <c r="I3076" s="152" t="s">
        <v>6839</v>
      </c>
      <c r="J3076" s="152" t="s">
        <v>9542</v>
      </c>
      <c r="K3076" s="152" t="s">
        <v>9553</v>
      </c>
      <c r="L3076" s="152" t="s">
        <v>9556</v>
      </c>
      <c r="M3076" s="152" t="s">
        <v>4753</v>
      </c>
      <c r="N3076" s="152" t="s">
        <v>4755</v>
      </c>
      <c r="O3076" s="54"/>
    </row>
    <row r="3077" spans="1:15" x14ac:dyDescent="0.25">
      <c r="A3077" s="168">
        <v>21963</v>
      </c>
      <c r="B3077" s="152" t="s">
        <v>2976</v>
      </c>
      <c r="C3077" s="152" t="s">
        <v>7898</v>
      </c>
      <c r="D3077" s="152" t="s">
        <v>3838</v>
      </c>
      <c r="E3077" s="152" t="s">
        <v>3863</v>
      </c>
      <c r="F3077" s="152" t="s">
        <v>3856</v>
      </c>
      <c r="G3077" s="152" t="s">
        <v>3411</v>
      </c>
      <c r="H3077" s="152" t="s">
        <v>3656</v>
      </c>
      <c r="I3077" s="152" t="s">
        <v>3672</v>
      </c>
      <c r="J3077" s="152" t="s">
        <v>3673</v>
      </c>
      <c r="K3077" s="152" t="s">
        <v>3680</v>
      </c>
      <c r="L3077" s="152" t="s">
        <v>3474</v>
      </c>
      <c r="M3077" s="152" t="s">
        <v>3288</v>
      </c>
      <c r="N3077" s="152" t="s">
        <v>7216</v>
      </c>
      <c r="O3077" s="54"/>
    </row>
    <row r="3078" spans="1:15" x14ac:dyDescent="0.25">
      <c r="A3078" s="168">
        <v>21964</v>
      </c>
      <c r="B3078" s="152" t="s">
        <v>2284</v>
      </c>
      <c r="C3078" s="152" t="s">
        <v>7899</v>
      </c>
      <c r="D3078" s="152" t="s">
        <v>3838</v>
      </c>
      <c r="E3078" s="152" t="s">
        <v>3863</v>
      </c>
      <c r="F3078" s="152" t="s">
        <v>3918</v>
      </c>
      <c r="G3078" s="152" t="s">
        <v>3411</v>
      </c>
      <c r="H3078" s="152" t="s">
        <v>3585</v>
      </c>
      <c r="I3078" s="152" t="s">
        <v>3589</v>
      </c>
      <c r="J3078" s="152" t="s">
        <v>3620</v>
      </c>
      <c r="K3078" s="152" t="s">
        <v>3621</v>
      </c>
      <c r="L3078" s="152" t="s">
        <v>3474</v>
      </c>
      <c r="M3078" s="152" t="s">
        <v>2770</v>
      </c>
      <c r="N3078" s="152" t="s">
        <v>4948</v>
      </c>
      <c r="O3078" s="54"/>
    </row>
    <row r="3079" spans="1:15" x14ac:dyDescent="0.25">
      <c r="A3079" s="168">
        <v>21965</v>
      </c>
      <c r="B3079" s="152" t="s">
        <v>7900</v>
      </c>
      <c r="C3079" s="152" t="s">
        <v>7901</v>
      </c>
      <c r="D3079" s="152" t="s">
        <v>3838</v>
      </c>
      <c r="E3079" s="152" t="s">
        <v>3843</v>
      </c>
      <c r="F3079" s="152" t="s">
        <v>4752</v>
      </c>
      <c r="G3079" s="152" t="s">
        <v>3435</v>
      </c>
      <c r="H3079" s="152" t="s">
        <v>3942</v>
      </c>
      <c r="I3079" s="152" t="s">
        <v>5460</v>
      </c>
      <c r="J3079" s="152" t="s">
        <v>3474</v>
      </c>
      <c r="K3079" s="152" t="s">
        <v>3474</v>
      </c>
      <c r="L3079" s="152" t="s">
        <v>3474</v>
      </c>
      <c r="M3079" s="152" t="s">
        <v>6031</v>
      </c>
      <c r="N3079" s="152" t="s">
        <v>6032</v>
      </c>
      <c r="O3079" s="54"/>
    </row>
    <row r="3080" spans="1:15" x14ac:dyDescent="0.25">
      <c r="A3080" s="168">
        <v>21966</v>
      </c>
      <c r="B3080" s="152" t="s">
        <v>2846</v>
      </c>
      <c r="C3080" s="152" t="s">
        <v>7902</v>
      </c>
      <c r="D3080" s="152" t="s">
        <v>3838</v>
      </c>
      <c r="E3080" s="152" t="s">
        <v>3855</v>
      </c>
      <c r="F3080" s="152" t="s">
        <v>3856</v>
      </c>
      <c r="G3080" s="152" t="s">
        <v>3411</v>
      </c>
      <c r="H3080" s="152" t="s">
        <v>3656</v>
      </c>
      <c r="I3080" s="152" t="s">
        <v>3657</v>
      </c>
      <c r="J3080" s="152" t="s">
        <v>3658</v>
      </c>
      <c r="K3080" s="152" t="s">
        <v>3568</v>
      </c>
      <c r="L3080" s="152" t="s">
        <v>3474</v>
      </c>
      <c r="M3080" s="152" t="s">
        <v>3080</v>
      </c>
      <c r="N3080" s="152" t="s">
        <v>7714</v>
      </c>
      <c r="O3080" s="54"/>
    </row>
    <row r="3081" spans="1:15" x14ac:dyDescent="0.25">
      <c r="A3081" s="168">
        <v>21967</v>
      </c>
      <c r="B3081" s="152" t="s">
        <v>3397</v>
      </c>
      <c r="C3081" s="152" t="s">
        <v>7903</v>
      </c>
      <c r="D3081" s="152" t="s">
        <v>3838</v>
      </c>
      <c r="E3081" s="152" t="s">
        <v>3859</v>
      </c>
      <c r="F3081" s="152" t="s">
        <v>6181</v>
      </c>
      <c r="G3081" s="152" t="s">
        <v>3415</v>
      </c>
      <c r="H3081" s="152" t="s">
        <v>3925</v>
      </c>
      <c r="I3081" s="152" t="s">
        <v>3926</v>
      </c>
      <c r="J3081" s="152" t="s">
        <v>4005</v>
      </c>
      <c r="K3081" s="152" t="s">
        <v>4006</v>
      </c>
      <c r="L3081" s="152" t="s">
        <v>3474</v>
      </c>
      <c r="M3081" s="152" t="s">
        <v>3350</v>
      </c>
      <c r="N3081" s="152" t="s">
        <v>4007</v>
      </c>
      <c r="O3081" s="54"/>
    </row>
    <row r="3082" spans="1:15" x14ac:dyDescent="0.25">
      <c r="A3082" s="168">
        <v>21972</v>
      </c>
      <c r="B3082" s="152" t="s">
        <v>7904</v>
      </c>
      <c r="C3082" s="152" t="s">
        <v>7905</v>
      </c>
      <c r="D3082" s="152" t="s">
        <v>3838</v>
      </c>
      <c r="E3082" s="152" t="s">
        <v>3863</v>
      </c>
      <c r="F3082" s="152" t="s">
        <v>4166</v>
      </c>
      <c r="G3082" s="152" t="s">
        <v>3440</v>
      </c>
      <c r="H3082" s="152" t="s">
        <v>3911</v>
      </c>
      <c r="I3082" s="152" t="s">
        <v>3912</v>
      </c>
      <c r="J3082" s="152" t="s">
        <v>3913</v>
      </c>
      <c r="K3082" s="152" t="s">
        <v>3914</v>
      </c>
      <c r="L3082" s="152" t="s">
        <v>3474</v>
      </c>
      <c r="M3082" s="152" t="s">
        <v>6884</v>
      </c>
      <c r="N3082" s="152" t="s">
        <v>6885</v>
      </c>
      <c r="O3082" s="54"/>
    </row>
    <row r="3083" spans="1:15" x14ac:dyDescent="0.25">
      <c r="A3083" s="168">
        <v>21973</v>
      </c>
      <c r="B3083" s="152" t="s">
        <v>3124</v>
      </c>
      <c r="C3083" s="152" t="s">
        <v>7906</v>
      </c>
      <c r="D3083" s="152" t="s">
        <v>3838</v>
      </c>
      <c r="E3083" s="152" t="s">
        <v>3843</v>
      </c>
      <c r="F3083" s="152" t="s">
        <v>3870</v>
      </c>
      <c r="G3083" s="152" t="s">
        <v>3421</v>
      </c>
      <c r="H3083" s="152" t="s">
        <v>3656</v>
      </c>
      <c r="I3083" s="152" t="s">
        <v>3657</v>
      </c>
      <c r="J3083" s="152" t="s">
        <v>3674</v>
      </c>
      <c r="K3083" s="152" t="s">
        <v>3675</v>
      </c>
      <c r="L3083" s="152" t="s">
        <v>3474</v>
      </c>
      <c r="M3083" s="152" t="s">
        <v>3236</v>
      </c>
      <c r="N3083" s="152" t="s">
        <v>5256</v>
      </c>
      <c r="O3083" s="54"/>
    </row>
    <row r="3084" spans="1:15" x14ac:dyDescent="0.25">
      <c r="A3084" s="168">
        <v>21976</v>
      </c>
      <c r="B3084" s="152" t="s">
        <v>1277</v>
      </c>
      <c r="C3084" s="152" t="s">
        <v>7907</v>
      </c>
      <c r="D3084" s="152" t="s">
        <v>3838</v>
      </c>
      <c r="E3084" s="152" t="s">
        <v>3843</v>
      </c>
      <c r="F3084" s="152" t="s">
        <v>3924</v>
      </c>
      <c r="G3084" s="152" t="s">
        <v>3434</v>
      </c>
      <c r="H3084" s="152" t="s">
        <v>3656</v>
      </c>
      <c r="I3084" s="152" t="s">
        <v>3551</v>
      </c>
      <c r="J3084" s="152" t="s">
        <v>3474</v>
      </c>
      <c r="K3084" s="152" t="s">
        <v>3474</v>
      </c>
      <c r="L3084" s="152" t="s">
        <v>3474</v>
      </c>
      <c r="M3084" s="152" t="s">
        <v>1274</v>
      </c>
      <c r="N3084" s="152" t="s">
        <v>4991</v>
      </c>
      <c r="O3084" s="54"/>
    </row>
    <row r="3085" spans="1:15" x14ac:dyDescent="0.25">
      <c r="A3085" s="168">
        <v>21977</v>
      </c>
      <c r="B3085" s="152" t="s">
        <v>3080</v>
      </c>
      <c r="C3085" s="152" t="s">
        <v>7714</v>
      </c>
      <c r="D3085" s="152" t="s">
        <v>3838</v>
      </c>
      <c r="E3085" s="152" t="s">
        <v>3843</v>
      </c>
      <c r="F3085" s="152" t="s">
        <v>3870</v>
      </c>
      <c r="G3085" s="152" t="s">
        <v>3421</v>
      </c>
      <c r="H3085" s="152" t="s">
        <v>3656</v>
      </c>
      <c r="I3085" s="152" t="s">
        <v>3657</v>
      </c>
      <c r="J3085" s="152" t="s">
        <v>3658</v>
      </c>
      <c r="K3085" s="152" t="s">
        <v>3568</v>
      </c>
      <c r="L3085" s="152" t="s">
        <v>3474</v>
      </c>
      <c r="M3085" s="152" t="s">
        <v>2488</v>
      </c>
      <c r="N3085" s="152" t="s">
        <v>7526</v>
      </c>
      <c r="O3085" s="54"/>
    </row>
    <row r="3086" spans="1:15" x14ac:dyDescent="0.25">
      <c r="A3086" s="168">
        <v>21978</v>
      </c>
      <c r="B3086" s="152" t="s">
        <v>813</v>
      </c>
      <c r="C3086" s="152" t="s">
        <v>7908</v>
      </c>
      <c r="D3086" s="152" t="s">
        <v>3838</v>
      </c>
      <c r="E3086" s="152" t="s">
        <v>3863</v>
      </c>
      <c r="F3086" s="152" t="s">
        <v>3856</v>
      </c>
      <c r="G3086" s="152" t="s">
        <v>3411</v>
      </c>
      <c r="H3086" s="152" t="s">
        <v>3466</v>
      </c>
      <c r="I3086" s="152" t="s">
        <v>3498</v>
      </c>
      <c r="J3086" s="152" t="s">
        <v>3499</v>
      </c>
      <c r="K3086" s="152" t="s">
        <v>3500</v>
      </c>
      <c r="L3086" s="152" t="s">
        <v>4623</v>
      </c>
      <c r="M3086" s="152" t="s">
        <v>1055</v>
      </c>
      <c r="N3086" s="152" t="s">
        <v>4624</v>
      </c>
      <c r="O3086" s="54"/>
    </row>
    <row r="3087" spans="1:15" x14ac:dyDescent="0.25">
      <c r="A3087" s="168">
        <v>21979</v>
      </c>
      <c r="B3087" s="152" t="s">
        <v>2503</v>
      </c>
      <c r="C3087" s="152" t="s">
        <v>7909</v>
      </c>
      <c r="D3087" s="152" t="s">
        <v>3838</v>
      </c>
      <c r="E3087" s="152" t="s">
        <v>3843</v>
      </c>
      <c r="F3087" s="152" t="s">
        <v>3870</v>
      </c>
      <c r="G3087" s="152" t="s">
        <v>3421</v>
      </c>
      <c r="H3087" s="152" t="s">
        <v>3585</v>
      </c>
      <c r="I3087" s="152" t="s">
        <v>3594</v>
      </c>
      <c r="J3087" s="152" t="s">
        <v>3623</v>
      </c>
      <c r="K3087" s="152" t="s">
        <v>3625</v>
      </c>
      <c r="L3087" s="152" t="s">
        <v>3474</v>
      </c>
      <c r="M3087" s="152" t="s">
        <v>2773</v>
      </c>
      <c r="N3087" s="152" t="s">
        <v>5777</v>
      </c>
      <c r="O3087" s="54"/>
    </row>
    <row r="3088" spans="1:15" x14ac:dyDescent="0.25">
      <c r="A3088" s="168">
        <v>21980</v>
      </c>
      <c r="B3088" s="152" t="s">
        <v>7910</v>
      </c>
      <c r="C3088" s="152" t="s">
        <v>7911</v>
      </c>
      <c r="D3088" s="152" t="s">
        <v>3838</v>
      </c>
      <c r="E3088" s="152" t="s">
        <v>3843</v>
      </c>
      <c r="F3088" s="152" t="s">
        <v>3877</v>
      </c>
      <c r="G3088" s="152" t="s">
        <v>7291</v>
      </c>
      <c r="H3088" s="152" t="s">
        <v>4144</v>
      </c>
      <c r="I3088" s="152" t="s">
        <v>6052</v>
      </c>
      <c r="J3088" s="152" t="s">
        <v>9561</v>
      </c>
      <c r="K3088" s="152" t="s">
        <v>9562</v>
      </c>
      <c r="L3088" s="152" t="s">
        <v>3474</v>
      </c>
      <c r="M3088" s="152" t="s">
        <v>5912</v>
      </c>
      <c r="N3088" s="152" t="s">
        <v>5913</v>
      </c>
      <c r="O3088" s="54"/>
    </row>
    <row r="3089" spans="1:15" x14ac:dyDescent="0.25">
      <c r="A3089" s="168">
        <v>21981</v>
      </c>
      <c r="B3089" s="152" t="s">
        <v>3114</v>
      </c>
      <c r="C3089" s="152" t="s">
        <v>5456</v>
      </c>
      <c r="D3089" s="152" t="s">
        <v>3838</v>
      </c>
      <c r="E3089" s="152" t="s">
        <v>3843</v>
      </c>
      <c r="F3089" s="152" t="s">
        <v>3870</v>
      </c>
      <c r="G3089" s="152" t="s">
        <v>3421</v>
      </c>
      <c r="H3089" s="152" t="s">
        <v>3656</v>
      </c>
      <c r="I3089" s="152" t="s">
        <v>3672</v>
      </c>
      <c r="J3089" s="152" t="s">
        <v>3676</v>
      </c>
      <c r="K3089" s="152" t="s">
        <v>3680</v>
      </c>
      <c r="L3089" s="152" t="s">
        <v>3474</v>
      </c>
      <c r="M3089" s="152" t="s">
        <v>3235</v>
      </c>
      <c r="N3089" s="152" t="s">
        <v>4318</v>
      </c>
      <c r="O3089" s="54"/>
    </row>
    <row r="3090" spans="1:15" x14ac:dyDescent="0.25">
      <c r="A3090" s="168">
        <v>21982</v>
      </c>
      <c r="B3090" s="152" t="s">
        <v>993</v>
      </c>
      <c r="C3090" s="152" t="s">
        <v>7912</v>
      </c>
      <c r="D3090" s="152" t="s">
        <v>3838</v>
      </c>
      <c r="E3090" s="152" t="s">
        <v>3843</v>
      </c>
      <c r="F3090" s="152" t="s">
        <v>3870</v>
      </c>
      <c r="G3090" s="152" t="s">
        <v>3421</v>
      </c>
      <c r="H3090" s="152" t="s">
        <v>3466</v>
      </c>
      <c r="I3090" s="152" t="s">
        <v>3467</v>
      </c>
      <c r="J3090" s="152" t="s">
        <v>3482</v>
      </c>
      <c r="K3090" s="152" t="s">
        <v>3485</v>
      </c>
      <c r="L3090" s="152" t="s">
        <v>3474</v>
      </c>
      <c r="M3090" s="152" t="s">
        <v>1102</v>
      </c>
      <c r="N3090" s="152" t="s">
        <v>5056</v>
      </c>
      <c r="O3090" s="54"/>
    </row>
    <row r="3091" spans="1:15" x14ac:dyDescent="0.25">
      <c r="A3091" s="168">
        <v>21986</v>
      </c>
      <c r="B3091" s="152" t="s">
        <v>4059</v>
      </c>
      <c r="C3091" s="152" t="s">
        <v>4060</v>
      </c>
      <c r="D3091" s="152" t="s">
        <v>3838</v>
      </c>
      <c r="E3091" s="152" t="s">
        <v>3843</v>
      </c>
      <c r="F3091" s="152" t="s">
        <v>4752</v>
      </c>
      <c r="G3091" s="152" t="s">
        <v>3435</v>
      </c>
      <c r="H3091" s="152" t="s">
        <v>4057</v>
      </c>
      <c r="I3091" s="152" t="s">
        <v>4058</v>
      </c>
      <c r="J3091" s="152" t="s">
        <v>3474</v>
      </c>
      <c r="K3091" s="152" t="s">
        <v>3474</v>
      </c>
      <c r="L3091" s="152" t="s">
        <v>3474</v>
      </c>
      <c r="M3091" s="152" t="s">
        <v>6407</v>
      </c>
      <c r="N3091" s="152" t="s">
        <v>6408</v>
      </c>
      <c r="O3091" s="54"/>
    </row>
    <row r="3092" spans="1:15" x14ac:dyDescent="0.25">
      <c r="A3092" s="168">
        <v>21987</v>
      </c>
      <c r="B3092" s="152" t="s">
        <v>7913</v>
      </c>
      <c r="C3092" s="152" t="s">
        <v>7914</v>
      </c>
      <c r="D3092" s="152" t="s">
        <v>3838</v>
      </c>
      <c r="E3092" s="152" t="s">
        <v>3843</v>
      </c>
      <c r="F3092" s="152" t="s">
        <v>3877</v>
      </c>
      <c r="G3092" s="152" t="s">
        <v>7291</v>
      </c>
      <c r="H3092" s="152" t="s">
        <v>4144</v>
      </c>
      <c r="I3092" s="152" t="s">
        <v>9551</v>
      </c>
      <c r="J3092" s="152" t="s">
        <v>9564</v>
      </c>
      <c r="K3092" s="152" t="s">
        <v>3474</v>
      </c>
      <c r="L3092" s="152" t="s">
        <v>3474</v>
      </c>
      <c r="M3092" s="152" t="s">
        <v>5973</v>
      </c>
      <c r="N3092" s="152" t="s">
        <v>5974</v>
      </c>
      <c r="O3092" s="54"/>
    </row>
    <row r="3093" spans="1:15" x14ac:dyDescent="0.25">
      <c r="A3093" s="168">
        <v>21988</v>
      </c>
      <c r="B3093" s="152" t="s">
        <v>1622</v>
      </c>
      <c r="C3093" s="152" t="s">
        <v>3963</v>
      </c>
      <c r="D3093" s="152" t="s">
        <v>3838</v>
      </c>
      <c r="E3093" s="152" t="s">
        <v>3843</v>
      </c>
      <c r="F3093" s="152" t="s">
        <v>3924</v>
      </c>
      <c r="G3093" s="152" t="s">
        <v>3434</v>
      </c>
      <c r="H3093" s="152" t="s">
        <v>3558</v>
      </c>
      <c r="I3093" s="152" t="s">
        <v>3559</v>
      </c>
      <c r="J3093" s="152" t="s">
        <v>3474</v>
      </c>
      <c r="K3093" s="152" t="s">
        <v>3474</v>
      </c>
      <c r="L3093" s="152" t="s">
        <v>3474</v>
      </c>
      <c r="M3093" s="152" t="s">
        <v>1570</v>
      </c>
      <c r="N3093" s="152" t="s">
        <v>5323</v>
      </c>
      <c r="O3093" s="54"/>
    </row>
    <row r="3094" spans="1:15" x14ac:dyDescent="0.25">
      <c r="A3094" s="168">
        <v>21989</v>
      </c>
      <c r="B3094" s="152" t="s">
        <v>1473</v>
      </c>
      <c r="C3094" s="152" t="s">
        <v>7915</v>
      </c>
      <c r="D3094" s="152" t="s">
        <v>3838</v>
      </c>
      <c r="E3094" s="152" t="s">
        <v>3843</v>
      </c>
      <c r="F3094" s="152" t="s">
        <v>3870</v>
      </c>
      <c r="G3094" s="152" t="s">
        <v>3421</v>
      </c>
      <c r="H3094" s="152" t="s">
        <v>3558</v>
      </c>
      <c r="I3094" s="152" t="s">
        <v>3560</v>
      </c>
      <c r="J3094" s="152" t="s">
        <v>3474</v>
      </c>
      <c r="K3094" s="152" t="s">
        <v>3474</v>
      </c>
      <c r="L3094" s="152" t="s">
        <v>3474</v>
      </c>
      <c r="M3094" s="152" t="s">
        <v>1562</v>
      </c>
      <c r="N3094" s="152" t="s">
        <v>4712</v>
      </c>
      <c r="O3094" s="54"/>
    </row>
    <row r="3095" spans="1:15" x14ac:dyDescent="0.25">
      <c r="A3095" s="168">
        <v>21990</v>
      </c>
      <c r="B3095" s="152" t="s">
        <v>7916</v>
      </c>
      <c r="C3095" s="152" t="s">
        <v>7917</v>
      </c>
      <c r="D3095" s="152" t="s">
        <v>3838</v>
      </c>
      <c r="E3095" s="152" t="s">
        <v>3843</v>
      </c>
      <c r="F3095" s="152" t="s">
        <v>4752</v>
      </c>
      <c r="G3095" s="152" t="s">
        <v>3435</v>
      </c>
      <c r="H3095" s="152" t="s">
        <v>4152</v>
      </c>
      <c r="I3095" s="152" t="s">
        <v>5633</v>
      </c>
      <c r="J3095" s="152" t="s">
        <v>6150</v>
      </c>
      <c r="K3095" s="152" t="s">
        <v>3474</v>
      </c>
      <c r="L3095" s="152" t="s">
        <v>3474</v>
      </c>
      <c r="M3095" s="152" t="s">
        <v>6148</v>
      </c>
      <c r="N3095" s="152" t="s">
        <v>6149</v>
      </c>
      <c r="O3095" s="54"/>
    </row>
    <row r="3096" spans="1:15" x14ac:dyDescent="0.25">
      <c r="A3096" s="168">
        <v>21992</v>
      </c>
      <c r="B3096" s="152" t="s">
        <v>7918</v>
      </c>
      <c r="C3096" s="152" t="s">
        <v>7919</v>
      </c>
      <c r="D3096" s="152" t="s">
        <v>3838</v>
      </c>
      <c r="E3096" s="152" t="s">
        <v>3843</v>
      </c>
      <c r="F3096" s="152" t="s">
        <v>3877</v>
      </c>
      <c r="G3096" s="152" t="s">
        <v>3878</v>
      </c>
      <c r="H3096" s="152" t="s">
        <v>3879</v>
      </c>
      <c r="I3096" s="152" t="s">
        <v>4257</v>
      </c>
      <c r="J3096" s="152" t="s">
        <v>4258</v>
      </c>
      <c r="K3096" s="152" t="s">
        <v>3474</v>
      </c>
      <c r="L3096" s="152" t="s">
        <v>3474</v>
      </c>
      <c r="M3096" s="152" t="s">
        <v>6036</v>
      </c>
      <c r="N3096" s="152" t="s">
        <v>6037</v>
      </c>
      <c r="O3096" s="54"/>
    </row>
    <row r="3097" spans="1:15" x14ac:dyDescent="0.25">
      <c r="A3097" s="168">
        <v>21993</v>
      </c>
      <c r="B3097" s="152" t="s">
        <v>7920</v>
      </c>
      <c r="C3097" s="152" t="s">
        <v>7921</v>
      </c>
      <c r="D3097" s="152" t="s">
        <v>3838</v>
      </c>
      <c r="E3097" s="152" t="s">
        <v>3843</v>
      </c>
      <c r="F3097" s="152" t="s">
        <v>3877</v>
      </c>
      <c r="G3097" s="152" t="s">
        <v>7922</v>
      </c>
      <c r="H3097" s="152" t="s">
        <v>3925</v>
      </c>
      <c r="I3097" s="152" t="s">
        <v>6544</v>
      </c>
      <c r="J3097" s="152" t="s">
        <v>7195</v>
      </c>
      <c r="K3097" s="152" t="s">
        <v>3474</v>
      </c>
      <c r="L3097" s="152" t="s">
        <v>3474</v>
      </c>
      <c r="M3097" s="152" t="s">
        <v>7193</v>
      </c>
      <c r="N3097" s="152" t="s">
        <v>7194</v>
      </c>
      <c r="O3097" s="54"/>
    </row>
    <row r="3098" spans="1:15" x14ac:dyDescent="0.25">
      <c r="A3098" s="168">
        <v>21994</v>
      </c>
      <c r="B3098" s="152" t="s">
        <v>3110</v>
      </c>
      <c r="C3098" s="152" t="s">
        <v>7253</v>
      </c>
      <c r="D3098" s="152" t="s">
        <v>3838</v>
      </c>
      <c r="E3098" s="152" t="s">
        <v>3843</v>
      </c>
      <c r="F3098" s="152" t="s">
        <v>3870</v>
      </c>
      <c r="G3098" s="152" t="s">
        <v>3421</v>
      </c>
      <c r="H3098" s="152" t="s">
        <v>3656</v>
      </c>
      <c r="I3098" s="152" t="s">
        <v>3672</v>
      </c>
      <c r="J3098" s="152" t="s">
        <v>3673</v>
      </c>
      <c r="K3098" s="152" t="s">
        <v>3474</v>
      </c>
      <c r="L3098" s="152" t="s">
        <v>3474</v>
      </c>
      <c r="M3098" s="152" t="s">
        <v>3234</v>
      </c>
      <c r="N3098" s="152" t="s">
        <v>6753</v>
      </c>
      <c r="O3098" s="54"/>
    </row>
    <row r="3099" spans="1:15" x14ac:dyDescent="0.25">
      <c r="A3099" s="168">
        <v>21995</v>
      </c>
      <c r="B3099" s="152" t="s">
        <v>3107</v>
      </c>
      <c r="C3099" s="152" t="s">
        <v>6779</v>
      </c>
      <c r="D3099" s="152" t="s">
        <v>3838</v>
      </c>
      <c r="E3099" s="152" t="s">
        <v>3843</v>
      </c>
      <c r="F3099" s="152" t="s">
        <v>3870</v>
      </c>
      <c r="G3099" s="152" t="s">
        <v>3421</v>
      </c>
      <c r="H3099" s="152" t="s">
        <v>3656</v>
      </c>
      <c r="I3099" s="152" t="s">
        <v>3672</v>
      </c>
      <c r="J3099" s="152" t="s">
        <v>3676</v>
      </c>
      <c r="K3099" s="152" t="s">
        <v>3659</v>
      </c>
      <c r="L3099" s="152" t="s">
        <v>3474</v>
      </c>
      <c r="M3099" s="152" t="s">
        <v>3235</v>
      </c>
      <c r="N3099" s="152" t="s">
        <v>4318</v>
      </c>
      <c r="O3099" s="54"/>
    </row>
    <row r="3100" spans="1:15" x14ac:dyDescent="0.25">
      <c r="A3100" s="168">
        <v>21996</v>
      </c>
      <c r="B3100" s="152" t="s">
        <v>3041</v>
      </c>
      <c r="C3100" s="152" t="s">
        <v>7923</v>
      </c>
      <c r="D3100" s="152" t="s">
        <v>3838</v>
      </c>
      <c r="E3100" s="152" t="s">
        <v>3863</v>
      </c>
      <c r="F3100" s="152" t="s">
        <v>3856</v>
      </c>
      <c r="G3100" s="152" t="s">
        <v>3411</v>
      </c>
      <c r="H3100" s="152" t="s">
        <v>3656</v>
      </c>
      <c r="I3100" s="152" t="s">
        <v>3669</v>
      </c>
      <c r="J3100" s="152" t="s">
        <v>3679</v>
      </c>
      <c r="K3100" s="152" t="s">
        <v>3474</v>
      </c>
      <c r="L3100" s="152" t="s">
        <v>3474</v>
      </c>
      <c r="M3100" s="152" t="s">
        <v>3382</v>
      </c>
      <c r="N3100" s="152" t="s">
        <v>3857</v>
      </c>
      <c r="O3100" s="54"/>
    </row>
    <row r="3101" spans="1:15" x14ac:dyDescent="0.25">
      <c r="A3101" s="168">
        <v>21997</v>
      </c>
      <c r="B3101" s="152" t="s">
        <v>3049</v>
      </c>
      <c r="C3101" s="152" t="s">
        <v>7924</v>
      </c>
      <c r="D3101" s="152" t="s">
        <v>3838</v>
      </c>
      <c r="E3101" s="152" t="s">
        <v>3863</v>
      </c>
      <c r="F3101" s="152" t="s">
        <v>3856</v>
      </c>
      <c r="G3101" s="152" t="s">
        <v>3411</v>
      </c>
      <c r="H3101" s="152" t="s">
        <v>3656</v>
      </c>
      <c r="I3101" s="152" t="s">
        <v>3669</v>
      </c>
      <c r="J3101" s="152" t="s">
        <v>3679</v>
      </c>
      <c r="K3101" s="152" t="s">
        <v>3474</v>
      </c>
      <c r="L3101" s="152" t="s">
        <v>3474</v>
      </c>
      <c r="M3101" s="152" t="s">
        <v>3147</v>
      </c>
      <c r="N3101" s="152" t="s">
        <v>5431</v>
      </c>
      <c r="O3101" s="54"/>
    </row>
    <row r="3102" spans="1:15" x14ac:dyDescent="0.25">
      <c r="A3102" s="168">
        <v>21998</v>
      </c>
      <c r="B3102" s="152" t="s">
        <v>3392</v>
      </c>
      <c r="C3102" s="152" t="s">
        <v>7925</v>
      </c>
      <c r="D3102" s="152" t="s">
        <v>4572</v>
      </c>
      <c r="E3102" s="152" t="s">
        <v>4015</v>
      </c>
      <c r="F3102" s="152" t="s">
        <v>3952</v>
      </c>
      <c r="G3102" s="152" t="s">
        <v>3415</v>
      </c>
      <c r="H3102" s="152" t="s">
        <v>3656</v>
      </c>
      <c r="I3102" s="152" t="s">
        <v>3662</v>
      </c>
      <c r="J3102" s="152" t="s">
        <v>3664</v>
      </c>
      <c r="K3102" s="152" t="s">
        <v>3665</v>
      </c>
      <c r="L3102" s="152" t="s">
        <v>3474</v>
      </c>
      <c r="M3102" s="152" t="s">
        <v>3139</v>
      </c>
      <c r="N3102" s="152" t="s">
        <v>7249</v>
      </c>
      <c r="O3102" s="54"/>
    </row>
    <row r="3103" spans="1:15" x14ac:dyDescent="0.25">
      <c r="A3103" s="168">
        <v>22003</v>
      </c>
      <c r="B3103" s="152" t="s">
        <v>7926</v>
      </c>
      <c r="C3103" s="152" t="s">
        <v>7927</v>
      </c>
      <c r="D3103" s="152" t="s">
        <v>3838</v>
      </c>
      <c r="E3103" s="152" t="s">
        <v>3843</v>
      </c>
      <c r="F3103" s="152" t="s">
        <v>3877</v>
      </c>
      <c r="G3103" s="152" t="s">
        <v>3423</v>
      </c>
      <c r="H3103" s="152" t="s">
        <v>3849</v>
      </c>
      <c r="I3103" s="152" t="s">
        <v>3992</v>
      </c>
      <c r="J3103" s="152" t="s">
        <v>3993</v>
      </c>
      <c r="K3103" s="152" t="s">
        <v>3474</v>
      </c>
      <c r="L3103" s="152" t="s">
        <v>3474</v>
      </c>
      <c r="M3103" s="152" t="s">
        <v>4181</v>
      </c>
      <c r="N3103" s="152" t="s">
        <v>4182</v>
      </c>
      <c r="O3103" s="54"/>
    </row>
    <row r="3104" spans="1:15" x14ac:dyDescent="0.25">
      <c r="A3104" s="168">
        <v>22004</v>
      </c>
      <c r="B3104" s="152" t="s">
        <v>7928</v>
      </c>
      <c r="C3104" s="152" t="s">
        <v>7929</v>
      </c>
      <c r="D3104" s="152" t="s">
        <v>3838</v>
      </c>
      <c r="E3104" s="152" t="s">
        <v>3843</v>
      </c>
      <c r="F3104" s="152" t="s">
        <v>3877</v>
      </c>
      <c r="G3104" s="152" t="s">
        <v>5632</v>
      </c>
      <c r="H3104" s="152" t="s">
        <v>4152</v>
      </c>
      <c r="I3104" s="152" t="s">
        <v>5633</v>
      </c>
      <c r="J3104" s="152" t="s">
        <v>5933</v>
      </c>
      <c r="K3104" s="152" t="s">
        <v>3474</v>
      </c>
      <c r="L3104" s="152" t="s">
        <v>3474</v>
      </c>
      <c r="M3104" s="152" t="s">
        <v>5934</v>
      </c>
      <c r="N3104" s="152" t="s">
        <v>5935</v>
      </c>
      <c r="O3104" s="54"/>
    </row>
    <row r="3105" spans="1:15" x14ac:dyDescent="0.25">
      <c r="A3105" s="168">
        <v>22005</v>
      </c>
      <c r="B3105" s="152" t="s">
        <v>1474</v>
      </c>
      <c r="C3105" s="152" t="s">
        <v>7930</v>
      </c>
      <c r="D3105" s="152" t="s">
        <v>3838</v>
      </c>
      <c r="E3105" s="152" t="s">
        <v>3843</v>
      </c>
      <c r="F3105" s="152" t="s">
        <v>3870</v>
      </c>
      <c r="G3105" s="152" t="s">
        <v>3421</v>
      </c>
      <c r="H3105" s="152" t="s">
        <v>3558</v>
      </c>
      <c r="I3105" s="152" t="s">
        <v>3560</v>
      </c>
      <c r="J3105" s="152" t="s">
        <v>3474</v>
      </c>
      <c r="K3105" s="152" t="s">
        <v>3474</v>
      </c>
      <c r="L3105" s="152" t="s">
        <v>3474</v>
      </c>
      <c r="M3105" s="152" t="s">
        <v>1561</v>
      </c>
      <c r="N3105" s="152" t="s">
        <v>4616</v>
      </c>
      <c r="O3105" s="54"/>
    </row>
    <row r="3106" spans="1:15" x14ac:dyDescent="0.25">
      <c r="A3106" s="168">
        <v>22006</v>
      </c>
      <c r="B3106" s="152" t="s">
        <v>1336</v>
      </c>
      <c r="C3106" s="152" t="s">
        <v>7931</v>
      </c>
      <c r="D3106" s="152" t="s">
        <v>3838</v>
      </c>
      <c r="E3106" s="152" t="s">
        <v>3863</v>
      </c>
      <c r="F3106" s="152" t="s">
        <v>3856</v>
      </c>
      <c r="G3106" s="152" t="s">
        <v>3411</v>
      </c>
      <c r="H3106" s="152" t="s">
        <v>3558</v>
      </c>
      <c r="I3106" s="152" t="s">
        <v>3561</v>
      </c>
      <c r="J3106" s="152" t="s">
        <v>3562</v>
      </c>
      <c r="K3106" s="152" t="s">
        <v>3474</v>
      </c>
      <c r="L3106" s="152" t="s">
        <v>3474</v>
      </c>
      <c r="M3106" s="152" t="s">
        <v>1576</v>
      </c>
      <c r="N3106" s="152" t="s">
        <v>4285</v>
      </c>
      <c r="O3106" s="54"/>
    </row>
    <row r="3107" spans="1:15" x14ac:dyDescent="0.25">
      <c r="A3107" s="168">
        <v>22008</v>
      </c>
      <c r="B3107" s="152" t="s">
        <v>1439</v>
      </c>
      <c r="C3107" s="152" t="s">
        <v>7932</v>
      </c>
      <c r="D3107" s="152" t="s">
        <v>3838</v>
      </c>
      <c r="E3107" s="152" t="s">
        <v>3863</v>
      </c>
      <c r="F3107" s="152" t="s">
        <v>3856</v>
      </c>
      <c r="G3107" s="152" t="s">
        <v>3411</v>
      </c>
      <c r="H3107" s="152" t="s">
        <v>3558</v>
      </c>
      <c r="I3107" s="152" t="s">
        <v>3561</v>
      </c>
      <c r="J3107" s="152" t="s">
        <v>3562</v>
      </c>
      <c r="K3107" s="152" t="s">
        <v>3474</v>
      </c>
      <c r="L3107" s="152" t="s">
        <v>3474</v>
      </c>
      <c r="M3107" s="152" t="s">
        <v>1528</v>
      </c>
      <c r="N3107" s="152" t="s">
        <v>4001</v>
      </c>
      <c r="O3107" s="54"/>
    </row>
    <row r="3108" spans="1:15" x14ac:dyDescent="0.25">
      <c r="A3108" s="168">
        <v>22009</v>
      </c>
      <c r="B3108" s="152" t="s">
        <v>2791</v>
      </c>
      <c r="C3108" s="152" t="s">
        <v>7933</v>
      </c>
      <c r="D3108" s="152" t="s">
        <v>3838</v>
      </c>
      <c r="E3108" s="152" t="s">
        <v>3843</v>
      </c>
      <c r="F3108" s="152" t="s">
        <v>3924</v>
      </c>
      <c r="G3108" s="152" t="s">
        <v>3434</v>
      </c>
      <c r="H3108" s="152" t="s">
        <v>3585</v>
      </c>
      <c r="I3108" s="152" t="s">
        <v>3591</v>
      </c>
      <c r="J3108" s="152" t="s">
        <v>3633</v>
      </c>
      <c r="K3108" s="152" t="s">
        <v>3634</v>
      </c>
      <c r="L3108" s="152" t="s">
        <v>3474</v>
      </c>
      <c r="M3108" s="152" t="s">
        <v>2641</v>
      </c>
      <c r="N3108" s="152" t="s">
        <v>4129</v>
      </c>
      <c r="O3108" s="54"/>
    </row>
    <row r="3109" spans="1:15" x14ac:dyDescent="0.25">
      <c r="A3109" s="168">
        <v>22010</v>
      </c>
      <c r="B3109" s="152" t="s">
        <v>2900</v>
      </c>
      <c r="C3109" s="152" t="s">
        <v>7934</v>
      </c>
      <c r="D3109" s="152" t="s">
        <v>3838</v>
      </c>
      <c r="E3109" s="152" t="s">
        <v>3855</v>
      </c>
      <c r="F3109" s="152" t="s">
        <v>3856</v>
      </c>
      <c r="G3109" s="152" t="s">
        <v>3411</v>
      </c>
      <c r="H3109" s="152" t="s">
        <v>3656</v>
      </c>
      <c r="I3109" s="152" t="s">
        <v>3672</v>
      </c>
      <c r="J3109" s="152" t="s">
        <v>3677</v>
      </c>
      <c r="K3109" s="152" t="s">
        <v>3568</v>
      </c>
      <c r="L3109" s="152" t="s">
        <v>3474</v>
      </c>
      <c r="M3109" s="152" t="s">
        <v>3378</v>
      </c>
      <c r="N3109" s="152" t="s">
        <v>4148</v>
      </c>
      <c r="O3109" s="54"/>
    </row>
    <row r="3110" spans="1:15" x14ac:dyDescent="0.25">
      <c r="A3110" s="168">
        <v>22011</v>
      </c>
      <c r="B3110" s="152" t="s">
        <v>2496</v>
      </c>
      <c r="C3110" s="152" t="s">
        <v>7935</v>
      </c>
      <c r="D3110" s="152" t="s">
        <v>3838</v>
      </c>
      <c r="E3110" s="152" t="s">
        <v>3843</v>
      </c>
      <c r="F3110" s="152" t="s">
        <v>3870</v>
      </c>
      <c r="G3110" s="152" t="s">
        <v>3421</v>
      </c>
      <c r="H3110" s="152" t="s">
        <v>3585</v>
      </c>
      <c r="I3110" s="152" t="s">
        <v>3589</v>
      </c>
      <c r="J3110" s="152" t="s">
        <v>3620</v>
      </c>
      <c r="K3110" s="152" t="s">
        <v>3622</v>
      </c>
      <c r="L3110" s="152" t="s">
        <v>3474</v>
      </c>
      <c r="M3110" s="152" t="s">
        <v>2771</v>
      </c>
      <c r="N3110" s="152" t="s">
        <v>4997</v>
      </c>
      <c r="O3110" s="54"/>
    </row>
    <row r="3111" spans="1:15" x14ac:dyDescent="0.25">
      <c r="A3111" s="168">
        <v>22012</v>
      </c>
      <c r="B3111" s="152" t="s">
        <v>2168</v>
      </c>
      <c r="C3111" s="152" t="s">
        <v>7936</v>
      </c>
      <c r="D3111" s="152" t="s">
        <v>3838</v>
      </c>
      <c r="E3111" s="152" t="s">
        <v>3863</v>
      </c>
      <c r="F3111" s="152" t="s">
        <v>3856</v>
      </c>
      <c r="G3111" s="152" t="s">
        <v>3411</v>
      </c>
      <c r="H3111" s="152" t="s">
        <v>3585</v>
      </c>
      <c r="I3111" s="152" t="s">
        <v>3591</v>
      </c>
      <c r="J3111" s="152" t="s">
        <v>3592</v>
      </c>
      <c r="K3111" s="152" t="s">
        <v>3593</v>
      </c>
      <c r="L3111" s="152" t="s">
        <v>3919</v>
      </c>
      <c r="M3111" s="152" t="s">
        <v>2732</v>
      </c>
      <c r="N3111" s="152" t="s">
        <v>5276</v>
      </c>
      <c r="O3111" s="54"/>
    </row>
    <row r="3112" spans="1:15" x14ac:dyDescent="0.25">
      <c r="A3112" s="168">
        <v>22013</v>
      </c>
      <c r="B3112" s="152" t="s">
        <v>3120</v>
      </c>
      <c r="C3112" s="152" t="s">
        <v>7937</v>
      </c>
      <c r="D3112" s="152" t="s">
        <v>3838</v>
      </c>
      <c r="E3112" s="152" t="s">
        <v>3843</v>
      </c>
      <c r="F3112" s="152" t="s">
        <v>3870</v>
      </c>
      <c r="G3112" s="152" t="s">
        <v>3421</v>
      </c>
      <c r="H3112" s="152" t="s">
        <v>3656</v>
      </c>
      <c r="I3112" s="152" t="s">
        <v>3669</v>
      </c>
      <c r="J3112" s="152" t="s">
        <v>3679</v>
      </c>
      <c r="K3112" s="152" t="s">
        <v>3474</v>
      </c>
      <c r="L3112" s="152" t="s">
        <v>3474</v>
      </c>
      <c r="M3112" s="152" t="s">
        <v>3072</v>
      </c>
      <c r="N3112" s="152" t="s">
        <v>4740</v>
      </c>
      <c r="O3112" s="54"/>
    </row>
    <row r="3113" spans="1:15" x14ac:dyDescent="0.25">
      <c r="A3113" s="168">
        <v>22015</v>
      </c>
      <c r="B3113" s="152" t="s">
        <v>7938</v>
      </c>
      <c r="C3113" s="152" t="s">
        <v>7939</v>
      </c>
      <c r="D3113" s="152" t="s">
        <v>3838</v>
      </c>
      <c r="E3113" s="152" t="s">
        <v>3843</v>
      </c>
      <c r="F3113" s="152" t="s">
        <v>4752</v>
      </c>
      <c r="G3113" s="152" t="s">
        <v>4754</v>
      </c>
      <c r="H3113" s="152" t="s">
        <v>4144</v>
      </c>
      <c r="I3113" s="152" t="s">
        <v>9551</v>
      </c>
      <c r="J3113" s="152" t="s">
        <v>9564</v>
      </c>
      <c r="K3113" s="152" t="s">
        <v>3474</v>
      </c>
      <c r="L3113" s="152" t="s">
        <v>3474</v>
      </c>
      <c r="M3113" s="152" t="s">
        <v>5973</v>
      </c>
      <c r="N3113" s="152" t="s">
        <v>5974</v>
      </c>
      <c r="O3113" s="54"/>
    </row>
    <row r="3114" spans="1:15" x14ac:dyDescent="0.25">
      <c r="A3114" s="168">
        <v>22016</v>
      </c>
      <c r="B3114" s="152" t="s">
        <v>7940</v>
      </c>
      <c r="C3114" s="152" t="s">
        <v>7941</v>
      </c>
      <c r="D3114" s="152" t="s">
        <v>3838</v>
      </c>
      <c r="E3114" s="152" t="s">
        <v>3863</v>
      </c>
      <c r="F3114" s="152" t="s">
        <v>4166</v>
      </c>
      <c r="G3114" s="152" t="s">
        <v>3440</v>
      </c>
      <c r="H3114" s="152" t="s">
        <v>3911</v>
      </c>
      <c r="I3114" s="152" t="s">
        <v>4120</v>
      </c>
      <c r="J3114" s="152" t="s">
        <v>4275</v>
      </c>
      <c r="K3114" s="152" t="s">
        <v>3474</v>
      </c>
      <c r="L3114" s="152" t="s">
        <v>3474</v>
      </c>
      <c r="M3114" s="152" t="s">
        <v>4496</v>
      </c>
      <c r="N3114" s="152" t="s">
        <v>4497</v>
      </c>
      <c r="O3114" s="54"/>
    </row>
    <row r="3115" spans="1:15" x14ac:dyDescent="0.25">
      <c r="A3115" s="168">
        <v>22017</v>
      </c>
      <c r="B3115" s="152" t="s">
        <v>977</v>
      </c>
      <c r="C3115" s="152" t="s">
        <v>7942</v>
      </c>
      <c r="D3115" s="152" t="s">
        <v>3838</v>
      </c>
      <c r="E3115" s="152" t="s">
        <v>3863</v>
      </c>
      <c r="F3115" s="152" t="s">
        <v>3918</v>
      </c>
      <c r="G3115" s="152" t="s">
        <v>3411</v>
      </c>
      <c r="H3115" s="152" t="s">
        <v>3466</v>
      </c>
      <c r="I3115" s="152" t="s">
        <v>3490</v>
      </c>
      <c r="J3115" s="152" t="s">
        <v>3474</v>
      </c>
      <c r="K3115" s="152" t="s">
        <v>3474</v>
      </c>
      <c r="L3115" s="152" t="s">
        <v>3474</v>
      </c>
      <c r="M3115" s="152" t="s">
        <v>1179</v>
      </c>
      <c r="N3115" s="152" t="s">
        <v>5433</v>
      </c>
      <c r="O3115" s="54"/>
    </row>
    <row r="3116" spans="1:15" x14ac:dyDescent="0.25">
      <c r="A3116" s="168">
        <v>22018</v>
      </c>
      <c r="B3116" s="152" t="s">
        <v>1858</v>
      </c>
      <c r="C3116" s="152" t="s">
        <v>7943</v>
      </c>
      <c r="D3116" s="152" t="s">
        <v>3838</v>
      </c>
      <c r="E3116" s="152" t="s">
        <v>3843</v>
      </c>
      <c r="F3116" s="152" t="s">
        <v>3870</v>
      </c>
      <c r="G3116" s="152" t="s">
        <v>3421</v>
      </c>
      <c r="H3116" s="152" t="s">
        <v>3565</v>
      </c>
      <c r="I3116" s="152" t="s">
        <v>3578</v>
      </c>
      <c r="J3116" s="152" t="s">
        <v>3474</v>
      </c>
      <c r="K3116" s="152" t="s">
        <v>3474</v>
      </c>
      <c r="L3116" s="152" t="s">
        <v>3474</v>
      </c>
      <c r="M3116" s="152" t="s">
        <v>2065</v>
      </c>
      <c r="N3116" s="152" t="s">
        <v>7094</v>
      </c>
      <c r="O3116" s="54"/>
    </row>
    <row r="3117" spans="1:15" x14ac:dyDescent="0.25">
      <c r="A3117" s="168">
        <v>22019</v>
      </c>
      <c r="B3117" s="152" t="s">
        <v>1729</v>
      </c>
      <c r="C3117" s="152" t="s">
        <v>7944</v>
      </c>
      <c r="D3117" s="152" t="s">
        <v>3838</v>
      </c>
      <c r="E3117" s="152" t="s">
        <v>3863</v>
      </c>
      <c r="F3117" s="152" t="s">
        <v>3856</v>
      </c>
      <c r="G3117" s="152" t="s">
        <v>3411</v>
      </c>
      <c r="H3117" s="152" t="s">
        <v>3565</v>
      </c>
      <c r="I3117" s="152" t="s">
        <v>3566</v>
      </c>
      <c r="J3117" s="152" t="s">
        <v>3566</v>
      </c>
      <c r="K3117" s="152" t="s">
        <v>3572</v>
      </c>
      <c r="L3117" s="152" t="s">
        <v>4588</v>
      </c>
      <c r="M3117" s="152" t="s">
        <v>2079</v>
      </c>
      <c r="N3117" s="152" t="s">
        <v>4681</v>
      </c>
      <c r="O3117" s="54"/>
    </row>
    <row r="3118" spans="1:15" x14ac:dyDescent="0.25">
      <c r="A3118" s="168">
        <v>22020</v>
      </c>
      <c r="B3118" s="152" t="s">
        <v>1440</v>
      </c>
      <c r="C3118" s="152" t="s">
        <v>7945</v>
      </c>
      <c r="D3118" s="152" t="s">
        <v>3838</v>
      </c>
      <c r="E3118" s="152" t="s">
        <v>3863</v>
      </c>
      <c r="F3118" s="152" t="s">
        <v>3856</v>
      </c>
      <c r="G3118" s="152" t="s">
        <v>3411</v>
      </c>
      <c r="H3118" s="152" t="s">
        <v>3558</v>
      </c>
      <c r="I3118" s="152" t="s">
        <v>3561</v>
      </c>
      <c r="J3118" s="152" t="s">
        <v>3562</v>
      </c>
      <c r="K3118" s="152" t="s">
        <v>3474</v>
      </c>
      <c r="L3118" s="152" t="s">
        <v>3474</v>
      </c>
      <c r="M3118" s="152" t="s">
        <v>1528</v>
      </c>
      <c r="N3118" s="152" t="s">
        <v>4001</v>
      </c>
      <c r="O3118" s="54"/>
    </row>
    <row r="3119" spans="1:15" x14ac:dyDescent="0.25">
      <c r="A3119" s="168">
        <v>22022</v>
      </c>
      <c r="B3119" s="152" t="s">
        <v>7946</v>
      </c>
      <c r="C3119" s="152" t="s">
        <v>7947</v>
      </c>
      <c r="D3119" s="152" t="s">
        <v>3838</v>
      </c>
      <c r="E3119" s="152" t="s">
        <v>3863</v>
      </c>
      <c r="F3119" s="152" t="s">
        <v>4166</v>
      </c>
      <c r="G3119" s="152" t="s">
        <v>3426</v>
      </c>
      <c r="H3119" s="152" t="s">
        <v>4110</v>
      </c>
      <c r="I3119" s="152" t="s">
        <v>4111</v>
      </c>
      <c r="J3119" s="152" t="s">
        <v>4559</v>
      </c>
      <c r="K3119" s="152" t="s">
        <v>4560</v>
      </c>
      <c r="L3119" s="152" t="s">
        <v>3474</v>
      </c>
      <c r="M3119" s="152" t="s">
        <v>4561</v>
      </c>
      <c r="N3119" s="152" t="s">
        <v>4562</v>
      </c>
      <c r="O3119" s="54"/>
    </row>
    <row r="3120" spans="1:15" x14ac:dyDescent="0.25">
      <c r="A3120" s="168">
        <v>22024</v>
      </c>
      <c r="B3120" s="152" t="s">
        <v>2162</v>
      </c>
      <c r="C3120" s="152" t="s">
        <v>7948</v>
      </c>
      <c r="D3120" s="152" t="s">
        <v>3838</v>
      </c>
      <c r="E3120" s="152" t="s">
        <v>3863</v>
      </c>
      <c r="F3120" s="152" t="s">
        <v>3856</v>
      </c>
      <c r="G3120" s="152" t="s">
        <v>3411</v>
      </c>
      <c r="H3120" s="152" t="s">
        <v>3585</v>
      </c>
      <c r="I3120" s="152" t="s">
        <v>3591</v>
      </c>
      <c r="J3120" s="152" t="s">
        <v>3592</v>
      </c>
      <c r="K3120" s="152" t="s">
        <v>3495</v>
      </c>
      <c r="L3120" s="152" t="s">
        <v>3919</v>
      </c>
      <c r="M3120" s="152" t="s">
        <v>2459</v>
      </c>
      <c r="N3120" s="152" t="s">
        <v>4367</v>
      </c>
      <c r="O3120" s="54"/>
    </row>
    <row r="3121" spans="1:15" x14ac:dyDescent="0.25">
      <c r="A3121" s="168">
        <v>22025</v>
      </c>
      <c r="B3121" s="152" t="s">
        <v>2853</v>
      </c>
      <c r="C3121" s="152" t="s">
        <v>7949</v>
      </c>
      <c r="D3121" s="152" t="s">
        <v>3838</v>
      </c>
      <c r="E3121" s="152" t="s">
        <v>3863</v>
      </c>
      <c r="F3121" s="152" t="s">
        <v>3856</v>
      </c>
      <c r="G3121" s="152" t="s">
        <v>3411</v>
      </c>
      <c r="H3121" s="152" t="s">
        <v>3656</v>
      </c>
      <c r="I3121" s="152" t="s">
        <v>3657</v>
      </c>
      <c r="J3121" s="152" t="s">
        <v>3658</v>
      </c>
      <c r="K3121" s="152" t="s">
        <v>3659</v>
      </c>
      <c r="L3121" s="152" t="s">
        <v>3474</v>
      </c>
      <c r="M3121" s="152" t="s">
        <v>2852</v>
      </c>
      <c r="N3121" s="152" t="s">
        <v>7784</v>
      </c>
      <c r="O3121" s="54"/>
    </row>
    <row r="3122" spans="1:15" x14ac:dyDescent="0.25">
      <c r="A3122" s="168">
        <v>22026</v>
      </c>
      <c r="B3122" s="152" t="s">
        <v>7950</v>
      </c>
      <c r="C3122" s="152" t="s">
        <v>7951</v>
      </c>
      <c r="D3122" s="152" t="s">
        <v>3838</v>
      </c>
      <c r="E3122" s="152" t="s">
        <v>4424</v>
      </c>
      <c r="F3122" s="152" t="s">
        <v>3870</v>
      </c>
      <c r="G3122" s="152" t="s">
        <v>3421</v>
      </c>
      <c r="H3122" s="152" t="s">
        <v>5013</v>
      </c>
      <c r="I3122" s="152" t="s">
        <v>5181</v>
      </c>
      <c r="J3122" s="152" t="s">
        <v>7162</v>
      </c>
      <c r="K3122" s="152" t="s">
        <v>3474</v>
      </c>
      <c r="L3122" s="152" t="s">
        <v>3474</v>
      </c>
      <c r="M3122" s="152" t="s">
        <v>6750</v>
      </c>
      <c r="N3122" s="152" t="s">
        <v>6751</v>
      </c>
      <c r="O3122" s="54"/>
    </row>
    <row r="3123" spans="1:15" x14ac:dyDescent="0.25">
      <c r="A3123" s="168">
        <v>22027</v>
      </c>
      <c r="B3123" s="152" t="s">
        <v>7952</v>
      </c>
      <c r="C3123" s="152" t="s">
        <v>7953</v>
      </c>
      <c r="D3123" s="152" t="s">
        <v>3838</v>
      </c>
      <c r="E3123" s="152" t="s">
        <v>4424</v>
      </c>
      <c r="F3123" s="152" t="s">
        <v>3870</v>
      </c>
      <c r="G3123" s="152" t="s">
        <v>3421</v>
      </c>
      <c r="H3123" s="152" t="s">
        <v>5013</v>
      </c>
      <c r="I3123" s="152" t="s">
        <v>5181</v>
      </c>
      <c r="J3123" s="152" t="s">
        <v>7162</v>
      </c>
      <c r="K3123" s="152" t="s">
        <v>3474</v>
      </c>
      <c r="L3123" s="152" t="s">
        <v>3474</v>
      </c>
      <c r="M3123" s="152" t="s">
        <v>6750</v>
      </c>
      <c r="N3123" s="152" t="s">
        <v>6751</v>
      </c>
      <c r="O3123" s="54"/>
    </row>
    <row r="3124" spans="1:15" x14ac:dyDescent="0.25">
      <c r="A3124" s="168">
        <v>22028</v>
      </c>
      <c r="B3124" s="152" t="s">
        <v>2925</v>
      </c>
      <c r="C3124" s="152" t="s">
        <v>7954</v>
      </c>
      <c r="D3124" s="152" t="s">
        <v>3838</v>
      </c>
      <c r="E3124" s="152" t="s">
        <v>3855</v>
      </c>
      <c r="F3124" s="152" t="s">
        <v>3856</v>
      </c>
      <c r="G3124" s="152" t="s">
        <v>3411</v>
      </c>
      <c r="H3124" s="152" t="s">
        <v>3656</v>
      </c>
      <c r="I3124" s="152" t="s">
        <v>3672</v>
      </c>
      <c r="J3124" s="152" t="s">
        <v>3673</v>
      </c>
      <c r="K3124" s="152" t="s">
        <v>3568</v>
      </c>
      <c r="L3124" s="152" t="s">
        <v>3474</v>
      </c>
      <c r="M3124" s="152" t="s">
        <v>3377</v>
      </c>
      <c r="N3124" s="152" t="s">
        <v>4708</v>
      </c>
      <c r="O3124" s="54"/>
    </row>
    <row r="3125" spans="1:15" x14ac:dyDescent="0.25">
      <c r="A3125" s="168">
        <v>22029</v>
      </c>
      <c r="B3125" s="152" t="s">
        <v>991</v>
      </c>
      <c r="C3125" s="152" t="s">
        <v>5316</v>
      </c>
      <c r="D3125" s="152" t="s">
        <v>3838</v>
      </c>
      <c r="E3125" s="152" t="s">
        <v>3843</v>
      </c>
      <c r="F3125" s="152" t="s">
        <v>3870</v>
      </c>
      <c r="G3125" s="152" t="s">
        <v>3421</v>
      </c>
      <c r="H3125" s="152" t="s">
        <v>3466</v>
      </c>
      <c r="I3125" s="152" t="s">
        <v>3467</v>
      </c>
      <c r="J3125" s="152" t="s">
        <v>3476</v>
      </c>
      <c r="K3125" s="152" t="s">
        <v>3487</v>
      </c>
      <c r="L3125" s="152" t="s">
        <v>3474</v>
      </c>
      <c r="M3125" s="152" t="s">
        <v>1103</v>
      </c>
      <c r="N3125" s="152" t="s">
        <v>4533</v>
      </c>
      <c r="O3125" s="54"/>
    </row>
    <row r="3126" spans="1:15" x14ac:dyDescent="0.25">
      <c r="A3126" s="168">
        <v>22030</v>
      </c>
      <c r="B3126" s="152" t="s">
        <v>769</v>
      </c>
      <c r="C3126" s="152" t="s">
        <v>7955</v>
      </c>
      <c r="D3126" s="152" t="s">
        <v>3838</v>
      </c>
      <c r="E3126" s="152" t="s">
        <v>3863</v>
      </c>
      <c r="F3126" s="152" t="s">
        <v>3918</v>
      </c>
      <c r="G3126" s="152" t="s">
        <v>3411</v>
      </c>
      <c r="H3126" s="152" t="s">
        <v>3466</v>
      </c>
      <c r="I3126" s="152" t="s">
        <v>3467</v>
      </c>
      <c r="J3126" s="152" t="s">
        <v>3478</v>
      </c>
      <c r="K3126" s="152" t="s">
        <v>3484</v>
      </c>
      <c r="L3126" s="152" t="s">
        <v>3474</v>
      </c>
      <c r="M3126" s="152" t="s">
        <v>1160</v>
      </c>
      <c r="N3126" s="152" t="s">
        <v>5030</v>
      </c>
      <c r="O3126" s="54"/>
    </row>
    <row r="3127" spans="1:15" x14ac:dyDescent="0.25">
      <c r="A3127" s="168">
        <v>22031</v>
      </c>
      <c r="B3127" s="152" t="s">
        <v>7956</v>
      </c>
      <c r="C3127" s="152" t="s">
        <v>7957</v>
      </c>
      <c r="D3127" s="152" t="s">
        <v>3838</v>
      </c>
      <c r="E3127" s="152" t="s">
        <v>3843</v>
      </c>
      <c r="F3127" s="152" t="s">
        <v>3877</v>
      </c>
      <c r="G3127" s="152" t="s">
        <v>3878</v>
      </c>
      <c r="H3127" s="152" t="s">
        <v>3879</v>
      </c>
      <c r="I3127" s="152" t="s">
        <v>4257</v>
      </c>
      <c r="J3127" s="152" t="s">
        <v>5921</v>
      </c>
      <c r="K3127" s="152" t="s">
        <v>3474</v>
      </c>
      <c r="L3127" s="152" t="s">
        <v>3474</v>
      </c>
      <c r="M3127" s="152" t="s">
        <v>5922</v>
      </c>
      <c r="N3127" s="152" t="s">
        <v>5923</v>
      </c>
      <c r="O3127" s="54"/>
    </row>
    <row r="3128" spans="1:15" x14ac:dyDescent="0.25">
      <c r="A3128" s="168">
        <v>22033</v>
      </c>
      <c r="B3128" s="152" t="s">
        <v>9592</v>
      </c>
      <c r="C3128" s="152" t="s">
        <v>9593</v>
      </c>
      <c r="D3128" s="152" t="s">
        <v>3838</v>
      </c>
      <c r="E3128" s="152" t="s">
        <v>3843</v>
      </c>
      <c r="F3128" s="152" t="s">
        <v>3877</v>
      </c>
      <c r="G3128" s="152" t="s">
        <v>3878</v>
      </c>
      <c r="H3128" s="152" t="s">
        <v>3879</v>
      </c>
      <c r="I3128" s="152" t="s">
        <v>4257</v>
      </c>
      <c r="J3128" s="152" t="s">
        <v>4258</v>
      </c>
      <c r="K3128" s="152" t="s">
        <v>3474</v>
      </c>
      <c r="L3128" s="152" t="s">
        <v>3474</v>
      </c>
      <c r="M3128" s="152" t="s">
        <v>6036</v>
      </c>
      <c r="N3128" s="152" t="s">
        <v>6037</v>
      </c>
      <c r="O3128" s="54"/>
    </row>
    <row r="3129" spans="1:15" x14ac:dyDescent="0.25">
      <c r="A3129" s="168">
        <v>22035</v>
      </c>
      <c r="B3129" s="152" t="s">
        <v>7958</v>
      </c>
      <c r="C3129" s="152" t="s">
        <v>7959</v>
      </c>
      <c r="D3129" s="152" t="s">
        <v>3838</v>
      </c>
      <c r="E3129" s="152" t="s">
        <v>3863</v>
      </c>
      <c r="F3129" s="152" t="s">
        <v>4166</v>
      </c>
      <c r="G3129" s="152" t="s">
        <v>3440</v>
      </c>
      <c r="H3129" s="152" t="s">
        <v>3911</v>
      </c>
      <c r="I3129" s="152" t="s">
        <v>3912</v>
      </c>
      <c r="J3129" s="152" t="s">
        <v>3913</v>
      </c>
      <c r="K3129" s="152" t="s">
        <v>3914</v>
      </c>
      <c r="L3129" s="152" t="s">
        <v>3474</v>
      </c>
      <c r="M3129" s="152" t="s">
        <v>6884</v>
      </c>
      <c r="N3129" s="152" t="s">
        <v>6885</v>
      </c>
      <c r="O3129" s="54"/>
    </row>
    <row r="3130" spans="1:15" x14ac:dyDescent="0.25">
      <c r="A3130" s="168">
        <v>22036</v>
      </c>
      <c r="B3130" s="152" t="s">
        <v>970</v>
      </c>
      <c r="C3130" s="152" t="s">
        <v>7960</v>
      </c>
      <c r="D3130" s="152" t="s">
        <v>3838</v>
      </c>
      <c r="E3130" s="152" t="s">
        <v>3843</v>
      </c>
      <c r="F3130" s="152" t="s">
        <v>3877</v>
      </c>
      <c r="G3130" s="152" t="s">
        <v>3416</v>
      </c>
      <c r="H3130" s="152" t="s">
        <v>3466</v>
      </c>
      <c r="I3130" s="152" t="s">
        <v>3526</v>
      </c>
      <c r="J3130" s="152" t="s">
        <v>3527</v>
      </c>
      <c r="K3130" s="152" t="s">
        <v>3474</v>
      </c>
      <c r="L3130" s="152" t="s">
        <v>3474</v>
      </c>
      <c r="M3130" s="152" t="s">
        <v>1238</v>
      </c>
      <c r="N3130" s="152" t="s">
        <v>7202</v>
      </c>
      <c r="O3130" s="54"/>
    </row>
    <row r="3131" spans="1:15" x14ac:dyDescent="0.25">
      <c r="A3131" s="168">
        <v>22038</v>
      </c>
      <c r="B3131" s="152" t="s">
        <v>1475</v>
      </c>
      <c r="C3131" s="152" t="s">
        <v>7961</v>
      </c>
      <c r="D3131" s="152" t="s">
        <v>3838</v>
      </c>
      <c r="E3131" s="152" t="s">
        <v>3843</v>
      </c>
      <c r="F3131" s="152" t="s">
        <v>3870</v>
      </c>
      <c r="G3131" s="152" t="s">
        <v>3421</v>
      </c>
      <c r="H3131" s="152" t="s">
        <v>3558</v>
      </c>
      <c r="I3131" s="152" t="s">
        <v>3560</v>
      </c>
      <c r="J3131" s="152" t="s">
        <v>3474</v>
      </c>
      <c r="K3131" s="152" t="s">
        <v>3474</v>
      </c>
      <c r="L3131" s="152" t="s">
        <v>3474</v>
      </c>
      <c r="M3131" s="152" t="s">
        <v>1562</v>
      </c>
      <c r="N3131" s="152" t="s">
        <v>4712</v>
      </c>
      <c r="O3131" s="54"/>
    </row>
    <row r="3132" spans="1:15" x14ac:dyDescent="0.25">
      <c r="A3132" s="168">
        <v>22039</v>
      </c>
      <c r="B3132" s="152" t="s">
        <v>1053</v>
      </c>
      <c r="C3132" s="152" t="s">
        <v>7962</v>
      </c>
      <c r="D3132" s="152" t="s">
        <v>3838</v>
      </c>
      <c r="E3132" s="152" t="s">
        <v>3843</v>
      </c>
      <c r="F3132" s="152" t="s">
        <v>3870</v>
      </c>
      <c r="G3132" s="152" t="s">
        <v>3421</v>
      </c>
      <c r="H3132" s="152" t="s">
        <v>3466</v>
      </c>
      <c r="I3132" s="152" t="s">
        <v>3526</v>
      </c>
      <c r="J3132" s="152" t="s">
        <v>3536</v>
      </c>
      <c r="K3132" s="152" t="s">
        <v>3474</v>
      </c>
      <c r="L3132" s="152" t="s">
        <v>3474</v>
      </c>
      <c r="M3132" s="152" t="s">
        <v>1224</v>
      </c>
      <c r="N3132" s="152" t="s">
        <v>6913</v>
      </c>
      <c r="O3132" s="54"/>
    </row>
    <row r="3133" spans="1:15" x14ac:dyDescent="0.25">
      <c r="A3133" s="168">
        <v>22040</v>
      </c>
      <c r="B3133" s="152" t="s">
        <v>7963</v>
      </c>
      <c r="C3133" s="152" t="s">
        <v>7964</v>
      </c>
      <c r="D3133" s="152" t="s">
        <v>3838</v>
      </c>
      <c r="E3133" s="152" t="s">
        <v>3843</v>
      </c>
      <c r="F3133" s="152" t="s">
        <v>3870</v>
      </c>
      <c r="G3133" s="152" t="s">
        <v>3421</v>
      </c>
      <c r="H3133" s="152" t="s">
        <v>5089</v>
      </c>
      <c r="I3133" s="152" t="s">
        <v>5090</v>
      </c>
      <c r="J3133" s="152" t="s">
        <v>3659</v>
      </c>
      <c r="K3133" s="152" t="s">
        <v>3474</v>
      </c>
      <c r="L3133" s="152" t="s">
        <v>3474</v>
      </c>
      <c r="M3133" s="152" t="s">
        <v>5783</v>
      </c>
      <c r="N3133" s="152" t="s">
        <v>5784</v>
      </c>
      <c r="O3133" s="54"/>
    </row>
    <row r="3134" spans="1:15" x14ac:dyDescent="0.25">
      <c r="A3134" s="168">
        <v>22041</v>
      </c>
      <c r="B3134" s="152" t="s">
        <v>1441</v>
      </c>
      <c r="C3134" s="152" t="s">
        <v>7965</v>
      </c>
      <c r="D3134" s="152" t="s">
        <v>3838</v>
      </c>
      <c r="E3134" s="152" t="s">
        <v>3863</v>
      </c>
      <c r="F3134" s="152" t="s">
        <v>3856</v>
      </c>
      <c r="G3134" s="152" t="s">
        <v>3411</v>
      </c>
      <c r="H3134" s="152" t="s">
        <v>3558</v>
      </c>
      <c r="I3134" s="152" t="s">
        <v>3561</v>
      </c>
      <c r="J3134" s="152" t="s">
        <v>3562</v>
      </c>
      <c r="K3134" s="152" t="s">
        <v>3474</v>
      </c>
      <c r="L3134" s="152" t="s">
        <v>3474</v>
      </c>
      <c r="M3134" s="152" t="s">
        <v>1528</v>
      </c>
      <c r="N3134" s="152" t="s">
        <v>4001</v>
      </c>
      <c r="O3134" s="54"/>
    </row>
    <row r="3135" spans="1:15" x14ac:dyDescent="0.25">
      <c r="A3135" s="168">
        <v>22042</v>
      </c>
      <c r="B3135" s="152" t="s">
        <v>7966</v>
      </c>
      <c r="C3135" s="152" t="s">
        <v>7967</v>
      </c>
      <c r="D3135" s="152" t="s">
        <v>3838</v>
      </c>
      <c r="E3135" s="152" t="s">
        <v>3843</v>
      </c>
      <c r="F3135" s="152" t="s">
        <v>3877</v>
      </c>
      <c r="G3135" s="152" t="s">
        <v>7291</v>
      </c>
      <c r="H3135" s="152" t="s">
        <v>4144</v>
      </c>
      <c r="I3135" s="152" t="s">
        <v>9551</v>
      </c>
      <c r="J3135" s="152" t="s">
        <v>9560</v>
      </c>
      <c r="K3135" s="152" t="s">
        <v>9586</v>
      </c>
      <c r="L3135" s="152" t="s">
        <v>3474</v>
      </c>
      <c r="M3135" s="152" t="s">
        <v>5973</v>
      </c>
      <c r="N3135" s="152" t="s">
        <v>5974</v>
      </c>
      <c r="O3135" s="54"/>
    </row>
    <row r="3136" spans="1:15" x14ac:dyDescent="0.25">
      <c r="A3136" s="168">
        <v>22043</v>
      </c>
      <c r="B3136" s="152" t="s">
        <v>2458</v>
      </c>
      <c r="C3136" s="152" t="s">
        <v>7968</v>
      </c>
      <c r="D3136" s="152" t="s">
        <v>3838</v>
      </c>
      <c r="E3136" s="152" t="s">
        <v>3843</v>
      </c>
      <c r="F3136" s="152" t="s">
        <v>3870</v>
      </c>
      <c r="G3136" s="152" t="s">
        <v>3421</v>
      </c>
      <c r="H3136" s="152" t="s">
        <v>3585</v>
      </c>
      <c r="I3136" s="152" t="s">
        <v>3591</v>
      </c>
      <c r="J3136" s="152" t="s">
        <v>3592</v>
      </c>
      <c r="K3136" s="152" t="s">
        <v>3593</v>
      </c>
      <c r="L3136" s="152" t="s">
        <v>3919</v>
      </c>
      <c r="M3136" s="152" t="s">
        <v>2813</v>
      </c>
      <c r="N3136" s="152" t="s">
        <v>4327</v>
      </c>
      <c r="O3136" s="54"/>
    </row>
    <row r="3137" spans="1:15" x14ac:dyDescent="0.25">
      <c r="A3137" s="168">
        <v>22044</v>
      </c>
      <c r="B3137" s="152" t="s">
        <v>7969</v>
      </c>
      <c r="C3137" s="152" t="s">
        <v>7970</v>
      </c>
      <c r="D3137" s="152" t="s">
        <v>3838</v>
      </c>
      <c r="E3137" s="152" t="s">
        <v>3863</v>
      </c>
      <c r="F3137" s="152" t="s">
        <v>3856</v>
      </c>
      <c r="G3137" s="152" t="s">
        <v>3411</v>
      </c>
      <c r="H3137" s="152" t="s">
        <v>3925</v>
      </c>
      <c r="I3137" s="152" t="s">
        <v>4043</v>
      </c>
      <c r="J3137" s="152" t="s">
        <v>4044</v>
      </c>
      <c r="K3137" s="152" t="s">
        <v>3474</v>
      </c>
      <c r="L3137" s="152" t="s">
        <v>3474</v>
      </c>
      <c r="M3137" s="152" t="s">
        <v>4158</v>
      </c>
      <c r="N3137" s="152" t="s">
        <v>4159</v>
      </c>
      <c r="O3137" s="54"/>
    </row>
    <row r="3138" spans="1:15" x14ac:dyDescent="0.25">
      <c r="A3138" s="168">
        <v>22045</v>
      </c>
      <c r="B3138" s="152" t="s">
        <v>924</v>
      </c>
      <c r="C3138" s="152" t="s">
        <v>7971</v>
      </c>
      <c r="D3138" s="152" t="s">
        <v>3838</v>
      </c>
      <c r="E3138" s="152" t="s">
        <v>3855</v>
      </c>
      <c r="F3138" s="152" t="s">
        <v>3856</v>
      </c>
      <c r="G3138" s="152" t="s">
        <v>3411</v>
      </c>
      <c r="H3138" s="152" t="s">
        <v>3466</v>
      </c>
      <c r="I3138" s="152" t="s">
        <v>3498</v>
      </c>
      <c r="J3138" s="152" t="s">
        <v>3499</v>
      </c>
      <c r="K3138" s="152" t="s">
        <v>3523</v>
      </c>
      <c r="L3138" s="152" t="s">
        <v>4249</v>
      </c>
      <c r="M3138" s="152" t="s">
        <v>1046</v>
      </c>
      <c r="N3138" s="152" t="s">
        <v>4011</v>
      </c>
      <c r="O3138" s="54"/>
    </row>
    <row r="3139" spans="1:15" x14ac:dyDescent="0.25">
      <c r="A3139" s="168">
        <v>22047</v>
      </c>
      <c r="B3139" s="152" t="s">
        <v>7972</v>
      </c>
      <c r="C3139" s="152" t="s">
        <v>7973</v>
      </c>
      <c r="D3139" s="152" t="s">
        <v>3838</v>
      </c>
      <c r="E3139" s="152" t="s">
        <v>3843</v>
      </c>
      <c r="F3139" s="152" t="s">
        <v>3877</v>
      </c>
      <c r="G3139" s="152" t="s">
        <v>5704</v>
      </c>
      <c r="H3139" s="152" t="s">
        <v>3894</v>
      </c>
      <c r="I3139" s="152" t="s">
        <v>4758</v>
      </c>
      <c r="J3139" s="152" t="s">
        <v>4759</v>
      </c>
      <c r="K3139" s="152" t="s">
        <v>3474</v>
      </c>
      <c r="L3139" s="152" t="s">
        <v>3474</v>
      </c>
      <c r="M3139" s="152" t="s">
        <v>5705</v>
      </c>
      <c r="N3139" s="152" t="s">
        <v>5706</v>
      </c>
      <c r="O3139" s="54"/>
    </row>
    <row r="3140" spans="1:15" x14ac:dyDescent="0.25">
      <c r="A3140" s="168">
        <v>22048</v>
      </c>
      <c r="B3140" s="152" t="s">
        <v>793</v>
      </c>
      <c r="C3140" s="152" t="s">
        <v>7974</v>
      </c>
      <c r="D3140" s="152" t="s">
        <v>3838</v>
      </c>
      <c r="E3140" s="152" t="s">
        <v>3863</v>
      </c>
      <c r="F3140" s="152" t="s">
        <v>3856</v>
      </c>
      <c r="G3140" s="152" t="s">
        <v>3411</v>
      </c>
      <c r="H3140" s="152" t="s">
        <v>3466</v>
      </c>
      <c r="I3140" s="152" t="s">
        <v>3467</v>
      </c>
      <c r="J3140" s="152" t="s">
        <v>3468</v>
      </c>
      <c r="K3140" s="152" t="s">
        <v>3489</v>
      </c>
      <c r="L3140" s="152" t="s">
        <v>7649</v>
      </c>
      <c r="M3140" s="152" t="s">
        <v>996</v>
      </c>
      <c r="N3140" s="152" t="s">
        <v>7718</v>
      </c>
      <c r="O3140" s="54"/>
    </row>
    <row r="3141" spans="1:15" x14ac:dyDescent="0.25">
      <c r="A3141" s="168">
        <v>22049</v>
      </c>
      <c r="B3141" s="152" t="s">
        <v>980</v>
      </c>
      <c r="C3141" s="152" t="s">
        <v>7894</v>
      </c>
      <c r="D3141" s="152" t="s">
        <v>3838</v>
      </c>
      <c r="E3141" s="152" t="s">
        <v>3843</v>
      </c>
      <c r="F3141" s="152" t="s">
        <v>3870</v>
      </c>
      <c r="G3141" s="152" t="s">
        <v>3421</v>
      </c>
      <c r="H3141" s="152" t="s">
        <v>3466</v>
      </c>
      <c r="I3141" s="152" t="s">
        <v>3467</v>
      </c>
      <c r="J3141" s="152" t="s">
        <v>3468</v>
      </c>
      <c r="K3141" s="152" t="s">
        <v>3469</v>
      </c>
      <c r="L3141" s="152" t="s">
        <v>4132</v>
      </c>
      <c r="M3141" s="152" t="s">
        <v>1169</v>
      </c>
      <c r="N3141" s="152" t="s">
        <v>7650</v>
      </c>
      <c r="O3141" s="54"/>
    </row>
    <row r="3142" spans="1:15" x14ac:dyDescent="0.25">
      <c r="A3142" s="168">
        <v>22051</v>
      </c>
      <c r="B3142" s="152" t="s">
        <v>1037</v>
      </c>
      <c r="C3142" s="152" t="s">
        <v>7975</v>
      </c>
      <c r="D3142" s="152" t="s">
        <v>3838</v>
      </c>
      <c r="E3142" s="152" t="s">
        <v>3843</v>
      </c>
      <c r="F3142" s="152" t="s">
        <v>3870</v>
      </c>
      <c r="G3142" s="152" t="s">
        <v>3421</v>
      </c>
      <c r="H3142" s="152" t="s">
        <v>3466</v>
      </c>
      <c r="I3142" s="152" t="s">
        <v>3470</v>
      </c>
      <c r="J3142" s="152" t="s">
        <v>3473</v>
      </c>
      <c r="K3142" s="152" t="s">
        <v>4411</v>
      </c>
      <c r="L3142" s="152" t="s">
        <v>3475</v>
      </c>
      <c r="M3142" s="152" t="s">
        <v>1208</v>
      </c>
      <c r="N3142" s="152" t="s">
        <v>4412</v>
      </c>
      <c r="O3142" s="54"/>
    </row>
    <row r="3143" spans="1:15" x14ac:dyDescent="0.25">
      <c r="A3143" s="168">
        <v>22052</v>
      </c>
      <c r="B3143" s="152" t="s">
        <v>1508</v>
      </c>
      <c r="C3143" s="152" t="s">
        <v>7976</v>
      </c>
      <c r="D3143" s="152" t="s">
        <v>3838</v>
      </c>
      <c r="E3143" s="152" t="s">
        <v>3843</v>
      </c>
      <c r="F3143" s="152" t="s">
        <v>3870</v>
      </c>
      <c r="G3143" s="152" t="s">
        <v>3421</v>
      </c>
      <c r="H3143" s="152" t="s">
        <v>3558</v>
      </c>
      <c r="I3143" s="152" t="s">
        <v>3563</v>
      </c>
      <c r="J3143" s="152" t="s">
        <v>3474</v>
      </c>
      <c r="K3143" s="152" t="s">
        <v>3474</v>
      </c>
      <c r="L3143" s="152" t="s">
        <v>3474</v>
      </c>
      <c r="M3143" s="152" t="s">
        <v>1565</v>
      </c>
      <c r="N3143" s="152" t="s">
        <v>6576</v>
      </c>
      <c r="O3143" s="54"/>
    </row>
    <row r="3144" spans="1:15" x14ac:dyDescent="0.25">
      <c r="A3144" s="168">
        <v>22053</v>
      </c>
      <c r="B3144" s="152" t="s">
        <v>1406</v>
      </c>
      <c r="C3144" s="152" t="s">
        <v>7977</v>
      </c>
      <c r="D3144" s="152" t="s">
        <v>3838</v>
      </c>
      <c r="E3144" s="152" t="s">
        <v>3863</v>
      </c>
      <c r="F3144" s="152" t="s">
        <v>3856</v>
      </c>
      <c r="G3144" s="152" t="s">
        <v>3411</v>
      </c>
      <c r="H3144" s="152" t="s">
        <v>3558</v>
      </c>
      <c r="I3144" s="152" t="s">
        <v>3561</v>
      </c>
      <c r="J3144" s="152" t="s">
        <v>3562</v>
      </c>
      <c r="K3144" s="152" t="s">
        <v>3474</v>
      </c>
      <c r="L3144" s="152" t="s">
        <v>3474</v>
      </c>
      <c r="M3144" s="152" t="s">
        <v>2628</v>
      </c>
      <c r="N3144" s="152" t="s">
        <v>4555</v>
      </c>
      <c r="O3144" s="54"/>
    </row>
    <row r="3145" spans="1:15" x14ac:dyDescent="0.25">
      <c r="A3145" s="168">
        <v>22055</v>
      </c>
      <c r="B3145" s="152" t="s">
        <v>2468</v>
      </c>
      <c r="C3145" s="152" t="s">
        <v>7978</v>
      </c>
      <c r="D3145" s="152" t="s">
        <v>3838</v>
      </c>
      <c r="E3145" s="152" t="s">
        <v>3843</v>
      </c>
      <c r="F3145" s="152" t="s">
        <v>3870</v>
      </c>
      <c r="G3145" s="152" t="s">
        <v>3421</v>
      </c>
      <c r="H3145" s="152" t="s">
        <v>3585</v>
      </c>
      <c r="I3145" s="152" t="s">
        <v>3591</v>
      </c>
      <c r="J3145" s="152" t="s">
        <v>3592</v>
      </c>
      <c r="K3145" s="152" t="s">
        <v>3593</v>
      </c>
      <c r="L3145" s="152" t="s">
        <v>3919</v>
      </c>
      <c r="M3145" s="152" t="s">
        <v>2813</v>
      </c>
      <c r="N3145" s="152" t="s">
        <v>4327</v>
      </c>
      <c r="O3145" s="54"/>
    </row>
    <row r="3146" spans="1:15" x14ac:dyDescent="0.25">
      <c r="A3146" s="168">
        <v>22056</v>
      </c>
      <c r="B3146" s="152" t="s">
        <v>3143</v>
      </c>
      <c r="C3146" s="152" t="s">
        <v>7979</v>
      </c>
      <c r="D3146" s="152" t="s">
        <v>3838</v>
      </c>
      <c r="E3146" s="152" t="s">
        <v>3843</v>
      </c>
      <c r="F3146" s="152" t="s">
        <v>3870</v>
      </c>
      <c r="G3146" s="152" t="s">
        <v>3421</v>
      </c>
      <c r="H3146" s="152" t="s">
        <v>3656</v>
      </c>
      <c r="I3146" s="152" t="s">
        <v>3672</v>
      </c>
      <c r="J3146" s="152" t="s">
        <v>3677</v>
      </c>
      <c r="K3146" s="152" t="s">
        <v>3568</v>
      </c>
      <c r="L3146" s="152" t="s">
        <v>3474</v>
      </c>
      <c r="M3146" s="152" t="s">
        <v>3380</v>
      </c>
      <c r="N3146" s="152" t="s">
        <v>5120</v>
      </c>
      <c r="O3146" s="54"/>
    </row>
    <row r="3147" spans="1:15" x14ac:dyDescent="0.25">
      <c r="A3147" s="168">
        <v>22057</v>
      </c>
      <c r="B3147" s="152" t="s">
        <v>6441</v>
      </c>
      <c r="C3147" s="152" t="s">
        <v>6442</v>
      </c>
      <c r="D3147" s="152" t="s">
        <v>3838</v>
      </c>
      <c r="E3147" s="152" t="s">
        <v>3843</v>
      </c>
      <c r="F3147" s="152" t="s">
        <v>3873</v>
      </c>
      <c r="G3147" s="152" t="s">
        <v>3429</v>
      </c>
      <c r="H3147" s="152" t="s">
        <v>6189</v>
      </c>
      <c r="I3147" s="152" t="s">
        <v>6381</v>
      </c>
      <c r="J3147" s="152" t="s">
        <v>3474</v>
      </c>
      <c r="K3147" s="152" t="s">
        <v>3474</v>
      </c>
      <c r="L3147" s="152" t="s">
        <v>3474</v>
      </c>
      <c r="M3147" s="152" t="s">
        <v>6379</v>
      </c>
      <c r="N3147" s="152" t="s">
        <v>6380</v>
      </c>
      <c r="O3147" s="54"/>
    </row>
    <row r="3148" spans="1:15" x14ac:dyDescent="0.25">
      <c r="A3148" s="168">
        <v>22058</v>
      </c>
      <c r="B3148" s="152" t="s">
        <v>1038</v>
      </c>
      <c r="C3148" s="152" t="s">
        <v>7274</v>
      </c>
      <c r="D3148" s="152" t="s">
        <v>3838</v>
      </c>
      <c r="E3148" s="152" t="s">
        <v>3843</v>
      </c>
      <c r="F3148" s="152" t="s">
        <v>3870</v>
      </c>
      <c r="G3148" s="152" t="s">
        <v>3421</v>
      </c>
      <c r="H3148" s="152" t="s">
        <v>3466</v>
      </c>
      <c r="I3148" s="152" t="s">
        <v>3493</v>
      </c>
      <c r="J3148" s="152" t="s">
        <v>3508</v>
      </c>
      <c r="K3148" s="152" t="s">
        <v>3515</v>
      </c>
      <c r="L3148" s="152" t="s">
        <v>3505</v>
      </c>
      <c r="M3148" s="152" t="s">
        <v>1243</v>
      </c>
      <c r="N3148" s="152" t="s">
        <v>4240</v>
      </c>
      <c r="O3148" s="54"/>
    </row>
    <row r="3149" spans="1:15" x14ac:dyDescent="0.25">
      <c r="A3149" s="168">
        <v>22059</v>
      </c>
      <c r="B3149" s="152" t="s">
        <v>2850</v>
      </c>
      <c r="C3149" s="152" t="s">
        <v>7980</v>
      </c>
      <c r="D3149" s="152" t="s">
        <v>3838</v>
      </c>
      <c r="E3149" s="152" t="s">
        <v>3855</v>
      </c>
      <c r="F3149" s="152" t="s">
        <v>3856</v>
      </c>
      <c r="G3149" s="152" t="s">
        <v>3411</v>
      </c>
      <c r="H3149" s="152" t="s">
        <v>3656</v>
      </c>
      <c r="I3149" s="152" t="s">
        <v>3657</v>
      </c>
      <c r="J3149" s="152" t="s">
        <v>3658</v>
      </c>
      <c r="K3149" s="152" t="s">
        <v>3568</v>
      </c>
      <c r="L3149" s="152" t="s">
        <v>3474</v>
      </c>
      <c r="M3149" s="152" t="s">
        <v>3080</v>
      </c>
      <c r="N3149" s="152" t="s">
        <v>7714</v>
      </c>
      <c r="O3149" s="54"/>
    </row>
    <row r="3150" spans="1:15" x14ac:dyDescent="0.25">
      <c r="A3150" s="168">
        <v>22060</v>
      </c>
      <c r="B3150" s="152" t="s">
        <v>1509</v>
      </c>
      <c r="C3150" s="152" t="s">
        <v>7981</v>
      </c>
      <c r="D3150" s="152" t="s">
        <v>3838</v>
      </c>
      <c r="E3150" s="152" t="s">
        <v>3843</v>
      </c>
      <c r="F3150" s="152" t="s">
        <v>3870</v>
      </c>
      <c r="G3150" s="152" t="s">
        <v>3421</v>
      </c>
      <c r="H3150" s="152" t="s">
        <v>3558</v>
      </c>
      <c r="I3150" s="152" t="s">
        <v>3563</v>
      </c>
      <c r="J3150" s="152" t="s">
        <v>3474</v>
      </c>
      <c r="K3150" s="152" t="s">
        <v>3474</v>
      </c>
      <c r="L3150" s="152" t="s">
        <v>3474</v>
      </c>
      <c r="M3150" s="152" t="s">
        <v>1565</v>
      </c>
      <c r="N3150" s="152" t="s">
        <v>6576</v>
      </c>
      <c r="O3150" s="54"/>
    </row>
    <row r="3151" spans="1:15" x14ac:dyDescent="0.25">
      <c r="A3151" s="168">
        <v>22061</v>
      </c>
      <c r="B3151" s="152" t="s">
        <v>1520</v>
      </c>
      <c r="C3151" s="152" t="s">
        <v>5468</v>
      </c>
      <c r="D3151" s="152" t="s">
        <v>3838</v>
      </c>
      <c r="E3151" s="152" t="s">
        <v>3843</v>
      </c>
      <c r="F3151" s="152" t="s">
        <v>3870</v>
      </c>
      <c r="G3151" s="152" t="s">
        <v>3421</v>
      </c>
      <c r="H3151" s="152" t="s">
        <v>3558</v>
      </c>
      <c r="I3151" s="152" t="s">
        <v>3561</v>
      </c>
      <c r="J3151" s="152" t="s">
        <v>3562</v>
      </c>
      <c r="K3151" s="152" t="s">
        <v>3474</v>
      </c>
      <c r="L3151" s="152" t="s">
        <v>3474</v>
      </c>
      <c r="M3151" s="152" t="s">
        <v>1638</v>
      </c>
      <c r="N3151" s="152" t="s">
        <v>6560</v>
      </c>
      <c r="O3151" s="54"/>
    </row>
    <row r="3152" spans="1:15" x14ac:dyDescent="0.25">
      <c r="A3152" s="168">
        <v>22062</v>
      </c>
      <c r="B3152" s="152" t="s">
        <v>7982</v>
      </c>
      <c r="C3152" s="152" t="s">
        <v>7983</v>
      </c>
      <c r="D3152" s="152" t="s">
        <v>3838</v>
      </c>
      <c r="E3152" s="152" t="s">
        <v>3843</v>
      </c>
      <c r="F3152" s="152" t="s">
        <v>3877</v>
      </c>
      <c r="G3152" s="152" t="s">
        <v>7291</v>
      </c>
      <c r="H3152" s="152" t="s">
        <v>4144</v>
      </c>
      <c r="I3152" s="152" t="s">
        <v>6403</v>
      </c>
      <c r="J3152" s="152" t="s">
        <v>9566</v>
      </c>
      <c r="K3152" s="152" t="s">
        <v>3474</v>
      </c>
      <c r="L3152" s="152" t="s">
        <v>3474</v>
      </c>
      <c r="M3152" s="152" t="s">
        <v>6401</v>
      </c>
      <c r="N3152" s="152" t="s">
        <v>6402</v>
      </c>
      <c r="O3152" s="54"/>
    </row>
    <row r="3153" spans="1:15" x14ac:dyDescent="0.25">
      <c r="A3153" s="168">
        <v>22063</v>
      </c>
      <c r="B3153" s="152" t="s">
        <v>7984</v>
      </c>
      <c r="C3153" s="152" t="s">
        <v>7985</v>
      </c>
      <c r="D3153" s="152" t="s">
        <v>3838</v>
      </c>
      <c r="E3153" s="152" t="s">
        <v>3863</v>
      </c>
      <c r="F3153" s="152" t="s">
        <v>3856</v>
      </c>
      <c r="G3153" s="152" t="s">
        <v>3411</v>
      </c>
      <c r="H3153" s="152" t="s">
        <v>6189</v>
      </c>
      <c r="I3153" s="152" t="s">
        <v>6381</v>
      </c>
      <c r="J3153" s="152" t="s">
        <v>6472</v>
      </c>
      <c r="K3153" s="152" t="s">
        <v>3474</v>
      </c>
      <c r="L3153" s="152" t="s">
        <v>3474</v>
      </c>
      <c r="M3153" s="152" t="s">
        <v>6470</v>
      </c>
      <c r="N3153" s="152" t="s">
        <v>6471</v>
      </c>
      <c r="O3153" s="54"/>
    </row>
    <row r="3154" spans="1:15" x14ac:dyDescent="0.25">
      <c r="A3154" s="168">
        <v>22064</v>
      </c>
      <c r="B3154" s="152" t="s">
        <v>7986</v>
      </c>
      <c r="C3154" s="152" t="s">
        <v>7987</v>
      </c>
      <c r="D3154" s="152" t="s">
        <v>3838</v>
      </c>
      <c r="E3154" s="152" t="s">
        <v>3843</v>
      </c>
      <c r="F3154" s="152" t="s">
        <v>3877</v>
      </c>
      <c r="G3154" s="152" t="s">
        <v>5704</v>
      </c>
      <c r="H3154" s="152" t="s">
        <v>3894</v>
      </c>
      <c r="I3154" s="152" t="s">
        <v>4758</v>
      </c>
      <c r="J3154" s="152" t="s">
        <v>4759</v>
      </c>
      <c r="K3154" s="152" t="s">
        <v>3474</v>
      </c>
      <c r="L3154" s="152" t="s">
        <v>3474</v>
      </c>
      <c r="M3154" s="152" t="s">
        <v>6168</v>
      </c>
      <c r="N3154" s="152" t="s">
        <v>6169</v>
      </c>
      <c r="O3154" s="54"/>
    </row>
    <row r="3155" spans="1:15" x14ac:dyDescent="0.25">
      <c r="A3155" s="168">
        <v>22065</v>
      </c>
      <c r="B3155" s="152" t="s">
        <v>2554</v>
      </c>
      <c r="C3155" s="152" t="s">
        <v>7988</v>
      </c>
      <c r="D3155" s="152" t="s">
        <v>3838</v>
      </c>
      <c r="E3155" s="152" t="s">
        <v>3843</v>
      </c>
      <c r="F3155" s="152" t="s">
        <v>3877</v>
      </c>
      <c r="G3155" s="152" t="s">
        <v>3423</v>
      </c>
      <c r="H3155" s="152" t="s">
        <v>3585</v>
      </c>
      <c r="I3155" s="152" t="s">
        <v>3594</v>
      </c>
      <c r="J3155" s="152" t="s">
        <v>3623</v>
      </c>
      <c r="K3155" s="152" t="s">
        <v>3625</v>
      </c>
      <c r="L3155" s="152" t="s">
        <v>3474</v>
      </c>
      <c r="M3155" s="152" t="s">
        <v>2501</v>
      </c>
      <c r="N3155" s="152" t="s">
        <v>4730</v>
      </c>
      <c r="O3155" s="54"/>
    </row>
    <row r="3156" spans="1:15" x14ac:dyDescent="0.25">
      <c r="A3156" s="168">
        <v>22067</v>
      </c>
      <c r="B3156" s="152" t="s">
        <v>1510</v>
      </c>
      <c r="C3156" s="152" t="s">
        <v>7989</v>
      </c>
      <c r="D3156" s="152" t="s">
        <v>3838</v>
      </c>
      <c r="E3156" s="152" t="s">
        <v>3843</v>
      </c>
      <c r="F3156" s="152" t="s">
        <v>3870</v>
      </c>
      <c r="G3156" s="152" t="s">
        <v>3421</v>
      </c>
      <c r="H3156" s="152" t="s">
        <v>3558</v>
      </c>
      <c r="I3156" s="152" t="s">
        <v>3563</v>
      </c>
      <c r="J3156" s="152" t="s">
        <v>3474</v>
      </c>
      <c r="K3156" s="152" t="s">
        <v>3474</v>
      </c>
      <c r="L3156" s="152" t="s">
        <v>3474</v>
      </c>
      <c r="M3156" s="152" t="s">
        <v>1565</v>
      </c>
      <c r="N3156" s="152" t="s">
        <v>6576</v>
      </c>
      <c r="O3156" s="54"/>
    </row>
    <row r="3157" spans="1:15" x14ac:dyDescent="0.25">
      <c r="A3157" s="168">
        <v>22068</v>
      </c>
      <c r="B3157" s="152" t="s">
        <v>2263</v>
      </c>
      <c r="C3157" s="152" t="s">
        <v>7990</v>
      </c>
      <c r="D3157" s="152" t="s">
        <v>3838</v>
      </c>
      <c r="E3157" s="152" t="s">
        <v>3863</v>
      </c>
      <c r="F3157" s="152" t="s">
        <v>3856</v>
      </c>
      <c r="G3157" s="152" t="s">
        <v>3411</v>
      </c>
      <c r="H3157" s="152" t="s">
        <v>3585</v>
      </c>
      <c r="I3157" s="152" t="s">
        <v>3586</v>
      </c>
      <c r="J3157" s="152" t="s">
        <v>3609</v>
      </c>
      <c r="K3157" s="152" t="s">
        <v>3614</v>
      </c>
      <c r="L3157" s="152" t="s">
        <v>3889</v>
      </c>
      <c r="M3157" s="152" t="s">
        <v>2749</v>
      </c>
      <c r="N3157" s="152" t="s">
        <v>4657</v>
      </c>
      <c r="O3157" s="54"/>
    </row>
    <row r="3158" spans="1:15" x14ac:dyDescent="0.25">
      <c r="A3158" s="168">
        <v>22070</v>
      </c>
      <c r="B3158" s="152" t="s">
        <v>2985</v>
      </c>
      <c r="C3158" s="152" t="s">
        <v>7991</v>
      </c>
      <c r="D3158" s="152" t="s">
        <v>3838</v>
      </c>
      <c r="E3158" s="152" t="s">
        <v>3863</v>
      </c>
      <c r="F3158" s="152" t="s">
        <v>3856</v>
      </c>
      <c r="G3158" s="152" t="s">
        <v>3411</v>
      </c>
      <c r="H3158" s="152" t="s">
        <v>3656</v>
      </c>
      <c r="I3158" s="152" t="s">
        <v>3669</v>
      </c>
      <c r="J3158" s="152" t="s">
        <v>3679</v>
      </c>
      <c r="K3158" s="152" t="s">
        <v>3474</v>
      </c>
      <c r="L3158" s="152" t="s">
        <v>3474</v>
      </c>
      <c r="M3158" s="152" t="s">
        <v>3121</v>
      </c>
      <c r="N3158" s="152" t="s">
        <v>7622</v>
      </c>
      <c r="O3158" s="54"/>
    </row>
    <row r="3159" spans="1:15" x14ac:dyDescent="0.25">
      <c r="A3159" s="168">
        <v>22071</v>
      </c>
      <c r="B3159" s="152" t="s">
        <v>2949</v>
      </c>
      <c r="C3159" s="152" t="s">
        <v>7992</v>
      </c>
      <c r="D3159" s="152" t="s">
        <v>3838</v>
      </c>
      <c r="E3159" s="152" t="s">
        <v>3863</v>
      </c>
      <c r="F3159" s="152" t="s">
        <v>3918</v>
      </c>
      <c r="G3159" s="152" t="s">
        <v>3411</v>
      </c>
      <c r="H3159" s="152" t="s">
        <v>3656</v>
      </c>
      <c r="I3159" s="152" t="s">
        <v>3657</v>
      </c>
      <c r="J3159" s="152" t="s">
        <v>3658</v>
      </c>
      <c r="K3159" s="152" t="s">
        <v>3568</v>
      </c>
      <c r="L3159" s="152" t="s">
        <v>3474</v>
      </c>
      <c r="M3159" s="152" t="s">
        <v>3080</v>
      </c>
      <c r="N3159" s="152" t="s">
        <v>7714</v>
      </c>
      <c r="O3159" s="54"/>
    </row>
    <row r="3160" spans="1:15" x14ac:dyDescent="0.25">
      <c r="A3160" s="168">
        <v>22072</v>
      </c>
      <c r="B3160" s="152" t="s">
        <v>1358</v>
      </c>
      <c r="C3160" s="152" t="s">
        <v>7993</v>
      </c>
      <c r="D3160" s="152" t="s">
        <v>3838</v>
      </c>
      <c r="E3160" s="152" t="s">
        <v>3863</v>
      </c>
      <c r="F3160" s="152" t="s">
        <v>3856</v>
      </c>
      <c r="G3160" s="152" t="s">
        <v>3411</v>
      </c>
      <c r="H3160" s="152" t="s">
        <v>3558</v>
      </c>
      <c r="I3160" s="152" t="s">
        <v>3560</v>
      </c>
      <c r="J3160" s="152" t="s">
        <v>3474</v>
      </c>
      <c r="K3160" s="152" t="s">
        <v>3474</v>
      </c>
      <c r="L3160" s="152" t="s">
        <v>3474</v>
      </c>
      <c r="M3160" s="152" t="s">
        <v>1614</v>
      </c>
      <c r="N3160" s="152" t="s">
        <v>7059</v>
      </c>
      <c r="O3160" s="54"/>
    </row>
    <row r="3161" spans="1:15" x14ac:dyDescent="0.25">
      <c r="A3161" s="168">
        <v>22073</v>
      </c>
      <c r="B3161" s="152" t="s">
        <v>5884</v>
      </c>
      <c r="C3161" s="152" t="s">
        <v>5885</v>
      </c>
      <c r="D3161" s="152" t="s">
        <v>3838</v>
      </c>
      <c r="E3161" s="152" t="s">
        <v>3843</v>
      </c>
      <c r="F3161" s="152" t="s">
        <v>3877</v>
      </c>
      <c r="G3161" s="152" t="s">
        <v>4558</v>
      </c>
      <c r="H3161" s="152" t="s">
        <v>4110</v>
      </c>
      <c r="I3161" s="152" t="s">
        <v>4111</v>
      </c>
      <c r="J3161" s="152" t="s">
        <v>4977</v>
      </c>
      <c r="K3161" s="152" t="s">
        <v>5581</v>
      </c>
      <c r="L3161" s="152" t="s">
        <v>3474</v>
      </c>
      <c r="M3161" s="152" t="s">
        <v>5878</v>
      </c>
      <c r="N3161" s="152" t="s">
        <v>5879</v>
      </c>
      <c r="O3161" s="54"/>
    </row>
    <row r="3162" spans="1:15" x14ac:dyDescent="0.25">
      <c r="A3162" s="168">
        <v>22074</v>
      </c>
      <c r="B3162" s="152" t="s">
        <v>808</v>
      </c>
      <c r="C3162" s="152" t="s">
        <v>7994</v>
      </c>
      <c r="D3162" s="152" t="s">
        <v>3838</v>
      </c>
      <c r="E3162" s="152" t="s">
        <v>3863</v>
      </c>
      <c r="F3162" s="152" t="s">
        <v>3856</v>
      </c>
      <c r="G3162" s="152" t="s">
        <v>3411</v>
      </c>
      <c r="H3162" s="152" t="s">
        <v>3466</v>
      </c>
      <c r="I3162" s="152" t="s">
        <v>3493</v>
      </c>
      <c r="J3162" s="152" t="s">
        <v>3494</v>
      </c>
      <c r="K3162" s="152" t="s">
        <v>3495</v>
      </c>
      <c r="L3162" s="152" t="s">
        <v>4365</v>
      </c>
      <c r="M3162" s="152" t="s">
        <v>1097</v>
      </c>
      <c r="N3162" s="152" t="s">
        <v>4294</v>
      </c>
      <c r="O3162" s="54"/>
    </row>
    <row r="3163" spans="1:15" x14ac:dyDescent="0.25">
      <c r="A3163" s="168">
        <v>22075</v>
      </c>
      <c r="B3163" s="152" t="s">
        <v>1278</v>
      </c>
      <c r="C3163" s="152" t="s">
        <v>7995</v>
      </c>
      <c r="D3163" s="152" t="s">
        <v>3838</v>
      </c>
      <c r="E3163" s="152" t="s">
        <v>3843</v>
      </c>
      <c r="F3163" s="152" t="s">
        <v>3870</v>
      </c>
      <c r="G3163" s="152" t="s">
        <v>3421</v>
      </c>
      <c r="H3163" s="152" t="s">
        <v>3656</v>
      </c>
      <c r="I3163" s="152" t="s">
        <v>3551</v>
      </c>
      <c r="J3163" s="152" t="s">
        <v>3474</v>
      </c>
      <c r="K3163" s="152" t="s">
        <v>3474</v>
      </c>
      <c r="L3163" s="152" t="s">
        <v>3474</v>
      </c>
      <c r="M3163" s="152" t="s">
        <v>1275</v>
      </c>
      <c r="N3163" s="152" t="s">
        <v>5700</v>
      </c>
      <c r="O3163" s="54"/>
    </row>
    <row r="3164" spans="1:15" x14ac:dyDescent="0.25">
      <c r="A3164" s="168">
        <v>22076</v>
      </c>
      <c r="B3164" s="152" t="s">
        <v>1081</v>
      </c>
      <c r="C3164" s="152" t="s">
        <v>7996</v>
      </c>
      <c r="D3164" s="152" t="s">
        <v>3838</v>
      </c>
      <c r="E3164" s="152" t="s">
        <v>3863</v>
      </c>
      <c r="F3164" s="152" t="s">
        <v>4166</v>
      </c>
      <c r="G3164" s="152" t="s">
        <v>3426</v>
      </c>
      <c r="H3164" s="152" t="s">
        <v>3466</v>
      </c>
      <c r="I3164" s="152" t="s">
        <v>3526</v>
      </c>
      <c r="J3164" s="152" t="s">
        <v>3542</v>
      </c>
      <c r="K3164" s="152" t="s">
        <v>3474</v>
      </c>
      <c r="L3164" s="152" t="s">
        <v>3474</v>
      </c>
      <c r="M3164" s="152" t="s">
        <v>1233</v>
      </c>
      <c r="N3164" s="152" t="s">
        <v>6124</v>
      </c>
      <c r="O3164" s="54"/>
    </row>
    <row r="3165" spans="1:15" x14ac:dyDescent="0.25">
      <c r="A3165" s="168">
        <v>22077</v>
      </c>
      <c r="B3165" s="152" t="s">
        <v>1771</v>
      </c>
      <c r="C3165" s="152" t="s">
        <v>7997</v>
      </c>
      <c r="D3165" s="152" t="s">
        <v>3838</v>
      </c>
      <c r="E3165" s="152" t="s">
        <v>3863</v>
      </c>
      <c r="F3165" s="152" t="s">
        <v>3856</v>
      </c>
      <c r="G3165" s="152" t="s">
        <v>3411</v>
      </c>
      <c r="H3165" s="152" t="s">
        <v>3565</v>
      </c>
      <c r="I3165" s="152" t="s">
        <v>3568</v>
      </c>
      <c r="J3165" s="152" t="s">
        <v>3569</v>
      </c>
      <c r="K3165" s="152" t="s">
        <v>3474</v>
      </c>
      <c r="L3165" s="152" t="s">
        <v>3474</v>
      </c>
      <c r="M3165" s="152" t="s">
        <v>1905</v>
      </c>
      <c r="N3165" s="152" t="s">
        <v>3885</v>
      </c>
      <c r="O3165" s="54"/>
    </row>
    <row r="3166" spans="1:15" x14ac:dyDescent="0.25">
      <c r="A3166" s="168">
        <v>22078</v>
      </c>
      <c r="B3166" s="152" t="s">
        <v>1415</v>
      </c>
      <c r="C3166" s="152" t="s">
        <v>7998</v>
      </c>
      <c r="D3166" s="152" t="s">
        <v>3838</v>
      </c>
      <c r="E3166" s="152" t="s">
        <v>3863</v>
      </c>
      <c r="F3166" s="152" t="s">
        <v>3856</v>
      </c>
      <c r="G3166" s="152" t="s">
        <v>3411</v>
      </c>
      <c r="H3166" s="152" t="s">
        <v>3558</v>
      </c>
      <c r="I3166" s="152" t="s">
        <v>3561</v>
      </c>
      <c r="J3166" s="152" t="s">
        <v>3562</v>
      </c>
      <c r="K3166" s="152" t="s">
        <v>3474</v>
      </c>
      <c r="L3166" s="152" t="s">
        <v>3474</v>
      </c>
      <c r="M3166" s="152" t="s">
        <v>1593</v>
      </c>
      <c r="N3166" s="152" t="s">
        <v>4970</v>
      </c>
      <c r="O3166" s="54"/>
    </row>
    <row r="3167" spans="1:15" x14ac:dyDescent="0.25">
      <c r="A3167" s="168">
        <v>22079</v>
      </c>
      <c r="B3167" s="152" t="s">
        <v>1511</v>
      </c>
      <c r="C3167" s="152" t="s">
        <v>7999</v>
      </c>
      <c r="D3167" s="152" t="s">
        <v>3838</v>
      </c>
      <c r="E3167" s="152" t="s">
        <v>3843</v>
      </c>
      <c r="F3167" s="152" t="s">
        <v>3870</v>
      </c>
      <c r="G3167" s="152" t="s">
        <v>3421</v>
      </c>
      <c r="H3167" s="152" t="s">
        <v>3558</v>
      </c>
      <c r="I3167" s="152" t="s">
        <v>3563</v>
      </c>
      <c r="J3167" s="152" t="s">
        <v>3474</v>
      </c>
      <c r="K3167" s="152" t="s">
        <v>3474</v>
      </c>
      <c r="L3167" s="152" t="s">
        <v>3474</v>
      </c>
      <c r="M3167" s="152" t="s">
        <v>1565</v>
      </c>
      <c r="N3167" s="152" t="s">
        <v>6576</v>
      </c>
      <c r="O3167" s="54"/>
    </row>
    <row r="3168" spans="1:15" x14ac:dyDescent="0.25">
      <c r="A3168" s="168">
        <v>22080</v>
      </c>
      <c r="B3168" s="152" t="s">
        <v>8000</v>
      </c>
      <c r="C3168" s="152" t="s">
        <v>8001</v>
      </c>
      <c r="D3168" s="152" t="s">
        <v>3838</v>
      </c>
      <c r="E3168" s="152" t="s">
        <v>3843</v>
      </c>
      <c r="F3168" s="152" t="s">
        <v>3870</v>
      </c>
      <c r="G3168" s="152" t="s">
        <v>3421</v>
      </c>
      <c r="H3168" s="152" t="s">
        <v>5089</v>
      </c>
      <c r="I3168" s="152" t="s">
        <v>5090</v>
      </c>
      <c r="J3168" s="152" t="s">
        <v>3660</v>
      </c>
      <c r="K3168" s="152" t="s">
        <v>3474</v>
      </c>
      <c r="L3168" s="152" t="s">
        <v>3474</v>
      </c>
      <c r="M3168" s="152" t="s">
        <v>6740</v>
      </c>
      <c r="N3168" s="152" t="s">
        <v>6741</v>
      </c>
      <c r="O3168" s="54"/>
    </row>
    <row r="3169" spans="1:15" x14ac:dyDescent="0.25">
      <c r="A3169" s="168">
        <v>22081</v>
      </c>
      <c r="B3169" s="152" t="s">
        <v>8002</v>
      </c>
      <c r="C3169" s="152" t="s">
        <v>8003</v>
      </c>
      <c r="D3169" s="152" t="s">
        <v>3838</v>
      </c>
      <c r="E3169" s="152" t="s">
        <v>3863</v>
      </c>
      <c r="F3169" s="152" t="s">
        <v>4166</v>
      </c>
      <c r="G3169" s="152" t="s">
        <v>3440</v>
      </c>
      <c r="H3169" s="152" t="s">
        <v>3911</v>
      </c>
      <c r="I3169" s="152" t="s">
        <v>3912</v>
      </c>
      <c r="J3169" s="152" t="s">
        <v>3913</v>
      </c>
      <c r="K3169" s="152" t="s">
        <v>3914</v>
      </c>
      <c r="L3169" s="152" t="s">
        <v>3474</v>
      </c>
      <c r="M3169" s="152" t="s">
        <v>6884</v>
      </c>
      <c r="N3169" s="152" t="s">
        <v>6885</v>
      </c>
      <c r="O3169" s="54"/>
    </row>
    <row r="3170" spans="1:15" x14ac:dyDescent="0.25">
      <c r="A3170" s="168">
        <v>22082</v>
      </c>
      <c r="B3170" s="152" t="s">
        <v>2878</v>
      </c>
      <c r="C3170" s="152" t="s">
        <v>8004</v>
      </c>
      <c r="D3170" s="152" t="s">
        <v>3838</v>
      </c>
      <c r="E3170" s="152" t="s">
        <v>3855</v>
      </c>
      <c r="F3170" s="152" t="s">
        <v>3856</v>
      </c>
      <c r="G3170" s="152" t="s">
        <v>3411</v>
      </c>
      <c r="H3170" s="152" t="s">
        <v>3656</v>
      </c>
      <c r="I3170" s="152" t="s">
        <v>3657</v>
      </c>
      <c r="J3170" s="152" t="s">
        <v>3658</v>
      </c>
      <c r="K3170" s="152" t="s">
        <v>3568</v>
      </c>
      <c r="L3170" s="152" t="s">
        <v>3474</v>
      </c>
      <c r="M3170" s="152" t="s">
        <v>3080</v>
      </c>
      <c r="N3170" s="152" t="s">
        <v>7714</v>
      </c>
      <c r="O3170" s="54"/>
    </row>
    <row r="3171" spans="1:15" x14ac:dyDescent="0.25">
      <c r="A3171" s="168">
        <v>22083</v>
      </c>
      <c r="B3171" s="152" t="s">
        <v>2851</v>
      </c>
      <c r="C3171" s="152" t="s">
        <v>8005</v>
      </c>
      <c r="D3171" s="152" t="s">
        <v>3838</v>
      </c>
      <c r="E3171" s="152" t="s">
        <v>3855</v>
      </c>
      <c r="F3171" s="152" t="s">
        <v>3856</v>
      </c>
      <c r="G3171" s="152" t="s">
        <v>3411</v>
      </c>
      <c r="H3171" s="152" t="s">
        <v>3656</v>
      </c>
      <c r="I3171" s="152" t="s">
        <v>3657</v>
      </c>
      <c r="J3171" s="152" t="s">
        <v>3658</v>
      </c>
      <c r="K3171" s="152" t="s">
        <v>3568</v>
      </c>
      <c r="L3171" s="152" t="s">
        <v>3474</v>
      </c>
      <c r="M3171" s="152" t="s">
        <v>3080</v>
      </c>
      <c r="N3171" s="152" t="s">
        <v>7714</v>
      </c>
      <c r="O3171" s="54"/>
    </row>
    <row r="3172" spans="1:15" x14ac:dyDescent="0.25">
      <c r="A3172" s="168">
        <v>22084</v>
      </c>
      <c r="B3172" s="152" t="s">
        <v>958</v>
      </c>
      <c r="C3172" s="152" t="s">
        <v>8006</v>
      </c>
      <c r="D3172" s="152" t="s">
        <v>3838</v>
      </c>
      <c r="E3172" s="152" t="s">
        <v>3855</v>
      </c>
      <c r="F3172" s="152" t="s">
        <v>3856</v>
      </c>
      <c r="G3172" s="152" t="s">
        <v>3411</v>
      </c>
      <c r="H3172" s="152" t="s">
        <v>3466</v>
      </c>
      <c r="I3172" s="152" t="s">
        <v>3498</v>
      </c>
      <c r="J3172" s="152" t="s">
        <v>3499</v>
      </c>
      <c r="K3172" s="152" t="s">
        <v>3524</v>
      </c>
      <c r="L3172" s="152" t="s">
        <v>4702</v>
      </c>
      <c r="M3172" s="152" t="s">
        <v>1042</v>
      </c>
      <c r="N3172" s="152" t="s">
        <v>4614</v>
      </c>
      <c r="O3172" s="54"/>
    </row>
    <row r="3173" spans="1:15" x14ac:dyDescent="0.25">
      <c r="A3173" s="168">
        <v>22085</v>
      </c>
      <c r="B3173" s="152" t="s">
        <v>794</v>
      </c>
      <c r="C3173" s="152" t="s">
        <v>8007</v>
      </c>
      <c r="D3173" s="152" t="s">
        <v>3838</v>
      </c>
      <c r="E3173" s="152" t="s">
        <v>3863</v>
      </c>
      <c r="F3173" s="152" t="s">
        <v>3856</v>
      </c>
      <c r="G3173" s="152" t="s">
        <v>3411</v>
      </c>
      <c r="H3173" s="152" t="s">
        <v>3466</v>
      </c>
      <c r="I3173" s="152" t="s">
        <v>3467</v>
      </c>
      <c r="J3173" s="152" t="s">
        <v>3468</v>
      </c>
      <c r="K3173" s="152" t="s">
        <v>3489</v>
      </c>
      <c r="L3173" s="152" t="s">
        <v>7649</v>
      </c>
      <c r="M3173" s="152" t="s">
        <v>996</v>
      </c>
      <c r="N3173" s="152" t="s">
        <v>7718</v>
      </c>
      <c r="O3173" s="54"/>
    </row>
    <row r="3174" spans="1:15" x14ac:dyDescent="0.25">
      <c r="A3174" s="168">
        <v>22086</v>
      </c>
      <c r="B3174" s="152" t="s">
        <v>8008</v>
      </c>
      <c r="C3174" s="152" t="s">
        <v>8009</v>
      </c>
      <c r="D3174" s="152" t="s">
        <v>3838</v>
      </c>
      <c r="E3174" s="152" t="s">
        <v>3863</v>
      </c>
      <c r="F3174" s="152" t="s">
        <v>4166</v>
      </c>
      <c r="G3174" s="152" t="s">
        <v>3426</v>
      </c>
      <c r="H3174" s="152" t="s">
        <v>6189</v>
      </c>
      <c r="I3174" s="152" t="s">
        <v>6381</v>
      </c>
      <c r="J3174" s="152" t="s">
        <v>6964</v>
      </c>
      <c r="K3174" s="152" t="s">
        <v>3474</v>
      </c>
      <c r="L3174" s="152" t="s">
        <v>3474</v>
      </c>
      <c r="M3174" s="152" t="s">
        <v>6962</v>
      </c>
      <c r="N3174" s="152" t="s">
        <v>6963</v>
      </c>
      <c r="O3174" s="54"/>
    </row>
    <row r="3175" spans="1:15" x14ac:dyDescent="0.25">
      <c r="A3175" s="168">
        <v>22087</v>
      </c>
      <c r="B3175" s="152" t="s">
        <v>2473</v>
      </c>
      <c r="C3175" s="152" t="s">
        <v>5395</v>
      </c>
      <c r="D3175" s="152" t="s">
        <v>3838</v>
      </c>
      <c r="E3175" s="152" t="s">
        <v>3843</v>
      </c>
      <c r="F3175" s="152" t="s">
        <v>3870</v>
      </c>
      <c r="G3175" s="152" t="s">
        <v>3421</v>
      </c>
      <c r="H3175" s="152" t="s">
        <v>3585</v>
      </c>
      <c r="I3175" s="152" t="s">
        <v>3591</v>
      </c>
      <c r="J3175" s="152" t="s">
        <v>3592</v>
      </c>
      <c r="K3175" s="152" t="s">
        <v>3509</v>
      </c>
      <c r="L3175" s="152" t="s">
        <v>3919</v>
      </c>
      <c r="M3175" s="152" t="s">
        <v>2813</v>
      </c>
      <c r="N3175" s="152" t="s">
        <v>4327</v>
      </c>
      <c r="O3175" s="54"/>
    </row>
    <row r="3176" spans="1:15" x14ac:dyDescent="0.25">
      <c r="A3176" s="168">
        <v>22088</v>
      </c>
      <c r="B3176" s="152" t="s">
        <v>1332</v>
      </c>
      <c r="C3176" s="152" t="s">
        <v>8010</v>
      </c>
      <c r="D3176" s="152" t="s">
        <v>3838</v>
      </c>
      <c r="E3176" s="152" t="s">
        <v>3863</v>
      </c>
      <c r="F3176" s="152" t="s">
        <v>3856</v>
      </c>
      <c r="G3176" s="152" t="s">
        <v>3411</v>
      </c>
      <c r="H3176" s="152" t="s">
        <v>3558</v>
      </c>
      <c r="I3176" s="152" t="s">
        <v>3561</v>
      </c>
      <c r="J3176" s="152" t="s">
        <v>3562</v>
      </c>
      <c r="K3176" s="152" t="s">
        <v>3474</v>
      </c>
      <c r="L3176" s="152" t="s">
        <v>3474</v>
      </c>
      <c r="M3176" s="152" t="s">
        <v>1610</v>
      </c>
      <c r="N3176" s="152" t="s">
        <v>4102</v>
      </c>
      <c r="O3176" s="54"/>
    </row>
    <row r="3177" spans="1:15" x14ac:dyDescent="0.25">
      <c r="A3177" s="168">
        <v>22089</v>
      </c>
      <c r="B3177" s="152" t="s">
        <v>1079</v>
      </c>
      <c r="C3177" s="152" t="s">
        <v>8011</v>
      </c>
      <c r="D3177" s="152" t="s">
        <v>3838</v>
      </c>
      <c r="E3177" s="152" t="s">
        <v>3863</v>
      </c>
      <c r="F3177" s="152" t="s">
        <v>4166</v>
      </c>
      <c r="G3177" s="152" t="s">
        <v>3426</v>
      </c>
      <c r="H3177" s="152" t="s">
        <v>3466</v>
      </c>
      <c r="I3177" s="152" t="s">
        <v>3498</v>
      </c>
      <c r="J3177" s="152" t="s">
        <v>3499</v>
      </c>
      <c r="K3177" s="152" t="s">
        <v>3500</v>
      </c>
      <c r="L3177" s="152" t="s">
        <v>4623</v>
      </c>
      <c r="M3177" s="152" t="s">
        <v>1055</v>
      </c>
      <c r="N3177" s="152" t="s">
        <v>4624</v>
      </c>
      <c r="O3177" s="54"/>
    </row>
    <row r="3178" spans="1:15" x14ac:dyDescent="0.25">
      <c r="A3178" s="168">
        <v>22090</v>
      </c>
      <c r="B3178" s="152" t="s">
        <v>3108</v>
      </c>
      <c r="C3178" s="152" t="s">
        <v>8012</v>
      </c>
      <c r="D3178" s="152" t="s">
        <v>3838</v>
      </c>
      <c r="E3178" s="152" t="s">
        <v>3843</v>
      </c>
      <c r="F3178" s="152" t="s">
        <v>3870</v>
      </c>
      <c r="G3178" s="152" t="s">
        <v>3421</v>
      </c>
      <c r="H3178" s="152" t="s">
        <v>3656</v>
      </c>
      <c r="I3178" s="152" t="s">
        <v>3672</v>
      </c>
      <c r="J3178" s="152" t="s">
        <v>3677</v>
      </c>
      <c r="K3178" s="152" t="s">
        <v>3659</v>
      </c>
      <c r="L3178" s="152" t="s">
        <v>3474</v>
      </c>
      <c r="M3178" s="152" t="s">
        <v>3237</v>
      </c>
      <c r="N3178" s="152" t="s">
        <v>5849</v>
      </c>
      <c r="O3178" s="54"/>
    </row>
    <row r="3179" spans="1:15" x14ac:dyDescent="0.25">
      <c r="A3179" s="168">
        <v>22091</v>
      </c>
      <c r="B3179" s="152" t="s">
        <v>2958</v>
      </c>
      <c r="C3179" s="152" t="s">
        <v>8013</v>
      </c>
      <c r="D3179" s="152" t="s">
        <v>3838</v>
      </c>
      <c r="E3179" s="152" t="s">
        <v>3863</v>
      </c>
      <c r="F3179" s="152" t="s">
        <v>3856</v>
      </c>
      <c r="G3179" s="152" t="s">
        <v>3411</v>
      </c>
      <c r="H3179" s="152" t="s">
        <v>3656</v>
      </c>
      <c r="I3179" s="152" t="s">
        <v>3672</v>
      </c>
      <c r="J3179" s="152" t="s">
        <v>3676</v>
      </c>
      <c r="K3179" s="152" t="s">
        <v>3659</v>
      </c>
      <c r="L3179" s="152" t="s">
        <v>3474</v>
      </c>
      <c r="M3179" s="152" t="s">
        <v>3280</v>
      </c>
      <c r="N3179" s="152" t="s">
        <v>5209</v>
      </c>
      <c r="O3179" s="54"/>
    </row>
    <row r="3180" spans="1:15" x14ac:dyDescent="0.25">
      <c r="A3180" s="168">
        <v>22092</v>
      </c>
      <c r="B3180" s="152" t="s">
        <v>8014</v>
      </c>
      <c r="C3180" s="152" t="s">
        <v>8015</v>
      </c>
      <c r="D3180" s="152" t="s">
        <v>3838</v>
      </c>
      <c r="E3180" s="152" t="s">
        <v>3843</v>
      </c>
      <c r="F3180" s="152" t="s">
        <v>3877</v>
      </c>
      <c r="G3180" s="152" t="s">
        <v>3457</v>
      </c>
      <c r="H3180" s="152" t="s">
        <v>3911</v>
      </c>
      <c r="I3180" s="152" t="s">
        <v>4120</v>
      </c>
      <c r="J3180" s="152" t="s">
        <v>4416</v>
      </c>
      <c r="K3180" s="152" t="s">
        <v>3474</v>
      </c>
      <c r="L3180" s="152" t="s">
        <v>3474</v>
      </c>
      <c r="M3180" s="152" t="s">
        <v>4417</v>
      </c>
      <c r="N3180" s="152" t="s">
        <v>4418</v>
      </c>
      <c r="O3180" s="54"/>
    </row>
    <row r="3181" spans="1:15" x14ac:dyDescent="0.25">
      <c r="A3181" s="168">
        <v>22093</v>
      </c>
      <c r="B3181" s="152" t="s">
        <v>8016</v>
      </c>
      <c r="C3181" s="152" t="s">
        <v>8017</v>
      </c>
      <c r="D3181" s="152" t="s">
        <v>3838</v>
      </c>
      <c r="E3181" s="152" t="s">
        <v>3843</v>
      </c>
      <c r="F3181" s="152" t="s">
        <v>3877</v>
      </c>
      <c r="G3181" s="152" t="s">
        <v>5574</v>
      </c>
      <c r="H3181" s="152" t="s">
        <v>6189</v>
      </c>
      <c r="I3181" s="152" t="s">
        <v>6381</v>
      </c>
      <c r="J3181" s="152" t="s">
        <v>6472</v>
      </c>
      <c r="K3181" s="152" t="s">
        <v>3474</v>
      </c>
      <c r="L3181" s="152" t="s">
        <v>3474</v>
      </c>
      <c r="M3181" s="152" t="s">
        <v>6470</v>
      </c>
      <c r="N3181" s="152" t="s">
        <v>6471</v>
      </c>
      <c r="O3181" s="54"/>
    </row>
    <row r="3182" spans="1:15" x14ac:dyDescent="0.25">
      <c r="A3182" s="168">
        <v>22094</v>
      </c>
      <c r="B3182" s="152" t="s">
        <v>1333</v>
      </c>
      <c r="C3182" s="152" t="s">
        <v>8018</v>
      </c>
      <c r="D3182" s="152" t="s">
        <v>3838</v>
      </c>
      <c r="E3182" s="152" t="s">
        <v>3855</v>
      </c>
      <c r="F3182" s="152" t="s">
        <v>3856</v>
      </c>
      <c r="G3182" s="152" t="s">
        <v>3411</v>
      </c>
      <c r="H3182" s="152" t="s">
        <v>3558</v>
      </c>
      <c r="I3182" s="152" t="s">
        <v>3561</v>
      </c>
      <c r="J3182" s="152" t="s">
        <v>3562</v>
      </c>
      <c r="K3182" s="152" t="s">
        <v>3474</v>
      </c>
      <c r="L3182" s="152" t="s">
        <v>3474</v>
      </c>
      <c r="M3182" s="152" t="s">
        <v>1623</v>
      </c>
      <c r="N3182" s="152" t="s">
        <v>7033</v>
      </c>
      <c r="O3182" s="54"/>
    </row>
    <row r="3183" spans="1:15" x14ac:dyDescent="0.25">
      <c r="A3183" s="168">
        <v>22097</v>
      </c>
      <c r="B3183" s="152" t="s">
        <v>1015</v>
      </c>
      <c r="C3183" s="152" t="s">
        <v>8019</v>
      </c>
      <c r="D3183" s="152" t="s">
        <v>3838</v>
      </c>
      <c r="E3183" s="152" t="s">
        <v>3843</v>
      </c>
      <c r="F3183" s="152" t="s">
        <v>3870</v>
      </c>
      <c r="G3183" s="152" t="s">
        <v>3421</v>
      </c>
      <c r="H3183" s="152" t="s">
        <v>3466</v>
      </c>
      <c r="I3183" s="152" t="s">
        <v>3490</v>
      </c>
      <c r="J3183" s="152" t="s">
        <v>3491</v>
      </c>
      <c r="K3183" s="152" t="s">
        <v>3492</v>
      </c>
      <c r="L3183" s="152" t="s">
        <v>3474</v>
      </c>
      <c r="M3183" s="152" t="s">
        <v>1174</v>
      </c>
      <c r="N3183" s="152" t="s">
        <v>4050</v>
      </c>
      <c r="O3183" s="54"/>
    </row>
    <row r="3184" spans="1:15" x14ac:dyDescent="0.25">
      <c r="A3184" s="168">
        <v>22098</v>
      </c>
      <c r="B3184" s="152" t="s">
        <v>8020</v>
      </c>
      <c r="C3184" s="152" t="s">
        <v>8021</v>
      </c>
      <c r="D3184" s="152" t="s">
        <v>3838</v>
      </c>
      <c r="E3184" s="152" t="s">
        <v>3843</v>
      </c>
      <c r="F3184" s="152" t="s">
        <v>3870</v>
      </c>
      <c r="G3184" s="152" t="s">
        <v>3421</v>
      </c>
      <c r="H3184" s="152" t="s">
        <v>5089</v>
      </c>
      <c r="I3184" s="152" t="s">
        <v>5445</v>
      </c>
      <c r="J3184" s="152" t="s">
        <v>5446</v>
      </c>
      <c r="K3184" s="152" t="s">
        <v>3474</v>
      </c>
      <c r="L3184" s="152" t="s">
        <v>3474</v>
      </c>
      <c r="M3184" s="152" t="s">
        <v>5447</v>
      </c>
      <c r="N3184" s="152" t="s">
        <v>5448</v>
      </c>
      <c r="O3184" s="54"/>
    </row>
    <row r="3185" spans="1:15" x14ac:dyDescent="0.25">
      <c r="A3185" s="168">
        <v>22101</v>
      </c>
      <c r="B3185" s="152" t="s">
        <v>8022</v>
      </c>
      <c r="C3185" s="152" t="s">
        <v>8023</v>
      </c>
      <c r="D3185" s="152" t="s">
        <v>3838</v>
      </c>
      <c r="E3185" s="152" t="s">
        <v>3843</v>
      </c>
      <c r="F3185" s="152" t="s">
        <v>3877</v>
      </c>
      <c r="G3185" s="152" t="s">
        <v>5574</v>
      </c>
      <c r="H3185" s="152" t="s">
        <v>3911</v>
      </c>
      <c r="I3185" s="152" t="s">
        <v>4120</v>
      </c>
      <c r="J3185" s="152" t="s">
        <v>6801</v>
      </c>
      <c r="K3185" s="152" t="s">
        <v>3474</v>
      </c>
      <c r="L3185" s="152" t="s">
        <v>3474</v>
      </c>
      <c r="M3185" s="152" t="s">
        <v>6802</v>
      </c>
      <c r="N3185" s="152" t="s">
        <v>6803</v>
      </c>
      <c r="O3185" s="54"/>
    </row>
    <row r="3186" spans="1:15" x14ac:dyDescent="0.25">
      <c r="A3186" s="168">
        <v>22102</v>
      </c>
      <c r="B3186" s="152" t="s">
        <v>8024</v>
      </c>
      <c r="C3186" s="152" t="s">
        <v>8025</v>
      </c>
      <c r="D3186" s="152" t="s">
        <v>3838</v>
      </c>
      <c r="E3186" s="152" t="s">
        <v>3863</v>
      </c>
      <c r="F3186" s="152" t="s">
        <v>4166</v>
      </c>
      <c r="G3186" s="152" t="s">
        <v>3426</v>
      </c>
      <c r="H3186" s="152" t="s">
        <v>3942</v>
      </c>
      <c r="I3186" s="152" t="s">
        <v>5460</v>
      </c>
      <c r="J3186" s="152" t="s">
        <v>3474</v>
      </c>
      <c r="K3186" s="152" t="s">
        <v>3474</v>
      </c>
      <c r="L3186" s="152" t="s">
        <v>3474</v>
      </c>
      <c r="M3186" s="152" t="s">
        <v>5998</v>
      </c>
      <c r="N3186" s="152" t="s">
        <v>5999</v>
      </c>
      <c r="O3186" s="54"/>
    </row>
    <row r="3187" spans="1:15" x14ac:dyDescent="0.25">
      <c r="A3187" s="168">
        <v>22103</v>
      </c>
      <c r="B3187" s="152" t="s">
        <v>1516</v>
      </c>
      <c r="C3187" s="152" t="s">
        <v>8026</v>
      </c>
      <c r="D3187" s="152" t="s">
        <v>3838</v>
      </c>
      <c r="E3187" s="152" t="s">
        <v>3843</v>
      </c>
      <c r="F3187" s="152" t="s">
        <v>3870</v>
      </c>
      <c r="G3187" s="152" t="s">
        <v>3421</v>
      </c>
      <c r="H3187" s="152" t="s">
        <v>3558</v>
      </c>
      <c r="I3187" s="152" t="s">
        <v>3561</v>
      </c>
      <c r="J3187" s="152" t="s">
        <v>3562</v>
      </c>
      <c r="K3187" s="152" t="s">
        <v>3474</v>
      </c>
      <c r="L3187" s="152" t="s">
        <v>3474</v>
      </c>
      <c r="M3187" s="152" t="s">
        <v>2628</v>
      </c>
      <c r="N3187" s="152" t="s">
        <v>4555</v>
      </c>
      <c r="O3187" s="54"/>
    </row>
    <row r="3188" spans="1:15" x14ac:dyDescent="0.25">
      <c r="A3188" s="168">
        <v>22104</v>
      </c>
      <c r="B3188" s="152" t="s">
        <v>1476</v>
      </c>
      <c r="C3188" s="152" t="s">
        <v>8027</v>
      </c>
      <c r="D3188" s="152" t="s">
        <v>3838</v>
      </c>
      <c r="E3188" s="152" t="s">
        <v>3843</v>
      </c>
      <c r="F3188" s="152" t="s">
        <v>3870</v>
      </c>
      <c r="G3188" s="152" t="s">
        <v>3421</v>
      </c>
      <c r="H3188" s="152" t="s">
        <v>3558</v>
      </c>
      <c r="I3188" s="152" t="s">
        <v>3560</v>
      </c>
      <c r="J3188" s="152" t="s">
        <v>3474</v>
      </c>
      <c r="K3188" s="152" t="s">
        <v>3474</v>
      </c>
      <c r="L3188" s="152" t="s">
        <v>3474</v>
      </c>
      <c r="M3188" s="152" t="s">
        <v>1606</v>
      </c>
      <c r="N3188" s="152" t="s">
        <v>6449</v>
      </c>
      <c r="O3188" s="54"/>
    </row>
    <row r="3189" spans="1:15" x14ac:dyDescent="0.25">
      <c r="A3189" s="168">
        <v>22105</v>
      </c>
      <c r="B3189" s="152" t="s">
        <v>8028</v>
      </c>
      <c r="C3189" s="152" t="s">
        <v>8029</v>
      </c>
      <c r="D3189" s="152" t="s">
        <v>3838</v>
      </c>
      <c r="E3189" s="152" t="s">
        <v>3843</v>
      </c>
      <c r="F3189" s="152" t="s">
        <v>3877</v>
      </c>
      <c r="G3189" s="152" t="s">
        <v>5407</v>
      </c>
      <c r="H3189" s="152" t="s">
        <v>3548</v>
      </c>
      <c r="I3189" s="152" t="s">
        <v>4601</v>
      </c>
      <c r="J3189" s="152" t="s">
        <v>5408</v>
      </c>
      <c r="K3189" s="152" t="s">
        <v>3474</v>
      </c>
      <c r="L3189" s="152" t="s">
        <v>3474</v>
      </c>
      <c r="M3189" s="152" t="s">
        <v>5551</v>
      </c>
      <c r="N3189" s="152" t="s">
        <v>5552</v>
      </c>
      <c r="O3189" s="54"/>
    </row>
    <row r="3190" spans="1:15" x14ac:dyDescent="0.25">
      <c r="A3190" s="168">
        <v>22106</v>
      </c>
      <c r="B3190" s="152" t="s">
        <v>1918</v>
      </c>
      <c r="C3190" s="152" t="s">
        <v>8030</v>
      </c>
      <c r="D3190" s="152" t="s">
        <v>3838</v>
      </c>
      <c r="E3190" s="152" t="s">
        <v>3843</v>
      </c>
      <c r="F3190" s="152" t="s">
        <v>3870</v>
      </c>
      <c r="G3190" s="152" t="s">
        <v>3421</v>
      </c>
      <c r="H3190" s="152" t="s">
        <v>3565</v>
      </c>
      <c r="I3190" s="152" t="s">
        <v>3566</v>
      </c>
      <c r="J3190" s="152" t="s">
        <v>3566</v>
      </c>
      <c r="K3190" s="152" t="s">
        <v>3540</v>
      </c>
      <c r="L3190" s="152" t="s">
        <v>3474</v>
      </c>
      <c r="M3190" s="152" t="s">
        <v>2126</v>
      </c>
      <c r="N3190" s="152" t="s">
        <v>6006</v>
      </c>
      <c r="O3190" s="54"/>
    </row>
    <row r="3191" spans="1:15" x14ac:dyDescent="0.25">
      <c r="A3191" s="168">
        <v>22107</v>
      </c>
      <c r="B3191" s="152" t="s">
        <v>3134</v>
      </c>
      <c r="C3191" s="152" t="s">
        <v>6371</v>
      </c>
      <c r="D3191" s="152" t="s">
        <v>3838</v>
      </c>
      <c r="E3191" s="152" t="s">
        <v>3843</v>
      </c>
      <c r="F3191" s="152" t="s">
        <v>3870</v>
      </c>
      <c r="G3191" s="152" t="s">
        <v>3421</v>
      </c>
      <c r="H3191" s="152" t="s">
        <v>3656</v>
      </c>
      <c r="I3191" s="152" t="s">
        <v>3662</v>
      </c>
      <c r="J3191" s="152" t="s">
        <v>3664</v>
      </c>
      <c r="K3191" s="152" t="s">
        <v>3474</v>
      </c>
      <c r="L3191" s="152" t="s">
        <v>3474</v>
      </c>
      <c r="M3191" s="152" t="s">
        <v>3353</v>
      </c>
      <c r="N3191" s="152" t="s">
        <v>6198</v>
      </c>
      <c r="O3191" s="54"/>
    </row>
    <row r="3192" spans="1:15" x14ac:dyDescent="0.25">
      <c r="A3192" s="168">
        <v>22108</v>
      </c>
      <c r="B3192" s="152" t="s">
        <v>1491</v>
      </c>
      <c r="C3192" s="152" t="s">
        <v>8031</v>
      </c>
      <c r="D3192" s="152" t="s">
        <v>3838</v>
      </c>
      <c r="E3192" s="152" t="s">
        <v>3843</v>
      </c>
      <c r="F3192" s="152" t="s">
        <v>3870</v>
      </c>
      <c r="G3192" s="152" t="s">
        <v>3421</v>
      </c>
      <c r="H3192" s="152" t="s">
        <v>3558</v>
      </c>
      <c r="I3192" s="152" t="s">
        <v>3561</v>
      </c>
      <c r="J3192" s="152" t="s">
        <v>3564</v>
      </c>
      <c r="K3192" s="152" t="s">
        <v>3474</v>
      </c>
      <c r="L3192" s="152" t="s">
        <v>3474</v>
      </c>
      <c r="M3192" s="152" t="s">
        <v>6390</v>
      </c>
      <c r="N3192" s="152" t="s">
        <v>6391</v>
      </c>
      <c r="O3192" s="54"/>
    </row>
    <row r="3193" spans="1:15" x14ac:dyDescent="0.25">
      <c r="A3193" s="168">
        <v>22109</v>
      </c>
      <c r="B3193" s="152" t="s">
        <v>864</v>
      </c>
      <c r="C3193" s="152" t="s">
        <v>8032</v>
      </c>
      <c r="D3193" s="152" t="s">
        <v>3838</v>
      </c>
      <c r="E3193" s="152" t="s">
        <v>3863</v>
      </c>
      <c r="F3193" s="152" t="s">
        <v>3856</v>
      </c>
      <c r="G3193" s="152" t="s">
        <v>3411</v>
      </c>
      <c r="H3193" s="152" t="s">
        <v>3466</v>
      </c>
      <c r="I3193" s="152" t="s">
        <v>3470</v>
      </c>
      <c r="J3193" s="152" t="s">
        <v>3473</v>
      </c>
      <c r="K3193" s="152" t="s">
        <v>4411</v>
      </c>
      <c r="L3193" s="152" t="s">
        <v>3474</v>
      </c>
      <c r="M3193" s="152" t="s">
        <v>1207</v>
      </c>
      <c r="N3193" s="152" t="s">
        <v>4410</v>
      </c>
      <c r="O3193" s="54"/>
    </row>
    <row r="3194" spans="1:15" x14ac:dyDescent="0.25">
      <c r="A3194" s="168">
        <v>22110</v>
      </c>
      <c r="B3194" s="152" t="s">
        <v>8033</v>
      </c>
      <c r="C3194" s="152" t="s">
        <v>8034</v>
      </c>
      <c r="D3194" s="152" t="s">
        <v>3838</v>
      </c>
      <c r="E3194" s="152" t="s">
        <v>3863</v>
      </c>
      <c r="F3194" s="152" t="s">
        <v>3918</v>
      </c>
      <c r="G3194" s="152" t="s">
        <v>3411</v>
      </c>
      <c r="H3194" s="152" t="s">
        <v>3925</v>
      </c>
      <c r="I3194" s="152" t="s">
        <v>4043</v>
      </c>
      <c r="J3194" s="152" t="s">
        <v>4044</v>
      </c>
      <c r="K3194" s="152" t="s">
        <v>3474</v>
      </c>
      <c r="L3194" s="152" t="s">
        <v>3474</v>
      </c>
      <c r="M3194" s="152" t="s">
        <v>4391</v>
      </c>
      <c r="N3194" s="152" t="s">
        <v>4392</v>
      </c>
      <c r="O3194" s="54"/>
    </row>
    <row r="3195" spans="1:15" x14ac:dyDescent="0.25">
      <c r="A3195" s="168">
        <v>22111</v>
      </c>
      <c r="B3195" s="152" t="s">
        <v>8035</v>
      </c>
      <c r="C3195" s="152" t="s">
        <v>8036</v>
      </c>
      <c r="D3195" s="152" t="s">
        <v>3838</v>
      </c>
      <c r="E3195" s="152" t="s">
        <v>3843</v>
      </c>
      <c r="F3195" s="152" t="s">
        <v>3877</v>
      </c>
      <c r="G3195" s="152" t="s">
        <v>3457</v>
      </c>
      <c r="H3195" s="152" t="s">
        <v>3911</v>
      </c>
      <c r="I3195" s="152" t="s">
        <v>4926</v>
      </c>
      <c r="J3195" s="152" t="s">
        <v>6812</v>
      </c>
      <c r="K3195" s="152" t="s">
        <v>3474</v>
      </c>
      <c r="L3195" s="152" t="s">
        <v>3474</v>
      </c>
      <c r="M3195" s="152" t="s">
        <v>6810</v>
      </c>
      <c r="N3195" s="152" t="s">
        <v>6811</v>
      </c>
      <c r="O3195" s="54"/>
    </row>
    <row r="3196" spans="1:15" x14ac:dyDescent="0.25">
      <c r="A3196" s="168">
        <v>22112</v>
      </c>
      <c r="B3196" s="152" t="s">
        <v>6496</v>
      </c>
      <c r="C3196" s="152" t="s">
        <v>6497</v>
      </c>
      <c r="D3196" s="152" t="s">
        <v>3838</v>
      </c>
      <c r="E3196" s="152" t="s">
        <v>3843</v>
      </c>
      <c r="F3196" s="152" t="s">
        <v>3873</v>
      </c>
      <c r="G3196" s="152" t="s">
        <v>3428</v>
      </c>
      <c r="H3196" s="152" t="s">
        <v>5089</v>
      </c>
      <c r="I3196" s="152" t="s">
        <v>5445</v>
      </c>
      <c r="J3196" s="152" t="s">
        <v>5446</v>
      </c>
      <c r="K3196" s="152" t="s">
        <v>3474</v>
      </c>
      <c r="L3196" s="152" t="s">
        <v>3474</v>
      </c>
      <c r="M3196" s="152" t="s">
        <v>5665</v>
      </c>
      <c r="N3196" s="152" t="s">
        <v>5666</v>
      </c>
      <c r="O3196" s="54"/>
    </row>
    <row r="3197" spans="1:15" x14ac:dyDescent="0.25">
      <c r="A3197" s="168">
        <v>22113</v>
      </c>
      <c r="B3197" s="152" t="s">
        <v>8037</v>
      </c>
      <c r="C3197" s="152" t="s">
        <v>8038</v>
      </c>
      <c r="D3197" s="152" t="s">
        <v>3838</v>
      </c>
      <c r="E3197" s="152" t="s">
        <v>3843</v>
      </c>
      <c r="F3197" s="152" t="s">
        <v>3877</v>
      </c>
      <c r="G3197" s="152" t="s">
        <v>4558</v>
      </c>
      <c r="H3197" s="152" t="s">
        <v>4110</v>
      </c>
      <c r="I3197" s="152" t="s">
        <v>5726</v>
      </c>
      <c r="J3197" s="152" t="s">
        <v>5892</v>
      </c>
      <c r="K3197" s="152" t="s">
        <v>3474</v>
      </c>
      <c r="L3197" s="152" t="s">
        <v>3474</v>
      </c>
      <c r="M3197" s="152" t="s">
        <v>5890</v>
      </c>
      <c r="N3197" s="152" t="s">
        <v>5891</v>
      </c>
      <c r="O3197" s="54"/>
    </row>
    <row r="3198" spans="1:15" x14ac:dyDescent="0.25">
      <c r="A3198" s="168">
        <v>22114</v>
      </c>
      <c r="B3198" s="152" t="s">
        <v>1428</v>
      </c>
      <c r="C3198" s="152" t="s">
        <v>8039</v>
      </c>
      <c r="D3198" s="152" t="s">
        <v>3838</v>
      </c>
      <c r="E3198" s="152" t="s">
        <v>3863</v>
      </c>
      <c r="F3198" s="152" t="s">
        <v>3856</v>
      </c>
      <c r="G3198" s="152" t="s">
        <v>3411</v>
      </c>
      <c r="H3198" s="152" t="s">
        <v>3558</v>
      </c>
      <c r="I3198" s="152" t="s">
        <v>3561</v>
      </c>
      <c r="J3198" s="152" t="s">
        <v>3562</v>
      </c>
      <c r="K3198" s="152" t="s">
        <v>3474</v>
      </c>
      <c r="L3198" s="152" t="s">
        <v>3474</v>
      </c>
      <c r="M3198" s="152" t="s">
        <v>1528</v>
      </c>
      <c r="N3198" s="152" t="s">
        <v>4001</v>
      </c>
      <c r="O3198" s="54"/>
    </row>
    <row r="3199" spans="1:15" x14ac:dyDescent="0.25">
      <c r="A3199" s="168">
        <v>22115</v>
      </c>
      <c r="B3199" s="152" t="s">
        <v>8040</v>
      </c>
      <c r="C3199" s="152" t="s">
        <v>8041</v>
      </c>
      <c r="D3199" s="152" t="s">
        <v>3838</v>
      </c>
      <c r="E3199" s="152" t="s">
        <v>3843</v>
      </c>
      <c r="F3199" s="152" t="s">
        <v>3877</v>
      </c>
      <c r="G3199" s="152" t="s">
        <v>3416</v>
      </c>
      <c r="H3199" s="152" t="s">
        <v>3911</v>
      </c>
      <c r="I3199" s="152" t="s">
        <v>4120</v>
      </c>
      <c r="J3199" s="152" t="s">
        <v>4275</v>
      </c>
      <c r="K3199" s="152" t="s">
        <v>3474</v>
      </c>
      <c r="L3199" s="152" t="s">
        <v>3474</v>
      </c>
      <c r="M3199" s="152" t="s">
        <v>7278</v>
      </c>
      <c r="N3199" s="152" t="s">
        <v>7279</v>
      </c>
      <c r="O3199" s="54"/>
    </row>
    <row r="3200" spans="1:15" x14ac:dyDescent="0.25">
      <c r="A3200" s="168">
        <v>22116</v>
      </c>
      <c r="B3200" s="152" t="s">
        <v>8042</v>
      </c>
      <c r="C3200" s="152" t="s">
        <v>8043</v>
      </c>
      <c r="D3200" s="152" t="s">
        <v>3838</v>
      </c>
      <c r="E3200" s="152" t="s">
        <v>3843</v>
      </c>
      <c r="F3200" s="152" t="s">
        <v>4108</v>
      </c>
      <c r="G3200" s="152" t="s">
        <v>3435</v>
      </c>
      <c r="H3200" s="152" t="s">
        <v>3942</v>
      </c>
      <c r="I3200" s="152" t="s">
        <v>3943</v>
      </c>
      <c r="J3200" s="152" t="s">
        <v>3474</v>
      </c>
      <c r="K3200" s="152" t="s">
        <v>3474</v>
      </c>
      <c r="L3200" s="152" t="s">
        <v>3474</v>
      </c>
      <c r="M3200" s="152" t="s">
        <v>4791</v>
      </c>
      <c r="N3200" s="152" t="s">
        <v>4792</v>
      </c>
      <c r="O3200" s="54"/>
    </row>
    <row r="3201" spans="1:15" x14ac:dyDescent="0.25">
      <c r="A3201" s="168">
        <v>22118</v>
      </c>
      <c r="B3201" s="152" t="s">
        <v>3135</v>
      </c>
      <c r="C3201" s="152" t="s">
        <v>6232</v>
      </c>
      <c r="D3201" s="152" t="s">
        <v>4572</v>
      </c>
      <c r="E3201" s="152" t="s">
        <v>3843</v>
      </c>
      <c r="F3201" s="152" t="s">
        <v>3870</v>
      </c>
      <c r="G3201" s="152" t="s">
        <v>3421</v>
      </c>
      <c r="H3201" s="152" t="s">
        <v>3656</v>
      </c>
      <c r="I3201" s="152" t="s">
        <v>3662</v>
      </c>
      <c r="J3201" s="152" t="s">
        <v>3664</v>
      </c>
      <c r="K3201" s="152" t="s">
        <v>3474</v>
      </c>
      <c r="L3201" s="152" t="s">
        <v>3474</v>
      </c>
      <c r="M3201" s="152" t="s">
        <v>3329</v>
      </c>
      <c r="N3201" s="152" t="s">
        <v>4853</v>
      </c>
      <c r="O3201" s="54"/>
    </row>
    <row r="3202" spans="1:15" x14ac:dyDescent="0.25">
      <c r="A3202" s="168">
        <v>22119</v>
      </c>
      <c r="B3202" s="152" t="s">
        <v>3340</v>
      </c>
      <c r="C3202" s="152" t="s">
        <v>8044</v>
      </c>
      <c r="D3202" s="152" t="s">
        <v>3838</v>
      </c>
      <c r="E3202" s="152" t="s">
        <v>3843</v>
      </c>
      <c r="F3202" s="152" t="s">
        <v>3870</v>
      </c>
      <c r="G3202" s="152" t="s">
        <v>3421</v>
      </c>
      <c r="H3202" s="152" t="s">
        <v>3656</v>
      </c>
      <c r="I3202" s="152" t="s">
        <v>3682</v>
      </c>
      <c r="J3202" s="152" t="s">
        <v>3474</v>
      </c>
      <c r="K3202" s="152" t="s">
        <v>3474</v>
      </c>
      <c r="L3202" s="152" t="s">
        <v>3474</v>
      </c>
      <c r="M3202" s="152" t="s">
        <v>3068</v>
      </c>
      <c r="N3202" s="152" t="s">
        <v>5643</v>
      </c>
      <c r="O3202" s="54"/>
    </row>
    <row r="3203" spans="1:15" x14ac:dyDescent="0.25">
      <c r="A3203" s="168">
        <v>22120</v>
      </c>
      <c r="B3203" s="152" t="s">
        <v>3021</v>
      </c>
      <c r="C3203" s="152" t="s">
        <v>8045</v>
      </c>
      <c r="D3203" s="152" t="s">
        <v>4572</v>
      </c>
      <c r="E3203" s="152" t="s">
        <v>3855</v>
      </c>
      <c r="F3203" s="152" t="s">
        <v>3918</v>
      </c>
      <c r="G3203" s="152" t="s">
        <v>3411</v>
      </c>
      <c r="H3203" s="152" t="s">
        <v>3656</v>
      </c>
      <c r="I3203" s="152" t="s">
        <v>3662</v>
      </c>
      <c r="J3203" s="152" t="s">
        <v>3664</v>
      </c>
      <c r="K3203" s="152" t="s">
        <v>3474</v>
      </c>
      <c r="L3203" s="152" t="s">
        <v>3474</v>
      </c>
      <c r="M3203" s="152" t="s">
        <v>3304</v>
      </c>
      <c r="N3203" s="152" t="s">
        <v>6259</v>
      </c>
      <c r="O3203" s="54"/>
    </row>
    <row r="3204" spans="1:15" x14ac:dyDescent="0.25">
      <c r="A3204" s="168">
        <v>22121</v>
      </c>
      <c r="B3204" s="152" t="s">
        <v>809</v>
      </c>
      <c r="C3204" s="152" t="s">
        <v>8046</v>
      </c>
      <c r="D3204" s="152" t="s">
        <v>3838</v>
      </c>
      <c r="E3204" s="152" t="s">
        <v>3863</v>
      </c>
      <c r="F3204" s="152" t="s">
        <v>3856</v>
      </c>
      <c r="G3204" s="152" t="s">
        <v>3411</v>
      </c>
      <c r="H3204" s="152" t="s">
        <v>3466</v>
      </c>
      <c r="I3204" s="152" t="s">
        <v>3493</v>
      </c>
      <c r="J3204" s="152" t="s">
        <v>3494</v>
      </c>
      <c r="K3204" s="152" t="s">
        <v>3495</v>
      </c>
      <c r="L3204" s="152" t="s">
        <v>4365</v>
      </c>
      <c r="M3204" s="152" t="s">
        <v>1022</v>
      </c>
      <c r="N3204" s="152" t="s">
        <v>5050</v>
      </c>
      <c r="O3204" s="54"/>
    </row>
    <row r="3205" spans="1:15" x14ac:dyDescent="0.25">
      <c r="A3205" s="168">
        <v>22123</v>
      </c>
      <c r="B3205" s="152" t="s">
        <v>3026</v>
      </c>
      <c r="C3205" s="152" t="s">
        <v>8047</v>
      </c>
      <c r="D3205" s="152" t="s">
        <v>3838</v>
      </c>
      <c r="E3205" s="152" t="s">
        <v>3855</v>
      </c>
      <c r="F3205" s="152" t="s">
        <v>3856</v>
      </c>
      <c r="G3205" s="152" t="s">
        <v>3411</v>
      </c>
      <c r="H3205" s="152" t="s">
        <v>3656</v>
      </c>
      <c r="I3205" s="152" t="s">
        <v>3672</v>
      </c>
      <c r="J3205" s="152" t="s">
        <v>3673</v>
      </c>
      <c r="K3205" s="152" t="s">
        <v>3568</v>
      </c>
      <c r="L3205" s="152" t="s">
        <v>3474</v>
      </c>
      <c r="M3205" s="152" t="s">
        <v>3377</v>
      </c>
      <c r="N3205" s="152" t="s">
        <v>4708</v>
      </c>
      <c r="O3205" s="54"/>
    </row>
    <row r="3206" spans="1:15" x14ac:dyDescent="0.25">
      <c r="A3206" s="168">
        <v>22124</v>
      </c>
      <c r="B3206" s="152" t="s">
        <v>2331</v>
      </c>
      <c r="C3206" s="152" t="s">
        <v>8048</v>
      </c>
      <c r="D3206" s="152" t="s">
        <v>3838</v>
      </c>
      <c r="E3206" s="152" t="s">
        <v>3863</v>
      </c>
      <c r="F3206" s="152" t="s">
        <v>3918</v>
      </c>
      <c r="G3206" s="152" t="s">
        <v>3411</v>
      </c>
      <c r="H3206" s="152" t="s">
        <v>3585</v>
      </c>
      <c r="I3206" s="152" t="s">
        <v>3604</v>
      </c>
      <c r="J3206" s="152" t="s">
        <v>3626</v>
      </c>
      <c r="K3206" s="152" t="s">
        <v>3627</v>
      </c>
      <c r="L3206" s="152" t="s">
        <v>3919</v>
      </c>
      <c r="M3206" s="152" t="s">
        <v>2514</v>
      </c>
      <c r="N3206" s="152" t="s">
        <v>3983</v>
      </c>
      <c r="O3206" s="54"/>
    </row>
    <row r="3207" spans="1:15" x14ac:dyDescent="0.25">
      <c r="A3207" s="168">
        <v>22126</v>
      </c>
      <c r="B3207" s="152" t="s">
        <v>2926</v>
      </c>
      <c r="C3207" s="152" t="s">
        <v>8049</v>
      </c>
      <c r="D3207" s="152" t="s">
        <v>3838</v>
      </c>
      <c r="E3207" s="152" t="s">
        <v>3855</v>
      </c>
      <c r="F3207" s="152" t="s">
        <v>3856</v>
      </c>
      <c r="G3207" s="152" t="s">
        <v>3411</v>
      </c>
      <c r="H3207" s="152" t="s">
        <v>3656</v>
      </c>
      <c r="I3207" s="152" t="s">
        <v>3672</v>
      </c>
      <c r="J3207" s="152" t="s">
        <v>3673</v>
      </c>
      <c r="K3207" s="152" t="s">
        <v>3568</v>
      </c>
      <c r="L3207" s="152" t="s">
        <v>3474</v>
      </c>
      <c r="M3207" s="152" t="s">
        <v>3377</v>
      </c>
      <c r="N3207" s="152" t="s">
        <v>4708</v>
      </c>
      <c r="O3207" s="54"/>
    </row>
    <row r="3208" spans="1:15" x14ac:dyDescent="0.25">
      <c r="A3208" s="168">
        <v>22127</v>
      </c>
      <c r="B3208" s="152" t="s">
        <v>3132</v>
      </c>
      <c r="C3208" s="152" t="s">
        <v>8050</v>
      </c>
      <c r="D3208" s="152" t="s">
        <v>3838</v>
      </c>
      <c r="E3208" s="152" t="s">
        <v>3843</v>
      </c>
      <c r="F3208" s="152" t="s">
        <v>3870</v>
      </c>
      <c r="G3208" s="152" t="s">
        <v>3421</v>
      </c>
      <c r="H3208" s="152" t="s">
        <v>3656</v>
      </c>
      <c r="I3208" s="152" t="s">
        <v>3662</v>
      </c>
      <c r="J3208" s="152" t="s">
        <v>3664</v>
      </c>
      <c r="K3208" s="152" t="s">
        <v>3474</v>
      </c>
      <c r="L3208" s="152" t="s">
        <v>3474</v>
      </c>
      <c r="M3208" s="152" t="s">
        <v>3232</v>
      </c>
      <c r="N3208" s="152" t="s">
        <v>6015</v>
      </c>
      <c r="O3208" s="54"/>
    </row>
    <row r="3209" spans="1:15" x14ac:dyDescent="0.25">
      <c r="A3209" s="168">
        <v>22128</v>
      </c>
      <c r="B3209" s="152" t="s">
        <v>6981</v>
      </c>
      <c r="C3209" s="152" t="s">
        <v>6982</v>
      </c>
      <c r="D3209" s="152" t="s">
        <v>3838</v>
      </c>
      <c r="E3209" s="152" t="s">
        <v>3843</v>
      </c>
      <c r="F3209" s="152" t="s">
        <v>3870</v>
      </c>
      <c r="G3209" s="152" t="s">
        <v>3421</v>
      </c>
      <c r="H3209" s="152" t="s">
        <v>3925</v>
      </c>
      <c r="I3209" s="152" t="s">
        <v>4043</v>
      </c>
      <c r="J3209" s="152" t="s">
        <v>4482</v>
      </c>
      <c r="K3209" s="152" t="s">
        <v>3474</v>
      </c>
      <c r="L3209" s="152" t="s">
        <v>3474</v>
      </c>
      <c r="M3209" s="152" t="s">
        <v>4483</v>
      </c>
      <c r="N3209" s="152" t="s">
        <v>4484</v>
      </c>
      <c r="O3209" s="54"/>
    </row>
    <row r="3210" spans="1:15" x14ac:dyDescent="0.25">
      <c r="A3210" s="168">
        <v>22129</v>
      </c>
      <c r="B3210" s="152" t="s">
        <v>1431</v>
      </c>
      <c r="C3210" s="152" t="s">
        <v>8051</v>
      </c>
      <c r="D3210" s="152" t="s">
        <v>3838</v>
      </c>
      <c r="E3210" s="152" t="s">
        <v>3855</v>
      </c>
      <c r="F3210" s="152" t="s">
        <v>3856</v>
      </c>
      <c r="G3210" s="152" t="s">
        <v>3411</v>
      </c>
      <c r="H3210" s="152" t="s">
        <v>3558</v>
      </c>
      <c r="I3210" s="152" t="s">
        <v>3561</v>
      </c>
      <c r="J3210" s="152" t="s">
        <v>3564</v>
      </c>
      <c r="K3210" s="152" t="s">
        <v>3474</v>
      </c>
      <c r="L3210" s="152" t="s">
        <v>3474</v>
      </c>
      <c r="M3210" s="152" t="s">
        <v>1531</v>
      </c>
      <c r="N3210" s="152" t="s">
        <v>4322</v>
      </c>
      <c r="O3210" s="54"/>
    </row>
    <row r="3211" spans="1:15" x14ac:dyDescent="0.25">
      <c r="A3211" s="168">
        <v>22130</v>
      </c>
      <c r="B3211" s="152" t="s">
        <v>2936</v>
      </c>
      <c r="C3211" s="152" t="s">
        <v>8052</v>
      </c>
      <c r="D3211" s="152" t="s">
        <v>3838</v>
      </c>
      <c r="E3211" s="152" t="s">
        <v>3855</v>
      </c>
      <c r="F3211" s="152" t="s">
        <v>3856</v>
      </c>
      <c r="G3211" s="152" t="s">
        <v>3411</v>
      </c>
      <c r="H3211" s="152" t="s">
        <v>3656</v>
      </c>
      <c r="I3211" s="152" t="s">
        <v>3672</v>
      </c>
      <c r="J3211" s="152" t="s">
        <v>3677</v>
      </c>
      <c r="K3211" s="152" t="s">
        <v>3568</v>
      </c>
      <c r="L3211" s="152" t="s">
        <v>3474</v>
      </c>
      <c r="M3211" s="152" t="s">
        <v>3378</v>
      </c>
      <c r="N3211" s="152" t="s">
        <v>4148</v>
      </c>
      <c r="O3211" s="54"/>
    </row>
    <row r="3212" spans="1:15" x14ac:dyDescent="0.25">
      <c r="A3212" s="168">
        <v>22131</v>
      </c>
      <c r="B3212" s="152" t="s">
        <v>2890</v>
      </c>
      <c r="C3212" s="152" t="s">
        <v>8053</v>
      </c>
      <c r="D3212" s="152" t="s">
        <v>3838</v>
      </c>
      <c r="E3212" s="152" t="s">
        <v>3863</v>
      </c>
      <c r="F3212" s="152" t="s">
        <v>3856</v>
      </c>
      <c r="G3212" s="152" t="s">
        <v>3411</v>
      </c>
      <c r="H3212" s="152" t="s">
        <v>3925</v>
      </c>
      <c r="I3212" s="152" t="s">
        <v>3926</v>
      </c>
      <c r="J3212" s="152" t="s">
        <v>4005</v>
      </c>
      <c r="K3212" s="152" t="s">
        <v>4006</v>
      </c>
      <c r="L3212" s="152" t="s">
        <v>3474</v>
      </c>
      <c r="M3212" s="152" t="s">
        <v>3350</v>
      </c>
      <c r="N3212" s="152" t="s">
        <v>4007</v>
      </c>
      <c r="O3212" s="54"/>
    </row>
    <row r="3213" spans="1:15" x14ac:dyDescent="0.25">
      <c r="A3213" s="168">
        <v>22132</v>
      </c>
      <c r="B3213" s="152" t="s">
        <v>8054</v>
      </c>
      <c r="C3213" s="152" t="s">
        <v>8055</v>
      </c>
      <c r="D3213" s="152" t="s">
        <v>3838</v>
      </c>
      <c r="E3213" s="152" t="s">
        <v>3863</v>
      </c>
      <c r="F3213" s="152" t="s">
        <v>3918</v>
      </c>
      <c r="G3213" s="152" t="s">
        <v>3411</v>
      </c>
      <c r="H3213" s="152" t="s">
        <v>3925</v>
      </c>
      <c r="I3213" s="152" t="s">
        <v>4043</v>
      </c>
      <c r="J3213" s="152" t="s">
        <v>4482</v>
      </c>
      <c r="K3213" s="152" t="s">
        <v>3474</v>
      </c>
      <c r="L3213" s="152" t="s">
        <v>3474</v>
      </c>
      <c r="M3213" s="152" t="s">
        <v>4158</v>
      </c>
      <c r="N3213" s="152" t="s">
        <v>4159</v>
      </c>
      <c r="O3213" s="54"/>
    </row>
    <row r="3214" spans="1:15" x14ac:dyDescent="0.25">
      <c r="A3214" s="168">
        <v>22133</v>
      </c>
      <c r="B3214" s="152" t="s">
        <v>847</v>
      </c>
      <c r="C3214" s="152" t="s">
        <v>8056</v>
      </c>
      <c r="D3214" s="152" t="s">
        <v>3838</v>
      </c>
      <c r="E3214" s="152" t="s">
        <v>3863</v>
      </c>
      <c r="F3214" s="152" t="s">
        <v>3856</v>
      </c>
      <c r="G3214" s="152" t="s">
        <v>3411</v>
      </c>
      <c r="H3214" s="152" t="s">
        <v>3466</v>
      </c>
      <c r="I3214" s="152" t="s">
        <v>3493</v>
      </c>
      <c r="J3214" s="152" t="s">
        <v>3508</v>
      </c>
      <c r="K3214" s="152" t="s">
        <v>3509</v>
      </c>
      <c r="L3214" s="152" t="s">
        <v>3521</v>
      </c>
      <c r="M3214" s="152" t="s">
        <v>1027</v>
      </c>
      <c r="N3214" s="152" t="s">
        <v>4646</v>
      </c>
      <c r="O3214" s="54"/>
    </row>
    <row r="3215" spans="1:15" x14ac:dyDescent="0.25">
      <c r="A3215" s="168">
        <v>22134</v>
      </c>
      <c r="B3215" s="152" t="s">
        <v>8057</v>
      </c>
      <c r="C3215" s="152" t="s">
        <v>8058</v>
      </c>
      <c r="D3215" s="152" t="s">
        <v>3838</v>
      </c>
      <c r="E3215" s="152" t="s">
        <v>3843</v>
      </c>
      <c r="F3215" s="152" t="s">
        <v>3870</v>
      </c>
      <c r="G3215" s="152" t="s">
        <v>3421</v>
      </c>
      <c r="H3215" s="152" t="s">
        <v>6189</v>
      </c>
      <c r="I3215" s="152" t="s">
        <v>6381</v>
      </c>
      <c r="J3215" s="152" t="s">
        <v>6440</v>
      </c>
      <c r="K3215" s="152" t="s">
        <v>3474</v>
      </c>
      <c r="L3215" s="152" t="s">
        <v>3474</v>
      </c>
      <c r="M3215" s="152" t="s">
        <v>6438</v>
      </c>
      <c r="N3215" s="152" t="s">
        <v>6439</v>
      </c>
      <c r="O3215" s="54"/>
    </row>
    <row r="3216" spans="1:15" x14ac:dyDescent="0.25">
      <c r="A3216" s="168">
        <v>22136</v>
      </c>
      <c r="B3216" s="152" t="s">
        <v>1341</v>
      </c>
      <c r="C3216" s="152" t="s">
        <v>8059</v>
      </c>
      <c r="D3216" s="152" t="s">
        <v>3838</v>
      </c>
      <c r="E3216" s="152" t="s">
        <v>3863</v>
      </c>
      <c r="F3216" s="152" t="s">
        <v>3856</v>
      </c>
      <c r="G3216" s="152" t="s">
        <v>3411</v>
      </c>
      <c r="H3216" s="152" t="s">
        <v>3558</v>
      </c>
      <c r="I3216" s="152" t="s">
        <v>3560</v>
      </c>
      <c r="J3216" s="152" t="s">
        <v>3474</v>
      </c>
      <c r="K3216" s="152" t="s">
        <v>3474</v>
      </c>
      <c r="L3216" s="152" t="s">
        <v>3474</v>
      </c>
      <c r="M3216" s="152" t="s">
        <v>1645</v>
      </c>
      <c r="N3216" s="152" t="s">
        <v>4531</v>
      </c>
      <c r="O3216" s="54"/>
    </row>
    <row r="3217" spans="1:15" x14ac:dyDescent="0.25">
      <c r="A3217" s="168">
        <v>22137</v>
      </c>
      <c r="B3217" s="152" t="s">
        <v>8060</v>
      </c>
      <c r="C3217" s="152" t="s">
        <v>8061</v>
      </c>
      <c r="D3217" s="152" t="s">
        <v>3838</v>
      </c>
      <c r="E3217" s="152" t="s">
        <v>3843</v>
      </c>
      <c r="F3217" s="152" t="s">
        <v>3877</v>
      </c>
      <c r="G3217" s="152" t="s">
        <v>7291</v>
      </c>
      <c r="H3217" s="152" t="s">
        <v>4144</v>
      </c>
      <c r="I3217" s="152" t="s">
        <v>6839</v>
      </c>
      <c r="J3217" s="152" t="s">
        <v>9542</v>
      </c>
      <c r="K3217" s="152" t="s">
        <v>9548</v>
      </c>
      <c r="L3217" s="152" t="s">
        <v>9549</v>
      </c>
      <c r="M3217" s="152" t="s">
        <v>5565</v>
      </c>
      <c r="N3217" s="152" t="s">
        <v>5566</v>
      </c>
      <c r="O3217" s="54"/>
    </row>
    <row r="3218" spans="1:15" x14ac:dyDescent="0.25">
      <c r="A3218" s="168">
        <v>22138</v>
      </c>
      <c r="B3218" s="152" t="s">
        <v>8062</v>
      </c>
      <c r="C3218" s="152" t="s">
        <v>8063</v>
      </c>
      <c r="D3218" s="152" t="s">
        <v>3838</v>
      </c>
      <c r="E3218" s="152" t="s">
        <v>3843</v>
      </c>
      <c r="F3218" s="152" t="s">
        <v>3877</v>
      </c>
      <c r="G3218" s="152" t="s">
        <v>7291</v>
      </c>
      <c r="H3218" s="152" t="s">
        <v>4144</v>
      </c>
      <c r="I3218" s="152" t="s">
        <v>9551</v>
      </c>
      <c r="J3218" s="152" t="s">
        <v>9564</v>
      </c>
      <c r="K3218" s="152" t="s">
        <v>3474</v>
      </c>
      <c r="L3218" s="152" t="s">
        <v>3474</v>
      </c>
      <c r="M3218" s="152" t="s">
        <v>5973</v>
      </c>
      <c r="N3218" s="152" t="s">
        <v>5974</v>
      </c>
      <c r="O3218" s="54"/>
    </row>
    <row r="3219" spans="1:15" x14ac:dyDescent="0.25">
      <c r="A3219" s="168">
        <v>22139</v>
      </c>
      <c r="B3219" s="152" t="s">
        <v>8064</v>
      </c>
      <c r="C3219" s="152" t="s">
        <v>8065</v>
      </c>
      <c r="D3219" s="152" t="s">
        <v>3838</v>
      </c>
      <c r="E3219" s="152" t="s">
        <v>3863</v>
      </c>
      <c r="F3219" s="152" t="s">
        <v>3856</v>
      </c>
      <c r="G3219" s="152" t="s">
        <v>3411</v>
      </c>
      <c r="H3219" s="152" t="s">
        <v>3925</v>
      </c>
      <c r="I3219" s="152" t="s">
        <v>4043</v>
      </c>
      <c r="J3219" s="152" t="s">
        <v>4044</v>
      </c>
      <c r="K3219" s="152" t="s">
        <v>3474</v>
      </c>
      <c r="L3219" s="152" t="s">
        <v>3474</v>
      </c>
      <c r="M3219" s="152" t="s">
        <v>4493</v>
      </c>
      <c r="N3219" s="152" t="s">
        <v>4494</v>
      </c>
      <c r="O3219" s="54"/>
    </row>
    <row r="3220" spans="1:15" x14ac:dyDescent="0.25">
      <c r="A3220" s="168">
        <v>22140</v>
      </c>
      <c r="B3220" s="152" t="s">
        <v>8066</v>
      </c>
      <c r="C3220" s="152" t="s">
        <v>8067</v>
      </c>
      <c r="D3220" s="152" t="s">
        <v>3838</v>
      </c>
      <c r="E3220" s="152" t="s">
        <v>3863</v>
      </c>
      <c r="F3220" s="152" t="s">
        <v>3856</v>
      </c>
      <c r="G3220" s="152" t="s">
        <v>3411</v>
      </c>
      <c r="H3220" s="152" t="s">
        <v>3925</v>
      </c>
      <c r="I3220" s="152" t="s">
        <v>4043</v>
      </c>
      <c r="J3220" s="152" t="s">
        <v>4482</v>
      </c>
      <c r="K3220" s="152" t="s">
        <v>3474</v>
      </c>
      <c r="L3220" s="152" t="s">
        <v>3474</v>
      </c>
      <c r="M3220" s="152" t="s">
        <v>4393</v>
      </c>
      <c r="N3220" s="152" t="s">
        <v>4394</v>
      </c>
      <c r="O3220" s="54"/>
    </row>
    <row r="3221" spans="1:15" x14ac:dyDescent="0.25">
      <c r="A3221" s="168">
        <v>22141</v>
      </c>
      <c r="B3221" s="152" t="s">
        <v>8068</v>
      </c>
      <c r="C3221" s="152" t="s">
        <v>8069</v>
      </c>
      <c r="D3221" s="152" t="s">
        <v>3838</v>
      </c>
      <c r="E3221" s="152" t="s">
        <v>3863</v>
      </c>
      <c r="F3221" s="152" t="s">
        <v>3856</v>
      </c>
      <c r="G3221" s="152" t="s">
        <v>3411</v>
      </c>
      <c r="H3221" s="152" t="s">
        <v>3925</v>
      </c>
      <c r="I3221" s="152" t="s">
        <v>4043</v>
      </c>
      <c r="J3221" s="152" t="s">
        <v>4044</v>
      </c>
      <c r="K3221" s="152" t="s">
        <v>3474</v>
      </c>
      <c r="L3221" s="152" t="s">
        <v>3474</v>
      </c>
      <c r="M3221" s="152" t="s">
        <v>4493</v>
      </c>
      <c r="N3221" s="152" t="s">
        <v>4494</v>
      </c>
      <c r="O3221" s="54"/>
    </row>
    <row r="3222" spans="1:15" x14ac:dyDescent="0.25">
      <c r="A3222" s="168">
        <v>22142</v>
      </c>
      <c r="B3222" s="152" t="s">
        <v>8070</v>
      </c>
      <c r="C3222" s="152" t="s">
        <v>8071</v>
      </c>
      <c r="D3222" s="152" t="s">
        <v>3838</v>
      </c>
      <c r="E3222" s="152" t="s">
        <v>3843</v>
      </c>
      <c r="F3222" s="152" t="s">
        <v>3844</v>
      </c>
      <c r="G3222" s="152" t="s">
        <v>3434</v>
      </c>
      <c r="H3222" s="152" t="s">
        <v>5089</v>
      </c>
      <c r="I3222" s="152" t="s">
        <v>5445</v>
      </c>
      <c r="J3222" s="152" t="s">
        <v>5446</v>
      </c>
      <c r="K3222" s="152" t="s">
        <v>3474</v>
      </c>
      <c r="L3222" s="152" t="s">
        <v>3474</v>
      </c>
      <c r="M3222" s="152" t="s">
        <v>5447</v>
      </c>
      <c r="N3222" s="152" t="s">
        <v>5448</v>
      </c>
      <c r="O3222" s="54"/>
    </row>
    <row r="3223" spans="1:15" x14ac:dyDescent="0.25">
      <c r="A3223" s="168">
        <v>22144</v>
      </c>
      <c r="B3223" s="152" t="s">
        <v>8072</v>
      </c>
      <c r="C3223" s="152" t="s">
        <v>8073</v>
      </c>
      <c r="D3223" s="152" t="s">
        <v>3838</v>
      </c>
      <c r="E3223" s="152" t="s">
        <v>3843</v>
      </c>
      <c r="F3223" s="152" t="s">
        <v>4752</v>
      </c>
      <c r="G3223" s="152" t="s">
        <v>3435</v>
      </c>
      <c r="H3223" s="152" t="s">
        <v>4057</v>
      </c>
      <c r="I3223" s="152" t="s">
        <v>4058</v>
      </c>
      <c r="J3223" s="152" t="s">
        <v>3474</v>
      </c>
      <c r="K3223" s="152" t="s">
        <v>3474</v>
      </c>
      <c r="L3223" s="152" t="s">
        <v>3474</v>
      </c>
      <c r="M3223" s="152" t="s">
        <v>6407</v>
      </c>
      <c r="N3223" s="152" t="s">
        <v>6408</v>
      </c>
      <c r="O3223" s="54"/>
    </row>
    <row r="3224" spans="1:15" x14ac:dyDescent="0.25">
      <c r="A3224" s="168">
        <v>22145</v>
      </c>
      <c r="B3224" s="152" t="s">
        <v>1716</v>
      </c>
      <c r="C3224" s="152" t="s">
        <v>8074</v>
      </c>
      <c r="D3224" s="152" t="s">
        <v>3838</v>
      </c>
      <c r="E3224" s="152" t="s">
        <v>3863</v>
      </c>
      <c r="F3224" s="152" t="s">
        <v>3856</v>
      </c>
      <c r="G3224" s="152" t="s">
        <v>3411</v>
      </c>
      <c r="H3224" s="152" t="s">
        <v>3565</v>
      </c>
      <c r="I3224" s="152" t="s">
        <v>3568</v>
      </c>
      <c r="J3224" s="152" t="s">
        <v>3570</v>
      </c>
      <c r="K3224" s="152" t="s">
        <v>3474</v>
      </c>
      <c r="L3224" s="152" t="s">
        <v>3474</v>
      </c>
      <c r="M3224" s="152" t="s">
        <v>2077</v>
      </c>
      <c r="N3224" s="152" t="s">
        <v>7706</v>
      </c>
      <c r="O3224" s="54"/>
    </row>
    <row r="3225" spans="1:15" x14ac:dyDescent="0.25">
      <c r="A3225" s="168">
        <v>22146</v>
      </c>
      <c r="B3225" s="152" t="s">
        <v>1766</v>
      </c>
      <c r="C3225" s="152" t="s">
        <v>8075</v>
      </c>
      <c r="D3225" s="152" t="s">
        <v>3838</v>
      </c>
      <c r="E3225" s="152" t="s">
        <v>3863</v>
      </c>
      <c r="F3225" s="152" t="s">
        <v>3856</v>
      </c>
      <c r="G3225" s="152" t="s">
        <v>3411</v>
      </c>
      <c r="H3225" s="152" t="s">
        <v>3565</v>
      </c>
      <c r="I3225" s="152" t="s">
        <v>3568</v>
      </c>
      <c r="J3225" s="152" t="s">
        <v>3571</v>
      </c>
      <c r="K3225" s="152" t="s">
        <v>3474</v>
      </c>
      <c r="L3225" s="152" t="s">
        <v>3474</v>
      </c>
      <c r="M3225" s="152" t="s">
        <v>2030</v>
      </c>
      <c r="N3225" s="152" t="s">
        <v>6360</v>
      </c>
      <c r="O3225" s="54"/>
    </row>
    <row r="3226" spans="1:15" x14ac:dyDescent="0.25">
      <c r="A3226" s="168">
        <v>22147</v>
      </c>
      <c r="B3226" s="152" t="s">
        <v>1051</v>
      </c>
      <c r="C3226" s="152" t="s">
        <v>8076</v>
      </c>
      <c r="D3226" s="152" t="s">
        <v>3838</v>
      </c>
      <c r="E3226" s="152" t="s">
        <v>3843</v>
      </c>
      <c r="F3226" s="152" t="s">
        <v>3870</v>
      </c>
      <c r="G3226" s="152" t="s">
        <v>3421</v>
      </c>
      <c r="H3226" s="152" t="s">
        <v>3466</v>
      </c>
      <c r="I3226" s="152" t="s">
        <v>3526</v>
      </c>
      <c r="J3226" s="152" t="s">
        <v>3535</v>
      </c>
      <c r="K3226" s="152" t="s">
        <v>3474</v>
      </c>
      <c r="L3226" s="152" t="s">
        <v>3474</v>
      </c>
      <c r="M3226" s="152" t="s">
        <v>1222</v>
      </c>
      <c r="N3226" s="152" t="s">
        <v>6907</v>
      </c>
      <c r="O3226" s="54"/>
    </row>
    <row r="3227" spans="1:15" x14ac:dyDescent="0.25">
      <c r="A3227" s="168">
        <v>22148</v>
      </c>
      <c r="B3227" s="152" t="s">
        <v>1034</v>
      </c>
      <c r="C3227" s="152" t="s">
        <v>8077</v>
      </c>
      <c r="D3227" s="152" t="s">
        <v>3838</v>
      </c>
      <c r="E3227" s="152" t="s">
        <v>3843</v>
      </c>
      <c r="F3227" s="152" t="s">
        <v>3870</v>
      </c>
      <c r="G3227" s="152" t="s">
        <v>3421</v>
      </c>
      <c r="H3227" s="152" t="s">
        <v>3466</v>
      </c>
      <c r="I3227" s="152" t="s">
        <v>3470</v>
      </c>
      <c r="J3227" s="152" t="s">
        <v>3473</v>
      </c>
      <c r="K3227" s="152" t="s">
        <v>4411</v>
      </c>
      <c r="L3227" s="152" t="s">
        <v>3472</v>
      </c>
      <c r="M3227" s="152" t="s">
        <v>1208</v>
      </c>
      <c r="N3227" s="152" t="s">
        <v>4412</v>
      </c>
      <c r="O3227" s="54"/>
    </row>
    <row r="3228" spans="1:15" x14ac:dyDescent="0.25">
      <c r="A3228" s="168">
        <v>22149</v>
      </c>
      <c r="B3228" s="152" t="s">
        <v>1418</v>
      </c>
      <c r="C3228" s="152" t="s">
        <v>8078</v>
      </c>
      <c r="D3228" s="152" t="s">
        <v>3838</v>
      </c>
      <c r="E3228" s="152" t="s">
        <v>3863</v>
      </c>
      <c r="F3228" s="152" t="s">
        <v>3856</v>
      </c>
      <c r="G3228" s="152" t="s">
        <v>3411</v>
      </c>
      <c r="H3228" s="152" t="s">
        <v>3558</v>
      </c>
      <c r="I3228" s="152" t="s">
        <v>3560</v>
      </c>
      <c r="J3228" s="152" t="s">
        <v>3474</v>
      </c>
      <c r="K3228" s="152" t="s">
        <v>3474</v>
      </c>
      <c r="L3228" s="152" t="s">
        <v>3474</v>
      </c>
      <c r="M3228" s="152" t="s">
        <v>1521</v>
      </c>
      <c r="N3228" s="152" t="s">
        <v>7473</v>
      </c>
      <c r="O3228" s="54"/>
    </row>
    <row r="3229" spans="1:15" x14ac:dyDescent="0.25">
      <c r="A3229" s="168">
        <v>22150</v>
      </c>
      <c r="B3229" s="152" t="s">
        <v>8079</v>
      </c>
      <c r="C3229" s="152" t="s">
        <v>8080</v>
      </c>
      <c r="D3229" s="152" t="s">
        <v>3838</v>
      </c>
      <c r="E3229" s="152" t="s">
        <v>4424</v>
      </c>
      <c r="F3229" s="152" t="s">
        <v>3870</v>
      </c>
      <c r="G3229" s="152" t="s">
        <v>3421</v>
      </c>
      <c r="H3229" s="152" t="s">
        <v>5013</v>
      </c>
      <c r="I3229" s="152" t="s">
        <v>5181</v>
      </c>
      <c r="J3229" s="152" t="s">
        <v>7162</v>
      </c>
      <c r="K3229" s="152" t="s">
        <v>3474</v>
      </c>
      <c r="L3229" s="152" t="s">
        <v>3474</v>
      </c>
      <c r="M3229" s="152" t="s">
        <v>6750</v>
      </c>
      <c r="N3229" s="152" t="s">
        <v>6751</v>
      </c>
      <c r="O3229" s="54"/>
    </row>
    <row r="3230" spans="1:15" x14ac:dyDescent="0.25">
      <c r="A3230" s="168">
        <v>22151</v>
      </c>
      <c r="B3230" s="152" t="s">
        <v>1529</v>
      </c>
      <c r="C3230" s="152" t="s">
        <v>8081</v>
      </c>
      <c r="D3230" s="152" t="s">
        <v>3838</v>
      </c>
      <c r="E3230" s="152" t="s">
        <v>3843</v>
      </c>
      <c r="F3230" s="152" t="s">
        <v>3870</v>
      </c>
      <c r="G3230" s="152" t="s">
        <v>3421</v>
      </c>
      <c r="H3230" s="152" t="s">
        <v>3558</v>
      </c>
      <c r="I3230" s="152" t="s">
        <v>3561</v>
      </c>
      <c r="J3230" s="152" t="s">
        <v>3562</v>
      </c>
      <c r="K3230" s="152" t="s">
        <v>3474</v>
      </c>
      <c r="L3230" s="152" t="s">
        <v>3474</v>
      </c>
      <c r="M3230" s="152" t="s">
        <v>1646</v>
      </c>
      <c r="N3230" s="152" t="s">
        <v>5302</v>
      </c>
      <c r="O3230" s="54"/>
    </row>
    <row r="3231" spans="1:15" x14ac:dyDescent="0.25">
      <c r="A3231" s="168">
        <v>22152</v>
      </c>
      <c r="B3231" s="152" t="s">
        <v>1489</v>
      </c>
      <c r="C3231" s="152" t="s">
        <v>8082</v>
      </c>
      <c r="D3231" s="152" t="s">
        <v>3838</v>
      </c>
      <c r="E3231" s="152" t="s">
        <v>3843</v>
      </c>
      <c r="F3231" s="152" t="s">
        <v>3870</v>
      </c>
      <c r="G3231" s="152" t="s">
        <v>3421</v>
      </c>
      <c r="H3231" s="152" t="s">
        <v>3558</v>
      </c>
      <c r="I3231" s="152" t="s">
        <v>3559</v>
      </c>
      <c r="J3231" s="152" t="s">
        <v>3474</v>
      </c>
      <c r="K3231" s="152" t="s">
        <v>3474</v>
      </c>
      <c r="L3231" s="152" t="s">
        <v>3474</v>
      </c>
      <c r="M3231" s="152" t="s">
        <v>1570</v>
      </c>
      <c r="N3231" s="152" t="s">
        <v>5323</v>
      </c>
      <c r="O3231" s="54"/>
    </row>
    <row r="3232" spans="1:15" x14ac:dyDescent="0.25">
      <c r="A3232" s="168">
        <v>22153</v>
      </c>
      <c r="B3232" s="152" t="s">
        <v>8083</v>
      </c>
      <c r="C3232" s="152" t="s">
        <v>8084</v>
      </c>
      <c r="D3232" s="152" t="s">
        <v>3838</v>
      </c>
      <c r="E3232" s="152" t="s">
        <v>3843</v>
      </c>
      <c r="F3232" s="152" t="s">
        <v>3870</v>
      </c>
      <c r="G3232" s="152" t="s">
        <v>3421</v>
      </c>
      <c r="H3232" s="152" t="s">
        <v>3925</v>
      </c>
      <c r="I3232" s="152" t="s">
        <v>4043</v>
      </c>
      <c r="J3232" s="152" t="s">
        <v>4482</v>
      </c>
      <c r="K3232" s="152" t="s">
        <v>3474</v>
      </c>
      <c r="L3232" s="152" t="s">
        <v>3474</v>
      </c>
      <c r="M3232" s="152" t="s">
        <v>4483</v>
      </c>
      <c r="N3232" s="152" t="s">
        <v>4484</v>
      </c>
      <c r="O3232" s="54"/>
    </row>
    <row r="3233" spans="1:15" x14ac:dyDescent="0.25">
      <c r="A3233" s="168">
        <v>22154</v>
      </c>
      <c r="B3233" s="152" t="s">
        <v>8085</v>
      </c>
      <c r="C3233" s="152" t="s">
        <v>8086</v>
      </c>
      <c r="D3233" s="152" t="s">
        <v>3838</v>
      </c>
      <c r="E3233" s="152" t="s">
        <v>3863</v>
      </c>
      <c r="F3233" s="152" t="s">
        <v>3856</v>
      </c>
      <c r="G3233" s="152" t="s">
        <v>3411</v>
      </c>
      <c r="H3233" s="152" t="s">
        <v>3925</v>
      </c>
      <c r="I3233" s="152" t="s">
        <v>4043</v>
      </c>
      <c r="J3233" s="152" t="s">
        <v>4044</v>
      </c>
      <c r="K3233" s="152" t="s">
        <v>3474</v>
      </c>
      <c r="L3233" s="152" t="s">
        <v>3474</v>
      </c>
      <c r="M3233" s="152" t="s">
        <v>4393</v>
      </c>
      <c r="N3233" s="152" t="s">
        <v>4394</v>
      </c>
      <c r="O3233" s="54"/>
    </row>
    <row r="3234" spans="1:15" x14ac:dyDescent="0.25">
      <c r="A3234" s="168">
        <v>22155</v>
      </c>
      <c r="B3234" s="152" t="s">
        <v>8087</v>
      </c>
      <c r="C3234" s="152" t="s">
        <v>8088</v>
      </c>
      <c r="D3234" s="152" t="s">
        <v>3838</v>
      </c>
      <c r="E3234" s="152" t="s">
        <v>3843</v>
      </c>
      <c r="F3234" s="152" t="s">
        <v>3924</v>
      </c>
      <c r="G3234" s="152" t="s">
        <v>3434</v>
      </c>
      <c r="H3234" s="152" t="s">
        <v>5089</v>
      </c>
      <c r="I3234" s="152" t="s">
        <v>5445</v>
      </c>
      <c r="J3234" s="152" t="s">
        <v>3680</v>
      </c>
      <c r="K3234" s="152" t="s">
        <v>3474</v>
      </c>
      <c r="L3234" s="152" t="s">
        <v>3474</v>
      </c>
      <c r="M3234" s="152" t="s">
        <v>5665</v>
      </c>
      <c r="N3234" s="152" t="s">
        <v>5666</v>
      </c>
      <c r="O3234" s="54"/>
    </row>
    <row r="3235" spans="1:15" x14ac:dyDescent="0.25">
      <c r="A3235" s="168">
        <v>22156</v>
      </c>
      <c r="B3235" s="152" t="s">
        <v>8089</v>
      </c>
      <c r="C3235" s="152" t="s">
        <v>8090</v>
      </c>
      <c r="D3235" s="152" t="s">
        <v>3838</v>
      </c>
      <c r="E3235" s="152" t="s">
        <v>3843</v>
      </c>
      <c r="F3235" s="152" t="s">
        <v>3877</v>
      </c>
      <c r="G3235" s="152" t="s">
        <v>4500</v>
      </c>
      <c r="H3235" s="152" t="s">
        <v>4057</v>
      </c>
      <c r="I3235" s="152" t="s">
        <v>4058</v>
      </c>
      <c r="J3235" s="152" t="s">
        <v>3474</v>
      </c>
      <c r="K3235" s="152" t="s">
        <v>3474</v>
      </c>
      <c r="L3235" s="152" t="s">
        <v>3474</v>
      </c>
      <c r="M3235" s="152" t="s">
        <v>6407</v>
      </c>
      <c r="N3235" s="152" t="s">
        <v>6408</v>
      </c>
      <c r="O3235" s="54"/>
    </row>
    <row r="3236" spans="1:15" x14ac:dyDescent="0.25">
      <c r="A3236" s="168">
        <v>22157</v>
      </c>
      <c r="B3236" s="152" t="s">
        <v>8091</v>
      </c>
      <c r="C3236" s="152" t="s">
        <v>8092</v>
      </c>
      <c r="D3236" s="152" t="s">
        <v>3838</v>
      </c>
      <c r="E3236" s="152" t="s">
        <v>3843</v>
      </c>
      <c r="F3236" s="152" t="s">
        <v>4108</v>
      </c>
      <c r="G3236" s="152" t="s">
        <v>3438</v>
      </c>
      <c r="H3236" s="152" t="s">
        <v>5089</v>
      </c>
      <c r="I3236" s="169" t="s">
        <v>8449</v>
      </c>
      <c r="J3236" s="152" t="s">
        <v>6445</v>
      </c>
      <c r="K3236" s="152" t="s">
        <v>3474</v>
      </c>
      <c r="L3236" s="152" t="s">
        <v>3474</v>
      </c>
      <c r="M3236" s="152" t="s">
        <v>5835</v>
      </c>
      <c r="N3236" s="152" t="s">
        <v>5836</v>
      </c>
      <c r="O3236" s="54"/>
    </row>
    <row r="3237" spans="1:15" x14ac:dyDescent="0.25">
      <c r="A3237" s="168">
        <v>22158</v>
      </c>
      <c r="B3237" s="152" t="s">
        <v>8093</v>
      </c>
      <c r="C3237" s="152" t="s">
        <v>8094</v>
      </c>
      <c r="D3237" s="152" t="s">
        <v>3838</v>
      </c>
      <c r="E3237" s="152" t="s">
        <v>3863</v>
      </c>
      <c r="F3237" s="152" t="s">
        <v>3856</v>
      </c>
      <c r="G3237" s="152" t="s">
        <v>3411</v>
      </c>
      <c r="H3237" s="152" t="s">
        <v>3925</v>
      </c>
      <c r="I3237" s="152" t="s">
        <v>4043</v>
      </c>
      <c r="J3237" s="152" t="s">
        <v>4044</v>
      </c>
      <c r="K3237" s="152" t="s">
        <v>3474</v>
      </c>
      <c r="L3237" s="152" t="s">
        <v>3474</v>
      </c>
      <c r="M3237" s="152" t="s">
        <v>5484</v>
      </c>
      <c r="N3237" s="152" t="s">
        <v>5485</v>
      </c>
      <c r="O3237" s="54"/>
    </row>
    <row r="3238" spans="1:15" x14ac:dyDescent="0.25">
      <c r="A3238" s="168">
        <v>22159</v>
      </c>
      <c r="B3238" s="152" t="s">
        <v>1400</v>
      </c>
      <c r="C3238" s="152" t="s">
        <v>8095</v>
      </c>
      <c r="D3238" s="152" t="s">
        <v>3838</v>
      </c>
      <c r="E3238" s="152" t="s">
        <v>3863</v>
      </c>
      <c r="F3238" s="152" t="s">
        <v>3856</v>
      </c>
      <c r="G3238" s="152" t="s">
        <v>3411</v>
      </c>
      <c r="H3238" s="152" t="s">
        <v>3558</v>
      </c>
      <c r="I3238" s="152" t="s">
        <v>3561</v>
      </c>
      <c r="J3238" s="152" t="s">
        <v>3562</v>
      </c>
      <c r="K3238" s="152" t="s">
        <v>3474</v>
      </c>
      <c r="L3238" s="152" t="s">
        <v>3474</v>
      </c>
      <c r="M3238" s="152" t="s">
        <v>1408</v>
      </c>
      <c r="N3238" s="152" t="s">
        <v>6591</v>
      </c>
      <c r="O3238" s="54"/>
    </row>
    <row r="3239" spans="1:15" x14ac:dyDescent="0.25">
      <c r="A3239" s="168">
        <v>22160</v>
      </c>
      <c r="B3239" s="152" t="s">
        <v>1355</v>
      </c>
      <c r="C3239" s="152" t="s">
        <v>8096</v>
      </c>
      <c r="D3239" s="152" t="s">
        <v>3838</v>
      </c>
      <c r="E3239" s="152" t="s">
        <v>3863</v>
      </c>
      <c r="F3239" s="152" t="s">
        <v>3856</v>
      </c>
      <c r="G3239" s="152" t="s">
        <v>3411</v>
      </c>
      <c r="H3239" s="152" t="s">
        <v>3558</v>
      </c>
      <c r="I3239" s="152" t="s">
        <v>3561</v>
      </c>
      <c r="J3239" s="152" t="s">
        <v>3562</v>
      </c>
      <c r="K3239" s="152" t="s">
        <v>3474</v>
      </c>
      <c r="L3239" s="152" t="s">
        <v>3474</v>
      </c>
      <c r="M3239" s="152" t="s">
        <v>1351</v>
      </c>
      <c r="N3239" s="152" t="s">
        <v>4355</v>
      </c>
      <c r="O3239" s="54"/>
    </row>
    <row r="3240" spans="1:15" x14ac:dyDescent="0.25">
      <c r="A3240" s="168">
        <v>22161</v>
      </c>
      <c r="B3240" s="152" t="s">
        <v>1378</v>
      </c>
      <c r="C3240" s="152" t="s">
        <v>8097</v>
      </c>
      <c r="D3240" s="152" t="s">
        <v>3838</v>
      </c>
      <c r="E3240" s="152" t="s">
        <v>3855</v>
      </c>
      <c r="F3240" s="152" t="s">
        <v>3856</v>
      </c>
      <c r="G3240" s="152" t="s">
        <v>3411</v>
      </c>
      <c r="H3240" s="152" t="s">
        <v>3558</v>
      </c>
      <c r="I3240" s="152" t="s">
        <v>3561</v>
      </c>
      <c r="J3240" s="152" t="s">
        <v>3562</v>
      </c>
      <c r="K3240" s="152" t="s">
        <v>3474</v>
      </c>
      <c r="L3240" s="152" t="s">
        <v>3474</v>
      </c>
      <c r="M3240" s="152" t="s">
        <v>1610</v>
      </c>
      <c r="N3240" s="152" t="s">
        <v>4102</v>
      </c>
      <c r="O3240" s="54"/>
    </row>
    <row r="3241" spans="1:15" x14ac:dyDescent="0.25">
      <c r="A3241" s="168">
        <v>22162</v>
      </c>
      <c r="B3241" s="152" t="s">
        <v>1761</v>
      </c>
      <c r="C3241" s="152" t="s">
        <v>8098</v>
      </c>
      <c r="D3241" s="152" t="s">
        <v>3838</v>
      </c>
      <c r="E3241" s="152" t="s">
        <v>3855</v>
      </c>
      <c r="F3241" s="152" t="s">
        <v>3856</v>
      </c>
      <c r="G3241" s="152" t="s">
        <v>3411</v>
      </c>
      <c r="H3241" s="152" t="s">
        <v>3565</v>
      </c>
      <c r="I3241" s="152" t="s">
        <v>3568</v>
      </c>
      <c r="J3241" s="152" t="s">
        <v>3571</v>
      </c>
      <c r="K3241" s="152" t="s">
        <v>3474</v>
      </c>
      <c r="L3241" s="152" t="s">
        <v>3474</v>
      </c>
      <c r="M3241" s="152" t="s">
        <v>1760</v>
      </c>
      <c r="N3241" s="152" t="s">
        <v>5547</v>
      </c>
      <c r="O3241" s="54"/>
    </row>
    <row r="3242" spans="1:15" x14ac:dyDescent="0.25">
      <c r="A3242" s="168">
        <v>22163</v>
      </c>
      <c r="B3242" s="152" t="s">
        <v>1778</v>
      </c>
      <c r="C3242" s="152" t="s">
        <v>8099</v>
      </c>
      <c r="D3242" s="152" t="s">
        <v>3838</v>
      </c>
      <c r="E3242" s="152" t="s">
        <v>3855</v>
      </c>
      <c r="F3242" s="152" t="s">
        <v>3856</v>
      </c>
      <c r="G3242" s="152" t="s">
        <v>3411</v>
      </c>
      <c r="H3242" s="152" t="s">
        <v>3565</v>
      </c>
      <c r="I3242" s="152" t="s">
        <v>3568</v>
      </c>
      <c r="J3242" s="152" t="s">
        <v>3569</v>
      </c>
      <c r="K3242" s="152" t="s">
        <v>3474</v>
      </c>
      <c r="L3242" s="152" t="s">
        <v>3474</v>
      </c>
      <c r="M3242" s="152" t="s">
        <v>2102</v>
      </c>
      <c r="N3242" s="152" t="s">
        <v>4201</v>
      </c>
      <c r="O3242" s="54"/>
    </row>
    <row r="3243" spans="1:15" x14ac:dyDescent="0.25">
      <c r="A3243" s="168">
        <v>22164</v>
      </c>
      <c r="B3243" s="152" t="s">
        <v>1795</v>
      </c>
      <c r="C3243" s="152" t="s">
        <v>8100</v>
      </c>
      <c r="D3243" s="152" t="s">
        <v>3838</v>
      </c>
      <c r="E3243" s="152" t="s">
        <v>3855</v>
      </c>
      <c r="F3243" s="152" t="s">
        <v>3856</v>
      </c>
      <c r="G3243" s="152" t="s">
        <v>3411</v>
      </c>
      <c r="H3243" s="152" t="s">
        <v>3565</v>
      </c>
      <c r="I3243" s="152" t="s">
        <v>3568</v>
      </c>
      <c r="J3243" s="152" t="s">
        <v>3569</v>
      </c>
      <c r="K3243" s="152" t="s">
        <v>3474</v>
      </c>
      <c r="L3243" s="152" t="s">
        <v>3474</v>
      </c>
      <c r="M3243" s="152" t="s">
        <v>1904</v>
      </c>
      <c r="N3243" s="152" t="s">
        <v>5351</v>
      </c>
      <c r="O3243" s="54"/>
    </row>
    <row r="3244" spans="1:15" x14ac:dyDescent="0.25">
      <c r="A3244" s="168">
        <v>22165</v>
      </c>
      <c r="B3244" s="152" t="s">
        <v>8101</v>
      </c>
      <c r="C3244" s="152" t="s">
        <v>8102</v>
      </c>
      <c r="D3244" s="152" t="s">
        <v>3838</v>
      </c>
      <c r="E3244" s="152" t="s">
        <v>3843</v>
      </c>
      <c r="F3244" s="152" t="s">
        <v>3873</v>
      </c>
      <c r="G3244" s="152" t="s">
        <v>3428</v>
      </c>
      <c r="H3244" s="152" t="s">
        <v>3925</v>
      </c>
      <c r="I3244" s="152" t="s">
        <v>3926</v>
      </c>
      <c r="J3244" s="152" t="s">
        <v>3474</v>
      </c>
      <c r="K3244" s="152" t="s">
        <v>3474</v>
      </c>
      <c r="L3244" s="152" t="s">
        <v>3474</v>
      </c>
      <c r="M3244" s="152" t="s">
        <v>4153</v>
      </c>
      <c r="N3244" s="152" t="s">
        <v>4155</v>
      </c>
      <c r="O3244" s="54"/>
    </row>
    <row r="3245" spans="1:15" x14ac:dyDescent="0.25">
      <c r="A3245" s="168">
        <v>22166</v>
      </c>
      <c r="B3245" s="152" t="s">
        <v>6064</v>
      </c>
      <c r="C3245" s="152" t="s">
        <v>6066</v>
      </c>
      <c r="D3245" s="152" t="s">
        <v>3838</v>
      </c>
      <c r="E3245" s="152" t="s">
        <v>3839</v>
      </c>
      <c r="F3245" s="152" t="s">
        <v>9594</v>
      </c>
      <c r="G3245" s="152" t="s">
        <v>6065</v>
      </c>
      <c r="H3245" s="152" t="s">
        <v>3842</v>
      </c>
      <c r="I3245" s="152" t="s">
        <v>3474</v>
      </c>
      <c r="J3245" s="152" t="s">
        <v>3474</v>
      </c>
      <c r="K3245" s="152" t="s">
        <v>3474</v>
      </c>
      <c r="L3245" s="152" t="s">
        <v>3474</v>
      </c>
      <c r="M3245" s="152">
        <v>0</v>
      </c>
      <c r="N3245" s="152">
        <v>0</v>
      </c>
      <c r="O3245" s="54"/>
    </row>
    <row r="3246" spans="1:15" x14ac:dyDescent="0.25">
      <c r="A3246" s="168">
        <v>22167</v>
      </c>
      <c r="B3246" s="152" t="s">
        <v>971</v>
      </c>
      <c r="C3246" s="152" t="s">
        <v>8103</v>
      </c>
      <c r="D3246" s="152" t="s">
        <v>3838</v>
      </c>
      <c r="E3246" s="152" t="s">
        <v>3843</v>
      </c>
      <c r="F3246" s="152" t="s">
        <v>3877</v>
      </c>
      <c r="G3246" s="152" t="s">
        <v>3416</v>
      </c>
      <c r="H3246" s="152" t="s">
        <v>3466</v>
      </c>
      <c r="I3246" s="152" t="s">
        <v>3526</v>
      </c>
      <c r="J3246" s="152" t="s">
        <v>3527</v>
      </c>
      <c r="K3246" s="152" t="s">
        <v>3474</v>
      </c>
      <c r="L3246" s="152" t="s">
        <v>3474</v>
      </c>
      <c r="M3246" s="152" t="s">
        <v>1238</v>
      </c>
      <c r="N3246" s="152" t="s">
        <v>7202</v>
      </c>
      <c r="O3246" s="54"/>
    </row>
    <row r="3247" spans="1:15" x14ac:dyDescent="0.25">
      <c r="A3247" s="168">
        <v>22168</v>
      </c>
      <c r="B3247" s="152" t="s">
        <v>930</v>
      </c>
      <c r="C3247" s="152" t="s">
        <v>8104</v>
      </c>
      <c r="D3247" s="152" t="s">
        <v>3838</v>
      </c>
      <c r="E3247" s="152" t="s">
        <v>3855</v>
      </c>
      <c r="F3247" s="152" t="s">
        <v>3856</v>
      </c>
      <c r="G3247" s="152" t="s">
        <v>3411</v>
      </c>
      <c r="H3247" s="152" t="s">
        <v>3466</v>
      </c>
      <c r="I3247" s="152" t="s">
        <v>3498</v>
      </c>
      <c r="J3247" s="152" t="s">
        <v>3499</v>
      </c>
      <c r="K3247" s="152" t="s">
        <v>3523</v>
      </c>
      <c r="L3247" s="152" t="s">
        <v>4233</v>
      </c>
      <c r="M3247" s="152" t="s">
        <v>1148</v>
      </c>
      <c r="N3247" s="152" t="s">
        <v>4234</v>
      </c>
      <c r="O3247" s="54"/>
    </row>
    <row r="3248" spans="1:15" x14ac:dyDescent="0.25">
      <c r="A3248" s="168">
        <v>22171</v>
      </c>
      <c r="B3248" s="152" t="s">
        <v>2536</v>
      </c>
      <c r="C3248" s="152" t="s">
        <v>8105</v>
      </c>
      <c r="D3248" s="152" t="s">
        <v>3838</v>
      </c>
      <c r="E3248" s="152" t="s">
        <v>3843</v>
      </c>
      <c r="F3248" s="152" t="s">
        <v>3870</v>
      </c>
      <c r="G3248" s="152" t="s">
        <v>3421</v>
      </c>
      <c r="H3248" s="152" t="s">
        <v>3585</v>
      </c>
      <c r="I3248" s="152" t="s">
        <v>3594</v>
      </c>
      <c r="J3248" s="152" t="s">
        <v>3623</v>
      </c>
      <c r="K3248" s="152" t="s">
        <v>3474</v>
      </c>
      <c r="L3248" s="152" t="s">
        <v>3474</v>
      </c>
      <c r="M3248" s="152" t="s">
        <v>2772</v>
      </c>
      <c r="N3248" s="152" t="s">
        <v>5081</v>
      </c>
      <c r="O3248" s="54"/>
    </row>
    <row r="3249" spans="1:15" x14ac:dyDescent="0.25">
      <c r="A3249" s="168">
        <v>22172</v>
      </c>
      <c r="B3249" s="152" t="s">
        <v>8106</v>
      </c>
      <c r="C3249" s="152" t="s">
        <v>8107</v>
      </c>
      <c r="D3249" s="152" t="s">
        <v>3838</v>
      </c>
      <c r="E3249" s="152" t="s">
        <v>3843</v>
      </c>
      <c r="F3249" s="152" t="s">
        <v>4108</v>
      </c>
      <c r="G3249" s="152" t="s">
        <v>5285</v>
      </c>
      <c r="H3249" s="152" t="s">
        <v>5089</v>
      </c>
      <c r="I3249" s="169" t="s">
        <v>8449</v>
      </c>
      <c r="J3249" s="152" t="s">
        <v>729</v>
      </c>
      <c r="K3249" s="152" t="s">
        <v>3474</v>
      </c>
      <c r="L3249" s="152" t="s">
        <v>3474</v>
      </c>
      <c r="M3249" s="152" t="s">
        <v>5835</v>
      </c>
      <c r="N3249" s="152" t="s">
        <v>5836</v>
      </c>
      <c r="O3249" s="54"/>
    </row>
    <row r="3250" spans="1:15" x14ac:dyDescent="0.25">
      <c r="A3250" s="168">
        <v>22174</v>
      </c>
      <c r="B3250" s="152" t="s">
        <v>1711</v>
      </c>
      <c r="C3250" s="152" t="s">
        <v>8108</v>
      </c>
      <c r="D3250" s="152" t="s">
        <v>3838</v>
      </c>
      <c r="E3250" s="152" t="s">
        <v>3863</v>
      </c>
      <c r="F3250" s="152" t="s">
        <v>3856</v>
      </c>
      <c r="G3250" s="152" t="s">
        <v>3411</v>
      </c>
      <c r="H3250" s="152" t="s">
        <v>3565</v>
      </c>
      <c r="I3250" s="152" t="s">
        <v>3568</v>
      </c>
      <c r="J3250" s="152" t="s">
        <v>3571</v>
      </c>
      <c r="K3250" s="152" t="s">
        <v>3474</v>
      </c>
      <c r="L3250" s="152" t="s">
        <v>3474</v>
      </c>
      <c r="M3250" s="152" t="s">
        <v>2071</v>
      </c>
      <c r="N3250" s="152" t="s">
        <v>4744</v>
      </c>
      <c r="O3250" s="54"/>
    </row>
    <row r="3251" spans="1:15" x14ac:dyDescent="0.25">
      <c r="A3251" s="168">
        <v>22175</v>
      </c>
      <c r="B3251" s="152" t="s">
        <v>1442</v>
      </c>
      <c r="C3251" s="152" t="s">
        <v>8109</v>
      </c>
      <c r="D3251" s="152" t="s">
        <v>3838</v>
      </c>
      <c r="E3251" s="152" t="s">
        <v>3863</v>
      </c>
      <c r="F3251" s="152" t="s">
        <v>3856</v>
      </c>
      <c r="G3251" s="152" t="s">
        <v>3411</v>
      </c>
      <c r="H3251" s="152" t="s">
        <v>3558</v>
      </c>
      <c r="I3251" s="152" t="s">
        <v>3561</v>
      </c>
      <c r="J3251" s="152" t="s">
        <v>3562</v>
      </c>
      <c r="K3251" s="152" t="s">
        <v>3474</v>
      </c>
      <c r="L3251" s="152" t="s">
        <v>3474</v>
      </c>
      <c r="M3251" s="152" t="s">
        <v>1528</v>
      </c>
      <c r="N3251" s="152" t="s">
        <v>4001</v>
      </c>
      <c r="O3251" s="54"/>
    </row>
    <row r="3252" spans="1:15" x14ac:dyDescent="0.25">
      <c r="A3252" s="168">
        <v>22177</v>
      </c>
      <c r="B3252" s="152" t="s">
        <v>8110</v>
      </c>
      <c r="C3252" s="152" t="s">
        <v>8111</v>
      </c>
      <c r="D3252" s="152" t="s">
        <v>3838</v>
      </c>
      <c r="E3252" s="152" t="s">
        <v>3843</v>
      </c>
      <c r="F3252" s="152" t="s">
        <v>3870</v>
      </c>
      <c r="G3252" s="152" t="s">
        <v>3421</v>
      </c>
      <c r="H3252" s="152" t="s">
        <v>5013</v>
      </c>
      <c r="I3252" s="152" t="s">
        <v>5181</v>
      </c>
      <c r="J3252" s="152" t="s">
        <v>5182</v>
      </c>
      <c r="K3252" s="152" t="s">
        <v>3474</v>
      </c>
      <c r="L3252" s="152" t="s">
        <v>3474</v>
      </c>
      <c r="M3252" s="152" t="s">
        <v>6750</v>
      </c>
      <c r="N3252" s="152" t="s">
        <v>6751</v>
      </c>
      <c r="O3252" s="54"/>
    </row>
    <row r="3253" spans="1:15" x14ac:dyDescent="0.25">
      <c r="A3253" s="168">
        <v>22178</v>
      </c>
      <c r="B3253" s="152" t="s">
        <v>2369</v>
      </c>
      <c r="C3253" s="152" t="s">
        <v>8112</v>
      </c>
      <c r="D3253" s="152" t="s">
        <v>3838</v>
      </c>
      <c r="E3253" s="152" t="s">
        <v>3863</v>
      </c>
      <c r="F3253" s="152" t="s">
        <v>3856</v>
      </c>
      <c r="G3253" s="152" t="s">
        <v>3411</v>
      </c>
      <c r="H3253" s="152" t="s">
        <v>3585</v>
      </c>
      <c r="I3253" s="152" t="s">
        <v>3591</v>
      </c>
      <c r="J3253" s="152" t="s">
        <v>3633</v>
      </c>
      <c r="K3253" s="152" t="s">
        <v>3634</v>
      </c>
      <c r="L3253" s="152" t="s">
        <v>3889</v>
      </c>
      <c r="M3253" s="152" t="s">
        <v>2525</v>
      </c>
      <c r="N3253" s="152" t="s">
        <v>5064</v>
      </c>
      <c r="O3253" s="54"/>
    </row>
    <row r="3254" spans="1:15" x14ac:dyDescent="0.25">
      <c r="A3254" s="168">
        <v>22179</v>
      </c>
      <c r="B3254" s="152" t="s">
        <v>2215</v>
      </c>
      <c r="C3254" s="152" t="s">
        <v>8113</v>
      </c>
      <c r="D3254" s="152" t="s">
        <v>3838</v>
      </c>
      <c r="E3254" s="152" t="s">
        <v>3863</v>
      </c>
      <c r="F3254" s="152" t="s">
        <v>3856</v>
      </c>
      <c r="G3254" s="152" t="s">
        <v>3411</v>
      </c>
      <c r="H3254" s="152" t="s">
        <v>3585</v>
      </c>
      <c r="I3254" s="152" t="s">
        <v>3591</v>
      </c>
      <c r="J3254" s="152" t="s">
        <v>3592</v>
      </c>
      <c r="K3254" s="152" t="s">
        <v>3509</v>
      </c>
      <c r="L3254" s="152" t="s">
        <v>3919</v>
      </c>
      <c r="M3254" s="152" t="s">
        <v>2214</v>
      </c>
      <c r="N3254" s="152" t="s">
        <v>4287</v>
      </c>
      <c r="O3254" s="54"/>
    </row>
    <row r="3255" spans="1:15" x14ac:dyDescent="0.25">
      <c r="A3255" s="168">
        <v>22181</v>
      </c>
      <c r="B3255" s="152" t="s">
        <v>2163</v>
      </c>
      <c r="C3255" s="152" t="s">
        <v>8114</v>
      </c>
      <c r="D3255" s="152" t="s">
        <v>3838</v>
      </c>
      <c r="E3255" s="152" t="s">
        <v>3863</v>
      </c>
      <c r="F3255" s="152" t="s">
        <v>3856</v>
      </c>
      <c r="G3255" s="152" t="s">
        <v>3411</v>
      </c>
      <c r="H3255" s="152" t="s">
        <v>3585</v>
      </c>
      <c r="I3255" s="152" t="s">
        <v>3591</v>
      </c>
      <c r="J3255" s="152" t="s">
        <v>3592</v>
      </c>
      <c r="K3255" s="152" t="s">
        <v>3495</v>
      </c>
      <c r="L3255" s="152" t="s">
        <v>3919</v>
      </c>
      <c r="M3255" s="152" t="s">
        <v>2459</v>
      </c>
      <c r="N3255" s="152" t="s">
        <v>4367</v>
      </c>
      <c r="O3255" s="54"/>
    </row>
    <row r="3256" spans="1:15" x14ac:dyDescent="0.25">
      <c r="A3256" s="168">
        <v>22182</v>
      </c>
      <c r="B3256" s="152" t="s">
        <v>2169</v>
      </c>
      <c r="C3256" s="152" t="s">
        <v>8115</v>
      </c>
      <c r="D3256" s="152" t="s">
        <v>3838</v>
      </c>
      <c r="E3256" s="152" t="s">
        <v>3863</v>
      </c>
      <c r="F3256" s="152" t="s">
        <v>3856</v>
      </c>
      <c r="G3256" s="152" t="s">
        <v>3411</v>
      </c>
      <c r="H3256" s="152" t="s">
        <v>3585</v>
      </c>
      <c r="I3256" s="152" t="s">
        <v>3591</v>
      </c>
      <c r="J3256" s="152" t="s">
        <v>3592</v>
      </c>
      <c r="K3256" s="152" t="s">
        <v>3593</v>
      </c>
      <c r="L3256" s="152" t="s">
        <v>3919</v>
      </c>
      <c r="M3256" s="152" t="s">
        <v>2732</v>
      </c>
      <c r="N3256" s="152" t="s">
        <v>5276</v>
      </c>
      <c r="O3256" s="54"/>
    </row>
    <row r="3257" spans="1:15" x14ac:dyDescent="0.25">
      <c r="A3257" s="168">
        <v>22183</v>
      </c>
      <c r="B3257" s="152" t="s">
        <v>1767</v>
      </c>
      <c r="C3257" s="152" t="s">
        <v>8116</v>
      </c>
      <c r="D3257" s="152" t="s">
        <v>3838</v>
      </c>
      <c r="E3257" s="152" t="s">
        <v>3863</v>
      </c>
      <c r="F3257" s="152" t="s">
        <v>3856</v>
      </c>
      <c r="G3257" s="152" t="s">
        <v>3411</v>
      </c>
      <c r="H3257" s="152" t="s">
        <v>3565</v>
      </c>
      <c r="I3257" s="152" t="s">
        <v>3568</v>
      </c>
      <c r="J3257" s="152" t="s">
        <v>3571</v>
      </c>
      <c r="K3257" s="152" t="s">
        <v>3474</v>
      </c>
      <c r="L3257" s="152" t="s">
        <v>3474</v>
      </c>
      <c r="M3257" s="152" t="s">
        <v>2121</v>
      </c>
      <c r="N3257" s="152" t="s">
        <v>3905</v>
      </c>
      <c r="O3257" s="54"/>
    </row>
    <row r="3258" spans="1:15" x14ac:dyDescent="0.25">
      <c r="A3258" s="168">
        <v>22184</v>
      </c>
      <c r="B3258" s="152" t="s">
        <v>2370</v>
      </c>
      <c r="C3258" s="152" t="s">
        <v>8117</v>
      </c>
      <c r="D3258" s="152" t="s">
        <v>3838</v>
      </c>
      <c r="E3258" s="152" t="s">
        <v>3863</v>
      </c>
      <c r="F3258" s="152" t="s">
        <v>3856</v>
      </c>
      <c r="G3258" s="152" t="s">
        <v>3411</v>
      </c>
      <c r="H3258" s="152" t="s">
        <v>3585</v>
      </c>
      <c r="I3258" s="152" t="s">
        <v>3591</v>
      </c>
      <c r="J3258" s="152" t="s">
        <v>3633</v>
      </c>
      <c r="K3258" s="152" t="s">
        <v>3634</v>
      </c>
      <c r="L3258" s="152" t="s">
        <v>3889</v>
      </c>
      <c r="M3258" s="152" t="s">
        <v>2524</v>
      </c>
      <c r="N3258" s="152" t="s">
        <v>4565</v>
      </c>
      <c r="O3258" s="54"/>
    </row>
    <row r="3259" spans="1:15" x14ac:dyDescent="0.25">
      <c r="A3259" s="168">
        <v>22185</v>
      </c>
      <c r="B3259" s="152" t="s">
        <v>810</v>
      </c>
      <c r="C3259" s="152" t="s">
        <v>8118</v>
      </c>
      <c r="D3259" s="152" t="s">
        <v>3838</v>
      </c>
      <c r="E3259" s="152" t="s">
        <v>3863</v>
      </c>
      <c r="F3259" s="152" t="s">
        <v>3856</v>
      </c>
      <c r="G3259" s="152" t="s">
        <v>3411</v>
      </c>
      <c r="H3259" s="152" t="s">
        <v>3466</v>
      </c>
      <c r="I3259" s="152" t="s">
        <v>3493</v>
      </c>
      <c r="J3259" s="152" t="s">
        <v>3494</v>
      </c>
      <c r="K3259" s="152" t="s">
        <v>3495</v>
      </c>
      <c r="L3259" s="152" t="s">
        <v>4171</v>
      </c>
      <c r="M3259" s="152" t="s">
        <v>1195</v>
      </c>
      <c r="N3259" s="152" t="s">
        <v>4172</v>
      </c>
      <c r="O3259" s="54"/>
    </row>
    <row r="3260" spans="1:15" x14ac:dyDescent="0.25">
      <c r="A3260" s="168">
        <v>22186</v>
      </c>
      <c r="B3260" s="152" t="s">
        <v>1416</v>
      </c>
      <c r="C3260" s="152" t="s">
        <v>8119</v>
      </c>
      <c r="D3260" s="152" t="s">
        <v>3838</v>
      </c>
      <c r="E3260" s="152" t="s">
        <v>3863</v>
      </c>
      <c r="F3260" s="152" t="s">
        <v>3856</v>
      </c>
      <c r="G3260" s="152" t="s">
        <v>3411</v>
      </c>
      <c r="H3260" s="152" t="s">
        <v>3558</v>
      </c>
      <c r="I3260" s="152" t="s">
        <v>3561</v>
      </c>
      <c r="J3260" s="152" t="s">
        <v>3562</v>
      </c>
      <c r="K3260" s="152" t="s">
        <v>3474</v>
      </c>
      <c r="L3260" s="152" t="s">
        <v>3474</v>
      </c>
      <c r="M3260" s="152" t="s">
        <v>1593</v>
      </c>
      <c r="N3260" s="152" t="s">
        <v>4970</v>
      </c>
      <c r="O3260" s="54"/>
    </row>
    <row r="3261" spans="1:15" x14ac:dyDescent="0.25">
      <c r="A3261" s="168">
        <v>22187</v>
      </c>
      <c r="B3261" s="152" t="s">
        <v>8120</v>
      </c>
      <c r="C3261" s="152" t="s">
        <v>8121</v>
      </c>
      <c r="D3261" s="152" t="s">
        <v>3838</v>
      </c>
      <c r="E3261" s="152" t="s">
        <v>3843</v>
      </c>
      <c r="F3261" s="152" t="s">
        <v>3877</v>
      </c>
      <c r="G3261" s="152" t="s">
        <v>7291</v>
      </c>
      <c r="H3261" s="152" t="s">
        <v>4144</v>
      </c>
      <c r="I3261" s="152" t="s">
        <v>9551</v>
      </c>
      <c r="J3261" s="152" t="s">
        <v>9560</v>
      </c>
      <c r="K3261" s="152" t="s">
        <v>9586</v>
      </c>
      <c r="L3261" s="152" t="s">
        <v>3474</v>
      </c>
      <c r="M3261" s="152" t="s">
        <v>5897</v>
      </c>
      <c r="N3261" s="152" t="s">
        <v>5898</v>
      </c>
      <c r="O3261" s="54"/>
    </row>
    <row r="3262" spans="1:15" x14ac:dyDescent="0.25">
      <c r="A3262" s="168">
        <v>22188</v>
      </c>
      <c r="B3262" s="152" t="s">
        <v>848</v>
      </c>
      <c r="C3262" s="152" t="s">
        <v>8122</v>
      </c>
      <c r="D3262" s="152" t="s">
        <v>3838</v>
      </c>
      <c r="E3262" s="152" t="s">
        <v>3863</v>
      </c>
      <c r="F3262" s="152" t="s">
        <v>3856</v>
      </c>
      <c r="G3262" s="152" t="s">
        <v>3411</v>
      </c>
      <c r="H3262" s="152" t="s">
        <v>3466</v>
      </c>
      <c r="I3262" s="152" t="s">
        <v>3493</v>
      </c>
      <c r="J3262" s="152" t="s">
        <v>3508</v>
      </c>
      <c r="K3262" s="152" t="s">
        <v>3509</v>
      </c>
      <c r="L3262" s="152" t="s">
        <v>4365</v>
      </c>
      <c r="M3262" s="152" t="s">
        <v>1133</v>
      </c>
      <c r="N3262" s="152" t="s">
        <v>4788</v>
      </c>
      <c r="O3262" s="54"/>
    </row>
    <row r="3263" spans="1:15" x14ac:dyDescent="0.25">
      <c r="A3263" s="168">
        <v>22189</v>
      </c>
      <c r="B3263" s="152" t="s">
        <v>8123</v>
      </c>
      <c r="C3263" s="152" t="s">
        <v>8124</v>
      </c>
      <c r="D3263" s="152" t="s">
        <v>3838</v>
      </c>
      <c r="E3263" s="152" t="s">
        <v>3843</v>
      </c>
      <c r="F3263" s="152" t="s">
        <v>3870</v>
      </c>
      <c r="G3263" s="152" t="s">
        <v>3421</v>
      </c>
      <c r="H3263" s="152" t="s">
        <v>3911</v>
      </c>
      <c r="I3263" s="152" t="s">
        <v>4926</v>
      </c>
      <c r="J3263" s="152" t="s">
        <v>6552</v>
      </c>
      <c r="K3263" s="152" t="s">
        <v>3474</v>
      </c>
      <c r="L3263" s="152" t="s">
        <v>3474</v>
      </c>
      <c r="M3263" s="152" t="s">
        <v>4923</v>
      </c>
      <c r="N3263" s="152" t="s">
        <v>4924</v>
      </c>
      <c r="O3263" s="54"/>
    </row>
    <row r="3264" spans="1:15" x14ac:dyDescent="0.25">
      <c r="A3264" s="168">
        <v>22190</v>
      </c>
      <c r="B3264" s="152" t="s">
        <v>8125</v>
      </c>
      <c r="C3264" s="152" t="s">
        <v>8126</v>
      </c>
      <c r="D3264" s="152" t="s">
        <v>3838</v>
      </c>
      <c r="E3264" s="152" t="s">
        <v>3863</v>
      </c>
      <c r="F3264" s="152" t="s">
        <v>4166</v>
      </c>
      <c r="G3264" s="152" t="s">
        <v>3426</v>
      </c>
      <c r="H3264" s="152" t="s">
        <v>4110</v>
      </c>
      <c r="I3264" s="152" t="s">
        <v>4111</v>
      </c>
      <c r="J3264" s="152" t="s">
        <v>4977</v>
      </c>
      <c r="K3264" s="152" t="s">
        <v>4978</v>
      </c>
      <c r="L3264" s="152" t="s">
        <v>3474</v>
      </c>
      <c r="M3264" s="152" t="s">
        <v>4979</v>
      </c>
      <c r="N3264" s="152" t="s">
        <v>4980</v>
      </c>
      <c r="O3264" s="54"/>
    </row>
    <row r="3265" spans="1:15" x14ac:dyDescent="0.25">
      <c r="A3265" s="168">
        <v>22191</v>
      </c>
      <c r="B3265" s="152" t="s">
        <v>8127</v>
      </c>
      <c r="C3265" s="152" t="s">
        <v>8128</v>
      </c>
      <c r="D3265" s="152" t="s">
        <v>3838</v>
      </c>
      <c r="E3265" s="152" t="s">
        <v>3843</v>
      </c>
      <c r="F3265" s="152" t="s">
        <v>3877</v>
      </c>
      <c r="G3265" s="152" t="s">
        <v>4500</v>
      </c>
      <c r="H3265" s="152" t="s">
        <v>4057</v>
      </c>
      <c r="I3265" s="152" t="s">
        <v>5007</v>
      </c>
      <c r="J3265" s="152" t="s">
        <v>3474</v>
      </c>
      <c r="K3265" s="152" t="s">
        <v>3474</v>
      </c>
      <c r="L3265" s="152" t="s">
        <v>3474</v>
      </c>
      <c r="M3265" s="152" t="s">
        <v>5498</v>
      </c>
      <c r="N3265" s="152" t="s">
        <v>5499</v>
      </c>
      <c r="O3265" s="54"/>
    </row>
    <row r="3266" spans="1:15" x14ac:dyDescent="0.25">
      <c r="A3266" s="168">
        <v>22192</v>
      </c>
      <c r="B3266" s="152" t="s">
        <v>8129</v>
      </c>
      <c r="C3266" s="152" t="s">
        <v>8130</v>
      </c>
      <c r="D3266" s="152" t="s">
        <v>3838</v>
      </c>
      <c r="E3266" s="152" t="s">
        <v>3843</v>
      </c>
      <c r="F3266" s="152" t="s">
        <v>4108</v>
      </c>
      <c r="G3266" s="152" t="s">
        <v>4754</v>
      </c>
      <c r="H3266" s="152" t="s">
        <v>4144</v>
      </c>
      <c r="I3266" s="152" t="s">
        <v>6839</v>
      </c>
      <c r="J3266" s="152" t="s">
        <v>9542</v>
      </c>
      <c r="K3266" s="152" t="s">
        <v>9595</v>
      </c>
      <c r="L3266" s="152" t="s">
        <v>3474</v>
      </c>
      <c r="M3266" s="152" t="s">
        <v>5565</v>
      </c>
      <c r="N3266" s="152" t="s">
        <v>5566</v>
      </c>
      <c r="O3266" s="54"/>
    </row>
    <row r="3267" spans="1:15" x14ac:dyDescent="0.25">
      <c r="A3267" s="168">
        <v>22193</v>
      </c>
      <c r="B3267" s="152" t="s">
        <v>3043</v>
      </c>
      <c r="C3267" s="152" t="s">
        <v>8131</v>
      </c>
      <c r="D3267" s="152" t="s">
        <v>3838</v>
      </c>
      <c r="E3267" s="152" t="s">
        <v>3863</v>
      </c>
      <c r="F3267" s="152" t="s">
        <v>3856</v>
      </c>
      <c r="G3267" s="152" t="s">
        <v>3411</v>
      </c>
      <c r="H3267" s="152" t="s">
        <v>3656</v>
      </c>
      <c r="I3267" s="152" t="s">
        <v>3672</v>
      </c>
      <c r="J3267" s="152" t="s">
        <v>3676</v>
      </c>
      <c r="K3267" s="152" t="s">
        <v>3568</v>
      </c>
      <c r="L3267" s="152" t="s">
        <v>3474</v>
      </c>
      <c r="M3267" s="152" t="s">
        <v>3371</v>
      </c>
      <c r="N3267" s="152" t="s">
        <v>4455</v>
      </c>
      <c r="O3267" s="54"/>
    </row>
    <row r="3268" spans="1:15" x14ac:dyDescent="0.25">
      <c r="A3268" s="168">
        <v>22194</v>
      </c>
      <c r="B3268" s="152" t="s">
        <v>1706</v>
      </c>
      <c r="C3268" s="152" t="s">
        <v>8132</v>
      </c>
      <c r="D3268" s="152" t="s">
        <v>3838</v>
      </c>
      <c r="E3268" s="152" t="s">
        <v>3863</v>
      </c>
      <c r="F3268" s="152" t="s">
        <v>3856</v>
      </c>
      <c r="G3268" s="152" t="s">
        <v>3411</v>
      </c>
      <c r="H3268" s="152" t="s">
        <v>3565</v>
      </c>
      <c r="I3268" s="152" t="s">
        <v>3568</v>
      </c>
      <c r="J3268" s="152" t="s">
        <v>3570</v>
      </c>
      <c r="K3268" s="152" t="s">
        <v>3474</v>
      </c>
      <c r="L3268" s="152" t="s">
        <v>3474</v>
      </c>
      <c r="M3268" s="152" t="s">
        <v>1917</v>
      </c>
      <c r="N3268" s="152" t="s">
        <v>7891</v>
      </c>
      <c r="O3268" s="54"/>
    </row>
    <row r="3269" spans="1:15" x14ac:dyDescent="0.25">
      <c r="A3269" s="168">
        <v>22195</v>
      </c>
      <c r="B3269" s="152" t="s">
        <v>3217</v>
      </c>
      <c r="C3269" s="152" t="s">
        <v>8133</v>
      </c>
      <c r="D3269" s="152" t="s">
        <v>4572</v>
      </c>
      <c r="E3269" s="152" t="s">
        <v>3855</v>
      </c>
      <c r="F3269" s="152" t="s">
        <v>3856</v>
      </c>
      <c r="G3269" s="152" t="s">
        <v>3460</v>
      </c>
      <c r="H3269" s="152" t="s">
        <v>3656</v>
      </c>
      <c r="I3269" s="152" t="s">
        <v>3662</v>
      </c>
      <c r="J3269" s="152" t="s">
        <v>3664</v>
      </c>
      <c r="K3269" s="152" t="s">
        <v>3474</v>
      </c>
      <c r="L3269" s="152" t="s">
        <v>3474</v>
      </c>
      <c r="M3269" s="152" t="s">
        <v>3306</v>
      </c>
      <c r="N3269" s="152" t="s">
        <v>6248</v>
      </c>
      <c r="O3269" s="54"/>
    </row>
    <row r="3270" spans="1:15" x14ac:dyDescent="0.25">
      <c r="A3270" s="168">
        <v>22196</v>
      </c>
      <c r="B3270" s="152" t="s">
        <v>1721</v>
      </c>
      <c r="C3270" s="152" t="s">
        <v>8134</v>
      </c>
      <c r="D3270" s="152" t="s">
        <v>3838</v>
      </c>
      <c r="E3270" s="152" t="s">
        <v>3863</v>
      </c>
      <c r="F3270" s="152" t="s">
        <v>3856</v>
      </c>
      <c r="G3270" s="152" t="s">
        <v>3411</v>
      </c>
      <c r="H3270" s="152" t="s">
        <v>3565</v>
      </c>
      <c r="I3270" s="152" t="s">
        <v>3568</v>
      </c>
      <c r="J3270" s="152" t="s">
        <v>3571</v>
      </c>
      <c r="K3270" s="152" t="s">
        <v>3474</v>
      </c>
      <c r="L3270" s="152" t="s">
        <v>3474</v>
      </c>
      <c r="M3270" s="152" t="s">
        <v>2125</v>
      </c>
      <c r="N3270" s="152" t="s">
        <v>4742</v>
      </c>
      <c r="O3270" s="54"/>
    </row>
    <row r="3271" spans="1:15" x14ac:dyDescent="0.25">
      <c r="A3271" s="168">
        <v>22197</v>
      </c>
      <c r="B3271" s="152" t="s">
        <v>1717</v>
      </c>
      <c r="C3271" s="152" t="s">
        <v>8135</v>
      </c>
      <c r="D3271" s="152" t="s">
        <v>3838</v>
      </c>
      <c r="E3271" s="152" t="s">
        <v>3863</v>
      </c>
      <c r="F3271" s="152" t="s">
        <v>3856</v>
      </c>
      <c r="G3271" s="152" t="s">
        <v>3411</v>
      </c>
      <c r="H3271" s="152" t="s">
        <v>3565</v>
      </c>
      <c r="I3271" s="152" t="s">
        <v>3568</v>
      </c>
      <c r="J3271" s="152" t="s">
        <v>3570</v>
      </c>
      <c r="K3271" s="152" t="s">
        <v>3474</v>
      </c>
      <c r="L3271" s="152" t="s">
        <v>3474</v>
      </c>
      <c r="M3271" s="152" t="s">
        <v>2077</v>
      </c>
      <c r="N3271" s="152" t="s">
        <v>7706</v>
      </c>
      <c r="O3271" s="54"/>
    </row>
    <row r="3272" spans="1:15" x14ac:dyDescent="0.25">
      <c r="A3272" s="168">
        <v>22198</v>
      </c>
      <c r="B3272" s="152" t="s">
        <v>8136</v>
      </c>
      <c r="C3272" s="152" t="s">
        <v>8137</v>
      </c>
      <c r="D3272" s="152" t="s">
        <v>3838</v>
      </c>
      <c r="E3272" s="152" t="s">
        <v>3843</v>
      </c>
      <c r="F3272" s="152" t="s">
        <v>3873</v>
      </c>
      <c r="G3272" s="152" t="s">
        <v>3428</v>
      </c>
      <c r="H3272" s="152" t="s">
        <v>5089</v>
      </c>
      <c r="I3272" s="152" t="s">
        <v>5445</v>
      </c>
      <c r="J3272" s="152" t="s">
        <v>3680</v>
      </c>
      <c r="K3272" s="152" t="s">
        <v>3474</v>
      </c>
      <c r="L3272" s="152" t="s">
        <v>3474</v>
      </c>
      <c r="M3272" s="152" t="s">
        <v>5665</v>
      </c>
      <c r="N3272" s="152" t="s">
        <v>5666</v>
      </c>
      <c r="O3272" s="54"/>
    </row>
    <row r="3273" spans="1:15" x14ac:dyDescent="0.25">
      <c r="A3273" s="168">
        <v>22199</v>
      </c>
      <c r="B3273" s="152" t="s">
        <v>1298</v>
      </c>
      <c r="C3273" s="152" t="s">
        <v>8138</v>
      </c>
      <c r="D3273" s="152" t="s">
        <v>3838</v>
      </c>
      <c r="E3273" s="152" t="s">
        <v>3843</v>
      </c>
      <c r="F3273" s="152" t="s">
        <v>3870</v>
      </c>
      <c r="G3273" s="152" t="s">
        <v>3421</v>
      </c>
      <c r="H3273" s="152" t="s">
        <v>3656</v>
      </c>
      <c r="I3273" s="152" t="s">
        <v>3550</v>
      </c>
      <c r="J3273" s="152" t="s">
        <v>3474</v>
      </c>
      <c r="K3273" s="152" t="s">
        <v>3474</v>
      </c>
      <c r="L3273" s="152" t="s">
        <v>3474</v>
      </c>
      <c r="M3273" s="152" t="s">
        <v>1283</v>
      </c>
      <c r="N3273" s="152" t="s">
        <v>4830</v>
      </c>
      <c r="O3273" s="54"/>
    </row>
    <row r="3274" spans="1:15" x14ac:dyDescent="0.25">
      <c r="A3274" s="168">
        <v>22200</v>
      </c>
      <c r="B3274" s="152" t="s">
        <v>9150</v>
      </c>
      <c r="C3274" s="152" t="s">
        <v>9151</v>
      </c>
      <c r="D3274" s="152" t="s">
        <v>3838</v>
      </c>
      <c r="E3274" s="152" t="s">
        <v>3843</v>
      </c>
      <c r="F3274" s="152" t="s">
        <v>3877</v>
      </c>
      <c r="G3274" s="152" t="s">
        <v>6557</v>
      </c>
      <c r="H3274" s="152" t="s">
        <v>4188</v>
      </c>
      <c r="I3274" s="152" t="s">
        <v>3474</v>
      </c>
      <c r="J3274" s="152" t="s">
        <v>3474</v>
      </c>
      <c r="K3274" s="152" t="s">
        <v>3474</v>
      </c>
      <c r="L3274" s="152" t="s">
        <v>3474</v>
      </c>
      <c r="M3274" s="152" t="s">
        <v>4189</v>
      </c>
      <c r="N3274" s="152" t="s">
        <v>4191</v>
      </c>
      <c r="O3274" s="54"/>
    </row>
    <row r="3275" spans="1:15" x14ac:dyDescent="0.25">
      <c r="A3275" s="168">
        <v>22201</v>
      </c>
      <c r="B3275" s="152" t="s">
        <v>9152</v>
      </c>
      <c r="C3275" s="152" t="s">
        <v>9153</v>
      </c>
      <c r="D3275" s="152" t="s">
        <v>3838</v>
      </c>
      <c r="E3275" s="152" t="s">
        <v>3863</v>
      </c>
      <c r="F3275" s="152" t="s">
        <v>4166</v>
      </c>
      <c r="G3275" s="152" t="s">
        <v>5249</v>
      </c>
      <c r="H3275" s="152" t="s">
        <v>3894</v>
      </c>
      <c r="I3275" s="152" t="s">
        <v>4758</v>
      </c>
      <c r="J3275" s="152" t="s">
        <v>4759</v>
      </c>
      <c r="K3275" s="152" t="s">
        <v>3474</v>
      </c>
      <c r="L3275" s="152" t="s">
        <v>3474</v>
      </c>
      <c r="M3275" s="152" t="s">
        <v>5705</v>
      </c>
      <c r="N3275" s="152" t="s">
        <v>5706</v>
      </c>
      <c r="O3275" s="54"/>
    </row>
    <row r="3276" spans="1:15" x14ac:dyDescent="0.25">
      <c r="A3276" s="168">
        <v>22202</v>
      </c>
      <c r="B3276" s="152" t="s">
        <v>8139</v>
      </c>
      <c r="C3276" s="152" t="s">
        <v>8140</v>
      </c>
      <c r="D3276" s="152" t="s">
        <v>3838</v>
      </c>
      <c r="E3276" s="152" t="s">
        <v>3843</v>
      </c>
      <c r="F3276" s="152" t="s">
        <v>3877</v>
      </c>
      <c r="G3276" s="152" t="s">
        <v>4558</v>
      </c>
      <c r="H3276" s="152" t="s">
        <v>4110</v>
      </c>
      <c r="I3276" s="152" t="s">
        <v>4111</v>
      </c>
      <c r="J3276" s="152" t="s">
        <v>4977</v>
      </c>
      <c r="K3276" s="152" t="s">
        <v>4978</v>
      </c>
      <c r="L3276" s="152" t="s">
        <v>3474</v>
      </c>
      <c r="M3276" s="152" t="s">
        <v>5878</v>
      </c>
      <c r="N3276" s="152" t="s">
        <v>5879</v>
      </c>
      <c r="O3276" s="54"/>
    </row>
    <row r="3277" spans="1:15" x14ac:dyDescent="0.25">
      <c r="A3277" s="168">
        <v>22203</v>
      </c>
      <c r="B3277" s="152" t="s">
        <v>9154</v>
      </c>
      <c r="C3277" s="152" t="s">
        <v>9155</v>
      </c>
      <c r="D3277" s="152" t="s">
        <v>3838</v>
      </c>
      <c r="E3277" s="152" t="s">
        <v>3843</v>
      </c>
      <c r="F3277" s="152" t="s">
        <v>4752</v>
      </c>
      <c r="G3277" s="152" t="s">
        <v>4026</v>
      </c>
      <c r="H3277" s="152" t="s">
        <v>3849</v>
      </c>
      <c r="I3277" s="152" t="s">
        <v>3850</v>
      </c>
      <c r="J3277" s="152" t="s">
        <v>7750</v>
      </c>
      <c r="K3277" s="152" t="s">
        <v>3474</v>
      </c>
      <c r="L3277" s="152" t="s">
        <v>3474</v>
      </c>
      <c r="M3277" s="152" t="s">
        <v>5855</v>
      </c>
      <c r="N3277" s="152" t="s">
        <v>5856</v>
      </c>
      <c r="O3277" s="54"/>
    </row>
    <row r="3278" spans="1:15" x14ac:dyDescent="0.25">
      <c r="A3278" s="168">
        <v>22204</v>
      </c>
      <c r="B3278" s="152" t="s">
        <v>8141</v>
      </c>
      <c r="C3278" s="152" t="s">
        <v>8142</v>
      </c>
      <c r="D3278" s="152" t="s">
        <v>3838</v>
      </c>
      <c r="E3278" s="152" t="s">
        <v>3843</v>
      </c>
      <c r="F3278" s="152" t="s">
        <v>3877</v>
      </c>
      <c r="G3278" s="152" t="s">
        <v>3878</v>
      </c>
      <c r="H3278" s="152" t="s">
        <v>3879</v>
      </c>
      <c r="I3278" s="152" t="s">
        <v>3880</v>
      </c>
      <c r="J3278" s="152" t="s">
        <v>4406</v>
      </c>
      <c r="K3278" s="152" t="s">
        <v>3474</v>
      </c>
      <c r="L3278" s="152" t="s">
        <v>3474</v>
      </c>
      <c r="M3278" s="152" t="s">
        <v>4428</v>
      </c>
      <c r="N3278" s="152" t="s">
        <v>4429</v>
      </c>
      <c r="O3278" s="54"/>
    </row>
    <row r="3279" spans="1:15" x14ac:dyDescent="0.25">
      <c r="A3279" s="168">
        <v>22206</v>
      </c>
      <c r="B3279" s="152" t="s">
        <v>8143</v>
      </c>
      <c r="C3279" s="152" t="s">
        <v>8144</v>
      </c>
      <c r="D3279" s="152" t="s">
        <v>3838</v>
      </c>
      <c r="E3279" s="152" t="s">
        <v>3843</v>
      </c>
      <c r="F3279" s="152" t="s">
        <v>3877</v>
      </c>
      <c r="G3279" s="152" t="s">
        <v>3878</v>
      </c>
      <c r="H3279" s="152" t="s">
        <v>3879</v>
      </c>
      <c r="I3279" s="152" t="s">
        <v>4257</v>
      </c>
      <c r="J3279" s="152" t="s">
        <v>5921</v>
      </c>
      <c r="K3279" s="152" t="s">
        <v>3474</v>
      </c>
      <c r="L3279" s="152" t="s">
        <v>3474</v>
      </c>
      <c r="M3279" s="152" t="s">
        <v>5922</v>
      </c>
      <c r="N3279" s="152" t="s">
        <v>5923</v>
      </c>
      <c r="O3279" s="54"/>
    </row>
    <row r="3280" spans="1:15" x14ac:dyDescent="0.25">
      <c r="A3280" s="168">
        <v>22207</v>
      </c>
      <c r="B3280" s="152" t="s">
        <v>8145</v>
      </c>
      <c r="C3280" s="152" t="s">
        <v>8146</v>
      </c>
      <c r="D3280" s="152" t="s">
        <v>3838</v>
      </c>
      <c r="E3280" s="152" t="s">
        <v>3863</v>
      </c>
      <c r="F3280" s="152" t="s">
        <v>4095</v>
      </c>
      <c r="G3280" s="152" t="s">
        <v>3426</v>
      </c>
      <c r="H3280" s="152" t="s">
        <v>4110</v>
      </c>
      <c r="I3280" s="152" t="s">
        <v>4111</v>
      </c>
      <c r="J3280" s="152" t="s">
        <v>4977</v>
      </c>
      <c r="K3280" s="152" t="s">
        <v>5581</v>
      </c>
      <c r="L3280" s="152" t="s">
        <v>3474</v>
      </c>
      <c r="M3280" s="152" t="s">
        <v>5876</v>
      </c>
      <c r="N3280" s="152" t="s">
        <v>5877</v>
      </c>
      <c r="O3280" s="54"/>
    </row>
    <row r="3281" spans="1:15" x14ac:dyDescent="0.25">
      <c r="A3281" s="168">
        <v>22208</v>
      </c>
      <c r="B3281" s="152" t="s">
        <v>2207</v>
      </c>
      <c r="C3281" s="152" t="s">
        <v>8147</v>
      </c>
      <c r="D3281" s="152" t="s">
        <v>3838</v>
      </c>
      <c r="E3281" s="152" t="s">
        <v>3863</v>
      </c>
      <c r="F3281" s="152" t="s">
        <v>3856</v>
      </c>
      <c r="G3281" s="152" t="s">
        <v>3411</v>
      </c>
      <c r="H3281" s="152" t="s">
        <v>3585</v>
      </c>
      <c r="I3281" s="152" t="s">
        <v>3586</v>
      </c>
      <c r="J3281" s="152" t="s">
        <v>3587</v>
      </c>
      <c r="K3281" s="152" t="s">
        <v>3608</v>
      </c>
      <c r="L3281" s="152" t="s">
        <v>3965</v>
      </c>
      <c r="M3281" s="152" t="s">
        <v>2739</v>
      </c>
      <c r="N3281" s="152" t="s">
        <v>3966</v>
      </c>
      <c r="O3281" s="54"/>
    </row>
    <row r="3282" spans="1:15" x14ac:dyDescent="0.25">
      <c r="A3282" s="168">
        <v>22209</v>
      </c>
      <c r="B3282" s="152" t="s">
        <v>8148</v>
      </c>
      <c r="C3282" s="152" t="s">
        <v>8149</v>
      </c>
      <c r="D3282" s="152" t="s">
        <v>3838</v>
      </c>
      <c r="E3282" s="152" t="s">
        <v>4424</v>
      </c>
      <c r="F3282" s="152" t="s">
        <v>3870</v>
      </c>
      <c r="G3282" s="152" t="s">
        <v>3421</v>
      </c>
      <c r="H3282" s="152" t="s">
        <v>5013</v>
      </c>
      <c r="I3282" s="152" t="s">
        <v>5181</v>
      </c>
      <c r="J3282" s="152" t="s">
        <v>7162</v>
      </c>
      <c r="K3282" s="152" t="s">
        <v>3474</v>
      </c>
      <c r="L3282" s="152" t="s">
        <v>3474</v>
      </c>
      <c r="M3282" s="152" t="s">
        <v>6750</v>
      </c>
      <c r="N3282" s="152" t="s">
        <v>6751</v>
      </c>
      <c r="O3282" s="54"/>
    </row>
    <row r="3283" spans="1:15" x14ac:dyDescent="0.25">
      <c r="A3283" s="168">
        <v>22210</v>
      </c>
      <c r="B3283" s="152" t="s">
        <v>2296</v>
      </c>
      <c r="C3283" s="152" t="s">
        <v>8150</v>
      </c>
      <c r="D3283" s="152" t="s">
        <v>3838</v>
      </c>
      <c r="E3283" s="152" t="s">
        <v>3863</v>
      </c>
      <c r="F3283" s="152" t="s">
        <v>3856</v>
      </c>
      <c r="G3283" s="152" t="s">
        <v>3411</v>
      </c>
      <c r="H3283" s="152" t="s">
        <v>3585</v>
      </c>
      <c r="I3283" s="152" t="s">
        <v>3594</v>
      </c>
      <c r="J3283" s="152" t="s">
        <v>3623</v>
      </c>
      <c r="K3283" s="152" t="s">
        <v>3625</v>
      </c>
      <c r="L3283" s="152" t="s">
        <v>3919</v>
      </c>
      <c r="M3283" s="152" t="s">
        <v>2774</v>
      </c>
      <c r="N3283" s="152" t="s">
        <v>5225</v>
      </c>
      <c r="O3283" s="54"/>
    </row>
    <row r="3284" spans="1:15" x14ac:dyDescent="0.25">
      <c r="A3284" s="168">
        <v>22211</v>
      </c>
      <c r="B3284" s="152" t="s">
        <v>951</v>
      </c>
      <c r="C3284" s="152" t="s">
        <v>8151</v>
      </c>
      <c r="D3284" s="152" t="s">
        <v>3838</v>
      </c>
      <c r="E3284" s="152" t="s">
        <v>3863</v>
      </c>
      <c r="F3284" s="152" t="s">
        <v>3856</v>
      </c>
      <c r="G3284" s="152" t="s">
        <v>3411</v>
      </c>
      <c r="H3284" s="152" t="s">
        <v>3466</v>
      </c>
      <c r="I3284" s="152" t="s">
        <v>3498</v>
      </c>
      <c r="J3284" s="152" t="s">
        <v>3499</v>
      </c>
      <c r="K3284" s="152" t="s">
        <v>3524</v>
      </c>
      <c r="L3284" s="152" t="s">
        <v>4071</v>
      </c>
      <c r="M3284" s="152" t="s">
        <v>1146</v>
      </c>
      <c r="N3284" s="152" t="s">
        <v>4105</v>
      </c>
      <c r="O3284" s="54"/>
    </row>
    <row r="3285" spans="1:15" x14ac:dyDescent="0.25">
      <c r="A3285" s="168">
        <v>22212</v>
      </c>
      <c r="B3285" s="152" t="s">
        <v>852</v>
      </c>
      <c r="C3285" s="152" t="s">
        <v>8152</v>
      </c>
      <c r="D3285" s="152" t="s">
        <v>3838</v>
      </c>
      <c r="E3285" s="152" t="s">
        <v>3863</v>
      </c>
      <c r="F3285" s="152" t="s">
        <v>3856</v>
      </c>
      <c r="G3285" s="152" t="s">
        <v>3411</v>
      </c>
      <c r="H3285" s="152" t="s">
        <v>3466</v>
      </c>
      <c r="I3285" s="152" t="s">
        <v>3496</v>
      </c>
      <c r="J3285" s="152" t="s">
        <v>3506</v>
      </c>
      <c r="K3285" s="152" t="s">
        <v>3510</v>
      </c>
      <c r="L3285" s="152" t="s">
        <v>3474</v>
      </c>
      <c r="M3285" s="152" t="s">
        <v>1031</v>
      </c>
      <c r="N3285" s="152" t="s">
        <v>5206</v>
      </c>
      <c r="O3285" s="54"/>
    </row>
    <row r="3286" spans="1:15" x14ac:dyDescent="0.25">
      <c r="A3286" s="168">
        <v>22213</v>
      </c>
      <c r="B3286" s="152" t="s">
        <v>963</v>
      </c>
      <c r="C3286" s="152" t="s">
        <v>8153</v>
      </c>
      <c r="D3286" s="152" t="s">
        <v>3838</v>
      </c>
      <c r="E3286" s="152" t="s">
        <v>3863</v>
      </c>
      <c r="F3286" s="152" t="s">
        <v>3856</v>
      </c>
      <c r="G3286" s="152" t="s">
        <v>3411</v>
      </c>
      <c r="H3286" s="152" t="s">
        <v>3466</v>
      </c>
      <c r="I3286" s="152" t="s">
        <v>3498</v>
      </c>
      <c r="J3286" s="152" t="s">
        <v>3499</v>
      </c>
      <c r="K3286" s="152" t="s">
        <v>3523</v>
      </c>
      <c r="L3286" s="152" t="s">
        <v>5578</v>
      </c>
      <c r="M3286" s="152" t="s">
        <v>1047</v>
      </c>
      <c r="N3286" s="152" t="s">
        <v>5257</v>
      </c>
      <c r="O3286" s="54"/>
    </row>
    <row r="3287" spans="1:15" x14ac:dyDescent="0.25">
      <c r="A3287" s="168">
        <v>22214</v>
      </c>
      <c r="B3287" s="152" t="s">
        <v>947</v>
      </c>
      <c r="C3287" s="152" t="s">
        <v>8154</v>
      </c>
      <c r="D3287" s="152" t="s">
        <v>3838</v>
      </c>
      <c r="E3287" s="152" t="s">
        <v>3863</v>
      </c>
      <c r="F3287" s="152" t="s">
        <v>3856</v>
      </c>
      <c r="G3287" s="152" t="s">
        <v>3411</v>
      </c>
      <c r="H3287" s="152" t="s">
        <v>3466</v>
      </c>
      <c r="I3287" s="152" t="s">
        <v>3498</v>
      </c>
      <c r="J3287" s="152" t="s">
        <v>3499</v>
      </c>
      <c r="K3287" s="152" t="s">
        <v>3525</v>
      </c>
      <c r="L3287" s="152" t="s">
        <v>4221</v>
      </c>
      <c r="M3287" s="152" t="s">
        <v>1043</v>
      </c>
      <c r="N3287" s="152" t="s">
        <v>5333</v>
      </c>
      <c r="O3287" s="54"/>
    </row>
    <row r="3288" spans="1:15" x14ac:dyDescent="0.25">
      <c r="A3288" s="168">
        <v>22215</v>
      </c>
      <c r="B3288" s="152" t="s">
        <v>3091</v>
      </c>
      <c r="C3288" s="152" t="s">
        <v>4883</v>
      </c>
      <c r="D3288" s="152" t="s">
        <v>3838</v>
      </c>
      <c r="E3288" s="152" t="s">
        <v>3843</v>
      </c>
      <c r="F3288" s="152" t="s">
        <v>3877</v>
      </c>
      <c r="G3288" s="152" t="s">
        <v>3457</v>
      </c>
      <c r="H3288" s="152" t="s">
        <v>3656</v>
      </c>
      <c r="I3288" s="152" t="s">
        <v>3669</v>
      </c>
      <c r="J3288" s="152" t="s">
        <v>3670</v>
      </c>
      <c r="K3288" s="152" t="s">
        <v>3474</v>
      </c>
      <c r="L3288" s="152" t="s">
        <v>3474</v>
      </c>
      <c r="M3288" s="152" t="s">
        <v>3229</v>
      </c>
      <c r="N3288" s="152" t="s">
        <v>6860</v>
      </c>
      <c r="O3288" s="54"/>
    </row>
    <row r="3289" spans="1:15" x14ac:dyDescent="0.25">
      <c r="A3289" s="168">
        <v>22216</v>
      </c>
      <c r="B3289" s="152" t="s">
        <v>1055</v>
      </c>
      <c r="C3289" s="152" t="s">
        <v>4624</v>
      </c>
      <c r="D3289" s="152" t="s">
        <v>3838</v>
      </c>
      <c r="E3289" s="152" t="s">
        <v>3843</v>
      </c>
      <c r="F3289" s="152" t="s">
        <v>3877</v>
      </c>
      <c r="G3289" s="152" t="s">
        <v>3423</v>
      </c>
      <c r="H3289" s="152" t="s">
        <v>3466</v>
      </c>
      <c r="I3289" s="152" t="s">
        <v>3498</v>
      </c>
      <c r="J3289" s="152" t="s">
        <v>3499</v>
      </c>
      <c r="K3289" s="152" t="s">
        <v>3500</v>
      </c>
      <c r="L3289" s="152" t="s">
        <v>4623</v>
      </c>
      <c r="M3289" s="152" t="s">
        <v>1083</v>
      </c>
      <c r="N3289" s="152" t="s">
        <v>6396</v>
      </c>
      <c r="O3289" s="54"/>
    </row>
    <row r="3290" spans="1:15" x14ac:dyDescent="0.25">
      <c r="A3290" s="168">
        <v>22217</v>
      </c>
      <c r="B3290" s="152" t="s">
        <v>2519</v>
      </c>
      <c r="C3290" s="152" t="s">
        <v>8155</v>
      </c>
      <c r="D3290" s="152" t="s">
        <v>3838</v>
      </c>
      <c r="E3290" s="152" t="s">
        <v>3843</v>
      </c>
      <c r="F3290" s="152" t="s">
        <v>3870</v>
      </c>
      <c r="G3290" s="152" t="s">
        <v>3421</v>
      </c>
      <c r="H3290" s="152" t="s">
        <v>3585</v>
      </c>
      <c r="I3290" s="152" t="s">
        <v>3604</v>
      </c>
      <c r="J3290" s="152" t="s">
        <v>3629</v>
      </c>
      <c r="K3290" s="152" t="s">
        <v>3631</v>
      </c>
      <c r="L3290" s="152" t="s">
        <v>3864</v>
      </c>
      <c r="M3290" s="152" t="s">
        <v>2786</v>
      </c>
      <c r="N3290" s="152" t="s">
        <v>4236</v>
      </c>
      <c r="O3290" s="54"/>
    </row>
    <row r="3291" spans="1:15" x14ac:dyDescent="0.25">
      <c r="A3291" s="168">
        <v>22218</v>
      </c>
      <c r="B3291" s="152" t="s">
        <v>1772</v>
      </c>
      <c r="C3291" s="152" t="s">
        <v>8156</v>
      </c>
      <c r="D3291" s="152" t="s">
        <v>3838</v>
      </c>
      <c r="E3291" s="152" t="s">
        <v>3863</v>
      </c>
      <c r="F3291" s="152" t="s">
        <v>3856</v>
      </c>
      <c r="G3291" s="152" t="s">
        <v>3411</v>
      </c>
      <c r="H3291" s="152" t="s">
        <v>3565</v>
      </c>
      <c r="I3291" s="152" t="s">
        <v>3568</v>
      </c>
      <c r="J3291" s="152" t="s">
        <v>3570</v>
      </c>
      <c r="K3291" s="152" t="s">
        <v>3474</v>
      </c>
      <c r="L3291" s="152" t="s">
        <v>3474</v>
      </c>
      <c r="M3291" s="152" t="s">
        <v>1913</v>
      </c>
      <c r="N3291" s="152" t="s">
        <v>4449</v>
      </c>
      <c r="O3291" s="54"/>
    </row>
    <row r="3292" spans="1:15" x14ac:dyDescent="0.25">
      <c r="A3292" s="168">
        <v>22219</v>
      </c>
      <c r="B3292" s="152" t="s">
        <v>1847</v>
      </c>
      <c r="C3292" s="152" t="s">
        <v>8157</v>
      </c>
      <c r="D3292" s="152" t="s">
        <v>3838</v>
      </c>
      <c r="E3292" s="152" t="s">
        <v>3843</v>
      </c>
      <c r="F3292" s="152" t="s">
        <v>3870</v>
      </c>
      <c r="G3292" s="152" t="s">
        <v>3421</v>
      </c>
      <c r="H3292" s="152" t="s">
        <v>3565</v>
      </c>
      <c r="I3292" s="152" t="s">
        <v>3579</v>
      </c>
      <c r="J3292" s="152" t="s">
        <v>3474</v>
      </c>
      <c r="K3292" s="152" t="s">
        <v>3474</v>
      </c>
      <c r="L3292" s="152" t="s">
        <v>3474</v>
      </c>
      <c r="M3292" s="152" t="s">
        <v>1832</v>
      </c>
      <c r="N3292" s="152" t="s">
        <v>4973</v>
      </c>
      <c r="O3292" s="54"/>
    </row>
    <row r="3293" spans="1:15" x14ac:dyDescent="0.25">
      <c r="A3293" s="168">
        <v>22220</v>
      </c>
      <c r="B3293" s="152" t="s">
        <v>7014</v>
      </c>
      <c r="C3293" s="152" t="s">
        <v>7015</v>
      </c>
      <c r="D3293" s="152" t="s">
        <v>3838</v>
      </c>
      <c r="E3293" s="152" t="s">
        <v>3843</v>
      </c>
      <c r="F3293" s="152" t="s">
        <v>3877</v>
      </c>
      <c r="G3293" s="152" t="s">
        <v>4558</v>
      </c>
      <c r="H3293" s="152" t="s">
        <v>4110</v>
      </c>
      <c r="I3293" s="152" t="s">
        <v>4111</v>
      </c>
      <c r="J3293" s="152" t="s">
        <v>4977</v>
      </c>
      <c r="K3293" s="152" t="s">
        <v>5581</v>
      </c>
      <c r="L3293" s="152" t="s">
        <v>3474</v>
      </c>
      <c r="M3293" s="152" t="s">
        <v>5878</v>
      </c>
      <c r="N3293" s="152" t="s">
        <v>5879</v>
      </c>
      <c r="O3293" s="54"/>
    </row>
    <row r="3294" spans="1:15" x14ac:dyDescent="0.25">
      <c r="A3294" s="168">
        <v>22221</v>
      </c>
      <c r="B3294" s="152" t="s">
        <v>2291</v>
      </c>
      <c r="C3294" s="152" t="s">
        <v>8158</v>
      </c>
      <c r="D3294" s="152" t="s">
        <v>3838</v>
      </c>
      <c r="E3294" s="152" t="s">
        <v>3863</v>
      </c>
      <c r="F3294" s="152" t="s">
        <v>3856</v>
      </c>
      <c r="G3294" s="152" t="s">
        <v>3411</v>
      </c>
      <c r="H3294" s="152" t="s">
        <v>3585</v>
      </c>
      <c r="I3294" s="152" t="s">
        <v>3594</v>
      </c>
      <c r="J3294" s="152" t="s">
        <v>3623</v>
      </c>
      <c r="K3294" s="152" t="s">
        <v>3624</v>
      </c>
      <c r="L3294" s="152" t="s">
        <v>3919</v>
      </c>
      <c r="M3294" s="152" t="s">
        <v>2772</v>
      </c>
      <c r="N3294" s="152" t="s">
        <v>5081</v>
      </c>
      <c r="O3294" s="54"/>
    </row>
    <row r="3295" spans="1:15" x14ac:dyDescent="0.25">
      <c r="A3295" s="168">
        <v>22222</v>
      </c>
      <c r="B3295" s="152" t="s">
        <v>3123</v>
      </c>
      <c r="C3295" s="152" t="s">
        <v>8159</v>
      </c>
      <c r="D3295" s="152" t="s">
        <v>3838</v>
      </c>
      <c r="E3295" s="152" t="s">
        <v>3843</v>
      </c>
      <c r="F3295" s="152" t="s">
        <v>3870</v>
      </c>
      <c r="G3295" s="152" t="s">
        <v>3421</v>
      </c>
      <c r="H3295" s="152" t="s">
        <v>3656</v>
      </c>
      <c r="I3295" s="152" t="s">
        <v>3662</v>
      </c>
      <c r="J3295" s="152" t="s">
        <v>3664</v>
      </c>
      <c r="K3295" s="152" t="s">
        <v>3474</v>
      </c>
      <c r="L3295" s="152" t="s">
        <v>3474</v>
      </c>
      <c r="M3295" s="152" t="s">
        <v>3363</v>
      </c>
      <c r="N3295" s="152" t="s">
        <v>6282</v>
      </c>
      <c r="O3295" s="54"/>
    </row>
    <row r="3296" spans="1:15" x14ac:dyDescent="0.25">
      <c r="A3296" s="168">
        <v>22223</v>
      </c>
      <c r="B3296" s="152" t="s">
        <v>8160</v>
      </c>
      <c r="C3296" s="152" t="s">
        <v>8161</v>
      </c>
      <c r="D3296" s="152" t="s">
        <v>3838</v>
      </c>
      <c r="E3296" s="152" t="s">
        <v>3843</v>
      </c>
      <c r="F3296" s="152" t="s">
        <v>3870</v>
      </c>
      <c r="G3296" s="152" t="s">
        <v>3421</v>
      </c>
      <c r="H3296" s="152" t="s">
        <v>5089</v>
      </c>
      <c r="I3296" s="152" t="s">
        <v>5090</v>
      </c>
      <c r="J3296" s="152" t="s">
        <v>3661</v>
      </c>
      <c r="K3296" s="152" t="s">
        <v>3474</v>
      </c>
      <c r="L3296" s="152" t="s">
        <v>3474</v>
      </c>
      <c r="M3296" s="152" t="s">
        <v>5087</v>
      </c>
      <c r="N3296" s="152" t="s">
        <v>5088</v>
      </c>
      <c r="O3296" s="54"/>
    </row>
    <row r="3297" spans="1:15" x14ac:dyDescent="0.25">
      <c r="A3297" s="168">
        <v>22224</v>
      </c>
      <c r="B3297" s="152" t="s">
        <v>1878</v>
      </c>
      <c r="C3297" s="152" t="s">
        <v>8162</v>
      </c>
      <c r="D3297" s="152" t="s">
        <v>3838</v>
      </c>
      <c r="E3297" s="152" t="s">
        <v>3843</v>
      </c>
      <c r="F3297" s="152" t="s">
        <v>3870</v>
      </c>
      <c r="G3297" s="152" t="s">
        <v>3421</v>
      </c>
      <c r="H3297" s="152" t="s">
        <v>3565</v>
      </c>
      <c r="I3297" s="152" t="s">
        <v>3566</v>
      </c>
      <c r="J3297" s="152" t="s">
        <v>3566</v>
      </c>
      <c r="K3297" s="152" t="s">
        <v>3572</v>
      </c>
      <c r="L3297" s="152" t="s">
        <v>3474</v>
      </c>
      <c r="M3297" s="152" t="s">
        <v>2079</v>
      </c>
      <c r="N3297" s="152" t="s">
        <v>4681</v>
      </c>
      <c r="O3297" s="54"/>
    </row>
    <row r="3298" spans="1:15" x14ac:dyDescent="0.25">
      <c r="A3298" s="168">
        <v>22225</v>
      </c>
      <c r="B3298" s="152" t="s">
        <v>3111</v>
      </c>
      <c r="C3298" s="152" t="s">
        <v>8163</v>
      </c>
      <c r="D3298" s="152" t="s">
        <v>3838</v>
      </c>
      <c r="E3298" s="152" t="s">
        <v>3843</v>
      </c>
      <c r="F3298" s="152" t="s">
        <v>3870</v>
      </c>
      <c r="G3298" s="152" t="s">
        <v>3421</v>
      </c>
      <c r="H3298" s="152" t="s">
        <v>3656</v>
      </c>
      <c r="I3298" s="152" t="s">
        <v>3662</v>
      </c>
      <c r="J3298" s="152" t="s">
        <v>3664</v>
      </c>
      <c r="K3298" s="152" t="s">
        <v>3474</v>
      </c>
      <c r="L3298" s="152" t="s">
        <v>3474</v>
      </c>
      <c r="M3298" s="152" t="s">
        <v>3352</v>
      </c>
      <c r="N3298" s="152" t="s">
        <v>7878</v>
      </c>
      <c r="O3298" s="54"/>
    </row>
    <row r="3299" spans="1:15" x14ac:dyDescent="0.25">
      <c r="A3299" s="168">
        <v>22226</v>
      </c>
      <c r="B3299" s="152" t="s">
        <v>1322</v>
      </c>
      <c r="C3299" s="152" t="s">
        <v>8164</v>
      </c>
      <c r="D3299" s="152" t="s">
        <v>3838</v>
      </c>
      <c r="E3299" s="152" t="s">
        <v>3843</v>
      </c>
      <c r="F3299" s="152" t="s">
        <v>3870</v>
      </c>
      <c r="G3299" s="152" t="s">
        <v>3421</v>
      </c>
      <c r="H3299" s="152" t="s">
        <v>3466</v>
      </c>
      <c r="I3299" s="152" t="s">
        <v>3553</v>
      </c>
      <c r="J3299" s="152" t="s">
        <v>3555</v>
      </c>
      <c r="K3299" s="152" t="s">
        <v>3474</v>
      </c>
      <c r="L3299" s="152" t="s">
        <v>3474</v>
      </c>
      <c r="M3299" s="152" t="s">
        <v>1316</v>
      </c>
      <c r="N3299" s="152" t="s">
        <v>7192</v>
      </c>
      <c r="O3299" s="54"/>
    </row>
    <row r="3300" spans="1:15" x14ac:dyDescent="0.25">
      <c r="A3300" s="168">
        <v>22227</v>
      </c>
      <c r="B3300" s="152" t="s">
        <v>8165</v>
      </c>
      <c r="C3300" s="152" t="s">
        <v>8166</v>
      </c>
      <c r="D3300" s="152" t="s">
        <v>3838</v>
      </c>
      <c r="E3300" s="152" t="s">
        <v>3843</v>
      </c>
      <c r="F3300" s="152" t="s">
        <v>3877</v>
      </c>
      <c r="G3300" s="152" t="s">
        <v>6729</v>
      </c>
      <c r="H3300" s="152" t="s">
        <v>3849</v>
      </c>
      <c r="I3300" s="152" t="s">
        <v>3850</v>
      </c>
      <c r="J3300" s="152" t="s">
        <v>7750</v>
      </c>
      <c r="K3300" s="152" t="s">
        <v>3474</v>
      </c>
      <c r="L3300" s="152" t="s">
        <v>3474</v>
      </c>
      <c r="M3300" s="152" t="s">
        <v>5855</v>
      </c>
      <c r="N3300" s="152" t="s">
        <v>5856</v>
      </c>
      <c r="O3300" s="54"/>
    </row>
    <row r="3301" spans="1:15" x14ac:dyDescent="0.25">
      <c r="A3301" s="168">
        <v>22228</v>
      </c>
      <c r="B3301" s="152" t="s">
        <v>3105</v>
      </c>
      <c r="C3301" s="152" t="s">
        <v>8167</v>
      </c>
      <c r="D3301" s="152" t="s">
        <v>3838</v>
      </c>
      <c r="E3301" s="152" t="s">
        <v>3843</v>
      </c>
      <c r="F3301" s="152" t="s">
        <v>3870</v>
      </c>
      <c r="G3301" s="152" t="s">
        <v>3421</v>
      </c>
      <c r="H3301" s="152" t="s">
        <v>3656</v>
      </c>
      <c r="I3301" s="152" t="s">
        <v>3662</v>
      </c>
      <c r="J3301" s="152" t="s">
        <v>3664</v>
      </c>
      <c r="K3301" s="152" t="s">
        <v>3474</v>
      </c>
      <c r="L3301" s="152" t="s">
        <v>3474</v>
      </c>
      <c r="M3301" s="152" t="s">
        <v>3352</v>
      </c>
      <c r="N3301" s="152" t="s">
        <v>7878</v>
      </c>
      <c r="O3301" s="54"/>
    </row>
    <row r="3302" spans="1:15" x14ac:dyDescent="0.25">
      <c r="A3302" s="168">
        <v>22229</v>
      </c>
      <c r="B3302" s="152" t="s">
        <v>8168</v>
      </c>
      <c r="C3302" s="152" t="s">
        <v>8169</v>
      </c>
      <c r="D3302" s="152" t="s">
        <v>3838</v>
      </c>
      <c r="E3302" s="152" t="s">
        <v>3843</v>
      </c>
      <c r="F3302" s="152" t="s">
        <v>4752</v>
      </c>
      <c r="G3302" s="152" t="s">
        <v>5285</v>
      </c>
      <c r="H3302" s="152" t="s">
        <v>3925</v>
      </c>
      <c r="I3302" s="152" t="s">
        <v>6544</v>
      </c>
      <c r="J3302" s="152" t="s">
        <v>3545</v>
      </c>
      <c r="K3302" s="152" t="s">
        <v>3474</v>
      </c>
      <c r="L3302" s="152" t="s">
        <v>3474</v>
      </c>
      <c r="M3302" s="152" t="s">
        <v>6542</v>
      </c>
      <c r="N3302" s="152" t="s">
        <v>6543</v>
      </c>
      <c r="O3302" s="54"/>
    </row>
    <row r="3303" spans="1:15" x14ac:dyDescent="0.25">
      <c r="A3303" s="168">
        <v>22230</v>
      </c>
      <c r="B3303" s="152" t="s">
        <v>2285</v>
      </c>
      <c r="C3303" s="152" t="s">
        <v>8170</v>
      </c>
      <c r="D3303" s="152" t="s">
        <v>3838</v>
      </c>
      <c r="E3303" s="152" t="s">
        <v>3863</v>
      </c>
      <c r="F3303" s="152" t="s">
        <v>3856</v>
      </c>
      <c r="G3303" s="152" t="s">
        <v>3411</v>
      </c>
      <c r="H3303" s="152" t="s">
        <v>3585</v>
      </c>
      <c r="I3303" s="152" t="s">
        <v>3589</v>
      </c>
      <c r="J3303" s="152" t="s">
        <v>3620</v>
      </c>
      <c r="K3303" s="152" t="s">
        <v>3621</v>
      </c>
      <c r="L3303" s="152" t="s">
        <v>3474</v>
      </c>
      <c r="M3303" s="152" t="s">
        <v>2770</v>
      </c>
      <c r="N3303" s="152" t="s">
        <v>4948</v>
      </c>
      <c r="O3303" s="54"/>
    </row>
    <row r="3304" spans="1:15" x14ac:dyDescent="0.25">
      <c r="A3304" s="168">
        <v>22231</v>
      </c>
      <c r="B3304" s="152" t="s">
        <v>8171</v>
      </c>
      <c r="C3304" s="152" t="s">
        <v>8172</v>
      </c>
      <c r="D3304" s="152" t="s">
        <v>3838</v>
      </c>
      <c r="E3304" s="152" t="s">
        <v>3843</v>
      </c>
      <c r="F3304" s="152" t="s">
        <v>3870</v>
      </c>
      <c r="G3304" s="152" t="s">
        <v>3421</v>
      </c>
      <c r="H3304" s="152" t="s">
        <v>6189</v>
      </c>
      <c r="I3304" s="152" t="s">
        <v>6381</v>
      </c>
      <c r="J3304" s="152" t="s">
        <v>6808</v>
      </c>
      <c r="K3304" s="152" t="s">
        <v>3474</v>
      </c>
      <c r="L3304" s="152" t="s">
        <v>3474</v>
      </c>
      <c r="M3304" s="152" t="s">
        <v>6806</v>
      </c>
      <c r="N3304" s="152" t="s">
        <v>6807</v>
      </c>
      <c r="O3304" s="54"/>
    </row>
    <row r="3305" spans="1:15" x14ac:dyDescent="0.25">
      <c r="A3305" s="168">
        <v>22232</v>
      </c>
      <c r="B3305" s="152" t="s">
        <v>1693</v>
      </c>
      <c r="C3305" s="152" t="s">
        <v>8173</v>
      </c>
      <c r="D3305" s="152" t="s">
        <v>3838</v>
      </c>
      <c r="E3305" s="152" t="s">
        <v>3863</v>
      </c>
      <c r="F3305" s="152" t="s">
        <v>3856</v>
      </c>
      <c r="G3305" s="152" t="s">
        <v>3411</v>
      </c>
      <c r="H3305" s="152" t="s">
        <v>3565</v>
      </c>
      <c r="I3305" s="152" t="s">
        <v>3568</v>
      </c>
      <c r="J3305" s="152" t="s">
        <v>3571</v>
      </c>
      <c r="K3305" s="152" t="s">
        <v>3474</v>
      </c>
      <c r="L3305" s="152" t="s">
        <v>3474</v>
      </c>
      <c r="M3305" s="152" t="s">
        <v>1854</v>
      </c>
      <c r="N3305" s="152" t="s">
        <v>4180</v>
      </c>
      <c r="O3305" s="54"/>
    </row>
    <row r="3306" spans="1:15" x14ac:dyDescent="0.25">
      <c r="A3306" s="168">
        <v>22233</v>
      </c>
      <c r="B3306" s="152" t="s">
        <v>6840</v>
      </c>
      <c r="C3306" s="152" t="s">
        <v>6841</v>
      </c>
      <c r="D3306" s="152" t="s">
        <v>3838</v>
      </c>
      <c r="E3306" s="152" t="s">
        <v>3839</v>
      </c>
      <c r="F3306" s="152" t="s">
        <v>4634</v>
      </c>
      <c r="G3306" s="152" t="s">
        <v>3418</v>
      </c>
      <c r="H3306" s="152" t="s">
        <v>4144</v>
      </c>
      <c r="I3306" s="152" t="s">
        <v>6839</v>
      </c>
      <c r="J3306" s="152" t="s">
        <v>3474</v>
      </c>
      <c r="K3306" s="152" t="s">
        <v>3474</v>
      </c>
      <c r="L3306" s="152" t="s">
        <v>3474</v>
      </c>
      <c r="M3306" s="152" t="s">
        <v>4145</v>
      </c>
      <c r="N3306" s="152" t="s">
        <v>4146</v>
      </c>
      <c r="O3306" s="54"/>
    </row>
    <row r="3307" spans="1:15" x14ac:dyDescent="0.25">
      <c r="A3307" s="168">
        <v>22235</v>
      </c>
      <c r="B3307" s="152" t="s">
        <v>961</v>
      </c>
      <c r="C3307" s="152" t="s">
        <v>8174</v>
      </c>
      <c r="D3307" s="152" t="s">
        <v>3838</v>
      </c>
      <c r="E3307" s="152" t="s">
        <v>3855</v>
      </c>
      <c r="F3307" s="152" t="s">
        <v>3856</v>
      </c>
      <c r="G3307" s="152" t="s">
        <v>3411</v>
      </c>
      <c r="H3307" s="152" t="s">
        <v>3466</v>
      </c>
      <c r="I3307" s="152" t="s">
        <v>3498</v>
      </c>
      <c r="J3307" s="152" t="s">
        <v>3499</v>
      </c>
      <c r="K3307" s="152" t="s">
        <v>3523</v>
      </c>
      <c r="L3307" s="152" t="s">
        <v>4249</v>
      </c>
      <c r="M3307" s="152" t="s">
        <v>1046</v>
      </c>
      <c r="N3307" s="152" t="s">
        <v>4011</v>
      </c>
      <c r="O3307" s="54"/>
    </row>
    <row r="3308" spans="1:15" x14ac:dyDescent="0.25">
      <c r="A3308" s="168">
        <v>22236</v>
      </c>
      <c r="B3308" s="152" t="s">
        <v>3013</v>
      </c>
      <c r="C3308" s="152" t="s">
        <v>8175</v>
      </c>
      <c r="D3308" s="152" t="s">
        <v>3838</v>
      </c>
      <c r="E3308" s="152" t="s">
        <v>3863</v>
      </c>
      <c r="F3308" s="152" t="s">
        <v>3856</v>
      </c>
      <c r="G3308" s="152" t="s">
        <v>3411</v>
      </c>
      <c r="H3308" s="152" t="s">
        <v>3656</v>
      </c>
      <c r="I3308" s="152" t="s">
        <v>3672</v>
      </c>
      <c r="J3308" s="152" t="s">
        <v>3677</v>
      </c>
      <c r="K3308" s="152" t="s">
        <v>3661</v>
      </c>
      <c r="L3308" s="152" t="s">
        <v>3474</v>
      </c>
      <c r="M3308" s="152" t="s">
        <v>3358</v>
      </c>
      <c r="N3308" s="152" t="s">
        <v>4343</v>
      </c>
      <c r="O3308" s="54"/>
    </row>
    <row r="3309" spans="1:15" x14ac:dyDescent="0.25">
      <c r="A3309" s="168">
        <v>22237</v>
      </c>
      <c r="B3309" s="152" t="s">
        <v>2521</v>
      </c>
      <c r="C3309" s="152" t="s">
        <v>8176</v>
      </c>
      <c r="D3309" s="152" t="s">
        <v>3838</v>
      </c>
      <c r="E3309" s="152" t="s">
        <v>3843</v>
      </c>
      <c r="F3309" s="152" t="s">
        <v>3870</v>
      </c>
      <c r="G3309" s="152" t="s">
        <v>3421</v>
      </c>
      <c r="H3309" s="152" t="s">
        <v>3585</v>
      </c>
      <c r="I3309" s="152" t="s">
        <v>3616</v>
      </c>
      <c r="J3309" s="152" t="s">
        <v>3632</v>
      </c>
      <c r="K3309" s="152" t="s">
        <v>3474</v>
      </c>
      <c r="L3309" s="152" t="s">
        <v>3474</v>
      </c>
      <c r="M3309" s="152" t="s">
        <v>2640</v>
      </c>
      <c r="N3309" s="152" t="s">
        <v>6397</v>
      </c>
      <c r="O3309" s="54"/>
    </row>
    <row r="3310" spans="1:15" x14ac:dyDescent="0.25">
      <c r="A3310" s="168">
        <v>22238</v>
      </c>
      <c r="B3310" s="152" t="s">
        <v>8177</v>
      </c>
      <c r="C3310" s="152" t="s">
        <v>8178</v>
      </c>
      <c r="D3310" s="152" t="s">
        <v>3838</v>
      </c>
      <c r="E3310" s="152" t="s">
        <v>3863</v>
      </c>
      <c r="F3310" s="152" t="s">
        <v>3918</v>
      </c>
      <c r="G3310" s="152" t="s">
        <v>5676</v>
      </c>
      <c r="H3310" s="152" t="s">
        <v>3849</v>
      </c>
      <c r="I3310" s="152" t="s">
        <v>3850</v>
      </c>
      <c r="J3310" s="152" t="s">
        <v>7750</v>
      </c>
      <c r="K3310" s="152" t="s">
        <v>3474</v>
      </c>
      <c r="L3310" s="152" t="s">
        <v>3474</v>
      </c>
      <c r="M3310" s="152" t="s">
        <v>9154</v>
      </c>
      <c r="N3310" s="152" t="s">
        <v>9155</v>
      </c>
      <c r="O3310" s="54"/>
    </row>
    <row r="3311" spans="1:15" x14ac:dyDescent="0.25">
      <c r="A3311" s="168">
        <v>22239</v>
      </c>
      <c r="B3311" s="152" t="s">
        <v>2522</v>
      </c>
      <c r="C3311" s="152" t="s">
        <v>8179</v>
      </c>
      <c r="D3311" s="152" t="s">
        <v>3838</v>
      </c>
      <c r="E3311" s="152" t="s">
        <v>3843</v>
      </c>
      <c r="F3311" s="152" t="s">
        <v>3870</v>
      </c>
      <c r="G3311" s="152" t="s">
        <v>3421</v>
      </c>
      <c r="H3311" s="152" t="s">
        <v>3585</v>
      </c>
      <c r="I3311" s="152" t="s">
        <v>3616</v>
      </c>
      <c r="J3311" s="152" t="s">
        <v>3617</v>
      </c>
      <c r="K3311" s="152" t="s">
        <v>3648</v>
      </c>
      <c r="L3311" s="152" t="s">
        <v>3474</v>
      </c>
      <c r="M3311" s="152" t="s">
        <v>2790</v>
      </c>
      <c r="N3311" s="152" t="s">
        <v>7363</v>
      </c>
      <c r="O3311" s="54"/>
    </row>
    <row r="3312" spans="1:15" x14ac:dyDescent="0.25">
      <c r="A3312" s="168">
        <v>22240</v>
      </c>
      <c r="B3312" s="152" t="s">
        <v>2491</v>
      </c>
      <c r="C3312" s="152" t="s">
        <v>8180</v>
      </c>
      <c r="D3312" s="152" t="s">
        <v>3838</v>
      </c>
      <c r="E3312" s="152" t="s">
        <v>3843</v>
      </c>
      <c r="F3312" s="152" t="s">
        <v>3870</v>
      </c>
      <c r="G3312" s="152" t="s">
        <v>3421</v>
      </c>
      <c r="H3312" s="152" t="s">
        <v>3585</v>
      </c>
      <c r="I3312" s="152" t="s">
        <v>3589</v>
      </c>
      <c r="J3312" s="152" t="s">
        <v>3646</v>
      </c>
      <c r="K3312" s="152" t="s">
        <v>3532</v>
      </c>
      <c r="L3312" s="152" t="s">
        <v>3474</v>
      </c>
      <c r="M3312" s="152" t="s">
        <v>2814</v>
      </c>
      <c r="N3312" s="152" t="s">
        <v>5320</v>
      </c>
      <c r="O3312" s="54"/>
    </row>
    <row r="3313" spans="1:15" x14ac:dyDescent="0.25">
      <c r="A3313" s="168">
        <v>22241</v>
      </c>
      <c r="B3313" s="152" t="s">
        <v>1779</v>
      </c>
      <c r="C3313" s="152" t="s">
        <v>8181</v>
      </c>
      <c r="D3313" s="152" t="s">
        <v>3838</v>
      </c>
      <c r="E3313" s="152" t="s">
        <v>3855</v>
      </c>
      <c r="F3313" s="152" t="s">
        <v>3856</v>
      </c>
      <c r="G3313" s="152" t="s">
        <v>3411</v>
      </c>
      <c r="H3313" s="152" t="s">
        <v>3565</v>
      </c>
      <c r="I3313" s="152" t="s">
        <v>3568</v>
      </c>
      <c r="J3313" s="152" t="s">
        <v>3569</v>
      </c>
      <c r="K3313" s="152" t="s">
        <v>3474</v>
      </c>
      <c r="L3313" s="152" t="s">
        <v>3474</v>
      </c>
      <c r="M3313" s="152" t="s">
        <v>2102</v>
      </c>
      <c r="N3313" s="152" t="s">
        <v>4201</v>
      </c>
      <c r="O3313" s="54"/>
    </row>
    <row r="3314" spans="1:15" x14ac:dyDescent="0.25">
      <c r="A3314" s="168">
        <v>22242</v>
      </c>
      <c r="B3314" s="152" t="s">
        <v>1530</v>
      </c>
      <c r="C3314" s="152" t="s">
        <v>8182</v>
      </c>
      <c r="D3314" s="152" t="s">
        <v>3838</v>
      </c>
      <c r="E3314" s="152" t="s">
        <v>3843</v>
      </c>
      <c r="F3314" s="152" t="s">
        <v>3870</v>
      </c>
      <c r="G3314" s="152" t="s">
        <v>3421</v>
      </c>
      <c r="H3314" s="152" t="s">
        <v>3558</v>
      </c>
      <c r="I3314" s="152" t="s">
        <v>3561</v>
      </c>
      <c r="J3314" s="152" t="s">
        <v>3562</v>
      </c>
      <c r="K3314" s="152" t="s">
        <v>3474</v>
      </c>
      <c r="L3314" s="152" t="s">
        <v>3474</v>
      </c>
      <c r="M3314" s="152" t="s">
        <v>1638</v>
      </c>
      <c r="N3314" s="152" t="s">
        <v>6560</v>
      </c>
      <c r="O3314" s="54"/>
    </row>
    <row r="3315" spans="1:15" x14ac:dyDescent="0.25">
      <c r="A3315" s="168">
        <v>22243</v>
      </c>
      <c r="B3315" s="152" t="s">
        <v>3036</v>
      </c>
      <c r="C3315" s="152" t="s">
        <v>8183</v>
      </c>
      <c r="D3315" s="152" t="s">
        <v>3838</v>
      </c>
      <c r="E3315" s="152" t="s">
        <v>3855</v>
      </c>
      <c r="F3315" s="152" t="s">
        <v>3856</v>
      </c>
      <c r="G3315" s="152" t="s">
        <v>3411</v>
      </c>
      <c r="H3315" s="152" t="s">
        <v>3656</v>
      </c>
      <c r="I3315" s="152" t="s">
        <v>3672</v>
      </c>
      <c r="J3315" s="152" t="s">
        <v>3673</v>
      </c>
      <c r="K3315" s="152" t="s">
        <v>3568</v>
      </c>
      <c r="L3315" s="152" t="s">
        <v>3474</v>
      </c>
      <c r="M3315" s="152" t="s">
        <v>3377</v>
      </c>
      <c r="N3315" s="152" t="s">
        <v>4708</v>
      </c>
      <c r="O3315" s="54"/>
    </row>
    <row r="3316" spans="1:15" x14ac:dyDescent="0.25">
      <c r="A3316" s="168">
        <v>22244</v>
      </c>
      <c r="B3316" s="152" t="s">
        <v>2203</v>
      </c>
      <c r="C3316" s="152" t="s">
        <v>8184</v>
      </c>
      <c r="D3316" s="152" t="s">
        <v>3838</v>
      </c>
      <c r="E3316" s="152" t="s">
        <v>3863</v>
      </c>
      <c r="F3316" s="152" t="s">
        <v>3856</v>
      </c>
      <c r="G3316" s="152" t="s">
        <v>3411</v>
      </c>
      <c r="H3316" s="152" t="s">
        <v>3585</v>
      </c>
      <c r="I3316" s="152" t="s">
        <v>3586</v>
      </c>
      <c r="J3316" s="152" t="s">
        <v>3587</v>
      </c>
      <c r="K3316" s="152" t="s">
        <v>3607</v>
      </c>
      <c r="L3316" s="152" t="s">
        <v>4224</v>
      </c>
      <c r="M3316" s="152" t="s">
        <v>2740</v>
      </c>
      <c r="N3316" s="152" t="s">
        <v>4225</v>
      </c>
      <c r="O3316" s="54"/>
    </row>
    <row r="3317" spans="1:15" x14ac:dyDescent="0.25">
      <c r="A3317" s="168">
        <v>22245</v>
      </c>
      <c r="B3317" s="152" t="s">
        <v>1512</v>
      </c>
      <c r="C3317" s="152" t="s">
        <v>8185</v>
      </c>
      <c r="D3317" s="152" t="s">
        <v>3838</v>
      </c>
      <c r="E3317" s="152" t="s">
        <v>3843</v>
      </c>
      <c r="F3317" s="152" t="s">
        <v>3870</v>
      </c>
      <c r="G3317" s="152" t="s">
        <v>3421</v>
      </c>
      <c r="H3317" s="152" t="s">
        <v>3558</v>
      </c>
      <c r="I3317" s="152" t="s">
        <v>3563</v>
      </c>
      <c r="J3317" s="152" t="s">
        <v>3474</v>
      </c>
      <c r="K3317" s="152" t="s">
        <v>3474</v>
      </c>
      <c r="L3317" s="152" t="s">
        <v>3474</v>
      </c>
      <c r="M3317" s="152" t="s">
        <v>1565</v>
      </c>
      <c r="N3317" s="152" t="s">
        <v>6576</v>
      </c>
      <c r="O3317" s="54"/>
    </row>
    <row r="3318" spans="1:15" x14ac:dyDescent="0.25">
      <c r="A3318" s="168">
        <v>22246</v>
      </c>
      <c r="B3318" s="152" t="s">
        <v>2996</v>
      </c>
      <c r="C3318" s="152" t="s">
        <v>8186</v>
      </c>
      <c r="D3318" s="152" t="s">
        <v>3838</v>
      </c>
      <c r="E3318" s="152" t="s">
        <v>3863</v>
      </c>
      <c r="F3318" s="152" t="s">
        <v>3856</v>
      </c>
      <c r="G3318" s="152" t="s">
        <v>3411</v>
      </c>
      <c r="H3318" s="152" t="s">
        <v>3656</v>
      </c>
      <c r="I3318" s="152" t="s">
        <v>3672</v>
      </c>
      <c r="J3318" s="152" t="s">
        <v>3677</v>
      </c>
      <c r="K3318" s="152" t="s">
        <v>3661</v>
      </c>
      <c r="L3318" s="152" t="s">
        <v>3474</v>
      </c>
      <c r="M3318" s="152" t="s">
        <v>3358</v>
      </c>
      <c r="N3318" s="152" t="s">
        <v>4343</v>
      </c>
      <c r="O3318" s="54"/>
    </row>
    <row r="3319" spans="1:15" x14ac:dyDescent="0.25">
      <c r="A3319" s="168">
        <v>22247</v>
      </c>
      <c r="B3319" s="152" t="s">
        <v>8187</v>
      </c>
      <c r="C3319" s="152" t="s">
        <v>8188</v>
      </c>
      <c r="D3319" s="152" t="s">
        <v>3838</v>
      </c>
      <c r="E3319" s="152" t="s">
        <v>3843</v>
      </c>
      <c r="F3319" s="152" t="s">
        <v>4752</v>
      </c>
      <c r="G3319" s="152" t="s">
        <v>4761</v>
      </c>
      <c r="H3319" s="152" t="s">
        <v>3894</v>
      </c>
      <c r="I3319" s="152" t="s">
        <v>4758</v>
      </c>
      <c r="J3319" s="152" t="s">
        <v>4759</v>
      </c>
      <c r="K3319" s="152" t="s">
        <v>3474</v>
      </c>
      <c r="L3319" s="152" t="s">
        <v>3474</v>
      </c>
      <c r="M3319" s="152" t="s">
        <v>6040</v>
      </c>
      <c r="N3319" s="152" t="s">
        <v>6041</v>
      </c>
      <c r="O3319" s="54"/>
    </row>
    <row r="3320" spans="1:15" x14ac:dyDescent="0.25">
      <c r="A3320" s="168">
        <v>22248</v>
      </c>
      <c r="B3320" s="152" t="s">
        <v>8189</v>
      </c>
      <c r="C3320" s="152" t="s">
        <v>8190</v>
      </c>
      <c r="D3320" s="152" t="s">
        <v>3838</v>
      </c>
      <c r="E3320" s="152" t="s">
        <v>3843</v>
      </c>
      <c r="F3320" s="152" t="s">
        <v>3877</v>
      </c>
      <c r="G3320" s="152" t="s">
        <v>3424</v>
      </c>
      <c r="H3320" s="152" t="s">
        <v>3942</v>
      </c>
      <c r="I3320" s="152" t="s">
        <v>3943</v>
      </c>
      <c r="J3320" s="152" t="s">
        <v>3474</v>
      </c>
      <c r="K3320" s="152" t="s">
        <v>3474</v>
      </c>
      <c r="L3320" s="152" t="s">
        <v>3474</v>
      </c>
      <c r="M3320" s="152" t="s">
        <v>8042</v>
      </c>
      <c r="N3320" s="152" t="s">
        <v>8043</v>
      </c>
      <c r="O3320" s="54"/>
    </row>
    <row r="3321" spans="1:15" x14ac:dyDescent="0.25">
      <c r="A3321" s="168">
        <v>22249</v>
      </c>
      <c r="B3321" s="152" t="s">
        <v>998</v>
      </c>
      <c r="C3321" s="152" t="s">
        <v>8191</v>
      </c>
      <c r="D3321" s="152" t="s">
        <v>3838</v>
      </c>
      <c r="E3321" s="152" t="s">
        <v>3843</v>
      </c>
      <c r="F3321" s="152" t="s">
        <v>3877</v>
      </c>
      <c r="G3321" s="152" t="s">
        <v>3416</v>
      </c>
      <c r="H3321" s="152" t="s">
        <v>3466</v>
      </c>
      <c r="I3321" s="152" t="s">
        <v>3498</v>
      </c>
      <c r="J3321" s="152" t="s">
        <v>3499</v>
      </c>
      <c r="K3321" s="152" t="s">
        <v>3500</v>
      </c>
      <c r="L3321" s="152" t="s">
        <v>7010</v>
      </c>
      <c r="M3321" s="152" t="s">
        <v>1083</v>
      </c>
      <c r="N3321" s="152" t="s">
        <v>6396</v>
      </c>
      <c r="O3321" s="54"/>
    </row>
    <row r="3322" spans="1:15" x14ac:dyDescent="0.25">
      <c r="A3322" s="168">
        <v>22250</v>
      </c>
      <c r="B3322" s="152" t="s">
        <v>1688</v>
      </c>
      <c r="C3322" s="152" t="s">
        <v>8192</v>
      </c>
      <c r="D3322" s="152" t="s">
        <v>3838</v>
      </c>
      <c r="E3322" s="152" t="s">
        <v>3863</v>
      </c>
      <c r="F3322" s="152" t="s">
        <v>3856</v>
      </c>
      <c r="G3322" s="152" t="s">
        <v>3411</v>
      </c>
      <c r="H3322" s="152" t="s">
        <v>3565</v>
      </c>
      <c r="I3322" s="152" t="s">
        <v>3568</v>
      </c>
      <c r="J3322" s="152" t="s">
        <v>3569</v>
      </c>
      <c r="K3322" s="152" t="s">
        <v>3474</v>
      </c>
      <c r="L3322" s="152" t="s">
        <v>3474</v>
      </c>
      <c r="M3322" s="152" t="s">
        <v>1848</v>
      </c>
      <c r="N3322" s="152" t="s">
        <v>5149</v>
      </c>
      <c r="O3322" s="54"/>
    </row>
    <row r="3323" spans="1:15" x14ac:dyDescent="0.25">
      <c r="A3323" s="168">
        <v>22251</v>
      </c>
      <c r="B3323" s="152" t="s">
        <v>8193</v>
      </c>
      <c r="C3323" s="152" t="s">
        <v>8194</v>
      </c>
      <c r="D3323" s="152" t="s">
        <v>3838</v>
      </c>
      <c r="E3323" s="152" t="s">
        <v>4424</v>
      </c>
      <c r="F3323" s="152" t="s">
        <v>3870</v>
      </c>
      <c r="G3323" s="152" t="s">
        <v>3421</v>
      </c>
      <c r="H3323" s="152" t="s">
        <v>5013</v>
      </c>
      <c r="I3323" s="152" t="s">
        <v>5181</v>
      </c>
      <c r="J3323" s="152" t="s">
        <v>7162</v>
      </c>
      <c r="K3323" s="152" t="s">
        <v>3474</v>
      </c>
      <c r="L3323" s="152" t="s">
        <v>3474</v>
      </c>
      <c r="M3323" s="152" t="s">
        <v>6750</v>
      </c>
      <c r="N3323" s="152" t="s">
        <v>6751</v>
      </c>
      <c r="O3323" s="54"/>
    </row>
    <row r="3324" spans="1:15" x14ac:dyDescent="0.25">
      <c r="A3324" s="168">
        <v>22252</v>
      </c>
      <c r="B3324" s="152" t="s">
        <v>2361</v>
      </c>
      <c r="C3324" s="152" t="s">
        <v>8195</v>
      </c>
      <c r="D3324" s="152" t="s">
        <v>3838</v>
      </c>
      <c r="E3324" s="152" t="s">
        <v>3863</v>
      </c>
      <c r="F3324" s="152" t="s">
        <v>3856</v>
      </c>
      <c r="G3324" s="152" t="s">
        <v>3411</v>
      </c>
      <c r="H3324" s="152" t="s">
        <v>3585</v>
      </c>
      <c r="I3324" s="152" t="s">
        <v>3604</v>
      </c>
      <c r="J3324" s="152" t="s">
        <v>3629</v>
      </c>
      <c r="K3324" s="152" t="s">
        <v>3631</v>
      </c>
      <c r="L3324" s="152" t="s">
        <v>3864</v>
      </c>
      <c r="M3324" s="152" t="s">
        <v>2785</v>
      </c>
      <c r="N3324" s="152" t="s">
        <v>3901</v>
      </c>
      <c r="O3324" s="54"/>
    </row>
    <row r="3325" spans="1:15" x14ac:dyDescent="0.25">
      <c r="A3325" s="168">
        <v>22253</v>
      </c>
      <c r="B3325" s="152" t="s">
        <v>8196</v>
      </c>
      <c r="C3325" s="152" t="s">
        <v>8197</v>
      </c>
      <c r="D3325" s="152" t="s">
        <v>3838</v>
      </c>
      <c r="E3325" s="152" t="s">
        <v>3843</v>
      </c>
      <c r="F3325" s="152" t="s">
        <v>3870</v>
      </c>
      <c r="G3325" s="152" t="s">
        <v>3421</v>
      </c>
      <c r="H3325" s="152" t="s">
        <v>5089</v>
      </c>
      <c r="I3325" s="152" t="s">
        <v>5445</v>
      </c>
      <c r="J3325" s="152" t="s">
        <v>5446</v>
      </c>
      <c r="K3325" s="152" t="s">
        <v>3474</v>
      </c>
      <c r="L3325" s="152" t="s">
        <v>3474</v>
      </c>
      <c r="M3325" s="152" t="s">
        <v>8302</v>
      </c>
      <c r="N3325" s="152" t="s">
        <v>8303</v>
      </c>
      <c r="O3325" s="54"/>
    </row>
    <row r="3326" spans="1:15" x14ac:dyDescent="0.25">
      <c r="A3326" s="168">
        <v>22254</v>
      </c>
      <c r="B3326" s="152" t="s">
        <v>2170</v>
      </c>
      <c r="C3326" s="152" t="s">
        <v>8198</v>
      </c>
      <c r="D3326" s="152" t="s">
        <v>3838</v>
      </c>
      <c r="E3326" s="152" t="s">
        <v>3863</v>
      </c>
      <c r="F3326" s="152" t="s">
        <v>3856</v>
      </c>
      <c r="G3326" s="152" t="s">
        <v>3411</v>
      </c>
      <c r="H3326" s="152" t="s">
        <v>3585</v>
      </c>
      <c r="I3326" s="152" t="s">
        <v>3591</v>
      </c>
      <c r="J3326" s="152" t="s">
        <v>3592</v>
      </c>
      <c r="K3326" s="152" t="s">
        <v>3593</v>
      </c>
      <c r="L3326" s="152" t="s">
        <v>3919</v>
      </c>
      <c r="M3326" s="152" t="s">
        <v>2732</v>
      </c>
      <c r="N3326" s="152" t="s">
        <v>5276</v>
      </c>
      <c r="O3326" s="54"/>
    </row>
    <row r="3327" spans="1:15" x14ac:dyDescent="0.25">
      <c r="A3327" s="168">
        <v>22255</v>
      </c>
      <c r="B3327" s="152" t="s">
        <v>1480</v>
      </c>
      <c r="C3327" s="152" t="s">
        <v>8199</v>
      </c>
      <c r="D3327" s="152" t="s">
        <v>3838</v>
      </c>
      <c r="E3327" s="152" t="s">
        <v>3843</v>
      </c>
      <c r="F3327" s="152" t="s">
        <v>3870</v>
      </c>
      <c r="G3327" s="152" t="s">
        <v>3421</v>
      </c>
      <c r="H3327" s="152" t="s">
        <v>3558</v>
      </c>
      <c r="I3327" s="152" t="s">
        <v>3561</v>
      </c>
      <c r="J3327" s="152" t="s">
        <v>3564</v>
      </c>
      <c r="K3327" s="152" t="s">
        <v>3474</v>
      </c>
      <c r="L3327" s="152" t="s">
        <v>3474</v>
      </c>
      <c r="M3327" s="152" t="s">
        <v>1611</v>
      </c>
      <c r="N3327" s="152" t="s">
        <v>4514</v>
      </c>
      <c r="O3327" s="54"/>
    </row>
    <row r="3328" spans="1:15" x14ac:dyDescent="0.25">
      <c r="A3328" s="168">
        <v>22256</v>
      </c>
      <c r="B3328" s="152" t="s">
        <v>9146</v>
      </c>
      <c r="C3328" s="152" t="s">
        <v>9147</v>
      </c>
      <c r="D3328" s="152" t="s">
        <v>3838</v>
      </c>
      <c r="E3328" s="152" t="s">
        <v>3843</v>
      </c>
      <c r="F3328" s="152" t="s">
        <v>3877</v>
      </c>
      <c r="G3328" s="152" t="s">
        <v>4558</v>
      </c>
      <c r="H3328" s="152" t="s">
        <v>4110</v>
      </c>
      <c r="I3328" s="152" t="s">
        <v>4111</v>
      </c>
      <c r="J3328" s="152" t="s">
        <v>4112</v>
      </c>
      <c r="K3328" s="152" t="s">
        <v>4380</v>
      </c>
      <c r="L3328" s="152" t="s">
        <v>3474</v>
      </c>
      <c r="M3328" s="152" t="s">
        <v>4114</v>
      </c>
      <c r="N3328" s="152" t="s">
        <v>4115</v>
      </c>
      <c r="O3328" s="54"/>
    </row>
    <row r="3329" spans="1:15" x14ac:dyDescent="0.25">
      <c r="A3329" s="168">
        <v>22257</v>
      </c>
      <c r="B3329" s="152" t="s">
        <v>1513</v>
      </c>
      <c r="C3329" s="152" t="s">
        <v>8200</v>
      </c>
      <c r="D3329" s="152" t="s">
        <v>3838</v>
      </c>
      <c r="E3329" s="152" t="s">
        <v>3843</v>
      </c>
      <c r="F3329" s="152" t="s">
        <v>3870</v>
      </c>
      <c r="G3329" s="152" t="s">
        <v>3421</v>
      </c>
      <c r="H3329" s="152" t="s">
        <v>3558</v>
      </c>
      <c r="I3329" s="152" t="s">
        <v>3563</v>
      </c>
      <c r="J3329" s="152" t="s">
        <v>3474</v>
      </c>
      <c r="K3329" s="152" t="s">
        <v>3474</v>
      </c>
      <c r="L3329" s="152" t="s">
        <v>3474</v>
      </c>
      <c r="M3329" s="152" t="s">
        <v>1565</v>
      </c>
      <c r="N3329" s="152" t="s">
        <v>6576</v>
      </c>
      <c r="O3329" s="54"/>
    </row>
    <row r="3330" spans="1:15" x14ac:dyDescent="0.25">
      <c r="A3330" s="168">
        <v>22258</v>
      </c>
      <c r="B3330" s="152" t="s">
        <v>2348</v>
      </c>
      <c r="C3330" s="152" t="s">
        <v>8201</v>
      </c>
      <c r="D3330" s="152" t="s">
        <v>3838</v>
      </c>
      <c r="E3330" s="152" t="s">
        <v>3863</v>
      </c>
      <c r="F3330" s="152" t="s">
        <v>3918</v>
      </c>
      <c r="G3330" s="152" t="s">
        <v>3411</v>
      </c>
      <c r="H3330" s="152" t="s">
        <v>3585</v>
      </c>
      <c r="I3330" s="152" t="s">
        <v>3604</v>
      </c>
      <c r="J3330" s="152" t="s">
        <v>3626</v>
      </c>
      <c r="K3330" s="152" t="s">
        <v>3628</v>
      </c>
      <c r="L3330" s="152" t="s">
        <v>3919</v>
      </c>
      <c r="M3330" s="152" t="s">
        <v>2782</v>
      </c>
      <c r="N3330" s="152" t="s">
        <v>4023</v>
      </c>
      <c r="O3330" s="54"/>
    </row>
    <row r="3331" spans="1:15" x14ac:dyDescent="0.25">
      <c r="A3331" s="168">
        <v>22259</v>
      </c>
      <c r="B3331" s="152" t="s">
        <v>1915</v>
      </c>
      <c r="C3331" s="152" t="s">
        <v>8202</v>
      </c>
      <c r="D3331" s="152" t="s">
        <v>3838</v>
      </c>
      <c r="E3331" s="152" t="s">
        <v>3843</v>
      </c>
      <c r="F3331" s="152" t="s">
        <v>3870</v>
      </c>
      <c r="G3331" s="152" t="s">
        <v>3421</v>
      </c>
      <c r="H3331" s="152" t="s">
        <v>3565</v>
      </c>
      <c r="I3331" s="152" t="s">
        <v>3566</v>
      </c>
      <c r="J3331" s="152" t="s">
        <v>3566</v>
      </c>
      <c r="K3331" s="152" t="s">
        <v>3572</v>
      </c>
      <c r="L3331" s="152" t="s">
        <v>4588</v>
      </c>
      <c r="M3331" s="152" t="s">
        <v>1991</v>
      </c>
      <c r="N3331" s="152" t="s">
        <v>4823</v>
      </c>
      <c r="O3331" s="54"/>
    </row>
    <row r="3332" spans="1:15" x14ac:dyDescent="0.25">
      <c r="A3332" s="168">
        <v>22260</v>
      </c>
      <c r="B3332" s="152" t="s">
        <v>1770</v>
      </c>
      <c r="C3332" s="152" t="s">
        <v>8203</v>
      </c>
      <c r="D3332" s="152" t="s">
        <v>3838</v>
      </c>
      <c r="E3332" s="152" t="s">
        <v>4424</v>
      </c>
      <c r="F3332" s="152" t="s">
        <v>3870</v>
      </c>
      <c r="G3332" s="152" t="s">
        <v>3421</v>
      </c>
      <c r="H3332" s="152" t="s">
        <v>3565</v>
      </c>
      <c r="I3332" s="152" t="s">
        <v>3566</v>
      </c>
      <c r="J3332" s="152" t="s">
        <v>3566</v>
      </c>
      <c r="K3332" s="152" t="s">
        <v>3572</v>
      </c>
      <c r="L3332" s="152" t="s">
        <v>3568</v>
      </c>
      <c r="M3332" s="152" t="s">
        <v>2114</v>
      </c>
      <c r="N3332" s="152" t="s">
        <v>4989</v>
      </c>
      <c r="O3332" s="54"/>
    </row>
    <row r="3333" spans="1:15" x14ac:dyDescent="0.25">
      <c r="A3333" s="168">
        <v>22261</v>
      </c>
      <c r="B3333" s="152" t="s">
        <v>1868</v>
      </c>
      <c r="C3333" s="152" t="s">
        <v>8204</v>
      </c>
      <c r="D3333" s="152" t="s">
        <v>3838</v>
      </c>
      <c r="E3333" s="152" t="s">
        <v>3843</v>
      </c>
      <c r="F3333" s="152" t="s">
        <v>3870</v>
      </c>
      <c r="G3333" s="152" t="s">
        <v>3421</v>
      </c>
      <c r="H3333" s="152" t="s">
        <v>3565</v>
      </c>
      <c r="I3333" s="152" t="s">
        <v>3566</v>
      </c>
      <c r="J3333" s="152" t="s">
        <v>3566</v>
      </c>
      <c r="K3333" s="152" t="s">
        <v>3567</v>
      </c>
      <c r="L3333" s="152" t="s">
        <v>3474</v>
      </c>
      <c r="M3333" s="152" t="s">
        <v>2073</v>
      </c>
      <c r="N3333" s="152" t="s">
        <v>4678</v>
      </c>
      <c r="O3333" s="54"/>
    </row>
    <row r="3334" spans="1:15" x14ac:dyDescent="0.25">
      <c r="A3334" s="168">
        <v>22262</v>
      </c>
      <c r="B3334" s="152" t="s">
        <v>8205</v>
      </c>
      <c r="C3334" s="152" t="s">
        <v>8206</v>
      </c>
      <c r="D3334" s="152" t="s">
        <v>3838</v>
      </c>
      <c r="E3334" s="152" t="s">
        <v>3843</v>
      </c>
      <c r="F3334" s="152" t="s">
        <v>3877</v>
      </c>
      <c r="G3334" s="152" t="s">
        <v>6453</v>
      </c>
      <c r="H3334" s="152" t="s">
        <v>4152</v>
      </c>
      <c r="I3334" s="152" t="s">
        <v>6049</v>
      </c>
      <c r="J3334" s="152" t="s">
        <v>6454</v>
      </c>
      <c r="K3334" s="152" t="s">
        <v>6776</v>
      </c>
      <c r="L3334" s="152" t="s">
        <v>3474</v>
      </c>
      <c r="M3334" s="152" t="s">
        <v>6777</v>
      </c>
      <c r="N3334" s="152" t="s">
        <v>6778</v>
      </c>
      <c r="O3334" s="54"/>
    </row>
    <row r="3335" spans="1:15" x14ac:dyDescent="0.25">
      <c r="A3335" s="168">
        <v>22264</v>
      </c>
      <c r="B3335" s="152" t="s">
        <v>9546</v>
      </c>
      <c r="C3335" s="152" t="s">
        <v>9547</v>
      </c>
      <c r="D3335" s="152" t="s">
        <v>3838</v>
      </c>
      <c r="E3335" s="152" t="s">
        <v>3843</v>
      </c>
      <c r="F3335" s="152" t="s">
        <v>4752</v>
      </c>
      <c r="G3335" s="152" t="s">
        <v>3434</v>
      </c>
      <c r="H3335" s="152" t="s">
        <v>3585</v>
      </c>
      <c r="I3335" s="152" t="s">
        <v>3604</v>
      </c>
      <c r="J3335" s="152" t="s">
        <v>3626</v>
      </c>
      <c r="K3335" s="152" t="s">
        <v>3628</v>
      </c>
      <c r="L3335" s="152" t="s">
        <v>3919</v>
      </c>
      <c r="M3335" s="152" t="s">
        <v>2639</v>
      </c>
      <c r="N3335" s="152" t="s">
        <v>5232</v>
      </c>
      <c r="O3335" s="54"/>
    </row>
    <row r="3336" spans="1:15" x14ac:dyDescent="0.25">
      <c r="A3336" s="168">
        <v>22268</v>
      </c>
      <c r="B3336" s="152" t="s">
        <v>3144</v>
      </c>
      <c r="C3336" s="152" t="s">
        <v>8207</v>
      </c>
      <c r="D3336" s="152" t="s">
        <v>3838</v>
      </c>
      <c r="E3336" s="152" t="s">
        <v>3843</v>
      </c>
      <c r="F3336" s="152" t="s">
        <v>3870</v>
      </c>
      <c r="G3336" s="152" t="s">
        <v>3421</v>
      </c>
      <c r="H3336" s="152" t="s">
        <v>3656</v>
      </c>
      <c r="I3336" s="152" t="s">
        <v>3672</v>
      </c>
      <c r="J3336" s="152" t="s">
        <v>3677</v>
      </c>
      <c r="K3336" s="152" t="s">
        <v>3568</v>
      </c>
      <c r="L3336" s="152" t="s">
        <v>3474</v>
      </c>
      <c r="M3336" s="152" t="s">
        <v>3380</v>
      </c>
      <c r="N3336" s="152" t="s">
        <v>5120</v>
      </c>
      <c r="O3336" s="54"/>
    </row>
    <row r="3337" spans="1:15" x14ac:dyDescent="0.25">
      <c r="A3337" s="168">
        <v>22269</v>
      </c>
      <c r="B3337" s="152" t="s">
        <v>2303</v>
      </c>
      <c r="C3337" s="152" t="s">
        <v>8208</v>
      </c>
      <c r="D3337" s="152" t="s">
        <v>3838</v>
      </c>
      <c r="E3337" s="152" t="s">
        <v>3863</v>
      </c>
      <c r="F3337" s="152" t="s">
        <v>3856</v>
      </c>
      <c r="G3337" s="152" t="s">
        <v>3411</v>
      </c>
      <c r="H3337" s="152" t="s">
        <v>3585</v>
      </c>
      <c r="I3337" s="152" t="s">
        <v>3604</v>
      </c>
      <c r="J3337" s="152" t="s">
        <v>3629</v>
      </c>
      <c r="K3337" s="152" t="s">
        <v>3630</v>
      </c>
      <c r="L3337" s="152" t="s">
        <v>3864</v>
      </c>
      <c r="M3337" s="152" t="s">
        <v>2780</v>
      </c>
      <c r="N3337" s="152" t="s">
        <v>4451</v>
      </c>
      <c r="O3337" s="54"/>
    </row>
    <row r="3338" spans="1:15" x14ac:dyDescent="0.25">
      <c r="A3338" s="168">
        <v>22270</v>
      </c>
      <c r="B3338" s="152" t="s">
        <v>8209</v>
      </c>
      <c r="C3338" s="152" t="s">
        <v>8210</v>
      </c>
      <c r="D3338" s="152" t="s">
        <v>3838</v>
      </c>
      <c r="E3338" s="152" t="s">
        <v>3843</v>
      </c>
      <c r="F3338" s="152" t="s">
        <v>4752</v>
      </c>
      <c r="G3338" s="152" t="s">
        <v>3435</v>
      </c>
      <c r="H3338" s="152" t="s">
        <v>5013</v>
      </c>
      <c r="I3338" s="152" t="s">
        <v>5819</v>
      </c>
      <c r="J3338" s="152" t="s">
        <v>3474</v>
      </c>
      <c r="K3338" s="152" t="s">
        <v>3474</v>
      </c>
      <c r="L3338" s="152" t="s">
        <v>3474</v>
      </c>
      <c r="M3338" s="152" t="s">
        <v>5817</v>
      </c>
      <c r="N3338" s="152" t="s">
        <v>5818</v>
      </c>
      <c r="O3338" s="54"/>
    </row>
    <row r="3339" spans="1:15" x14ac:dyDescent="0.25">
      <c r="A3339" s="168">
        <v>22271</v>
      </c>
      <c r="B3339" s="152" t="s">
        <v>2545</v>
      </c>
      <c r="C3339" s="152" t="s">
        <v>8211</v>
      </c>
      <c r="D3339" s="152" t="s">
        <v>3838</v>
      </c>
      <c r="E3339" s="152" t="s">
        <v>4424</v>
      </c>
      <c r="F3339" s="152" t="s">
        <v>3870</v>
      </c>
      <c r="G3339" s="152" t="s">
        <v>3421</v>
      </c>
      <c r="H3339" s="152" t="s">
        <v>3585</v>
      </c>
      <c r="I3339" s="152" t="s">
        <v>3642</v>
      </c>
      <c r="J3339" s="152" t="s">
        <v>3643</v>
      </c>
      <c r="K3339" s="169" t="s">
        <v>8449</v>
      </c>
      <c r="L3339" s="152" t="s">
        <v>3919</v>
      </c>
      <c r="M3339" s="152" t="s">
        <v>2646</v>
      </c>
      <c r="N3339" s="152" t="s">
        <v>5195</v>
      </c>
      <c r="O3339" s="54"/>
    </row>
    <row r="3340" spans="1:15" x14ac:dyDescent="0.25">
      <c r="A3340" s="168">
        <v>22272</v>
      </c>
      <c r="B3340" s="152" t="s">
        <v>3375</v>
      </c>
      <c r="C3340" s="152" t="s">
        <v>8212</v>
      </c>
      <c r="D3340" s="152" t="s">
        <v>3838</v>
      </c>
      <c r="E3340" s="152" t="s">
        <v>3843</v>
      </c>
      <c r="F3340" s="152" t="s">
        <v>3844</v>
      </c>
      <c r="G3340" s="152" t="s">
        <v>3434</v>
      </c>
      <c r="H3340" s="152" t="s">
        <v>3656</v>
      </c>
      <c r="I3340" s="152" t="s">
        <v>3657</v>
      </c>
      <c r="J3340" s="152" t="s">
        <v>3674</v>
      </c>
      <c r="K3340" s="152" t="s">
        <v>3675</v>
      </c>
      <c r="L3340" s="152" t="s">
        <v>3474</v>
      </c>
      <c r="M3340" s="152" t="s">
        <v>3236</v>
      </c>
      <c r="N3340" s="152" t="s">
        <v>5256</v>
      </c>
      <c r="O3340" s="54"/>
    </row>
    <row r="3341" spans="1:15" x14ac:dyDescent="0.25">
      <c r="A3341" s="168">
        <v>22273</v>
      </c>
      <c r="B3341" s="152" t="s">
        <v>2494</v>
      </c>
      <c r="C3341" s="152" t="s">
        <v>8213</v>
      </c>
      <c r="D3341" s="152" t="s">
        <v>3838</v>
      </c>
      <c r="E3341" s="152" t="s">
        <v>3843</v>
      </c>
      <c r="F3341" s="152" t="s">
        <v>3870</v>
      </c>
      <c r="G3341" s="152" t="s">
        <v>3421</v>
      </c>
      <c r="H3341" s="152" t="s">
        <v>3585</v>
      </c>
      <c r="I3341" s="152" t="s">
        <v>3589</v>
      </c>
      <c r="J3341" s="152" t="s">
        <v>3647</v>
      </c>
      <c r="K3341" s="152" t="s">
        <v>3492</v>
      </c>
      <c r="L3341" s="152" t="s">
        <v>3474</v>
      </c>
      <c r="M3341" s="152" t="s">
        <v>2635</v>
      </c>
      <c r="N3341" s="152" t="s">
        <v>5128</v>
      </c>
      <c r="O3341" s="54"/>
    </row>
    <row r="3342" spans="1:15" x14ac:dyDescent="0.25">
      <c r="A3342" s="168">
        <v>22274</v>
      </c>
      <c r="B3342" s="152" t="s">
        <v>1445</v>
      </c>
      <c r="C3342" s="152" t="s">
        <v>8214</v>
      </c>
      <c r="D3342" s="152" t="s">
        <v>3838</v>
      </c>
      <c r="E3342" s="152" t="s">
        <v>3863</v>
      </c>
      <c r="F3342" s="152" t="s">
        <v>3856</v>
      </c>
      <c r="G3342" s="152" t="s">
        <v>3411</v>
      </c>
      <c r="H3342" s="152" t="s">
        <v>3558</v>
      </c>
      <c r="I3342" s="152" t="s">
        <v>3561</v>
      </c>
      <c r="J3342" s="152" t="s">
        <v>3562</v>
      </c>
      <c r="K3342" s="152" t="s">
        <v>3474</v>
      </c>
      <c r="L3342" s="152" t="s">
        <v>3474</v>
      </c>
      <c r="M3342" s="152" t="s">
        <v>1647</v>
      </c>
      <c r="N3342" s="152" t="s">
        <v>5144</v>
      </c>
      <c r="O3342" s="54"/>
    </row>
    <row r="3343" spans="1:15" x14ac:dyDescent="0.25">
      <c r="A3343" s="168">
        <v>22275</v>
      </c>
      <c r="B3343" s="152" t="s">
        <v>1045</v>
      </c>
      <c r="C3343" s="152" t="s">
        <v>8215</v>
      </c>
      <c r="D3343" s="152" t="s">
        <v>3838</v>
      </c>
      <c r="E3343" s="152" t="s">
        <v>3843</v>
      </c>
      <c r="F3343" s="152" t="s">
        <v>3870</v>
      </c>
      <c r="G3343" s="152" t="s">
        <v>3421</v>
      </c>
      <c r="H3343" s="152" t="s">
        <v>3466</v>
      </c>
      <c r="I3343" s="152" t="s">
        <v>3498</v>
      </c>
      <c r="J3343" s="152" t="s">
        <v>3499</v>
      </c>
      <c r="K3343" s="152" t="s">
        <v>3524</v>
      </c>
      <c r="L3343" s="152" t="s">
        <v>3474</v>
      </c>
      <c r="M3343" s="152" t="s">
        <v>1220</v>
      </c>
      <c r="N3343" s="152" t="s">
        <v>5334</v>
      </c>
      <c r="O3343" s="54"/>
    </row>
    <row r="3344" spans="1:15" x14ac:dyDescent="0.25">
      <c r="A3344" s="168">
        <v>22276</v>
      </c>
      <c r="B3344" s="152" t="s">
        <v>1429</v>
      </c>
      <c r="C3344" s="152" t="s">
        <v>8216</v>
      </c>
      <c r="D3344" s="152" t="s">
        <v>3838</v>
      </c>
      <c r="E3344" s="152" t="s">
        <v>3863</v>
      </c>
      <c r="F3344" s="152" t="s">
        <v>3856</v>
      </c>
      <c r="G3344" s="152" t="s">
        <v>3411</v>
      </c>
      <c r="H3344" s="152" t="s">
        <v>3558</v>
      </c>
      <c r="I3344" s="152" t="s">
        <v>3561</v>
      </c>
      <c r="J3344" s="152" t="s">
        <v>3562</v>
      </c>
      <c r="K3344" s="152" t="s">
        <v>3474</v>
      </c>
      <c r="L3344" s="152" t="s">
        <v>3474</v>
      </c>
      <c r="M3344" s="152" t="s">
        <v>1592</v>
      </c>
      <c r="N3344" s="152" t="s">
        <v>6665</v>
      </c>
      <c r="O3344" s="54"/>
    </row>
    <row r="3345" spans="1:15" x14ac:dyDescent="0.25">
      <c r="A3345" s="168">
        <v>22277</v>
      </c>
      <c r="B3345" s="152" t="s">
        <v>8217</v>
      </c>
      <c r="C3345" s="152" t="s">
        <v>8218</v>
      </c>
      <c r="D3345" s="152" t="s">
        <v>3838</v>
      </c>
      <c r="E3345" s="152" t="s">
        <v>3843</v>
      </c>
      <c r="F3345" s="152" t="s">
        <v>3877</v>
      </c>
      <c r="G3345" s="152" t="s">
        <v>3457</v>
      </c>
      <c r="H3345" s="152" t="s">
        <v>3911</v>
      </c>
      <c r="I3345" s="152" t="s">
        <v>4120</v>
      </c>
      <c r="J3345" s="152" t="s">
        <v>6769</v>
      </c>
      <c r="K3345" s="152" t="s">
        <v>3474</v>
      </c>
      <c r="L3345" s="152" t="s">
        <v>3474</v>
      </c>
      <c r="M3345" s="152" t="s">
        <v>6770</v>
      </c>
      <c r="N3345" s="152" t="s">
        <v>6771</v>
      </c>
      <c r="O3345" s="54"/>
    </row>
    <row r="3346" spans="1:15" x14ac:dyDescent="0.25">
      <c r="A3346" s="168">
        <v>22278</v>
      </c>
      <c r="B3346" s="152" t="s">
        <v>2397</v>
      </c>
      <c r="C3346" s="152" t="s">
        <v>8219</v>
      </c>
      <c r="D3346" s="152" t="s">
        <v>3838</v>
      </c>
      <c r="E3346" s="152" t="s">
        <v>3863</v>
      </c>
      <c r="F3346" s="152" t="s">
        <v>3856</v>
      </c>
      <c r="G3346" s="152" t="s">
        <v>3411</v>
      </c>
      <c r="H3346" s="152" t="s">
        <v>3585</v>
      </c>
      <c r="I3346" s="152" t="s">
        <v>3591</v>
      </c>
      <c r="J3346" s="152" t="s">
        <v>3633</v>
      </c>
      <c r="K3346" s="152" t="s">
        <v>3639</v>
      </c>
      <c r="L3346" s="152" t="s">
        <v>3864</v>
      </c>
      <c r="M3346" s="152" t="s">
        <v>2799</v>
      </c>
      <c r="N3346" s="152" t="s">
        <v>5218</v>
      </c>
      <c r="O3346" s="54"/>
    </row>
    <row r="3347" spans="1:15" x14ac:dyDescent="0.25">
      <c r="A3347" s="168">
        <v>22280</v>
      </c>
      <c r="B3347" s="152" t="s">
        <v>903</v>
      </c>
      <c r="C3347" s="152" t="s">
        <v>8220</v>
      </c>
      <c r="D3347" s="152" t="s">
        <v>3838</v>
      </c>
      <c r="E3347" s="152" t="s">
        <v>3855</v>
      </c>
      <c r="F3347" s="152" t="s">
        <v>3856</v>
      </c>
      <c r="G3347" s="152" t="s">
        <v>3411</v>
      </c>
      <c r="H3347" s="152" t="s">
        <v>3466</v>
      </c>
      <c r="I3347" s="152" t="s">
        <v>3498</v>
      </c>
      <c r="J3347" s="152" t="s">
        <v>3499</v>
      </c>
      <c r="K3347" s="152" t="s">
        <v>3523</v>
      </c>
      <c r="L3347" s="152" t="s">
        <v>5578</v>
      </c>
      <c r="M3347" s="152" t="s">
        <v>1047</v>
      </c>
      <c r="N3347" s="152" t="s">
        <v>5257</v>
      </c>
      <c r="O3347" s="54"/>
    </row>
    <row r="3348" spans="1:15" x14ac:dyDescent="0.25">
      <c r="A3348" s="168">
        <v>22281</v>
      </c>
      <c r="B3348" s="152" t="s">
        <v>2497</v>
      </c>
      <c r="C3348" s="152" t="s">
        <v>8221</v>
      </c>
      <c r="D3348" s="152" t="s">
        <v>3838</v>
      </c>
      <c r="E3348" s="152" t="s">
        <v>3843</v>
      </c>
      <c r="F3348" s="152" t="s">
        <v>3870</v>
      </c>
      <c r="G3348" s="152" t="s">
        <v>3421</v>
      </c>
      <c r="H3348" s="152" t="s">
        <v>3585</v>
      </c>
      <c r="I3348" s="152" t="s">
        <v>3589</v>
      </c>
      <c r="J3348" s="152" t="s">
        <v>3620</v>
      </c>
      <c r="K3348" s="152" t="s">
        <v>3621</v>
      </c>
      <c r="L3348" s="152" t="s">
        <v>3474</v>
      </c>
      <c r="M3348" s="152" t="s">
        <v>2770</v>
      </c>
      <c r="N3348" s="152" t="s">
        <v>4948</v>
      </c>
      <c r="O3348" s="54"/>
    </row>
    <row r="3349" spans="1:15" x14ac:dyDescent="0.25">
      <c r="A3349" s="168">
        <v>22282</v>
      </c>
      <c r="B3349" s="152" t="s">
        <v>2504</v>
      </c>
      <c r="C3349" s="152" t="s">
        <v>8222</v>
      </c>
      <c r="D3349" s="152" t="s">
        <v>3838</v>
      </c>
      <c r="E3349" s="152" t="s">
        <v>3843</v>
      </c>
      <c r="F3349" s="152" t="s">
        <v>3870</v>
      </c>
      <c r="G3349" s="152" t="s">
        <v>3421</v>
      </c>
      <c r="H3349" s="152" t="s">
        <v>3585</v>
      </c>
      <c r="I3349" s="152" t="s">
        <v>3604</v>
      </c>
      <c r="J3349" s="152" t="s">
        <v>3629</v>
      </c>
      <c r="K3349" s="152" t="s">
        <v>3630</v>
      </c>
      <c r="L3349" s="152" t="s">
        <v>3864</v>
      </c>
      <c r="M3349" s="152" t="s">
        <v>2778</v>
      </c>
      <c r="N3349" s="152" t="s">
        <v>4116</v>
      </c>
      <c r="O3349" s="54"/>
    </row>
    <row r="3350" spans="1:15" x14ac:dyDescent="0.25">
      <c r="A3350" s="168">
        <v>22283</v>
      </c>
      <c r="B3350" s="152" t="s">
        <v>2953</v>
      </c>
      <c r="C3350" s="152" t="s">
        <v>8223</v>
      </c>
      <c r="D3350" s="152" t="s">
        <v>3838</v>
      </c>
      <c r="E3350" s="152" t="s">
        <v>3863</v>
      </c>
      <c r="F3350" s="152" t="s">
        <v>3856</v>
      </c>
      <c r="G3350" s="152" t="s">
        <v>3411</v>
      </c>
      <c r="H3350" s="152" t="s">
        <v>3656</v>
      </c>
      <c r="I3350" s="152" t="s">
        <v>3672</v>
      </c>
      <c r="J3350" s="152" t="s">
        <v>3677</v>
      </c>
      <c r="K3350" s="152" t="s">
        <v>3659</v>
      </c>
      <c r="L3350" s="152" t="s">
        <v>3474</v>
      </c>
      <c r="M3350" s="152" t="s">
        <v>3282</v>
      </c>
      <c r="N3350" s="152" t="s">
        <v>4311</v>
      </c>
      <c r="O3350" s="54"/>
    </row>
    <row r="3351" spans="1:15" x14ac:dyDescent="0.25">
      <c r="A3351" s="168">
        <v>22284</v>
      </c>
      <c r="B3351" s="152" t="s">
        <v>1900</v>
      </c>
      <c r="C3351" s="152" t="s">
        <v>8224</v>
      </c>
      <c r="D3351" s="152" t="s">
        <v>3838</v>
      </c>
      <c r="E3351" s="152" t="s">
        <v>3843</v>
      </c>
      <c r="F3351" s="152" t="s">
        <v>3870</v>
      </c>
      <c r="G3351" s="152" t="s">
        <v>3421</v>
      </c>
      <c r="H3351" s="152" t="s">
        <v>3565</v>
      </c>
      <c r="I3351" s="152" t="s">
        <v>3568</v>
      </c>
      <c r="J3351" s="152" t="s">
        <v>3571</v>
      </c>
      <c r="K3351" s="152" t="s">
        <v>3474</v>
      </c>
      <c r="L3351" s="152" t="s">
        <v>3474</v>
      </c>
      <c r="M3351" s="152" t="s">
        <v>2103</v>
      </c>
      <c r="N3351" s="152" t="s">
        <v>5869</v>
      </c>
      <c r="O3351" s="54"/>
    </row>
    <row r="3352" spans="1:15" x14ac:dyDescent="0.25">
      <c r="A3352" s="168">
        <v>22285</v>
      </c>
      <c r="B3352" s="152" t="s">
        <v>8225</v>
      </c>
      <c r="C3352" s="152" t="s">
        <v>8226</v>
      </c>
      <c r="D3352" s="152" t="s">
        <v>3838</v>
      </c>
      <c r="E3352" s="152" t="s">
        <v>3843</v>
      </c>
      <c r="F3352" s="152" t="s">
        <v>3870</v>
      </c>
      <c r="G3352" s="152" t="s">
        <v>3421</v>
      </c>
      <c r="H3352" s="152" t="s">
        <v>4721</v>
      </c>
      <c r="I3352" s="152" t="s">
        <v>3659</v>
      </c>
      <c r="J3352" s="152" t="s">
        <v>3474</v>
      </c>
      <c r="K3352" s="152" t="s">
        <v>3474</v>
      </c>
      <c r="L3352" s="152" t="s">
        <v>3474</v>
      </c>
      <c r="M3352" s="152" t="s">
        <v>5557</v>
      </c>
      <c r="N3352" s="152" t="s">
        <v>5558</v>
      </c>
      <c r="O3352" s="54"/>
    </row>
    <row r="3353" spans="1:15" x14ac:dyDescent="0.25">
      <c r="A3353" s="168">
        <v>22286</v>
      </c>
      <c r="B3353" s="152" t="s">
        <v>3116</v>
      </c>
      <c r="C3353" s="152" t="s">
        <v>8227</v>
      </c>
      <c r="D3353" s="152" t="s">
        <v>3838</v>
      </c>
      <c r="E3353" s="152" t="s">
        <v>3843</v>
      </c>
      <c r="F3353" s="152" t="s">
        <v>3870</v>
      </c>
      <c r="G3353" s="152" t="s">
        <v>3421</v>
      </c>
      <c r="H3353" s="152" t="s">
        <v>3656</v>
      </c>
      <c r="I3353" s="152" t="s">
        <v>3672</v>
      </c>
      <c r="J3353" s="152" t="s">
        <v>3673</v>
      </c>
      <c r="K3353" s="152" t="s">
        <v>3680</v>
      </c>
      <c r="L3353" s="152" t="s">
        <v>3474</v>
      </c>
      <c r="M3353" s="152" t="s">
        <v>3234</v>
      </c>
      <c r="N3353" s="152" t="s">
        <v>6753</v>
      </c>
      <c r="O3353" s="54"/>
    </row>
    <row r="3354" spans="1:15" x14ac:dyDescent="0.25">
      <c r="A3354" s="168">
        <v>22287</v>
      </c>
      <c r="B3354" s="152" t="s">
        <v>2371</v>
      </c>
      <c r="C3354" s="152" t="s">
        <v>8228</v>
      </c>
      <c r="D3354" s="152" t="s">
        <v>3838</v>
      </c>
      <c r="E3354" s="152" t="s">
        <v>3863</v>
      </c>
      <c r="F3354" s="152" t="s">
        <v>3856</v>
      </c>
      <c r="G3354" s="152" t="s">
        <v>3411</v>
      </c>
      <c r="H3354" s="152" t="s">
        <v>3585</v>
      </c>
      <c r="I3354" s="152" t="s">
        <v>3591</v>
      </c>
      <c r="J3354" s="152" t="s">
        <v>3633</v>
      </c>
      <c r="K3354" s="152" t="s">
        <v>3634</v>
      </c>
      <c r="L3354" s="152" t="s">
        <v>3889</v>
      </c>
      <c r="M3354" s="152" t="s">
        <v>2525</v>
      </c>
      <c r="N3354" s="152" t="s">
        <v>5064</v>
      </c>
      <c r="O3354" s="54"/>
    </row>
    <row r="3355" spans="1:15" x14ac:dyDescent="0.25">
      <c r="A3355" s="168">
        <v>22288</v>
      </c>
      <c r="B3355" s="152" t="s">
        <v>764</v>
      </c>
      <c r="C3355" s="152" t="s">
        <v>8229</v>
      </c>
      <c r="D3355" s="152" t="s">
        <v>3838</v>
      </c>
      <c r="E3355" s="152" t="s">
        <v>3863</v>
      </c>
      <c r="F3355" s="152" t="s">
        <v>3856</v>
      </c>
      <c r="G3355" s="152" t="s">
        <v>3411</v>
      </c>
      <c r="H3355" s="152" t="s">
        <v>3466</v>
      </c>
      <c r="I3355" s="152" t="s">
        <v>3467</v>
      </c>
      <c r="J3355" s="152" t="s">
        <v>3476</v>
      </c>
      <c r="K3355" s="152" t="s">
        <v>3481</v>
      </c>
      <c r="L3355" s="152" t="s">
        <v>3474</v>
      </c>
      <c r="M3355" s="152" t="s">
        <v>995</v>
      </c>
      <c r="N3355" s="152" t="s">
        <v>6745</v>
      </c>
      <c r="O3355" s="54"/>
    </row>
    <row r="3356" spans="1:15" x14ac:dyDescent="0.25">
      <c r="A3356" s="168">
        <v>22289</v>
      </c>
      <c r="B3356" s="152" t="s">
        <v>2463</v>
      </c>
      <c r="C3356" s="152" t="s">
        <v>8230</v>
      </c>
      <c r="D3356" s="152" t="s">
        <v>3838</v>
      </c>
      <c r="E3356" s="152" t="s">
        <v>3843</v>
      </c>
      <c r="F3356" s="152" t="s">
        <v>3870</v>
      </c>
      <c r="G3356" s="152" t="s">
        <v>3421</v>
      </c>
      <c r="H3356" s="152" t="s">
        <v>3585</v>
      </c>
      <c r="I3356" s="152" t="s">
        <v>3594</v>
      </c>
      <c r="J3356" s="152" t="s">
        <v>3595</v>
      </c>
      <c r="K3356" s="152" t="s">
        <v>3599</v>
      </c>
      <c r="L3356" s="152" t="s">
        <v>3474</v>
      </c>
      <c r="M3356" s="152" t="s">
        <v>2625</v>
      </c>
      <c r="N3356" s="152" t="s">
        <v>7468</v>
      </c>
      <c r="O3356" s="54"/>
    </row>
    <row r="3357" spans="1:15" x14ac:dyDescent="0.25">
      <c r="A3357" s="168">
        <v>22290</v>
      </c>
      <c r="B3357" s="152" t="s">
        <v>8231</v>
      </c>
      <c r="C3357" s="152" t="s">
        <v>8232</v>
      </c>
      <c r="D3357" s="152" t="s">
        <v>3838</v>
      </c>
      <c r="E3357" s="152" t="s">
        <v>3863</v>
      </c>
      <c r="F3357" s="152" t="s">
        <v>4166</v>
      </c>
      <c r="G3357" s="152" t="s">
        <v>3426</v>
      </c>
      <c r="H3357" s="152" t="s">
        <v>4152</v>
      </c>
      <c r="I3357" s="152" t="s">
        <v>6049</v>
      </c>
      <c r="J3357" s="152" t="s">
        <v>6050</v>
      </c>
      <c r="K3357" s="152" t="s">
        <v>3474</v>
      </c>
      <c r="L3357" s="152" t="s">
        <v>3474</v>
      </c>
      <c r="M3357" s="152" t="s">
        <v>7017</v>
      </c>
      <c r="N3357" s="152" t="s">
        <v>7018</v>
      </c>
      <c r="O3357" s="54"/>
    </row>
    <row r="3358" spans="1:15" x14ac:dyDescent="0.25">
      <c r="A3358" s="168">
        <v>22291</v>
      </c>
      <c r="B3358" s="152" t="s">
        <v>1048</v>
      </c>
      <c r="C3358" s="152" t="s">
        <v>8233</v>
      </c>
      <c r="D3358" s="152" t="s">
        <v>3838</v>
      </c>
      <c r="E3358" s="152" t="s">
        <v>3843</v>
      </c>
      <c r="F3358" s="152" t="s">
        <v>3877</v>
      </c>
      <c r="G3358" s="152" t="s">
        <v>3423</v>
      </c>
      <c r="H3358" s="152" t="s">
        <v>3466</v>
      </c>
      <c r="I3358" s="152" t="s">
        <v>3498</v>
      </c>
      <c r="J3358" s="152" t="s">
        <v>3499</v>
      </c>
      <c r="K3358" s="152" t="s">
        <v>3525</v>
      </c>
      <c r="L3358" s="152" t="s">
        <v>3474</v>
      </c>
      <c r="M3358" s="152" t="s">
        <v>1246</v>
      </c>
      <c r="N3358" s="152" t="s">
        <v>4922</v>
      </c>
      <c r="O3358" s="54"/>
    </row>
    <row r="3359" spans="1:15" x14ac:dyDescent="0.25">
      <c r="A3359" s="168">
        <v>22292</v>
      </c>
      <c r="B3359" s="152" t="s">
        <v>3103</v>
      </c>
      <c r="C3359" s="152" t="s">
        <v>8234</v>
      </c>
      <c r="D3359" s="152" t="s">
        <v>3838</v>
      </c>
      <c r="E3359" s="152" t="s">
        <v>3843</v>
      </c>
      <c r="F3359" s="152" t="s">
        <v>3870</v>
      </c>
      <c r="G3359" s="152" t="s">
        <v>3421</v>
      </c>
      <c r="H3359" s="152" t="s">
        <v>3656</v>
      </c>
      <c r="I3359" s="152" t="s">
        <v>3662</v>
      </c>
      <c r="J3359" s="152" t="s">
        <v>3664</v>
      </c>
      <c r="K3359" s="152" t="s">
        <v>3474</v>
      </c>
      <c r="L3359" s="152" t="s">
        <v>3474</v>
      </c>
      <c r="M3359" s="152" t="s">
        <v>3353</v>
      </c>
      <c r="N3359" s="152" t="s">
        <v>6198</v>
      </c>
      <c r="O3359" s="54"/>
    </row>
    <row r="3360" spans="1:15" x14ac:dyDescent="0.25">
      <c r="A3360" s="168">
        <v>22293</v>
      </c>
      <c r="B3360" s="152" t="s">
        <v>904</v>
      </c>
      <c r="C3360" s="152" t="s">
        <v>8235</v>
      </c>
      <c r="D3360" s="152" t="s">
        <v>3838</v>
      </c>
      <c r="E3360" s="152" t="s">
        <v>3855</v>
      </c>
      <c r="F3360" s="152" t="s">
        <v>3856</v>
      </c>
      <c r="G3360" s="152" t="s">
        <v>3411</v>
      </c>
      <c r="H3360" s="152" t="s">
        <v>3466</v>
      </c>
      <c r="I3360" s="152" t="s">
        <v>3498</v>
      </c>
      <c r="J3360" s="152" t="s">
        <v>3499</v>
      </c>
      <c r="K3360" s="152" t="s">
        <v>3524</v>
      </c>
      <c r="L3360" s="152" t="s">
        <v>4702</v>
      </c>
      <c r="M3360" s="152" t="s">
        <v>1042</v>
      </c>
      <c r="N3360" s="152" t="s">
        <v>4614</v>
      </c>
      <c r="O3360" s="54"/>
    </row>
    <row r="3361" spans="1:15" x14ac:dyDescent="0.25">
      <c r="A3361" s="168">
        <v>22295</v>
      </c>
      <c r="B3361" s="152" t="s">
        <v>3254</v>
      </c>
      <c r="C3361" s="152" t="s">
        <v>8236</v>
      </c>
      <c r="D3361" s="152" t="s">
        <v>4572</v>
      </c>
      <c r="E3361" s="152" t="s">
        <v>3843</v>
      </c>
      <c r="F3361" s="152" t="s">
        <v>3867</v>
      </c>
      <c r="G3361" s="152" t="s">
        <v>3422</v>
      </c>
      <c r="H3361" s="152" t="s">
        <v>3656</v>
      </c>
      <c r="I3361" s="152" t="s">
        <v>3662</v>
      </c>
      <c r="J3361" s="152" t="s">
        <v>3663</v>
      </c>
      <c r="K3361" s="152" t="s">
        <v>3474</v>
      </c>
      <c r="L3361" s="152" t="s">
        <v>3474</v>
      </c>
      <c r="M3361" s="152" t="s">
        <v>3139</v>
      </c>
      <c r="N3361" s="152" t="s">
        <v>7249</v>
      </c>
      <c r="O3361" s="54"/>
    </row>
    <row r="3362" spans="1:15" x14ac:dyDescent="0.25">
      <c r="A3362" s="168">
        <v>22297</v>
      </c>
      <c r="B3362" s="152" t="s">
        <v>9140</v>
      </c>
      <c r="C3362" s="152" t="s">
        <v>9141</v>
      </c>
      <c r="D3362" s="152" t="s">
        <v>3838</v>
      </c>
      <c r="E3362" s="152" t="s">
        <v>3839</v>
      </c>
      <c r="F3362" s="152" t="s">
        <v>4634</v>
      </c>
      <c r="G3362" s="152" t="s">
        <v>4154</v>
      </c>
      <c r="H3362" s="152" t="s">
        <v>4152</v>
      </c>
      <c r="I3362" s="152" t="s">
        <v>3474</v>
      </c>
      <c r="J3362" s="152" t="s">
        <v>3474</v>
      </c>
      <c r="K3362" s="152" t="s">
        <v>3474</v>
      </c>
      <c r="L3362" s="152" t="s">
        <v>3474</v>
      </c>
      <c r="M3362" s="152">
        <v>0</v>
      </c>
      <c r="N3362" s="152">
        <v>0</v>
      </c>
      <c r="O3362" s="54"/>
    </row>
    <row r="3363" spans="1:15" x14ac:dyDescent="0.25">
      <c r="A3363" s="168">
        <v>22298</v>
      </c>
      <c r="B3363" s="152" t="s">
        <v>1421</v>
      </c>
      <c r="C3363" s="152" t="s">
        <v>8237</v>
      </c>
      <c r="D3363" s="152" t="s">
        <v>3838</v>
      </c>
      <c r="E3363" s="152" t="s">
        <v>3863</v>
      </c>
      <c r="F3363" s="152" t="s">
        <v>3856</v>
      </c>
      <c r="G3363" s="152" t="s">
        <v>3411</v>
      </c>
      <c r="H3363" s="152" t="s">
        <v>3558</v>
      </c>
      <c r="I3363" s="152" t="s">
        <v>3561</v>
      </c>
      <c r="J3363" s="152" t="s">
        <v>3562</v>
      </c>
      <c r="K3363" s="152" t="s">
        <v>3474</v>
      </c>
      <c r="L3363" s="152" t="s">
        <v>3474</v>
      </c>
      <c r="M3363" s="152" t="s">
        <v>1576</v>
      </c>
      <c r="N3363" s="152" t="s">
        <v>4285</v>
      </c>
      <c r="O3363" s="54"/>
    </row>
    <row r="3364" spans="1:15" x14ac:dyDescent="0.25">
      <c r="A3364" s="168">
        <v>22299</v>
      </c>
      <c r="B3364" s="152" t="s">
        <v>2809</v>
      </c>
      <c r="C3364" s="152" t="s">
        <v>8238</v>
      </c>
      <c r="D3364" s="152" t="s">
        <v>3838</v>
      </c>
      <c r="E3364" s="152" t="s">
        <v>3843</v>
      </c>
      <c r="F3364" s="152" t="s">
        <v>4752</v>
      </c>
      <c r="G3364" s="152" t="s">
        <v>3435</v>
      </c>
      <c r="H3364" s="152" t="s">
        <v>3585</v>
      </c>
      <c r="I3364" s="152" t="s">
        <v>3616</v>
      </c>
      <c r="J3364" s="152" t="s">
        <v>3617</v>
      </c>
      <c r="K3364" s="152" t="s">
        <v>3648</v>
      </c>
      <c r="L3364" s="152" t="s">
        <v>3474</v>
      </c>
      <c r="M3364" s="152" t="s">
        <v>2790</v>
      </c>
      <c r="N3364" s="152" t="s">
        <v>7363</v>
      </c>
      <c r="O3364" s="54"/>
    </row>
    <row r="3365" spans="1:15" x14ac:dyDescent="0.25">
      <c r="A3365" s="168">
        <v>22300</v>
      </c>
      <c r="B3365" s="152" t="s">
        <v>2298</v>
      </c>
      <c r="C3365" s="152" t="s">
        <v>8239</v>
      </c>
      <c r="D3365" s="152" t="s">
        <v>3838</v>
      </c>
      <c r="E3365" s="152" t="s">
        <v>3863</v>
      </c>
      <c r="F3365" s="152" t="s">
        <v>3856</v>
      </c>
      <c r="G3365" s="152" t="s">
        <v>3411</v>
      </c>
      <c r="H3365" s="152" t="s">
        <v>3585</v>
      </c>
      <c r="I3365" s="152" t="s">
        <v>3604</v>
      </c>
      <c r="J3365" s="152" t="s">
        <v>3626</v>
      </c>
      <c r="K3365" s="152" t="s">
        <v>3628</v>
      </c>
      <c r="L3365" s="152" t="s">
        <v>3919</v>
      </c>
      <c r="M3365" s="152" t="s">
        <v>2782</v>
      </c>
      <c r="N3365" s="152" t="s">
        <v>4023</v>
      </c>
      <c r="O3365" s="54"/>
    </row>
    <row r="3366" spans="1:15" x14ac:dyDescent="0.25">
      <c r="A3366" s="168">
        <v>22301</v>
      </c>
      <c r="B3366" s="152" t="s">
        <v>934</v>
      </c>
      <c r="C3366" s="152" t="s">
        <v>8240</v>
      </c>
      <c r="D3366" s="152" t="s">
        <v>3838</v>
      </c>
      <c r="E3366" s="152" t="s">
        <v>3863</v>
      </c>
      <c r="F3366" s="152" t="s">
        <v>3856</v>
      </c>
      <c r="G3366" s="152" t="s">
        <v>3411</v>
      </c>
      <c r="H3366" s="152" t="s">
        <v>3466</v>
      </c>
      <c r="I3366" s="152" t="s">
        <v>3498</v>
      </c>
      <c r="J3366" s="152" t="s">
        <v>3499</v>
      </c>
      <c r="K3366" s="152" t="s">
        <v>3524</v>
      </c>
      <c r="L3366" s="152" t="s">
        <v>4702</v>
      </c>
      <c r="M3366" s="152" t="s">
        <v>1042</v>
      </c>
      <c r="N3366" s="152" t="s">
        <v>4614</v>
      </c>
      <c r="O3366" s="54"/>
    </row>
    <row r="3367" spans="1:15" x14ac:dyDescent="0.25">
      <c r="A3367" s="168">
        <v>22302</v>
      </c>
      <c r="B3367" s="152" t="s">
        <v>8241</v>
      </c>
      <c r="C3367" s="152" t="s">
        <v>8242</v>
      </c>
      <c r="D3367" s="152" t="s">
        <v>3838</v>
      </c>
      <c r="E3367" s="152" t="s">
        <v>3843</v>
      </c>
      <c r="F3367" s="152" t="s">
        <v>4752</v>
      </c>
      <c r="G3367" s="152" t="s">
        <v>4754</v>
      </c>
      <c r="H3367" s="152" t="s">
        <v>4144</v>
      </c>
      <c r="I3367" s="152" t="s">
        <v>6839</v>
      </c>
      <c r="J3367" s="152" t="s">
        <v>9543</v>
      </c>
      <c r="K3367" s="152" t="s">
        <v>9591</v>
      </c>
      <c r="L3367" s="152" t="s">
        <v>3474</v>
      </c>
      <c r="M3367" s="152" t="s">
        <v>5772</v>
      </c>
      <c r="N3367" s="152" t="s">
        <v>5773</v>
      </c>
      <c r="O3367" s="54"/>
    </row>
    <row r="3368" spans="1:15" x14ac:dyDescent="0.25">
      <c r="A3368" s="168">
        <v>22303</v>
      </c>
      <c r="B3368" s="152" t="s">
        <v>1860</v>
      </c>
      <c r="C3368" s="152" t="s">
        <v>8243</v>
      </c>
      <c r="D3368" s="152" t="s">
        <v>3838</v>
      </c>
      <c r="E3368" s="152" t="s">
        <v>3843</v>
      </c>
      <c r="F3368" s="152" t="s">
        <v>3870</v>
      </c>
      <c r="G3368" s="152" t="s">
        <v>3421</v>
      </c>
      <c r="H3368" s="152" t="s">
        <v>3565</v>
      </c>
      <c r="I3368" s="152" t="s">
        <v>3566</v>
      </c>
      <c r="J3368" s="152" t="s">
        <v>3566</v>
      </c>
      <c r="K3368" s="152" t="s">
        <v>3567</v>
      </c>
      <c r="L3368" s="152" t="s">
        <v>3474</v>
      </c>
      <c r="M3368" s="152" t="s">
        <v>2073</v>
      </c>
      <c r="N3368" s="152" t="s">
        <v>4678</v>
      </c>
      <c r="O3368" s="54"/>
    </row>
    <row r="3369" spans="1:15" x14ac:dyDescent="0.25">
      <c r="A3369" s="168">
        <v>22305</v>
      </c>
      <c r="B3369" s="152" t="s">
        <v>8244</v>
      </c>
      <c r="C3369" s="152" t="s">
        <v>8245</v>
      </c>
      <c r="D3369" s="152" t="s">
        <v>3838</v>
      </c>
      <c r="E3369" s="152" t="s">
        <v>3863</v>
      </c>
      <c r="F3369" s="152" t="s">
        <v>4166</v>
      </c>
      <c r="G3369" s="152" t="s">
        <v>3426</v>
      </c>
      <c r="H3369" s="152" t="s">
        <v>3925</v>
      </c>
      <c r="I3369" s="152" t="s">
        <v>4043</v>
      </c>
      <c r="J3369" s="152" t="s">
        <v>5022</v>
      </c>
      <c r="K3369" s="152" t="s">
        <v>3474</v>
      </c>
      <c r="L3369" s="152" t="s">
        <v>3474</v>
      </c>
      <c r="M3369" s="152" t="s">
        <v>5020</v>
      </c>
      <c r="N3369" s="152" t="s">
        <v>5021</v>
      </c>
      <c r="O3369" s="54"/>
    </row>
    <row r="3370" spans="1:15" x14ac:dyDescent="0.25">
      <c r="A3370" s="168">
        <v>22306</v>
      </c>
      <c r="B3370" s="152" t="s">
        <v>3097</v>
      </c>
      <c r="C3370" s="152" t="s">
        <v>8246</v>
      </c>
      <c r="D3370" s="152" t="s">
        <v>4572</v>
      </c>
      <c r="E3370" s="152" t="s">
        <v>3855</v>
      </c>
      <c r="F3370" s="152" t="s">
        <v>3856</v>
      </c>
      <c r="G3370" s="152" t="s">
        <v>3411</v>
      </c>
      <c r="H3370" s="152" t="s">
        <v>3656</v>
      </c>
      <c r="I3370" s="152" t="s">
        <v>3662</v>
      </c>
      <c r="J3370" s="152" t="s">
        <v>3664</v>
      </c>
      <c r="K3370" s="152" t="s">
        <v>3474</v>
      </c>
      <c r="L3370" s="152" t="s">
        <v>3474</v>
      </c>
      <c r="M3370" s="152" t="s">
        <v>3305</v>
      </c>
      <c r="N3370" s="152" t="s">
        <v>6215</v>
      </c>
      <c r="O3370" s="54"/>
    </row>
    <row r="3371" spans="1:15" x14ac:dyDescent="0.25">
      <c r="A3371" s="168">
        <v>22307</v>
      </c>
      <c r="B3371" s="152" t="s">
        <v>3101</v>
      </c>
      <c r="C3371" s="152" t="s">
        <v>8247</v>
      </c>
      <c r="D3371" s="152" t="s">
        <v>3838</v>
      </c>
      <c r="E3371" s="152" t="s">
        <v>3863</v>
      </c>
      <c r="F3371" s="152" t="s">
        <v>3856</v>
      </c>
      <c r="G3371" s="152" t="s">
        <v>3411</v>
      </c>
      <c r="H3371" s="152" t="s">
        <v>3656</v>
      </c>
      <c r="I3371" s="152" t="s">
        <v>3657</v>
      </c>
      <c r="J3371" s="152" t="s">
        <v>3674</v>
      </c>
      <c r="K3371" s="152" t="s">
        <v>3675</v>
      </c>
      <c r="L3371" s="152" t="s">
        <v>3474</v>
      </c>
      <c r="M3371" s="152" t="s">
        <v>3126</v>
      </c>
      <c r="N3371" s="152" t="s">
        <v>3957</v>
      </c>
      <c r="O3371" s="54"/>
    </row>
    <row r="3372" spans="1:15" x14ac:dyDescent="0.25">
      <c r="A3372" s="168">
        <v>22308</v>
      </c>
      <c r="B3372" s="152" t="s">
        <v>2299</v>
      </c>
      <c r="C3372" s="152" t="s">
        <v>8248</v>
      </c>
      <c r="D3372" s="152" t="s">
        <v>3838</v>
      </c>
      <c r="E3372" s="152" t="s">
        <v>3863</v>
      </c>
      <c r="F3372" s="152" t="s">
        <v>3856</v>
      </c>
      <c r="G3372" s="152" t="s">
        <v>3411</v>
      </c>
      <c r="H3372" s="152" t="s">
        <v>3585</v>
      </c>
      <c r="I3372" s="152" t="s">
        <v>3604</v>
      </c>
      <c r="J3372" s="152" t="s">
        <v>3626</v>
      </c>
      <c r="K3372" s="152" t="s">
        <v>3628</v>
      </c>
      <c r="L3372" s="152" t="s">
        <v>3919</v>
      </c>
      <c r="M3372" s="152" t="s">
        <v>2516</v>
      </c>
      <c r="N3372" s="152" t="s">
        <v>4284</v>
      </c>
      <c r="O3372" s="54"/>
    </row>
    <row r="3373" spans="1:15" x14ac:dyDescent="0.25">
      <c r="A3373" s="168">
        <v>22309</v>
      </c>
      <c r="B3373" s="152" t="s">
        <v>1197</v>
      </c>
      <c r="C3373" s="152" t="s">
        <v>8249</v>
      </c>
      <c r="D3373" s="152" t="s">
        <v>3838</v>
      </c>
      <c r="E3373" s="152" t="s">
        <v>3843</v>
      </c>
      <c r="F3373" s="152" t="s">
        <v>3924</v>
      </c>
      <c r="G3373" s="152" t="s">
        <v>3434</v>
      </c>
      <c r="H3373" s="152" t="s">
        <v>3466</v>
      </c>
      <c r="I3373" s="152" t="s">
        <v>3470</v>
      </c>
      <c r="J3373" s="152" t="s">
        <v>3503</v>
      </c>
      <c r="K3373" s="152" t="s">
        <v>3504</v>
      </c>
      <c r="L3373" s="152" t="s">
        <v>3474</v>
      </c>
      <c r="M3373" s="152" t="s">
        <v>1244</v>
      </c>
      <c r="N3373" s="152" t="s">
        <v>4651</v>
      </c>
      <c r="O3373" s="54"/>
    </row>
    <row r="3374" spans="1:15" x14ac:dyDescent="0.25">
      <c r="A3374" s="168">
        <v>22310</v>
      </c>
      <c r="B3374" s="152" t="s">
        <v>2164</v>
      </c>
      <c r="C3374" s="152" t="s">
        <v>8250</v>
      </c>
      <c r="D3374" s="152" t="s">
        <v>3838</v>
      </c>
      <c r="E3374" s="152" t="s">
        <v>3863</v>
      </c>
      <c r="F3374" s="152" t="s">
        <v>3856</v>
      </c>
      <c r="G3374" s="152" t="s">
        <v>3411</v>
      </c>
      <c r="H3374" s="152" t="s">
        <v>3585</v>
      </c>
      <c r="I3374" s="152" t="s">
        <v>3591</v>
      </c>
      <c r="J3374" s="152" t="s">
        <v>3592</v>
      </c>
      <c r="K3374" s="152" t="s">
        <v>3593</v>
      </c>
      <c r="L3374" s="152" t="s">
        <v>3919</v>
      </c>
      <c r="M3374" s="152" t="s">
        <v>2732</v>
      </c>
      <c r="N3374" s="152" t="s">
        <v>5276</v>
      </c>
      <c r="O3374" s="54"/>
    </row>
    <row r="3375" spans="1:15" x14ac:dyDescent="0.25">
      <c r="A3375" s="168">
        <v>22311</v>
      </c>
      <c r="B3375" s="152" t="s">
        <v>819</v>
      </c>
      <c r="C3375" s="152" t="s">
        <v>8251</v>
      </c>
      <c r="D3375" s="152" t="s">
        <v>3838</v>
      </c>
      <c r="E3375" s="152" t="s">
        <v>3863</v>
      </c>
      <c r="F3375" s="152" t="s">
        <v>3918</v>
      </c>
      <c r="G3375" s="152" t="s">
        <v>3411</v>
      </c>
      <c r="H3375" s="152" t="s">
        <v>3466</v>
      </c>
      <c r="I3375" s="152" t="s">
        <v>3493</v>
      </c>
      <c r="J3375" s="152" t="s">
        <v>3494</v>
      </c>
      <c r="K3375" s="152" t="s">
        <v>3505</v>
      </c>
      <c r="L3375" s="152" t="s">
        <v>3474</v>
      </c>
      <c r="M3375" s="152" t="s">
        <v>1201</v>
      </c>
      <c r="N3375" s="152" t="s">
        <v>5475</v>
      </c>
      <c r="O3375" s="54"/>
    </row>
    <row r="3376" spans="1:15" x14ac:dyDescent="0.25">
      <c r="A3376" s="168">
        <v>22312</v>
      </c>
      <c r="B3376" s="152" t="s">
        <v>2498</v>
      </c>
      <c r="C3376" s="152" t="s">
        <v>8252</v>
      </c>
      <c r="D3376" s="152" t="s">
        <v>3838</v>
      </c>
      <c r="E3376" s="152" t="s">
        <v>3843</v>
      </c>
      <c r="F3376" s="152" t="s">
        <v>3870</v>
      </c>
      <c r="G3376" s="152" t="s">
        <v>3421</v>
      </c>
      <c r="H3376" s="152" t="s">
        <v>3585</v>
      </c>
      <c r="I3376" s="152" t="s">
        <v>3594</v>
      </c>
      <c r="J3376" s="152" t="s">
        <v>3623</v>
      </c>
      <c r="K3376" s="152" t="s">
        <v>3625</v>
      </c>
      <c r="L3376" s="152" t="s">
        <v>3474</v>
      </c>
      <c r="M3376" s="152" t="s">
        <v>2774</v>
      </c>
      <c r="N3376" s="152" t="s">
        <v>5225</v>
      </c>
      <c r="O3376" s="54"/>
    </row>
    <row r="3377" spans="1:15" x14ac:dyDescent="0.25">
      <c r="A3377" s="168">
        <v>22313</v>
      </c>
      <c r="B3377" s="152" t="s">
        <v>2487</v>
      </c>
      <c r="C3377" s="152" t="s">
        <v>8253</v>
      </c>
      <c r="D3377" s="152" t="s">
        <v>3838</v>
      </c>
      <c r="E3377" s="152" t="s">
        <v>3843</v>
      </c>
      <c r="F3377" s="152" t="s">
        <v>3870</v>
      </c>
      <c r="G3377" s="152" t="s">
        <v>3421</v>
      </c>
      <c r="H3377" s="152" t="s">
        <v>3585</v>
      </c>
      <c r="I3377" s="152" t="s">
        <v>3589</v>
      </c>
      <c r="J3377" s="152" t="s">
        <v>3646</v>
      </c>
      <c r="K3377" s="152" t="s">
        <v>3513</v>
      </c>
      <c r="L3377" s="152" t="s">
        <v>3474</v>
      </c>
      <c r="M3377" s="152" t="s">
        <v>2632</v>
      </c>
      <c r="N3377" s="152" t="s">
        <v>4279</v>
      </c>
      <c r="O3377" s="54"/>
    </row>
    <row r="3378" spans="1:15" x14ac:dyDescent="0.25">
      <c r="A3378" s="168">
        <v>22314</v>
      </c>
      <c r="B3378" s="152" t="s">
        <v>2507</v>
      </c>
      <c r="C3378" s="152" t="s">
        <v>8254</v>
      </c>
      <c r="D3378" s="152" t="s">
        <v>3838</v>
      </c>
      <c r="E3378" s="152" t="s">
        <v>3843</v>
      </c>
      <c r="F3378" s="152" t="s">
        <v>3870</v>
      </c>
      <c r="G3378" s="152" t="s">
        <v>3421</v>
      </c>
      <c r="H3378" s="152" t="s">
        <v>3585</v>
      </c>
      <c r="I3378" s="152" t="s">
        <v>3604</v>
      </c>
      <c r="J3378" s="152" t="s">
        <v>3626</v>
      </c>
      <c r="K3378" s="152" t="s">
        <v>3628</v>
      </c>
      <c r="L3378" s="152" t="s">
        <v>3919</v>
      </c>
      <c r="M3378" s="152" t="s">
        <v>2639</v>
      </c>
      <c r="N3378" s="152" t="s">
        <v>5232</v>
      </c>
      <c r="O3378" s="54"/>
    </row>
    <row r="3379" spans="1:15" x14ac:dyDescent="0.25">
      <c r="A3379" s="168">
        <v>22315</v>
      </c>
      <c r="B3379" s="152" t="s">
        <v>8255</v>
      </c>
      <c r="C3379" s="152" t="s">
        <v>8256</v>
      </c>
      <c r="D3379" s="152" t="s">
        <v>3838</v>
      </c>
      <c r="E3379" s="152" t="s">
        <v>3843</v>
      </c>
      <c r="F3379" s="152" t="s">
        <v>3877</v>
      </c>
      <c r="G3379" s="152" t="s">
        <v>3457</v>
      </c>
      <c r="H3379" s="152" t="s">
        <v>3911</v>
      </c>
      <c r="I3379" s="152" t="s">
        <v>4926</v>
      </c>
      <c r="J3379" s="152" t="s">
        <v>6733</v>
      </c>
      <c r="K3379" s="152" t="s">
        <v>3474</v>
      </c>
      <c r="L3379" s="152" t="s">
        <v>3474</v>
      </c>
      <c r="M3379" s="152" t="s">
        <v>6734</v>
      </c>
      <c r="N3379" s="152" t="s">
        <v>6736</v>
      </c>
      <c r="O3379" s="54"/>
    </row>
    <row r="3380" spans="1:15" x14ac:dyDescent="0.25">
      <c r="A3380" s="168">
        <v>22316</v>
      </c>
      <c r="B3380" s="152" t="s">
        <v>8257</v>
      </c>
      <c r="C3380" s="152" t="s">
        <v>8258</v>
      </c>
      <c r="D3380" s="152" t="s">
        <v>3838</v>
      </c>
      <c r="E3380" s="152" t="s">
        <v>3843</v>
      </c>
      <c r="F3380" s="152" t="s">
        <v>4752</v>
      </c>
      <c r="G3380" s="152" t="s">
        <v>3435</v>
      </c>
      <c r="H3380" s="152" t="s">
        <v>3879</v>
      </c>
      <c r="I3380" s="152" t="s">
        <v>4257</v>
      </c>
      <c r="J3380" s="152" t="s">
        <v>4258</v>
      </c>
      <c r="K3380" s="152" t="s">
        <v>3474</v>
      </c>
      <c r="L3380" s="152" t="s">
        <v>3474</v>
      </c>
      <c r="M3380" s="152" t="s">
        <v>6036</v>
      </c>
      <c r="N3380" s="152" t="s">
        <v>6037</v>
      </c>
      <c r="O3380" s="54"/>
    </row>
    <row r="3381" spans="1:15" x14ac:dyDescent="0.25">
      <c r="A3381" s="168">
        <v>22317</v>
      </c>
      <c r="B3381" s="152" t="s">
        <v>8259</v>
      </c>
      <c r="C3381" s="152" t="s">
        <v>8260</v>
      </c>
      <c r="D3381" s="152" t="s">
        <v>3838</v>
      </c>
      <c r="E3381" s="152" t="s">
        <v>3863</v>
      </c>
      <c r="F3381" s="152" t="s">
        <v>4095</v>
      </c>
      <c r="G3381" s="152" t="s">
        <v>3426</v>
      </c>
      <c r="H3381" s="152" t="s">
        <v>3925</v>
      </c>
      <c r="I3381" s="152" t="s">
        <v>4043</v>
      </c>
      <c r="J3381" s="152" t="s">
        <v>4482</v>
      </c>
      <c r="K3381" s="152" t="s">
        <v>3474</v>
      </c>
      <c r="L3381" s="152" t="s">
        <v>3474</v>
      </c>
      <c r="M3381" s="152" t="s">
        <v>6981</v>
      </c>
      <c r="N3381" s="152" t="s">
        <v>6982</v>
      </c>
      <c r="O3381" s="54"/>
    </row>
    <row r="3382" spans="1:15" x14ac:dyDescent="0.25">
      <c r="A3382" s="168">
        <v>22318</v>
      </c>
      <c r="B3382" s="152" t="s">
        <v>8261</v>
      </c>
      <c r="C3382" s="152" t="s">
        <v>8262</v>
      </c>
      <c r="D3382" s="152" t="s">
        <v>3838</v>
      </c>
      <c r="E3382" s="152" t="s">
        <v>3843</v>
      </c>
      <c r="F3382" s="152" t="s">
        <v>3877</v>
      </c>
      <c r="G3382" s="152" t="s">
        <v>4558</v>
      </c>
      <c r="H3382" s="152" t="s">
        <v>4110</v>
      </c>
      <c r="I3382" s="152" t="s">
        <v>4111</v>
      </c>
      <c r="J3382" s="152" t="s">
        <v>4112</v>
      </c>
      <c r="K3382" s="152" t="s">
        <v>4380</v>
      </c>
      <c r="L3382" s="152" t="s">
        <v>3474</v>
      </c>
      <c r="M3382" s="152" t="s">
        <v>4114</v>
      </c>
      <c r="N3382" s="152" t="s">
        <v>4115</v>
      </c>
      <c r="O3382" s="54"/>
    </row>
    <row r="3383" spans="1:15" x14ac:dyDescent="0.25">
      <c r="A3383" s="168">
        <v>22319</v>
      </c>
      <c r="B3383" s="152" t="s">
        <v>1422</v>
      </c>
      <c r="C3383" s="152" t="s">
        <v>8263</v>
      </c>
      <c r="D3383" s="152" t="s">
        <v>3838</v>
      </c>
      <c r="E3383" s="152" t="s">
        <v>3863</v>
      </c>
      <c r="F3383" s="152" t="s">
        <v>3856</v>
      </c>
      <c r="G3383" s="152" t="s">
        <v>3411</v>
      </c>
      <c r="H3383" s="152" t="s">
        <v>3558</v>
      </c>
      <c r="I3383" s="152" t="s">
        <v>3561</v>
      </c>
      <c r="J3383" s="152" t="s">
        <v>3562</v>
      </c>
      <c r="K3383" s="152" t="s">
        <v>3474</v>
      </c>
      <c r="L3383" s="152" t="s">
        <v>3474</v>
      </c>
      <c r="M3383" s="152" t="s">
        <v>2628</v>
      </c>
      <c r="N3383" s="152" t="s">
        <v>4555</v>
      </c>
      <c r="O3383" s="54"/>
    </row>
    <row r="3384" spans="1:15" x14ac:dyDescent="0.25">
      <c r="A3384" s="168">
        <v>22320</v>
      </c>
      <c r="B3384" s="152" t="s">
        <v>1423</v>
      </c>
      <c r="C3384" s="152" t="s">
        <v>8264</v>
      </c>
      <c r="D3384" s="152" t="s">
        <v>3838</v>
      </c>
      <c r="E3384" s="152" t="s">
        <v>3863</v>
      </c>
      <c r="F3384" s="152" t="s">
        <v>3856</v>
      </c>
      <c r="G3384" s="152" t="s">
        <v>3411</v>
      </c>
      <c r="H3384" s="152" t="s">
        <v>3558</v>
      </c>
      <c r="I3384" s="152" t="s">
        <v>3561</v>
      </c>
      <c r="J3384" s="152" t="s">
        <v>3562</v>
      </c>
      <c r="K3384" s="152" t="s">
        <v>3474</v>
      </c>
      <c r="L3384" s="152" t="s">
        <v>3474</v>
      </c>
      <c r="M3384" s="152" t="s">
        <v>1593</v>
      </c>
      <c r="N3384" s="152" t="s">
        <v>4970</v>
      </c>
      <c r="O3384" s="54"/>
    </row>
    <row r="3385" spans="1:15" x14ac:dyDescent="0.25">
      <c r="A3385" s="168">
        <v>22321</v>
      </c>
      <c r="B3385" s="152" t="s">
        <v>2535</v>
      </c>
      <c r="C3385" s="152" t="s">
        <v>8265</v>
      </c>
      <c r="D3385" s="152" t="s">
        <v>3838</v>
      </c>
      <c r="E3385" s="152" t="s">
        <v>3843</v>
      </c>
      <c r="F3385" s="152" t="s">
        <v>3870</v>
      </c>
      <c r="G3385" s="152" t="s">
        <v>3421</v>
      </c>
      <c r="H3385" s="152" t="s">
        <v>3585</v>
      </c>
      <c r="I3385" s="152" t="s">
        <v>3604</v>
      </c>
      <c r="J3385" s="152" t="s">
        <v>3605</v>
      </c>
      <c r="K3385" s="152" t="s">
        <v>3649</v>
      </c>
      <c r="L3385" s="152" t="s">
        <v>3474</v>
      </c>
      <c r="M3385" s="152" t="s">
        <v>2797</v>
      </c>
      <c r="N3385" s="152" t="s">
        <v>4781</v>
      </c>
      <c r="O3385" s="54"/>
    </row>
    <row r="3386" spans="1:15" x14ac:dyDescent="0.25">
      <c r="A3386" s="168">
        <v>22322</v>
      </c>
      <c r="B3386" s="152" t="s">
        <v>2301</v>
      </c>
      <c r="C3386" s="152" t="s">
        <v>8266</v>
      </c>
      <c r="D3386" s="152" t="s">
        <v>3838</v>
      </c>
      <c r="E3386" s="152" t="s">
        <v>3863</v>
      </c>
      <c r="F3386" s="152" t="s">
        <v>3856</v>
      </c>
      <c r="G3386" s="152" t="s">
        <v>3411</v>
      </c>
      <c r="H3386" s="152" t="s">
        <v>3585</v>
      </c>
      <c r="I3386" s="152" t="s">
        <v>3604</v>
      </c>
      <c r="J3386" s="152" t="s">
        <v>3629</v>
      </c>
      <c r="K3386" s="152" t="s">
        <v>3630</v>
      </c>
      <c r="L3386" s="152" t="s">
        <v>3864</v>
      </c>
      <c r="M3386" s="152" t="s">
        <v>2780</v>
      </c>
      <c r="N3386" s="152" t="s">
        <v>4451</v>
      </c>
      <c r="O3386" s="54"/>
    </row>
    <row r="3387" spans="1:15" x14ac:dyDescent="0.25">
      <c r="A3387" s="168">
        <v>22323</v>
      </c>
      <c r="B3387" s="152" t="s">
        <v>8267</v>
      </c>
      <c r="C3387" s="152" t="s">
        <v>8268</v>
      </c>
      <c r="D3387" s="152" t="s">
        <v>3838</v>
      </c>
      <c r="E3387" s="152" t="s">
        <v>3843</v>
      </c>
      <c r="F3387" s="152" t="s">
        <v>3877</v>
      </c>
      <c r="G3387" s="152" t="s">
        <v>8269</v>
      </c>
      <c r="H3387" s="152" t="s">
        <v>4152</v>
      </c>
      <c r="I3387" s="152" t="s">
        <v>5633</v>
      </c>
      <c r="J3387" s="152" t="s">
        <v>6116</v>
      </c>
      <c r="K3387" s="152" t="s">
        <v>3474</v>
      </c>
      <c r="L3387" s="152" t="s">
        <v>3474</v>
      </c>
      <c r="M3387" s="152" t="s">
        <v>6114</v>
      </c>
      <c r="N3387" s="152" t="s">
        <v>6115</v>
      </c>
      <c r="O3387" s="54"/>
    </row>
    <row r="3388" spans="1:15" x14ac:dyDescent="0.25">
      <c r="A3388" s="168">
        <v>22325</v>
      </c>
      <c r="B3388" s="152" t="s">
        <v>1424</v>
      </c>
      <c r="C3388" s="152" t="s">
        <v>8270</v>
      </c>
      <c r="D3388" s="152" t="s">
        <v>3838</v>
      </c>
      <c r="E3388" s="152" t="s">
        <v>3863</v>
      </c>
      <c r="F3388" s="152" t="s">
        <v>3856</v>
      </c>
      <c r="G3388" s="152" t="s">
        <v>3411</v>
      </c>
      <c r="H3388" s="152" t="s">
        <v>3558</v>
      </c>
      <c r="I3388" s="152" t="s">
        <v>3561</v>
      </c>
      <c r="J3388" s="152" t="s">
        <v>3562</v>
      </c>
      <c r="K3388" s="152" t="s">
        <v>3474</v>
      </c>
      <c r="L3388" s="152" t="s">
        <v>3474</v>
      </c>
      <c r="M3388" s="152" t="s">
        <v>1530</v>
      </c>
      <c r="N3388" s="152" t="s">
        <v>8182</v>
      </c>
      <c r="O3388" s="54"/>
    </row>
    <row r="3389" spans="1:15" x14ac:dyDescent="0.25">
      <c r="A3389" s="168">
        <v>22326</v>
      </c>
      <c r="B3389" s="152" t="s">
        <v>8271</v>
      </c>
      <c r="C3389" s="152" t="s">
        <v>8272</v>
      </c>
      <c r="D3389" s="152" t="s">
        <v>3838</v>
      </c>
      <c r="E3389" s="152" t="s">
        <v>3843</v>
      </c>
      <c r="F3389" s="152" t="s">
        <v>3870</v>
      </c>
      <c r="G3389" s="152" t="s">
        <v>3421</v>
      </c>
      <c r="H3389" s="152" t="s">
        <v>6189</v>
      </c>
      <c r="I3389" s="152" t="s">
        <v>6381</v>
      </c>
      <c r="J3389" s="152" t="s">
        <v>6472</v>
      </c>
      <c r="K3389" s="152" t="s">
        <v>3474</v>
      </c>
      <c r="L3389" s="152" t="s">
        <v>3474</v>
      </c>
      <c r="M3389" s="152" t="s">
        <v>6470</v>
      </c>
      <c r="N3389" s="152" t="s">
        <v>6471</v>
      </c>
      <c r="O3389" s="54"/>
    </row>
    <row r="3390" spans="1:15" x14ac:dyDescent="0.25">
      <c r="A3390" s="168">
        <v>22327</v>
      </c>
      <c r="B3390" s="152" t="s">
        <v>3096</v>
      </c>
      <c r="C3390" s="152" t="s">
        <v>8273</v>
      </c>
      <c r="D3390" s="152" t="s">
        <v>3838</v>
      </c>
      <c r="E3390" s="152" t="s">
        <v>3855</v>
      </c>
      <c r="F3390" s="152" t="s">
        <v>3856</v>
      </c>
      <c r="G3390" s="152" t="s">
        <v>3411</v>
      </c>
      <c r="H3390" s="152" t="s">
        <v>3656</v>
      </c>
      <c r="I3390" s="152" t="s">
        <v>3672</v>
      </c>
      <c r="J3390" s="152" t="s">
        <v>3673</v>
      </c>
      <c r="K3390" s="152" t="s">
        <v>3568</v>
      </c>
      <c r="L3390" s="152" t="s">
        <v>3474</v>
      </c>
      <c r="M3390" s="152" t="s">
        <v>3377</v>
      </c>
      <c r="N3390" s="152" t="s">
        <v>4708</v>
      </c>
      <c r="O3390" s="54"/>
    </row>
    <row r="3391" spans="1:15" x14ac:dyDescent="0.25">
      <c r="A3391" s="168">
        <v>22328</v>
      </c>
      <c r="B3391" s="152" t="s">
        <v>3095</v>
      </c>
      <c r="C3391" s="152" t="s">
        <v>8274</v>
      </c>
      <c r="D3391" s="152" t="s">
        <v>3838</v>
      </c>
      <c r="E3391" s="152" t="s">
        <v>3863</v>
      </c>
      <c r="F3391" s="152" t="s">
        <v>3856</v>
      </c>
      <c r="G3391" s="152" t="s">
        <v>3411</v>
      </c>
      <c r="H3391" s="152" t="s">
        <v>3656</v>
      </c>
      <c r="I3391" s="152" t="s">
        <v>3657</v>
      </c>
      <c r="J3391" s="152" t="s">
        <v>3658</v>
      </c>
      <c r="K3391" s="152" t="s">
        <v>3568</v>
      </c>
      <c r="L3391" s="152" t="s">
        <v>3474</v>
      </c>
      <c r="M3391" s="152" t="s">
        <v>3080</v>
      </c>
      <c r="N3391" s="152" t="s">
        <v>7714</v>
      </c>
      <c r="O3391" s="54"/>
    </row>
    <row r="3392" spans="1:15" x14ac:dyDescent="0.25">
      <c r="A3392" s="168">
        <v>22329</v>
      </c>
      <c r="B3392" s="152" t="s">
        <v>2508</v>
      </c>
      <c r="C3392" s="152" t="s">
        <v>8275</v>
      </c>
      <c r="D3392" s="152" t="s">
        <v>3838</v>
      </c>
      <c r="E3392" s="152" t="s">
        <v>3843</v>
      </c>
      <c r="F3392" s="152" t="s">
        <v>3870</v>
      </c>
      <c r="G3392" s="152" t="s">
        <v>3421</v>
      </c>
      <c r="H3392" s="152" t="s">
        <v>3585</v>
      </c>
      <c r="I3392" s="152" t="s">
        <v>3604</v>
      </c>
      <c r="J3392" s="152" t="s">
        <v>3629</v>
      </c>
      <c r="K3392" s="152" t="s">
        <v>3631</v>
      </c>
      <c r="L3392" s="152" t="s">
        <v>3864</v>
      </c>
      <c r="M3392" s="152" t="s">
        <v>2518</v>
      </c>
      <c r="N3392" s="152" t="s">
        <v>7536</v>
      </c>
      <c r="O3392" s="54"/>
    </row>
    <row r="3393" spans="1:15" x14ac:dyDescent="0.25">
      <c r="A3393" s="168">
        <v>22330</v>
      </c>
      <c r="B3393" s="152" t="s">
        <v>3100</v>
      </c>
      <c r="C3393" s="152" t="s">
        <v>8276</v>
      </c>
      <c r="D3393" s="152" t="s">
        <v>3838</v>
      </c>
      <c r="E3393" s="152" t="s">
        <v>3863</v>
      </c>
      <c r="F3393" s="152" t="s">
        <v>3856</v>
      </c>
      <c r="G3393" s="152" t="s">
        <v>3411</v>
      </c>
      <c r="H3393" s="152" t="s">
        <v>3656</v>
      </c>
      <c r="I3393" s="152" t="s">
        <v>3672</v>
      </c>
      <c r="J3393" s="152" t="s">
        <v>3677</v>
      </c>
      <c r="K3393" s="152" t="s">
        <v>3680</v>
      </c>
      <c r="L3393" s="152" t="s">
        <v>3474</v>
      </c>
      <c r="M3393" s="152" t="s">
        <v>3244</v>
      </c>
      <c r="N3393" s="152" t="s">
        <v>5165</v>
      </c>
      <c r="O3393" s="54"/>
    </row>
    <row r="3394" spans="1:15" x14ac:dyDescent="0.25">
      <c r="A3394" s="168">
        <v>22331</v>
      </c>
      <c r="B3394" s="152" t="s">
        <v>3102</v>
      </c>
      <c r="C3394" s="152" t="s">
        <v>8277</v>
      </c>
      <c r="D3394" s="152" t="s">
        <v>3838</v>
      </c>
      <c r="E3394" s="152" t="s">
        <v>3855</v>
      </c>
      <c r="F3394" s="152" t="s">
        <v>3856</v>
      </c>
      <c r="G3394" s="152" t="s">
        <v>3411</v>
      </c>
      <c r="H3394" s="152" t="s">
        <v>3656</v>
      </c>
      <c r="I3394" s="152" t="s">
        <v>3657</v>
      </c>
      <c r="J3394" s="152" t="s">
        <v>3674</v>
      </c>
      <c r="K3394" s="152" t="s">
        <v>3678</v>
      </c>
      <c r="L3394" s="152" t="s">
        <v>3474</v>
      </c>
      <c r="M3394" s="152" t="s">
        <v>3293</v>
      </c>
      <c r="N3394" s="152" t="s">
        <v>5062</v>
      </c>
      <c r="O3394" s="54"/>
    </row>
    <row r="3395" spans="1:15" x14ac:dyDescent="0.25">
      <c r="A3395" s="168">
        <v>22332</v>
      </c>
      <c r="B3395" s="152" t="s">
        <v>8278</v>
      </c>
      <c r="C3395" s="152" t="s">
        <v>8279</v>
      </c>
      <c r="D3395" s="152" t="s">
        <v>3838</v>
      </c>
      <c r="E3395" s="152" t="s">
        <v>3843</v>
      </c>
      <c r="F3395" s="152" t="s">
        <v>3924</v>
      </c>
      <c r="G3395" s="152" t="s">
        <v>3434</v>
      </c>
      <c r="H3395" s="152" t="s">
        <v>6189</v>
      </c>
      <c r="I3395" s="152" t="s">
        <v>6381</v>
      </c>
      <c r="J3395" s="152" t="s">
        <v>6808</v>
      </c>
      <c r="K3395" s="152" t="s">
        <v>3474</v>
      </c>
      <c r="L3395" s="152" t="s">
        <v>3474</v>
      </c>
      <c r="M3395" s="152" t="s">
        <v>6806</v>
      </c>
      <c r="N3395" s="152" t="s">
        <v>6807</v>
      </c>
      <c r="O3395" s="54"/>
    </row>
    <row r="3396" spans="1:15" x14ac:dyDescent="0.25">
      <c r="A3396" s="168">
        <v>22333</v>
      </c>
      <c r="B3396" s="152" t="s">
        <v>8280</v>
      </c>
      <c r="C3396" s="152" t="s">
        <v>8281</v>
      </c>
      <c r="D3396" s="152" t="s">
        <v>3838</v>
      </c>
      <c r="E3396" s="152" t="s">
        <v>3843</v>
      </c>
      <c r="F3396" s="152" t="s">
        <v>4752</v>
      </c>
      <c r="G3396" s="152" t="s">
        <v>3464</v>
      </c>
      <c r="H3396" s="152" t="s">
        <v>3911</v>
      </c>
      <c r="I3396" s="152" t="s">
        <v>4120</v>
      </c>
      <c r="J3396" s="152" t="s">
        <v>6769</v>
      </c>
      <c r="K3396" s="152" t="s">
        <v>3474</v>
      </c>
      <c r="L3396" s="152" t="s">
        <v>3474</v>
      </c>
      <c r="M3396" s="152" t="s">
        <v>6770</v>
      </c>
      <c r="N3396" s="152" t="s">
        <v>6771</v>
      </c>
      <c r="O3396" s="54"/>
    </row>
    <row r="3397" spans="1:15" x14ac:dyDescent="0.25">
      <c r="A3397" s="168">
        <v>22334</v>
      </c>
      <c r="B3397" s="152" t="s">
        <v>8282</v>
      </c>
      <c r="C3397" s="152" t="s">
        <v>8283</v>
      </c>
      <c r="D3397" s="152" t="s">
        <v>3838</v>
      </c>
      <c r="E3397" s="152" t="s">
        <v>3843</v>
      </c>
      <c r="F3397" s="152" t="s">
        <v>4752</v>
      </c>
      <c r="G3397" s="152" t="s">
        <v>4754</v>
      </c>
      <c r="H3397" s="152" t="s">
        <v>4144</v>
      </c>
      <c r="I3397" s="152" t="s">
        <v>6403</v>
      </c>
      <c r="J3397" s="152" t="s">
        <v>9590</v>
      </c>
      <c r="K3397" s="152" t="s">
        <v>3474</v>
      </c>
      <c r="L3397" s="152" t="s">
        <v>3474</v>
      </c>
      <c r="M3397" s="152" t="s">
        <v>6401</v>
      </c>
      <c r="N3397" s="152" t="s">
        <v>6402</v>
      </c>
      <c r="O3397" s="54"/>
    </row>
    <row r="3398" spans="1:15" x14ac:dyDescent="0.25">
      <c r="A3398" s="168">
        <v>22335</v>
      </c>
      <c r="B3398" s="152" t="s">
        <v>1859</v>
      </c>
      <c r="C3398" s="152" t="s">
        <v>8284</v>
      </c>
      <c r="D3398" s="152" t="s">
        <v>3838</v>
      </c>
      <c r="E3398" s="152" t="s">
        <v>3843</v>
      </c>
      <c r="F3398" s="152" t="s">
        <v>3870</v>
      </c>
      <c r="G3398" s="152" t="s">
        <v>3421</v>
      </c>
      <c r="H3398" s="152" t="s">
        <v>3565</v>
      </c>
      <c r="I3398" s="152" t="s">
        <v>3568</v>
      </c>
      <c r="J3398" s="152" t="s">
        <v>3571</v>
      </c>
      <c r="K3398" s="152" t="s">
        <v>3474</v>
      </c>
      <c r="L3398" s="152" t="s">
        <v>3474</v>
      </c>
      <c r="M3398" s="152" t="s">
        <v>1992</v>
      </c>
      <c r="N3398" s="152" t="s">
        <v>5385</v>
      </c>
      <c r="O3398" s="54"/>
    </row>
    <row r="3399" spans="1:15" x14ac:dyDescent="0.25">
      <c r="A3399" s="168">
        <v>22336</v>
      </c>
      <c r="B3399" s="152" t="s">
        <v>8285</v>
      </c>
      <c r="C3399" s="152" t="s">
        <v>8286</v>
      </c>
      <c r="D3399" s="152" t="s">
        <v>3838</v>
      </c>
      <c r="E3399" s="152" t="s">
        <v>3843</v>
      </c>
      <c r="F3399" s="152" t="s">
        <v>3870</v>
      </c>
      <c r="G3399" s="152" t="s">
        <v>3421</v>
      </c>
      <c r="H3399" s="152" t="s">
        <v>3656</v>
      </c>
      <c r="I3399" s="152" t="s">
        <v>3552</v>
      </c>
      <c r="J3399" s="152" t="s">
        <v>3474</v>
      </c>
      <c r="K3399" s="152" t="s">
        <v>3474</v>
      </c>
      <c r="L3399" s="152" t="s">
        <v>3474</v>
      </c>
      <c r="M3399" s="152" t="s">
        <v>3141</v>
      </c>
      <c r="N3399" s="152" t="s">
        <v>4096</v>
      </c>
      <c r="O3399" s="54"/>
    </row>
    <row r="3400" spans="1:15" x14ac:dyDescent="0.25">
      <c r="A3400" s="168">
        <v>22337</v>
      </c>
      <c r="B3400" s="152" t="s">
        <v>3098</v>
      </c>
      <c r="C3400" s="152" t="s">
        <v>8287</v>
      </c>
      <c r="D3400" s="152" t="s">
        <v>3838</v>
      </c>
      <c r="E3400" s="152" t="s">
        <v>3863</v>
      </c>
      <c r="F3400" s="152" t="s">
        <v>3918</v>
      </c>
      <c r="G3400" s="152" t="s">
        <v>3411</v>
      </c>
      <c r="H3400" s="152" t="s">
        <v>3656</v>
      </c>
      <c r="I3400" s="152" t="s">
        <v>3669</v>
      </c>
      <c r="J3400" s="152" t="s">
        <v>3679</v>
      </c>
      <c r="K3400" s="152" t="s">
        <v>3474</v>
      </c>
      <c r="L3400" s="152" t="s">
        <v>3474</v>
      </c>
      <c r="M3400" s="152" t="s">
        <v>3121</v>
      </c>
      <c r="N3400" s="152" t="s">
        <v>7622</v>
      </c>
      <c r="O3400" s="54"/>
    </row>
    <row r="3401" spans="1:15" x14ac:dyDescent="0.25">
      <c r="A3401" s="168">
        <v>22338</v>
      </c>
      <c r="B3401" s="152" t="s">
        <v>3099</v>
      </c>
      <c r="C3401" s="152" t="s">
        <v>8288</v>
      </c>
      <c r="D3401" s="152" t="s">
        <v>3838</v>
      </c>
      <c r="E3401" s="152" t="s">
        <v>3855</v>
      </c>
      <c r="F3401" s="152" t="s">
        <v>3856</v>
      </c>
      <c r="G3401" s="152" t="s">
        <v>3411</v>
      </c>
      <c r="H3401" s="152" t="s">
        <v>3656</v>
      </c>
      <c r="I3401" s="152" t="s">
        <v>3669</v>
      </c>
      <c r="J3401" s="152" t="s">
        <v>3679</v>
      </c>
      <c r="K3401" s="152" t="s">
        <v>3474</v>
      </c>
      <c r="L3401" s="152" t="s">
        <v>3474</v>
      </c>
      <c r="M3401" s="152" t="s">
        <v>3382</v>
      </c>
      <c r="N3401" s="152" t="s">
        <v>3857</v>
      </c>
      <c r="O3401" s="54"/>
    </row>
    <row r="3402" spans="1:15" x14ac:dyDescent="0.25">
      <c r="A3402" s="168">
        <v>22339</v>
      </c>
      <c r="B3402" s="152" t="s">
        <v>1003</v>
      </c>
      <c r="C3402" s="152" t="s">
        <v>8289</v>
      </c>
      <c r="D3402" s="152" t="s">
        <v>3838</v>
      </c>
      <c r="E3402" s="152" t="s">
        <v>3843</v>
      </c>
      <c r="F3402" s="152" t="s">
        <v>3870</v>
      </c>
      <c r="G3402" s="152" t="s">
        <v>3421</v>
      </c>
      <c r="H3402" s="152" t="s">
        <v>3466</v>
      </c>
      <c r="I3402" s="152" t="s">
        <v>3490</v>
      </c>
      <c r="J3402" s="152" t="s">
        <v>3491</v>
      </c>
      <c r="K3402" s="152" t="s">
        <v>3474</v>
      </c>
      <c r="L3402" s="152" t="s">
        <v>3474</v>
      </c>
      <c r="M3402" s="152" t="s">
        <v>1174</v>
      </c>
      <c r="N3402" s="152" t="s">
        <v>4050</v>
      </c>
      <c r="O3402" s="54"/>
    </row>
    <row r="3403" spans="1:15" x14ac:dyDescent="0.25">
      <c r="A3403" s="168">
        <v>22340</v>
      </c>
      <c r="B3403" s="152" t="s">
        <v>1426</v>
      </c>
      <c r="C3403" s="152" t="s">
        <v>8290</v>
      </c>
      <c r="D3403" s="152" t="s">
        <v>3838</v>
      </c>
      <c r="E3403" s="152" t="s">
        <v>3863</v>
      </c>
      <c r="F3403" s="152" t="s">
        <v>3856</v>
      </c>
      <c r="G3403" s="152" t="s">
        <v>3411</v>
      </c>
      <c r="H3403" s="152" t="s">
        <v>3558</v>
      </c>
      <c r="I3403" s="152" t="s">
        <v>3560</v>
      </c>
      <c r="J3403" s="152" t="s">
        <v>3474</v>
      </c>
      <c r="K3403" s="152" t="s">
        <v>3474</v>
      </c>
      <c r="L3403" s="152" t="s">
        <v>3474</v>
      </c>
      <c r="M3403" s="152" t="s">
        <v>1644</v>
      </c>
      <c r="N3403" s="152" t="s">
        <v>5620</v>
      </c>
      <c r="O3403" s="54"/>
    </row>
    <row r="3404" spans="1:15" x14ac:dyDescent="0.25">
      <c r="A3404" s="168">
        <v>22341</v>
      </c>
      <c r="B3404" s="152" t="s">
        <v>2300</v>
      </c>
      <c r="C3404" s="152" t="s">
        <v>8291</v>
      </c>
      <c r="D3404" s="152" t="s">
        <v>3838</v>
      </c>
      <c r="E3404" s="152" t="s">
        <v>3863</v>
      </c>
      <c r="F3404" s="152" t="s">
        <v>3856</v>
      </c>
      <c r="G3404" s="152" t="s">
        <v>3411</v>
      </c>
      <c r="H3404" s="152" t="s">
        <v>3585</v>
      </c>
      <c r="I3404" s="152" t="s">
        <v>3604</v>
      </c>
      <c r="J3404" s="152" t="s">
        <v>3626</v>
      </c>
      <c r="K3404" s="152" t="s">
        <v>3627</v>
      </c>
      <c r="L3404" s="152" t="s">
        <v>3919</v>
      </c>
      <c r="M3404" s="152" t="s">
        <v>2515</v>
      </c>
      <c r="N3404" s="152" t="s">
        <v>3989</v>
      </c>
      <c r="O3404" s="54"/>
    </row>
    <row r="3405" spans="1:15" x14ac:dyDescent="0.25">
      <c r="A3405" s="168">
        <v>22342</v>
      </c>
      <c r="B3405" s="152" t="s">
        <v>1425</v>
      </c>
      <c r="C3405" s="152" t="s">
        <v>8292</v>
      </c>
      <c r="D3405" s="152" t="s">
        <v>3838</v>
      </c>
      <c r="E3405" s="152" t="s">
        <v>3863</v>
      </c>
      <c r="F3405" s="152" t="s">
        <v>3856</v>
      </c>
      <c r="G3405" s="152" t="s">
        <v>3411</v>
      </c>
      <c r="H3405" s="152" t="s">
        <v>3558</v>
      </c>
      <c r="I3405" s="152" t="s">
        <v>3561</v>
      </c>
      <c r="J3405" s="152" t="s">
        <v>3562</v>
      </c>
      <c r="K3405" s="152" t="s">
        <v>3474</v>
      </c>
      <c r="L3405" s="152" t="s">
        <v>3474</v>
      </c>
      <c r="M3405" s="152" t="s">
        <v>2628</v>
      </c>
      <c r="N3405" s="152" t="s">
        <v>4555</v>
      </c>
      <c r="O3405" s="54"/>
    </row>
    <row r="3406" spans="1:15" x14ac:dyDescent="0.25">
      <c r="A3406" s="168">
        <v>22343</v>
      </c>
      <c r="B3406" s="152" t="s">
        <v>8293</v>
      </c>
      <c r="C3406" s="152" t="s">
        <v>8294</v>
      </c>
      <c r="D3406" s="152" t="s">
        <v>3838</v>
      </c>
      <c r="E3406" s="152" t="s">
        <v>3843</v>
      </c>
      <c r="F3406" s="152" t="s">
        <v>3877</v>
      </c>
      <c r="G3406" s="152" t="s">
        <v>3416</v>
      </c>
      <c r="H3406" s="152" t="s">
        <v>3911</v>
      </c>
      <c r="I3406" s="152" t="s">
        <v>4120</v>
      </c>
      <c r="J3406" s="152" t="s">
        <v>4275</v>
      </c>
      <c r="K3406" s="152" t="s">
        <v>3474</v>
      </c>
      <c r="L3406" s="152" t="s">
        <v>3474</v>
      </c>
      <c r="M3406" s="152" t="s">
        <v>7278</v>
      </c>
      <c r="N3406" s="152" t="s">
        <v>7279</v>
      </c>
      <c r="O3406" s="54"/>
    </row>
    <row r="3407" spans="1:15" x14ac:dyDescent="0.25">
      <c r="A3407" s="168">
        <v>22344</v>
      </c>
      <c r="B3407" s="152" t="s">
        <v>1427</v>
      </c>
      <c r="C3407" s="152" t="s">
        <v>8295</v>
      </c>
      <c r="D3407" s="152" t="s">
        <v>3838</v>
      </c>
      <c r="E3407" s="152" t="s">
        <v>3863</v>
      </c>
      <c r="F3407" s="152" t="s">
        <v>3856</v>
      </c>
      <c r="G3407" s="152" t="s">
        <v>3411</v>
      </c>
      <c r="H3407" s="152" t="s">
        <v>3558</v>
      </c>
      <c r="I3407" s="152" t="s">
        <v>3560</v>
      </c>
      <c r="J3407" s="152" t="s">
        <v>3474</v>
      </c>
      <c r="K3407" s="152" t="s">
        <v>3474</v>
      </c>
      <c r="L3407" s="152" t="s">
        <v>3474</v>
      </c>
      <c r="M3407" s="152" t="s">
        <v>1605</v>
      </c>
      <c r="N3407" s="152" t="s">
        <v>4810</v>
      </c>
      <c r="O3407" s="54"/>
    </row>
    <row r="3408" spans="1:15" x14ac:dyDescent="0.25">
      <c r="A3408" s="168">
        <v>22345</v>
      </c>
      <c r="B3408" s="152" t="s">
        <v>2648</v>
      </c>
      <c r="C3408" s="152" t="s">
        <v>8296</v>
      </c>
      <c r="D3408" s="152" t="s">
        <v>3838</v>
      </c>
      <c r="E3408" s="152" t="s">
        <v>3843</v>
      </c>
      <c r="F3408" s="152" t="s">
        <v>4430</v>
      </c>
      <c r="G3408" s="152" t="s">
        <v>3430</v>
      </c>
      <c r="H3408" s="152" t="s">
        <v>3585</v>
      </c>
      <c r="I3408" s="152" t="s">
        <v>3642</v>
      </c>
      <c r="J3408" s="152" t="s">
        <v>3644</v>
      </c>
      <c r="K3408" s="169" t="s">
        <v>8449</v>
      </c>
      <c r="L3408" s="152" t="s">
        <v>3919</v>
      </c>
      <c r="M3408" s="152" t="s">
        <v>2440</v>
      </c>
      <c r="N3408" s="152" t="s">
        <v>5040</v>
      </c>
      <c r="O3408" s="54"/>
    </row>
    <row r="3409" spans="1:15" x14ac:dyDescent="0.25">
      <c r="A3409" s="168">
        <v>22346</v>
      </c>
      <c r="B3409" s="152" t="s">
        <v>1039</v>
      </c>
      <c r="C3409" s="152" t="s">
        <v>8297</v>
      </c>
      <c r="D3409" s="152" t="s">
        <v>3838</v>
      </c>
      <c r="E3409" s="152" t="s">
        <v>3843</v>
      </c>
      <c r="F3409" s="152" t="s">
        <v>3870</v>
      </c>
      <c r="G3409" s="152" t="s">
        <v>3421</v>
      </c>
      <c r="H3409" s="152" t="s">
        <v>3466</v>
      </c>
      <c r="I3409" s="152" t="s">
        <v>3498</v>
      </c>
      <c r="J3409" s="152" t="s">
        <v>3516</v>
      </c>
      <c r="K3409" s="152" t="s">
        <v>3517</v>
      </c>
      <c r="L3409" s="152" t="s">
        <v>3474</v>
      </c>
      <c r="M3409" s="152" t="s">
        <v>1221</v>
      </c>
      <c r="N3409" s="152" t="s">
        <v>5258</v>
      </c>
      <c r="O3409" s="54"/>
    </row>
    <row r="3410" spans="1:15" x14ac:dyDescent="0.25">
      <c r="A3410" s="168">
        <v>22347</v>
      </c>
      <c r="B3410" s="152" t="s">
        <v>8298</v>
      </c>
      <c r="C3410" s="152" t="s">
        <v>8299</v>
      </c>
      <c r="D3410" s="152" t="s">
        <v>3838</v>
      </c>
      <c r="E3410" s="152" t="s">
        <v>3843</v>
      </c>
      <c r="F3410" s="152" t="s">
        <v>3877</v>
      </c>
      <c r="G3410" s="152" t="s">
        <v>7291</v>
      </c>
      <c r="H3410" s="152" t="s">
        <v>4144</v>
      </c>
      <c r="I3410" s="152" t="s">
        <v>6839</v>
      </c>
      <c r="J3410" s="152" t="s">
        <v>9543</v>
      </c>
      <c r="K3410" s="152" t="s">
        <v>9557</v>
      </c>
      <c r="L3410" s="152" t="s">
        <v>3474</v>
      </c>
      <c r="M3410" s="152" t="s">
        <v>5772</v>
      </c>
      <c r="N3410" s="152" t="s">
        <v>5773</v>
      </c>
      <c r="O3410" s="54"/>
    </row>
    <row r="3411" spans="1:15" x14ac:dyDescent="0.25">
      <c r="A3411" s="168">
        <v>22348</v>
      </c>
      <c r="B3411" s="152" t="s">
        <v>2302</v>
      </c>
      <c r="C3411" s="152" t="s">
        <v>8300</v>
      </c>
      <c r="D3411" s="152" t="s">
        <v>3838</v>
      </c>
      <c r="E3411" s="152" t="s">
        <v>3863</v>
      </c>
      <c r="F3411" s="152" t="s">
        <v>3856</v>
      </c>
      <c r="G3411" s="152" t="s">
        <v>3411</v>
      </c>
      <c r="H3411" s="152" t="s">
        <v>3585</v>
      </c>
      <c r="I3411" s="152" t="s">
        <v>3604</v>
      </c>
      <c r="J3411" s="152" t="s">
        <v>3629</v>
      </c>
      <c r="K3411" s="152" t="s">
        <v>3631</v>
      </c>
      <c r="L3411" s="152" t="s">
        <v>3864</v>
      </c>
      <c r="M3411" s="152" t="s">
        <v>2508</v>
      </c>
      <c r="N3411" s="152" t="s">
        <v>8275</v>
      </c>
      <c r="O3411" s="54"/>
    </row>
    <row r="3412" spans="1:15" x14ac:dyDescent="0.25">
      <c r="A3412" s="168">
        <v>22349</v>
      </c>
      <c r="B3412" s="152" t="s">
        <v>2456</v>
      </c>
      <c r="C3412" s="152" t="s">
        <v>8301</v>
      </c>
      <c r="D3412" s="152" t="s">
        <v>3838</v>
      </c>
      <c r="E3412" s="152" t="s">
        <v>3843</v>
      </c>
      <c r="F3412" s="152" t="s">
        <v>3870</v>
      </c>
      <c r="G3412" s="152" t="s">
        <v>3421</v>
      </c>
      <c r="H3412" s="152" t="s">
        <v>3585</v>
      </c>
      <c r="I3412" s="152" t="s">
        <v>3600</v>
      </c>
      <c r="J3412" s="152" t="s">
        <v>3637</v>
      </c>
      <c r="K3412" s="152" t="s">
        <v>3645</v>
      </c>
      <c r="L3412" s="152" t="s">
        <v>3474</v>
      </c>
      <c r="M3412" s="152" t="s">
        <v>2627</v>
      </c>
      <c r="N3412" s="152" t="s">
        <v>6385</v>
      </c>
      <c r="O3412" s="54"/>
    </row>
    <row r="3413" spans="1:15" x14ac:dyDescent="0.25">
      <c r="A3413" s="168">
        <v>22350</v>
      </c>
      <c r="B3413" s="152" t="s">
        <v>8302</v>
      </c>
      <c r="C3413" s="152" t="s">
        <v>8303</v>
      </c>
      <c r="D3413" s="152" t="s">
        <v>3838</v>
      </c>
      <c r="E3413" s="152" t="s">
        <v>3843</v>
      </c>
      <c r="F3413" s="152" t="s">
        <v>3873</v>
      </c>
      <c r="G3413" s="152" t="s">
        <v>3428</v>
      </c>
      <c r="H3413" s="152" t="s">
        <v>5089</v>
      </c>
      <c r="I3413" s="152" t="s">
        <v>5445</v>
      </c>
      <c r="J3413" s="152" t="s">
        <v>5446</v>
      </c>
      <c r="K3413" s="152" t="s">
        <v>3474</v>
      </c>
      <c r="L3413" s="152" t="s">
        <v>3474</v>
      </c>
      <c r="M3413" s="152" t="s">
        <v>5665</v>
      </c>
      <c r="N3413" s="152" t="s">
        <v>5666</v>
      </c>
      <c r="O3413" s="54"/>
    </row>
    <row r="3414" spans="1:15" x14ac:dyDescent="0.25">
      <c r="A3414" s="168">
        <v>22351</v>
      </c>
      <c r="B3414" s="152" t="s">
        <v>2509</v>
      </c>
      <c r="C3414" s="152" t="s">
        <v>8304</v>
      </c>
      <c r="D3414" s="152" t="s">
        <v>3838</v>
      </c>
      <c r="E3414" s="152" t="s">
        <v>3843</v>
      </c>
      <c r="F3414" s="152" t="s">
        <v>3870</v>
      </c>
      <c r="G3414" s="152" t="s">
        <v>3421</v>
      </c>
      <c r="H3414" s="152" t="s">
        <v>3585</v>
      </c>
      <c r="I3414" s="152" t="s">
        <v>3604</v>
      </c>
      <c r="J3414" s="152" t="s">
        <v>3629</v>
      </c>
      <c r="K3414" s="152" t="s">
        <v>3630</v>
      </c>
      <c r="L3414" s="152" t="s">
        <v>3864</v>
      </c>
      <c r="M3414" s="152" t="s">
        <v>2778</v>
      </c>
      <c r="N3414" s="152" t="s">
        <v>4116</v>
      </c>
      <c r="O3414" s="54"/>
    </row>
    <row r="3415" spans="1:15" x14ac:dyDescent="0.25">
      <c r="A3415" s="168">
        <v>22352</v>
      </c>
      <c r="B3415" s="152" t="s">
        <v>8305</v>
      </c>
      <c r="C3415" s="152" t="s">
        <v>8306</v>
      </c>
      <c r="D3415" s="152" t="s">
        <v>3838</v>
      </c>
      <c r="E3415" s="152" t="s">
        <v>3863</v>
      </c>
      <c r="F3415" s="152" t="s">
        <v>4095</v>
      </c>
      <c r="G3415" s="152" t="s">
        <v>3433</v>
      </c>
      <c r="H3415" s="152" t="s">
        <v>3894</v>
      </c>
      <c r="I3415" s="152" t="s">
        <v>3474</v>
      </c>
      <c r="J3415" s="152" t="s">
        <v>3474</v>
      </c>
      <c r="K3415" s="152" t="s">
        <v>3474</v>
      </c>
      <c r="L3415" s="152" t="s">
        <v>3474</v>
      </c>
      <c r="M3415" s="152" t="s">
        <v>6040</v>
      </c>
      <c r="N3415" s="152" t="s">
        <v>6041</v>
      </c>
      <c r="O3415" s="54"/>
    </row>
    <row r="3416" spans="1:15" x14ac:dyDescent="0.25">
      <c r="A3416" s="168">
        <v>22353</v>
      </c>
      <c r="B3416" s="152" t="s">
        <v>8307</v>
      </c>
      <c r="C3416" s="152" t="s">
        <v>8308</v>
      </c>
      <c r="D3416" s="152" t="s">
        <v>3838</v>
      </c>
      <c r="E3416" s="152" t="s">
        <v>3863</v>
      </c>
      <c r="F3416" s="152" t="s">
        <v>4166</v>
      </c>
      <c r="G3416" s="152" t="s">
        <v>3440</v>
      </c>
      <c r="H3416" s="152" t="s">
        <v>3911</v>
      </c>
      <c r="I3416" s="152" t="s">
        <v>3912</v>
      </c>
      <c r="J3416" s="152" t="s">
        <v>3913</v>
      </c>
      <c r="K3416" s="152" t="s">
        <v>3914</v>
      </c>
      <c r="L3416" s="152" t="s">
        <v>3474</v>
      </c>
      <c r="M3416" s="152" t="s">
        <v>3915</v>
      </c>
      <c r="N3416" s="152" t="s">
        <v>3916</v>
      </c>
      <c r="O3416" s="54"/>
    </row>
    <row r="3417" spans="1:15" x14ac:dyDescent="0.25">
      <c r="A3417" s="168">
        <v>22354</v>
      </c>
      <c r="B3417" s="152" t="s">
        <v>935</v>
      </c>
      <c r="C3417" s="152" t="s">
        <v>8309</v>
      </c>
      <c r="D3417" s="152" t="s">
        <v>3838</v>
      </c>
      <c r="E3417" s="152" t="s">
        <v>3863</v>
      </c>
      <c r="F3417" s="152" t="s">
        <v>3856</v>
      </c>
      <c r="G3417" s="152" t="s">
        <v>3411</v>
      </c>
      <c r="H3417" s="152" t="s">
        <v>3466</v>
      </c>
      <c r="I3417" s="152" t="s">
        <v>3498</v>
      </c>
      <c r="J3417" s="152" t="s">
        <v>3499</v>
      </c>
      <c r="K3417" s="152" t="s">
        <v>3523</v>
      </c>
      <c r="L3417" s="152" t="s">
        <v>4233</v>
      </c>
      <c r="M3417" s="152" t="s">
        <v>1148</v>
      </c>
      <c r="N3417" s="152" t="s">
        <v>4234</v>
      </c>
      <c r="O3417" s="54"/>
    </row>
    <row r="3418" spans="1:15" x14ac:dyDescent="0.25">
      <c r="A3418" s="168">
        <v>22355</v>
      </c>
      <c r="B3418" s="152" t="s">
        <v>8310</v>
      </c>
      <c r="C3418" s="152" t="s">
        <v>8311</v>
      </c>
      <c r="D3418" s="152" t="s">
        <v>3838</v>
      </c>
      <c r="E3418" s="152" t="s">
        <v>3843</v>
      </c>
      <c r="F3418" s="152" t="s">
        <v>3877</v>
      </c>
      <c r="G3418" s="152" t="s">
        <v>6729</v>
      </c>
      <c r="H3418" s="152" t="s">
        <v>3849</v>
      </c>
      <c r="I3418" s="152" t="s">
        <v>3850</v>
      </c>
      <c r="J3418" s="152" t="s">
        <v>3474</v>
      </c>
      <c r="K3418" s="152" t="s">
        <v>3474</v>
      </c>
      <c r="L3418" s="152" t="s">
        <v>3474</v>
      </c>
      <c r="M3418" s="152" t="s">
        <v>5855</v>
      </c>
      <c r="N3418" s="152" t="s">
        <v>5856</v>
      </c>
      <c r="O3418" s="54"/>
    </row>
    <row r="3419" spans="1:15" x14ac:dyDescent="0.25">
      <c r="A3419" s="168">
        <v>22356</v>
      </c>
      <c r="B3419" s="152" t="s">
        <v>765</v>
      </c>
      <c r="C3419" s="152" t="s">
        <v>8312</v>
      </c>
      <c r="D3419" s="152" t="s">
        <v>3838</v>
      </c>
      <c r="E3419" s="152" t="s">
        <v>3863</v>
      </c>
      <c r="F3419" s="152" t="s">
        <v>3856</v>
      </c>
      <c r="G3419" s="152" t="s">
        <v>3411</v>
      </c>
      <c r="H3419" s="152" t="s">
        <v>3466</v>
      </c>
      <c r="I3419" s="152" t="s">
        <v>3467</v>
      </c>
      <c r="J3419" s="152" t="s">
        <v>3478</v>
      </c>
      <c r="K3419" s="152" t="s">
        <v>3479</v>
      </c>
      <c r="L3419" s="152" t="s">
        <v>3474</v>
      </c>
      <c r="M3419" s="152" t="s">
        <v>1161</v>
      </c>
      <c r="N3419" s="152" t="s">
        <v>3922</v>
      </c>
      <c r="O3419" s="54"/>
    </row>
    <row r="3420" spans="1:15" x14ac:dyDescent="0.25">
      <c r="A3420" s="168">
        <v>22359</v>
      </c>
      <c r="B3420" s="152" t="s">
        <v>8313</v>
      </c>
      <c r="C3420" s="152" t="s">
        <v>8314</v>
      </c>
      <c r="D3420" s="152" t="s">
        <v>3838</v>
      </c>
      <c r="E3420" s="152" t="s">
        <v>3843</v>
      </c>
      <c r="F3420" s="152" t="s">
        <v>4752</v>
      </c>
      <c r="G3420" s="152" t="s">
        <v>4754</v>
      </c>
      <c r="H3420" s="152" t="s">
        <v>4144</v>
      </c>
      <c r="I3420" s="152" t="s">
        <v>6839</v>
      </c>
      <c r="J3420" s="152" t="s">
        <v>9543</v>
      </c>
      <c r="K3420" s="152" t="s">
        <v>9544</v>
      </c>
      <c r="L3420" s="152" t="s">
        <v>3474</v>
      </c>
      <c r="M3420" s="152" t="s">
        <v>5772</v>
      </c>
      <c r="N3420" s="152" t="s">
        <v>5773</v>
      </c>
      <c r="O3420" s="54"/>
    </row>
    <row r="3421" spans="1:15" x14ac:dyDescent="0.25">
      <c r="A3421" s="168">
        <v>22360</v>
      </c>
      <c r="B3421" s="152" t="s">
        <v>8315</v>
      </c>
      <c r="C3421" s="152" t="s">
        <v>8316</v>
      </c>
      <c r="D3421" s="152" t="s">
        <v>3838</v>
      </c>
      <c r="E3421" s="152" t="s">
        <v>3863</v>
      </c>
      <c r="F3421" s="152" t="s">
        <v>3856</v>
      </c>
      <c r="G3421" s="152" t="s">
        <v>3411</v>
      </c>
      <c r="H3421" s="152" t="s">
        <v>3558</v>
      </c>
      <c r="I3421" s="152" t="s">
        <v>3560</v>
      </c>
      <c r="J3421" s="152" t="s">
        <v>3474</v>
      </c>
      <c r="K3421" s="152" t="s">
        <v>3474</v>
      </c>
      <c r="L3421" s="152" t="s">
        <v>3474</v>
      </c>
      <c r="M3421" s="152" t="s">
        <v>1471</v>
      </c>
      <c r="N3421" s="152" t="s">
        <v>6448</v>
      </c>
      <c r="O3421" s="54"/>
    </row>
    <row r="3422" spans="1:15" x14ac:dyDescent="0.25">
      <c r="A3422" s="168">
        <v>22361</v>
      </c>
      <c r="B3422" s="152" t="s">
        <v>8317</v>
      </c>
      <c r="C3422" s="152" t="s">
        <v>8318</v>
      </c>
      <c r="D3422" s="152" t="s">
        <v>3838</v>
      </c>
      <c r="E3422" s="152" t="s">
        <v>3843</v>
      </c>
      <c r="F3422" s="152" t="s">
        <v>3877</v>
      </c>
      <c r="G3422" s="152" t="s">
        <v>5574</v>
      </c>
      <c r="H3422" s="152" t="s">
        <v>3911</v>
      </c>
      <c r="I3422" s="152" t="s">
        <v>4120</v>
      </c>
      <c r="J3422" s="152" t="s">
        <v>4519</v>
      </c>
      <c r="K3422" s="152" t="s">
        <v>3474</v>
      </c>
      <c r="L3422" s="152" t="s">
        <v>3474</v>
      </c>
      <c r="M3422" s="152" t="s">
        <v>4520</v>
      </c>
      <c r="N3422" s="152" t="s">
        <v>4522</v>
      </c>
      <c r="O3422" s="54"/>
    </row>
    <row r="3423" spans="1:15" x14ac:dyDescent="0.25">
      <c r="A3423" s="168">
        <v>22362</v>
      </c>
      <c r="B3423" s="152" t="s">
        <v>8319</v>
      </c>
      <c r="C3423" s="152" t="s">
        <v>8320</v>
      </c>
      <c r="D3423" s="152" t="s">
        <v>3838</v>
      </c>
      <c r="E3423" s="152" t="s">
        <v>3843</v>
      </c>
      <c r="F3423" s="152" t="s">
        <v>3924</v>
      </c>
      <c r="G3423" s="152" t="s">
        <v>3434</v>
      </c>
      <c r="H3423" s="152" t="s">
        <v>6189</v>
      </c>
      <c r="I3423" s="152" t="s">
        <v>6381</v>
      </c>
      <c r="J3423" s="152" t="s">
        <v>6808</v>
      </c>
      <c r="K3423" s="152" t="s">
        <v>3474</v>
      </c>
      <c r="L3423" s="152" t="s">
        <v>3474</v>
      </c>
      <c r="M3423" s="152" t="s">
        <v>6806</v>
      </c>
      <c r="N3423" s="152" t="s">
        <v>6807</v>
      </c>
      <c r="O3423" s="54"/>
    </row>
    <row r="3424" spans="1:15" x14ac:dyDescent="0.25">
      <c r="A3424" s="168">
        <v>22363</v>
      </c>
      <c r="B3424" s="152" t="s">
        <v>8321</v>
      </c>
      <c r="C3424" s="152" t="s">
        <v>8322</v>
      </c>
      <c r="D3424" s="152" t="s">
        <v>3838</v>
      </c>
      <c r="E3424" s="152" t="s">
        <v>3863</v>
      </c>
      <c r="F3424" s="152" t="s">
        <v>3856</v>
      </c>
      <c r="G3424" s="152" t="s">
        <v>3411</v>
      </c>
      <c r="H3424" s="152" t="s">
        <v>3466</v>
      </c>
      <c r="I3424" s="152" t="s">
        <v>3467</v>
      </c>
      <c r="J3424" s="152" t="s">
        <v>3468</v>
      </c>
      <c r="K3424" s="152" t="s">
        <v>3511</v>
      </c>
      <c r="L3424" s="152" t="s">
        <v>4843</v>
      </c>
      <c r="M3424" s="152" t="s">
        <v>997</v>
      </c>
      <c r="N3424" s="152" t="s">
        <v>4842</v>
      </c>
      <c r="O3424" s="54"/>
    </row>
    <row r="3425" spans="1:15" x14ac:dyDescent="0.25">
      <c r="A3425" s="168">
        <v>22364</v>
      </c>
      <c r="B3425" s="152" t="s">
        <v>8323</v>
      </c>
      <c r="C3425" s="152" t="s">
        <v>8324</v>
      </c>
      <c r="D3425" s="152" t="s">
        <v>3838</v>
      </c>
      <c r="E3425" s="152" t="s">
        <v>3843</v>
      </c>
      <c r="F3425" s="152" t="s">
        <v>3924</v>
      </c>
      <c r="G3425" s="152" t="s">
        <v>3434</v>
      </c>
      <c r="H3425" s="152" t="s">
        <v>5089</v>
      </c>
      <c r="I3425" s="152" t="s">
        <v>5445</v>
      </c>
      <c r="J3425" s="152" t="s">
        <v>5664</v>
      </c>
      <c r="K3425" s="152" t="s">
        <v>3474</v>
      </c>
      <c r="L3425" s="152" t="s">
        <v>3474</v>
      </c>
      <c r="M3425" s="152" t="s">
        <v>6203</v>
      </c>
      <c r="N3425" s="152" t="s">
        <v>6204</v>
      </c>
      <c r="O3425" s="54"/>
    </row>
    <row r="3426" spans="1:15" x14ac:dyDescent="0.25">
      <c r="A3426" s="168">
        <v>22365</v>
      </c>
      <c r="B3426" s="152" t="s">
        <v>8325</v>
      </c>
      <c r="C3426" s="152" t="s">
        <v>8326</v>
      </c>
      <c r="D3426" s="152" t="s">
        <v>3838</v>
      </c>
      <c r="E3426" s="152" t="s">
        <v>3843</v>
      </c>
      <c r="F3426" s="152" t="s">
        <v>3870</v>
      </c>
      <c r="G3426" s="152" t="s">
        <v>3421</v>
      </c>
      <c r="H3426" s="152" t="s">
        <v>5089</v>
      </c>
      <c r="I3426" s="152" t="s">
        <v>5445</v>
      </c>
      <c r="J3426" s="152" t="s">
        <v>5664</v>
      </c>
      <c r="K3426" s="152" t="s">
        <v>3474</v>
      </c>
      <c r="L3426" s="152" t="s">
        <v>3474</v>
      </c>
      <c r="M3426" s="152" t="s">
        <v>5662</v>
      </c>
      <c r="N3426" s="152" t="s">
        <v>5663</v>
      </c>
      <c r="O3426" s="54"/>
    </row>
    <row r="3427" spans="1:15" x14ac:dyDescent="0.25">
      <c r="A3427" s="168">
        <v>22366</v>
      </c>
      <c r="B3427" s="152" t="s">
        <v>8327</v>
      </c>
      <c r="C3427" s="152" t="s">
        <v>8328</v>
      </c>
      <c r="D3427" s="152" t="s">
        <v>3838</v>
      </c>
      <c r="E3427" s="152" t="s">
        <v>3843</v>
      </c>
      <c r="F3427" s="152" t="s">
        <v>3870</v>
      </c>
      <c r="G3427" s="152" t="s">
        <v>3421</v>
      </c>
      <c r="H3427" s="152" t="s">
        <v>3585</v>
      </c>
      <c r="I3427" s="152" t="s">
        <v>3591</v>
      </c>
      <c r="J3427" s="152" t="s">
        <v>3592</v>
      </c>
      <c r="K3427" s="152" t="s">
        <v>3495</v>
      </c>
      <c r="L3427" s="152" t="s">
        <v>3919</v>
      </c>
      <c r="M3427" s="152" t="s">
        <v>2813</v>
      </c>
      <c r="N3427" s="152" t="s">
        <v>4327</v>
      </c>
      <c r="O3427" s="54"/>
    </row>
    <row r="3428" spans="1:15" x14ac:dyDescent="0.25">
      <c r="A3428" s="168">
        <v>22367</v>
      </c>
      <c r="B3428" s="152" t="s">
        <v>9596</v>
      </c>
      <c r="C3428" s="152" t="s">
        <v>9597</v>
      </c>
      <c r="D3428" s="152" t="s">
        <v>3838</v>
      </c>
      <c r="E3428" s="152" t="s">
        <v>3843</v>
      </c>
      <c r="F3428" s="152" t="s">
        <v>4752</v>
      </c>
      <c r="G3428" s="152" t="s">
        <v>3435</v>
      </c>
      <c r="H3428" s="152" t="s">
        <v>4152</v>
      </c>
      <c r="I3428" s="152" t="s">
        <v>6049</v>
      </c>
      <c r="J3428" s="152" t="s">
        <v>6430</v>
      </c>
      <c r="K3428" s="152" t="s">
        <v>3474</v>
      </c>
      <c r="L3428" s="152" t="s">
        <v>3474</v>
      </c>
      <c r="M3428" s="152" t="s">
        <v>6047</v>
      </c>
      <c r="N3428" s="152" t="s">
        <v>6048</v>
      </c>
      <c r="O3428" s="54"/>
    </row>
    <row r="3429" spans="1:15" x14ac:dyDescent="0.25">
      <c r="A3429" s="168">
        <v>22368</v>
      </c>
      <c r="B3429" s="152" t="s">
        <v>8329</v>
      </c>
      <c r="C3429" s="152" t="s">
        <v>8330</v>
      </c>
      <c r="D3429" s="152" t="s">
        <v>3838</v>
      </c>
      <c r="E3429" s="152" t="s">
        <v>3843</v>
      </c>
      <c r="F3429" s="152" t="s">
        <v>3924</v>
      </c>
      <c r="G3429" s="152" t="s">
        <v>3434</v>
      </c>
      <c r="H3429" s="152" t="s">
        <v>3466</v>
      </c>
      <c r="I3429" s="152" t="s">
        <v>3470</v>
      </c>
      <c r="J3429" s="152" t="s">
        <v>3503</v>
      </c>
      <c r="K3429" s="152" t="s">
        <v>3474</v>
      </c>
      <c r="L3429" s="152" t="s">
        <v>3474</v>
      </c>
      <c r="M3429" s="152" t="s">
        <v>1244</v>
      </c>
      <c r="N3429" s="152" t="s">
        <v>4651</v>
      </c>
      <c r="O3429" s="54"/>
    </row>
    <row r="3430" spans="1:15" x14ac:dyDescent="0.25">
      <c r="A3430" s="168">
        <v>22369</v>
      </c>
      <c r="B3430" s="152" t="s">
        <v>8331</v>
      </c>
      <c r="C3430" s="152" t="s">
        <v>8332</v>
      </c>
      <c r="D3430" s="152" t="s">
        <v>3838</v>
      </c>
      <c r="E3430" s="152" t="s">
        <v>3843</v>
      </c>
      <c r="F3430" s="152" t="s">
        <v>3870</v>
      </c>
      <c r="G3430" s="152" t="s">
        <v>3421</v>
      </c>
      <c r="H3430" s="152" t="s">
        <v>3466</v>
      </c>
      <c r="I3430" s="152" t="s">
        <v>3490</v>
      </c>
      <c r="J3430" s="152" t="s">
        <v>3529</v>
      </c>
      <c r="K3430" s="152" t="s">
        <v>3512</v>
      </c>
      <c r="L3430" s="152" t="s">
        <v>3474</v>
      </c>
      <c r="M3430" s="152" t="s">
        <v>1176</v>
      </c>
      <c r="N3430" s="152" t="s">
        <v>6426</v>
      </c>
      <c r="O3430" s="54"/>
    </row>
    <row r="3431" spans="1:15" x14ac:dyDescent="0.25">
      <c r="A3431" s="168">
        <v>22370</v>
      </c>
      <c r="B3431" s="152" t="s">
        <v>8333</v>
      </c>
      <c r="C3431" s="152" t="s">
        <v>8334</v>
      </c>
      <c r="D3431" s="152" t="s">
        <v>3838</v>
      </c>
      <c r="E3431" s="152" t="s">
        <v>3843</v>
      </c>
      <c r="F3431" s="152" t="s">
        <v>4108</v>
      </c>
      <c r="G3431" s="152" t="s">
        <v>3435</v>
      </c>
      <c r="H3431" s="152" t="s">
        <v>3942</v>
      </c>
      <c r="I3431" s="152" t="s">
        <v>3973</v>
      </c>
      <c r="J3431" s="152" t="s">
        <v>3474</v>
      </c>
      <c r="K3431" s="152" t="s">
        <v>3474</v>
      </c>
      <c r="L3431" s="152" t="s">
        <v>3474</v>
      </c>
      <c r="M3431" s="152" t="s">
        <v>6155</v>
      </c>
      <c r="N3431" s="152" t="s">
        <v>6156</v>
      </c>
      <c r="O3431" s="54"/>
    </row>
    <row r="3432" spans="1:15" x14ac:dyDescent="0.25">
      <c r="A3432" s="168">
        <v>22371</v>
      </c>
      <c r="B3432" s="152" t="s">
        <v>8335</v>
      </c>
      <c r="C3432" s="152" t="s">
        <v>8336</v>
      </c>
      <c r="D3432" s="152" t="s">
        <v>3838</v>
      </c>
      <c r="E3432" s="152" t="s">
        <v>3843</v>
      </c>
      <c r="F3432" s="152" t="s">
        <v>3924</v>
      </c>
      <c r="G3432" s="152" t="s">
        <v>3434</v>
      </c>
      <c r="H3432" s="152" t="s">
        <v>3585</v>
      </c>
      <c r="I3432" s="152" t="s">
        <v>3589</v>
      </c>
      <c r="J3432" s="152" t="s">
        <v>3647</v>
      </c>
      <c r="K3432" s="152" t="s">
        <v>3492</v>
      </c>
      <c r="L3432" s="152" t="s">
        <v>3474</v>
      </c>
      <c r="M3432" s="152" t="s">
        <v>2635</v>
      </c>
      <c r="N3432" s="152" t="s">
        <v>5128</v>
      </c>
      <c r="O3432" s="54"/>
    </row>
    <row r="3433" spans="1:15" x14ac:dyDescent="0.25">
      <c r="A3433" s="168">
        <v>22373</v>
      </c>
      <c r="B3433" s="152" t="s">
        <v>8337</v>
      </c>
      <c r="C3433" s="152" t="s">
        <v>8338</v>
      </c>
      <c r="D3433" s="152" t="s">
        <v>3838</v>
      </c>
      <c r="E3433" s="152" t="s">
        <v>3843</v>
      </c>
      <c r="F3433" s="152" t="s">
        <v>3870</v>
      </c>
      <c r="G3433" s="152" t="s">
        <v>3421</v>
      </c>
      <c r="H3433" s="152" t="s">
        <v>3585</v>
      </c>
      <c r="I3433" s="152" t="s">
        <v>3616</v>
      </c>
      <c r="J3433" s="152" t="s">
        <v>3617</v>
      </c>
      <c r="K3433" s="152" t="s">
        <v>3650</v>
      </c>
      <c r="L3433" s="152" t="s">
        <v>3474</v>
      </c>
      <c r="M3433" s="152" t="s">
        <v>2727</v>
      </c>
      <c r="N3433" s="152" t="s">
        <v>6901</v>
      </c>
      <c r="O3433" s="54"/>
    </row>
    <row r="3434" spans="1:15" x14ac:dyDescent="0.25">
      <c r="A3434" s="168">
        <v>22374</v>
      </c>
      <c r="B3434" s="152" t="s">
        <v>8339</v>
      </c>
      <c r="C3434" s="152" t="s">
        <v>8340</v>
      </c>
      <c r="D3434" s="152" t="s">
        <v>3838</v>
      </c>
      <c r="E3434" s="152" t="s">
        <v>3863</v>
      </c>
      <c r="F3434" s="152" t="s">
        <v>3918</v>
      </c>
      <c r="G3434" s="152" t="s">
        <v>3411</v>
      </c>
      <c r="H3434" s="152" t="s">
        <v>3466</v>
      </c>
      <c r="I3434" s="152" t="s">
        <v>3498</v>
      </c>
      <c r="J3434" s="152" t="s">
        <v>3516</v>
      </c>
      <c r="K3434" s="152" t="s">
        <v>3546</v>
      </c>
      <c r="L3434" s="152" t="s">
        <v>3474</v>
      </c>
      <c r="M3434" s="152">
        <v>0</v>
      </c>
      <c r="N3434" s="152">
        <v>0</v>
      </c>
      <c r="O3434" s="54"/>
    </row>
    <row r="3435" spans="1:15" x14ac:dyDescent="0.25">
      <c r="A3435" s="168">
        <v>22375</v>
      </c>
      <c r="B3435" s="152" t="s">
        <v>8341</v>
      </c>
      <c r="C3435" s="152" t="s">
        <v>8342</v>
      </c>
      <c r="D3435" s="152" t="s">
        <v>3838</v>
      </c>
      <c r="E3435" s="152" t="s">
        <v>3843</v>
      </c>
      <c r="F3435" s="152" t="s">
        <v>3877</v>
      </c>
      <c r="G3435" s="152" t="s">
        <v>3423</v>
      </c>
      <c r="H3435" s="152" t="s">
        <v>3466</v>
      </c>
      <c r="I3435" s="152" t="s">
        <v>3467</v>
      </c>
      <c r="J3435" s="152" t="s">
        <v>3468</v>
      </c>
      <c r="K3435" s="152" t="s">
        <v>3489</v>
      </c>
      <c r="L3435" s="152" t="s">
        <v>5212</v>
      </c>
      <c r="M3435" s="152" t="s">
        <v>1106</v>
      </c>
      <c r="N3435" s="152" t="s">
        <v>5213</v>
      </c>
      <c r="O3435" s="54"/>
    </row>
    <row r="3436" spans="1:15" x14ac:dyDescent="0.25">
      <c r="A3436" s="168">
        <v>22376</v>
      </c>
      <c r="B3436" s="152" t="s">
        <v>8343</v>
      </c>
      <c r="C3436" s="152" t="s">
        <v>8344</v>
      </c>
      <c r="D3436" s="152" t="s">
        <v>3838</v>
      </c>
      <c r="E3436" s="152" t="s">
        <v>3863</v>
      </c>
      <c r="F3436" s="152" t="s">
        <v>3856</v>
      </c>
      <c r="G3436" s="152" t="s">
        <v>3411</v>
      </c>
      <c r="H3436" s="152" t="s">
        <v>3565</v>
      </c>
      <c r="I3436" s="152" t="s">
        <v>3568</v>
      </c>
      <c r="J3436" s="152" t="s">
        <v>3571</v>
      </c>
      <c r="K3436" s="152" t="s">
        <v>3474</v>
      </c>
      <c r="L3436" s="152" t="s">
        <v>3474</v>
      </c>
      <c r="M3436" s="152" t="s">
        <v>2089</v>
      </c>
      <c r="N3436" s="152" t="s">
        <v>4836</v>
      </c>
      <c r="O3436" s="54"/>
    </row>
    <row r="3437" spans="1:15" x14ac:dyDescent="0.25">
      <c r="A3437" s="168">
        <v>22377</v>
      </c>
      <c r="B3437" s="152" t="s">
        <v>8345</v>
      </c>
      <c r="C3437" s="152" t="s">
        <v>8346</v>
      </c>
      <c r="D3437" s="152" t="s">
        <v>3838</v>
      </c>
      <c r="E3437" s="152" t="s">
        <v>3843</v>
      </c>
      <c r="F3437" s="152" t="s">
        <v>3924</v>
      </c>
      <c r="G3437" s="152" t="s">
        <v>3434</v>
      </c>
      <c r="H3437" s="152" t="s">
        <v>3558</v>
      </c>
      <c r="I3437" s="152" t="s">
        <v>3560</v>
      </c>
      <c r="J3437" s="152" t="s">
        <v>3474</v>
      </c>
      <c r="K3437" s="152" t="s">
        <v>3474</v>
      </c>
      <c r="L3437" s="152" t="s">
        <v>3474</v>
      </c>
      <c r="M3437" s="152">
        <v>0</v>
      </c>
      <c r="N3437" s="152">
        <v>0</v>
      </c>
      <c r="O3437" s="54"/>
    </row>
    <row r="3438" spans="1:15" x14ac:dyDescent="0.25">
      <c r="A3438" s="168">
        <v>22378</v>
      </c>
      <c r="B3438" s="152" t="s">
        <v>8347</v>
      </c>
      <c r="C3438" s="152" t="s">
        <v>8348</v>
      </c>
      <c r="D3438" s="152" t="s">
        <v>3838</v>
      </c>
      <c r="E3438" s="152" t="s">
        <v>3843</v>
      </c>
      <c r="F3438" s="152" t="s">
        <v>4752</v>
      </c>
      <c r="G3438" s="152" t="s">
        <v>3435</v>
      </c>
      <c r="H3438" s="152" t="s">
        <v>4057</v>
      </c>
      <c r="I3438" s="152" t="s">
        <v>5007</v>
      </c>
      <c r="J3438" s="152" t="s">
        <v>3474</v>
      </c>
      <c r="K3438" s="152" t="s">
        <v>3474</v>
      </c>
      <c r="L3438" s="152" t="s">
        <v>3474</v>
      </c>
      <c r="M3438" s="152">
        <v>0</v>
      </c>
      <c r="N3438" s="152">
        <v>0</v>
      </c>
      <c r="O3438" s="54"/>
    </row>
    <row r="3439" spans="1:15" x14ac:dyDescent="0.25">
      <c r="A3439" s="168">
        <v>22379</v>
      </c>
      <c r="B3439" s="152" t="s">
        <v>9144</v>
      </c>
      <c r="C3439" s="152" t="s">
        <v>9145</v>
      </c>
      <c r="D3439" s="152" t="s">
        <v>3838</v>
      </c>
      <c r="E3439" s="152" t="s">
        <v>3843</v>
      </c>
      <c r="F3439" s="152" t="s">
        <v>4430</v>
      </c>
      <c r="G3439" s="152" t="s">
        <v>3418</v>
      </c>
      <c r="H3439" s="152" t="s">
        <v>3849</v>
      </c>
      <c r="I3439" s="152" t="s">
        <v>3850</v>
      </c>
      <c r="J3439" s="152" t="s">
        <v>3474</v>
      </c>
      <c r="K3439" s="152" t="s">
        <v>3474</v>
      </c>
      <c r="L3439" s="152" t="s">
        <v>3474</v>
      </c>
      <c r="M3439" s="152" t="s">
        <v>3851</v>
      </c>
      <c r="N3439" s="152" t="s">
        <v>3853</v>
      </c>
    </row>
    <row r="3440" spans="1:15" x14ac:dyDescent="0.25">
      <c r="A3440" s="168">
        <v>22380</v>
      </c>
      <c r="B3440" s="152" t="s">
        <v>9598</v>
      </c>
      <c r="C3440" s="152" t="s">
        <v>9599</v>
      </c>
      <c r="D3440" s="152" t="s">
        <v>3838</v>
      </c>
      <c r="E3440" s="152" t="s">
        <v>3843</v>
      </c>
      <c r="F3440" s="152" t="s">
        <v>3877</v>
      </c>
      <c r="G3440" s="152" t="s">
        <v>7717</v>
      </c>
      <c r="H3440" s="152" t="s">
        <v>6749</v>
      </c>
      <c r="I3440" s="152" t="s">
        <v>6749</v>
      </c>
      <c r="J3440" s="152" t="s">
        <v>3474</v>
      </c>
      <c r="K3440" s="152" t="s">
        <v>3474</v>
      </c>
      <c r="L3440" s="152" t="s">
        <v>3474</v>
      </c>
      <c r="M3440" s="152">
        <v>0</v>
      </c>
      <c r="N3440" s="152">
        <v>0</v>
      </c>
    </row>
    <row r="3441" spans="1:14" x14ac:dyDescent="0.25">
      <c r="A3441" s="168">
        <v>22381</v>
      </c>
      <c r="B3441" s="152" t="s">
        <v>9600</v>
      </c>
      <c r="C3441" s="152" t="s">
        <v>9601</v>
      </c>
      <c r="D3441" s="152" t="s">
        <v>3838</v>
      </c>
      <c r="E3441" s="152" t="s">
        <v>3843</v>
      </c>
      <c r="F3441" s="152" t="s">
        <v>3877</v>
      </c>
      <c r="G3441" s="152" t="s">
        <v>9602</v>
      </c>
      <c r="H3441" s="152" t="s">
        <v>5089</v>
      </c>
      <c r="I3441" s="169" t="s">
        <v>8449</v>
      </c>
      <c r="J3441" s="152" t="s">
        <v>729</v>
      </c>
      <c r="K3441" s="152" t="s">
        <v>3474</v>
      </c>
      <c r="L3441" s="152" t="s">
        <v>3474</v>
      </c>
      <c r="M3441" s="152">
        <v>0</v>
      </c>
      <c r="N3441" s="152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C4" sqref="C4"/>
    </sheetView>
  </sheetViews>
  <sheetFormatPr defaultRowHeight="15" x14ac:dyDescent="0.25"/>
  <cols>
    <col min="1" max="1" width="19.42578125" customWidth="1"/>
    <col min="2" max="2" width="100.140625" bestFit="1" customWidth="1"/>
    <col min="3" max="3" width="42.7109375" customWidth="1"/>
    <col min="4" max="4" width="14.28515625" bestFit="1" customWidth="1"/>
    <col min="5" max="5" width="14" bestFit="1" customWidth="1"/>
    <col min="7" max="7" width="15.42578125" customWidth="1"/>
  </cols>
  <sheetData>
    <row r="1" spans="1:8" x14ac:dyDescent="0.25">
      <c r="A1" t="s">
        <v>14</v>
      </c>
      <c r="B1" t="s">
        <v>0</v>
      </c>
      <c r="C1" t="s">
        <v>13</v>
      </c>
      <c r="D1" s="1" t="s">
        <v>722</v>
      </c>
      <c r="E1" t="s">
        <v>739</v>
      </c>
      <c r="G1" t="s">
        <v>17</v>
      </c>
      <c r="H1" t="s">
        <v>18</v>
      </c>
    </row>
    <row r="2" spans="1:8" x14ac:dyDescent="0.25">
      <c r="A2" t="s">
        <v>368</v>
      </c>
      <c r="B2" s="3" t="s">
        <v>3</v>
      </c>
      <c r="C2" s="4" t="s">
        <v>723</v>
      </c>
      <c r="D2" t="s">
        <v>724</v>
      </c>
      <c r="E2" s="5" t="s">
        <v>4</v>
      </c>
      <c r="G2" t="s">
        <v>741</v>
      </c>
      <c r="H2" t="s">
        <v>742</v>
      </c>
    </row>
    <row r="3" spans="1:8" x14ac:dyDescent="0.25">
      <c r="A3" t="s">
        <v>369</v>
      </c>
      <c r="B3" s="7" t="s">
        <v>5</v>
      </c>
      <c r="C3" s="35" t="s">
        <v>3687</v>
      </c>
      <c r="D3" t="s">
        <v>725</v>
      </c>
      <c r="E3" s="8" t="s">
        <v>6</v>
      </c>
      <c r="G3" t="s">
        <v>740</v>
      </c>
      <c r="H3" t="s">
        <v>743</v>
      </c>
    </row>
    <row r="4" spans="1:8" x14ac:dyDescent="0.25">
      <c r="A4" t="s">
        <v>370</v>
      </c>
      <c r="B4" s="9" t="s">
        <v>7</v>
      </c>
      <c r="C4" s="4"/>
      <c r="E4" s="5" t="s">
        <v>8</v>
      </c>
    </row>
    <row r="5" spans="1:8" x14ac:dyDescent="0.25">
      <c r="A5" t="s">
        <v>371</v>
      </c>
      <c r="B5" s="9" t="s">
        <v>9</v>
      </c>
      <c r="C5" s="4"/>
      <c r="E5" s="11" t="s">
        <v>11</v>
      </c>
    </row>
    <row r="6" spans="1:8" x14ac:dyDescent="0.25">
      <c r="A6" t="s">
        <v>372</v>
      </c>
      <c r="B6" s="24" t="s">
        <v>10</v>
      </c>
      <c r="C6" s="4"/>
      <c r="E6" s="36" t="s">
        <v>726</v>
      </c>
    </row>
    <row r="7" spans="1:8" x14ac:dyDescent="0.25">
      <c r="A7" t="s">
        <v>373</v>
      </c>
      <c r="B7" s="12" t="s">
        <v>19</v>
      </c>
      <c r="E7" s="5" t="s">
        <v>727</v>
      </c>
    </row>
    <row r="8" spans="1:8" x14ac:dyDescent="0.25">
      <c r="A8" t="s">
        <v>374</v>
      </c>
      <c r="B8" s="9" t="s">
        <v>20</v>
      </c>
      <c r="E8" s="2" t="s">
        <v>728</v>
      </c>
    </row>
    <row r="9" spans="1:8" x14ac:dyDescent="0.25">
      <c r="A9" t="s">
        <v>375</v>
      </c>
      <c r="B9" s="13" t="s">
        <v>21</v>
      </c>
      <c r="E9" s="5" t="s">
        <v>729</v>
      </c>
    </row>
    <row r="10" spans="1:8" x14ac:dyDescent="0.25">
      <c r="A10" t="s">
        <v>376</v>
      </c>
      <c r="B10" s="19" t="s">
        <v>22</v>
      </c>
      <c r="E10" s="8" t="s">
        <v>730</v>
      </c>
    </row>
    <row r="11" spans="1:8" x14ac:dyDescent="0.25">
      <c r="A11" t="s">
        <v>377</v>
      </c>
      <c r="B11" s="9" t="s">
        <v>23</v>
      </c>
      <c r="E11" s="8" t="s">
        <v>731</v>
      </c>
    </row>
    <row r="12" spans="1:8" x14ac:dyDescent="0.25">
      <c r="A12" t="s">
        <v>378</v>
      </c>
      <c r="B12" s="9" t="s">
        <v>24</v>
      </c>
      <c r="E12" s="8" t="s">
        <v>732</v>
      </c>
    </row>
    <row r="13" spans="1:8" x14ac:dyDescent="0.25">
      <c r="A13" t="s">
        <v>379</v>
      </c>
      <c r="B13" s="17" t="s">
        <v>25</v>
      </c>
      <c r="E13" s="8" t="s">
        <v>733</v>
      </c>
    </row>
    <row r="14" spans="1:8" x14ac:dyDescent="0.25">
      <c r="A14" t="s">
        <v>380</v>
      </c>
      <c r="B14" s="17" t="s">
        <v>26</v>
      </c>
      <c r="E14" s="8" t="s">
        <v>734</v>
      </c>
    </row>
    <row r="15" spans="1:8" x14ac:dyDescent="0.25">
      <c r="A15" t="s">
        <v>381</v>
      </c>
      <c r="B15" s="17" t="s">
        <v>27</v>
      </c>
      <c r="E15" s="8" t="s">
        <v>735</v>
      </c>
    </row>
    <row r="16" spans="1:8" ht="17.25" customHeight="1" x14ac:dyDescent="0.25">
      <c r="A16" t="s">
        <v>382</v>
      </c>
      <c r="B16" s="22" t="s">
        <v>28</v>
      </c>
      <c r="E16" s="5" t="s">
        <v>736</v>
      </c>
    </row>
    <row r="17" spans="1:5" x14ac:dyDescent="0.25">
      <c r="A17" t="s">
        <v>383</v>
      </c>
      <c r="B17" s="17" t="s">
        <v>29</v>
      </c>
      <c r="E17" s="8" t="s">
        <v>737</v>
      </c>
    </row>
    <row r="18" spans="1:5" x14ac:dyDescent="0.25">
      <c r="A18" t="s">
        <v>384</v>
      </c>
      <c r="B18" s="17" t="s">
        <v>30</v>
      </c>
      <c r="E18" s="8" t="s">
        <v>738</v>
      </c>
    </row>
    <row r="19" spans="1:5" x14ac:dyDescent="0.25">
      <c r="A19" t="s">
        <v>385</v>
      </c>
      <c r="B19" s="17" t="s">
        <v>31</v>
      </c>
    </row>
    <row r="20" spans="1:5" x14ac:dyDescent="0.25">
      <c r="A20" t="s">
        <v>386</v>
      </c>
      <c r="B20" s="17" t="s">
        <v>32</v>
      </c>
    </row>
    <row r="21" spans="1:5" x14ac:dyDescent="0.25">
      <c r="A21" t="s">
        <v>387</v>
      </c>
      <c r="B21" s="17" t="s">
        <v>33</v>
      </c>
    </row>
    <row r="22" spans="1:5" x14ac:dyDescent="0.25">
      <c r="A22" t="s">
        <v>388</v>
      </c>
      <c r="B22" s="17" t="s">
        <v>34</v>
      </c>
    </row>
    <row r="23" spans="1:5" x14ac:dyDescent="0.25">
      <c r="A23" t="s">
        <v>389</v>
      </c>
      <c r="B23" s="17" t="s">
        <v>35</v>
      </c>
    </row>
    <row r="24" spans="1:5" x14ac:dyDescent="0.25">
      <c r="A24" t="s">
        <v>390</v>
      </c>
      <c r="B24" s="9" t="s">
        <v>36</v>
      </c>
    </row>
    <row r="25" spans="1:5" x14ac:dyDescent="0.25">
      <c r="A25" t="s">
        <v>391</v>
      </c>
      <c r="B25" s="17" t="s">
        <v>37</v>
      </c>
    </row>
    <row r="26" spans="1:5" x14ac:dyDescent="0.25">
      <c r="A26" t="s">
        <v>392</v>
      </c>
      <c r="B26" s="17" t="s">
        <v>38</v>
      </c>
    </row>
    <row r="27" spans="1:5" x14ac:dyDescent="0.25">
      <c r="A27" t="s">
        <v>393</v>
      </c>
      <c r="B27" s="17" t="s">
        <v>39</v>
      </c>
    </row>
    <row r="28" spans="1:5" x14ac:dyDescent="0.25">
      <c r="A28" t="s">
        <v>394</v>
      </c>
      <c r="B28" s="9" t="s">
        <v>40</v>
      </c>
    </row>
    <row r="29" spans="1:5" x14ac:dyDescent="0.25">
      <c r="A29" t="s">
        <v>395</v>
      </c>
      <c r="B29" s="17" t="s">
        <v>41</v>
      </c>
    </row>
    <row r="30" spans="1:5" ht="38.25" x14ac:dyDescent="0.25">
      <c r="A30" t="s">
        <v>396</v>
      </c>
      <c r="B30" s="3" t="s">
        <v>42</v>
      </c>
    </row>
    <row r="31" spans="1:5" x14ac:dyDescent="0.25">
      <c r="A31" t="s">
        <v>397</v>
      </c>
      <c r="B31" s="7" t="s">
        <v>43</v>
      </c>
    </row>
    <row r="32" spans="1:5" x14ac:dyDescent="0.25">
      <c r="A32" t="s">
        <v>398</v>
      </c>
      <c r="B32" s="7" t="s">
        <v>44</v>
      </c>
    </row>
    <row r="33" spans="1:2" x14ac:dyDescent="0.25">
      <c r="A33" t="s">
        <v>399</v>
      </c>
      <c r="B33" s="21" t="s">
        <v>45</v>
      </c>
    </row>
    <row r="34" spans="1:2" x14ac:dyDescent="0.25">
      <c r="A34" t="s">
        <v>400</v>
      </c>
      <c r="B34" s="7" t="s">
        <v>46</v>
      </c>
    </row>
    <row r="35" spans="1:2" x14ac:dyDescent="0.25">
      <c r="A35" t="s">
        <v>401</v>
      </c>
      <c r="B35" s="21" t="s">
        <v>47</v>
      </c>
    </row>
    <row r="36" spans="1:2" x14ac:dyDescent="0.25">
      <c r="A36" t="s">
        <v>402</v>
      </c>
      <c r="B36" s="7" t="s">
        <v>48</v>
      </c>
    </row>
    <row r="37" spans="1:2" x14ac:dyDescent="0.25">
      <c r="A37" t="s">
        <v>403</v>
      </c>
      <c r="B37" s="10" t="s">
        <v>49</v>
      </c>
    </row>
    <row r="38" spans="1:2" x14ac:dyDescent="0.25">
      <c r="A38" t="s">
        <v>404</v>
      </c>
      <c r="B38" s="7" t="s">
        <v>50</v>
      </c>
    </row>
    <row r="39" spans="1:2" x14ac:dyDescent="0.25">
      <c r="A39" t="s">
        <v>405</v>
      </c>
      <c r="B39" s="7" t="s">
        <v>51</v>
      </c>
    </row>
    <row r="40" spans="1:2" x14ac:dyDescent="0.25">
      <c r="A40" t="s">
        <v>406</v>
      </c>
      <c r="B40" s="7" t="s">
        <v>52</v>
      </c>
    </row>
    <row r="41" spans="1:2" x14ac:dyDescent="0.25">
      <c r="A41" t="s">
        <v>407</v>
      </c>
      <c r="B41" s="17" t="s">
        <v>53</v>
      </c>
    </row>
    <row r="42" spans="1:2" ht="38.25" x14ac:dyDescent="0.25">
      <c r="A42" t="s">
        <v>408</v>
      </c>
      <c r="B42" s="22" t="s">
        <v>54</v>
      </c>
    </row>
    <row r="43" spans="1:2" x14ac:dyDescent="0.25">
      <c r="A43" t="s">
        <v>409</v>
      </c>
      <c r="B43" s="14" t="s">
        <v>55</v>
      </c>
    </row>
    <row r="44" spans="1:2" x14ac:dyDescent="0.25">
      <c r="A44" t="s">
        <v>410</v>
      </c>
      <c r="B44" s="7" t="s">
        <v>56</v>
      </c>
    </row>
    <row r="45" spans="1:2" x14ac:dyDescent="0.25">
      <c r="A45" t="s">
        <v>411</v>
      </c>
      <c r="B45" s="7" t="s">
        <v>57</v>
      </c>
    </row>
    <row r="46" spans="1:2" x14ac:dyDescent="0.25">
      <c r="A46" t="s">
        <v>412</v>
      </c>
      <c r="B46" s="17" t="s">
        <v>58</v>
      </c>
    </row>
    <row r="47" spans="1:2" x14ac:dyDescent="0.25">
      <c r="A47" t="s">
        <v>413</v>
      </c>
      <c r="B47" s="17" t="s">
        <v>59</v>
      </c>
    </row>
    <row r="48" spans="1:2" x14ac:dyDescent="0.25">
      <c r="A48" t="s">
        <v>414</v>
      </c>
      <c r="B48" s="15" t="s">
        <v>60</v>
      </c>
    </row>
    <row r="49" spans="1:2" x14ac:dyDescent="0.25">
      <c r="A49" t="s">
        <v>415</v>
      </c>
      <c r="B49" s="7" t="s">
        <v>61</v>
      </c>
    </row>
    <row r="50" spans="1:2" x14ac:dyDescent="0.25">
      <c r="A50" t="s">
        <v>416</v>
      </c>
      <c r="B50" s="7" t="s">
        <v>62</v>
      </c>
    </row>
    <row r="51" spans="1:2" x14ac:dyDescent="0.25">
      <c r="A51" t="s">
        <v>417</v>
      </c>
      <c r="B51" s="19" t="s">
        <v>63</v>
      </c>
    </row>
    <row r="52" spans="1:2" x14ac:dyDescent="0.25">
      <c r="A52" t="s">
        <v>418</v>
      </c>
      <c r="B52" s="7" t="s">
        <v>64</v>
      </c>
    </row>
    <row r="53" spans="1:2" x14ac:dyDescent="0.25">
      <c r="A53" t="s">
        <v>419</v>
      </c>
      <c r="B53" s="22" t="s">
        <v>65</v>
      </c>
    </row>
    <row r="54" spans="1:2" x14ac:dyDescent="0.25">
      <c r="A54" t="s">
        <v>420</v>
      </c>
      <c r="B54" s="22" t="s">
        <v>66</v>
      </c>
    </row>
    <row r="55" spans="1:2" x14ac:dyDescent="0.25">
      <c r="A55" t="s">
        <v>421</v>
      </c>
      <c r="B55" s="21" t="s">
        <v>67</v>
      </c>
    </row>
    <row r="56" spans="1:2" x14ac:dyDescent="0.25">
      <c r="A56" t="s">
        <v>422</v>
      </c>
      <c r="B56" s="9" t="s">
        <v>68</v>
      </c>
    </row>
    <row r="57" spans="1:2" x14ac:dyDescent="0.25">
      <c r="A57" t="s">
        <v>423</v>
      </c>
      <c r="B57" s="17" t="s">
        <v>69</v>
      </c>
    </row>
    <row r="58" spans="1:2" x14ac:dyDescent="0.25">
      <c r="A58" t="s">
        <v>424</v>
      </c>
      <c r="B58" s="7" t="s">
        <v>70</v>
      </c>
    </row>
    <row r="59" spans="1:2" x14ac:dyDescent="0.25">
      <c r="A59" t="s">
        <v>425</v>
      </c>
      <c r="B59" s="7" t="s">
        <v>71</v>
      </c>
    </row>
    <row r="60" spans="1:2" x14ac:dyDescent="0.25">
      <c r="A60" t="s">
        <v>426</v>
      </c>
      <c r="B60" s="7" t="s">
        <v>72</v>
      </c>
    </row>
    <row r="61" spans="1:2" x14ac:dyDescent="0.25">
      <c r="A61" t="s">
        <v>427</v>
      </c>
      <c r="B61" s="21" t="s">
        <v>73</v>
      </c>
    </row>
    <row r="62" spans="1:2" x14ac:dyDescent="0.25">
      <c r="A62" t="s">
        <v>428</v>
      </c>
      <c r="B62" s="7" t="s">
        <v>74</v>
      </c>
    </row>
    <row r="63" spans="1:2" x14ac:dyDescent="0.25">
      <c r="A63" t="s">
        <v>429</v>
      </c>
      <c r="B63" s="7" t="s">
        <v>75</v>
      </c>
    </row>
    <row r="64" spans="1:2" x14ac:dyDescent="0.25">
      <c r="A64" t="s">
        <v>430</v>
      </c>
      <c r="B64" s="16" t="s">
        <v>76</v>
      </c>
    </row>
    <row r="65" spans="1:2" x14ac:dyDescent="0.25">
      <c r="A65" t="s">
        <v>431</v>
      </c>
      <c r="B65" s="7" t="s">
        <v>77</v>
      </c>
    </row>
    <row r="66" spans="1:2" x14ac:dyDescent="0.25">
      <c r="A66" t="s">
        <v>432</v>
      </c>
      <c r="B66" s="21" t="s">
        <v>78</v>
      </c>
    </row>
    <row r="67" spans="1:2" x14ac:dyDescent="0.25">
      <c r="A67" t="s">
        <v>433</v>
      </c>
      <c r="B67" s="7" t="s">
        <v>79</v>
      </c>
    </row>
    <row r="68" spans="1:2" x14ac:dyDescent="0.25">
      <c r="A68" t="s">
        <v>434</v>
      </c>
      <c r="B68" s="19" t="s">
        <v>80</v>
      </c>
    </row>
    <row r="69" spans="1:2" x14ac:dyDescent="0.25">
      <c r="A69" t="s">
        <v>435</v>
      </c>
      <c r="B69" s="6" t="s">
        <v>81</v>
      </c>
    </row>
    <row r="70" spans="1:2" x14ac:dyDescent="0.25">
      <c r="A70" t="s">
        <v>436</v>
      </c>
      <c r="B70" s="9" t="s">
        <v>82</v>
      </c>
    </row>
    <row r="71" spans="1:2" x14ac:dyDescent="0.25">
      <c r="A71" t="s">
        <v>437</v>
      </c>
      <c r="B71" s="17" t="s">
        <v>83</v>
      </c>
    </row>
    <row r="72" spans="1:2" x14ac:dyDescent="0.25">
      <c r="A72" t="s">
        <v>438</v>
      </c>
      <c r="B72" s="9" t="s">
        <v>84</v>
      </c>
    </row>
    <row r="73" spans="1:2" x14ac:dyDescent="0.25">
      <c r="A73" t="s">
        <v>439</v>
      </c>
      <c r="B73" s="17" t="s">
        <v>85</v>
      </c>
    </row>
    <row r="74" spans="1:2" x14ac:dyDescent="0.25">
      <c r="A74" t="s">
        <v>440</v>
      </c>
      <c r="B74" s="7" t="s">
        <v>86</v>
      </c>
    </row>
    <row r="75" spans="1:2" x14ac:dyDescent="0.25">
      <c r="A75" t="s">
        <v>441</v>
      </c>
      <c r="B75" s="6" t="s">
        <v>87</v>
      </c>
    </row>
    <row r="76" spans="1:2" x14ac:dyDescent="0.25">
      <c r="A76" t="s">
        <v>442</v>
      </c>
      <c r="B76" s="17" t="s">
        <v>88</v>
      </c>
    </row>
    <row r="77" spans="1:2" x14ac:dyDescent="0.25">
      <c r="A77" t="s">
        <v>443</v>
      </c>
      <c r="B77" s="9" t="s">
        <v>89</v>
      </c>
    </row>
    <row r="78" spans="1:2" x14ac:dyDescent="0.25">
      <c r="A78" t="s">
        <v>444</v>
      </c>
      <c r="B78" s="17" t="s">
        <v>90</v>
      </c>
    </row>
    <row r="79" spans="1:2" x14ac:dyDescent="0.25">
      <c r="A79" t="s">
        <v>445</v>
      </c>
      <c r="B79" s="19" t="s">
        <v>91</v>
      </c>
    </row>
    <row r="80" spans="1:2" x14ac:dyDescent="0.25">
      <c r="A80" t="s">
        <v>446</v>
      </c>
      <c r="B80" s="19" t="s">
        <v>92</v>
      </c>
    </row>
    <row r="81" spans="1:2" x14ac:dyDescent="0.25">
      <c r="A81" t="s">
        <v>447</v>
      </c>
      <c r="B81" s="9" t="s">
        <v>93</v>
      </c>
    </row>
    <row r="82" spans="1:2" x14ac:dyDescent="0.25">
      <c r="A82" t="s">
        <v>448</v>
      </c>
      <c r="B82" s="9" t="s">
        <v>94</v>
      </c>
    </row>
    <row r="83" spans="1:2" x14ac:dyDescent="0.25">
      <c r="A83" t="s">
        <v>449</v>
      </c>
      <c r="B83" s="9" t="s">
        <v>95</v>
      </c>
    </row>
    <row r="84" spans="1:2" x14ac:dyDescent="0.25">
      <c r="A84" t="s">
        <v>450</v>
      </c>
      <c r="B84" s="9" t="s">
        <v>96</v>
      </c>
    </row>
    <row r="85" spans="1:2" x14ac:dyDescent="0.25">
      <c r="A85" t="s">
        <v>451</v>
      </c>
      <c r="B85" s="17" t="s">
        <v>97</v>
      </c>
    </row>
    <row r="86" spans="1:2" x14ac:dyDescent="0.25">
      <c r="A86" t="s">
        <v>452</v>
      </c>
      <c r="B86" s="31" t="s">
        <v>98</v>
      </c>
    </row>
    <row r="87" spans="1:2" x14ac:dyDescent="0.25">
      <c r="A87" t="s">
        <v>453</v>
      </c>
      <c r="B87" s="15" t="s">
        <v>99</v>
      </c>
    </row>
    <row r="88" spans="1:2" x14ac:dyDescent="0.25">
      <c r="A88" t="s">
        <v>454</v>
      </c>
      <c r="B88" s="19" t="s">
        <v>100</v>
      </c>
    </row>
    <row r="89" spans="1:2" x14ac:dyDescent="0.25">
      <c r="A89" t="s">
        <v>455</v>
      </c>
      <c r="B89" s="7" t="s">
        <v>101</v>
      </c>
    </row>
    <row r="90" spans="1:2" x14ac:dyDescent="0.25">
      <c r="A90" t="s">
        <v>456</v>
      </c>
      <c r="B90" s="3" t="s">
        <v>102</v>
      </c>
    </row>
    <row r="91" spans="1:2" x14ac:dyDescent="0.25">
      <c r="A91" t="s">
        <v>457</v>
      </c>
      <c r="B91" s="14" t="s">
        <v>103</v>
      </c>
    </row>
    <row r="92" spans="1:2" x14ac:dyDescent="0.25">
      <c r="A92" t="s">
        <v>458</v>
      </c>
      <c r="B92" s="17" t="s">
        <v>104</v>
      </c>
    </row>
    <row r="93" spans="1:2" x14ac:dyDescent="0.25">
      <c r="A93" t="s">
        <v>459</v>
      </c>
      <c r="B93" s="9" t="s">
        <v>105</v>
      </c>
    </row>
    <row r="94" spans="1:2" x14ac:dyDescent="0.25">
      <c r="A94" t="s">
        <v>460</v>
      </c>
      <c r="B94" s="17" t="s">
        <v>106</v>
      </c>
    </row>
    <row r="95" spans="1:2" x14ac:dyDescent="0.25">
      <c r="A95" t="s">
        <v>461</v>
      </c>
      <c r="B95" s="9" t="s">
        <v>107</v>
      </c>
    </row>
    <row r="96" spans="1:2" x14ac:dyDescent="0.25">
      <c r="A96" t="s">
        <v>462</v>
      </c>
      <c r="B96" s="12" t="s">
        <v>108</v>
      </c>
    </row>
    <row r="97" spans="1:2" x14ac:dyDescent="0.25">
      <c r="A97" t="s">
        <v>463</v>
      </c>
      <c r="B97" s="19" t="s">
        <v>109</v>
      </c>
    </row>
    <row r="98" spans="1:2" x14ac:dyDescent="0.25">
      <c r="A98" t="s">
        <v>464</v>
      </c>
      <c r="B98" s="7" t="s">
        <v>110</v>
      </c>
    </row>
    <row r="99" spans="1:2" x14ac:dyDescent="0.25">
      <c r="A99" t="s">
        <v>465</v>
      </c>
      <c r="B99" s="7" t="s">
        <v>111</v>
      </c>
    </row>
    <row r="100" spans="1:2" x14ac:dyDescent="0.25">
      <c r="A100" t="s">
        <v>466</v>
      </c>
      <c r="B100" s="21" t="s">
        <v>112</v>
      </c>
    </row>
    <row r="101" spans="1:2" x14ac:dyDescent="0.25">
      <c r="A101" t="s">
        <v>467</v>
      </c>
      <c r="B101" s="20" t="s">
        <v>113</v>
      </c>
    </row>
    <row r="102" spans="1:2" x14ac:dyDescent="0.25">
      <c r="A102" t="s">
        <v>468</v>
      </c>
      <c r="B102" s="15" t="s">
        <v>114</v>
      </c>
    </row>
    <row r="103" spans="1:2" x14ac:dyDescent="0.25">
      <c r="A103" t="s">
        <v>469</v>
      </c>
      <c r="B103" s="15" t="s">
        <v>115</v>
      </c>
    </row>
    <row r="104" spans="1:2" x14ac:dyDescent="0.25">
      <c r="A104" t="s">
        <v>470</v>
      </c>
      <c r="B104" s="21" t="s">
        <v>116</v>
      </c>
    </row>
    <row r="105" spans="1:2" x14ac:dyDescent="0.25">
      <c r="A105" t="s">
        <v>471</v>
      </c>
      <c r="B105" s="15" t="s">
        <v>117</v>
      </c>
    </row>
    <row r="106" spans="1:2" x14ac:dyDescent="0.25">
      <c r="A106" t="s">
        <v>472</v>
      </c>
      <c r="B106" s="22" t="s">
        <v>118</v>
      </c>
    </row>
    <row r="107" spans="1:2" x14ac:dyDescent="0.25">
      <c r="A107" t="s">
        <v>473</v>
      </c>
      <c r="B107" s="22" t="s">
        <v>119</v>
      </c>
    </row>
    <row r="108" spans="1:2" x14ac:dyDescent="0.25">
      <c r="A108" t="s">
        <v>474</v>
      </c>
      <c r="B108" s="17" t="s">
        <v>120</v>
      </c>
    </row>
    <row r="109" spans="1:2" x14ac:dyDescent="0.25">
      <c r="A109" t="s">
        <v>475</v>
      </c>
      <c r="B109" s="17" t="s">
        <v>121</v>
      </c>
    </row>
    <row r="110" spans="1:2" x14ac:dyDescent="0.25">
      <c r="A110" t="s">
        <v>476</v>
      </c>
      <c r="B110" s="17" t="s">
        <v>122</v>
      </c>
    </row>
    <row r="111" spans="1:2" x14ac:dyDescent="0.25">
      <c r="A111" t="s">
        <v>477</v>
      </c>
      <c r="B111" s="17" t="s">
        <v>123</v>
      </c>
    </row>
    <row r="112" spans="1:2" x14ac:dyDescent="0.25">
      <c r="A112" t="s">
        <v>478</v>
      </c>
      <c r="B112" s="17" t="s">
        <v>124</v>
      </c>
    </row>
    <row r="113" spans="1:2" x14ac:dyDescent="0.25">
      <c r="A113" t="s">
        <v>479</v>
      </c>
      <c r="B113" s="3" t="s">
        <v>125</v>
      </c>
    </row>
    <row r="114" spans="1:2" x14ac:dyDescent="0.25">
      <c r="A114" t="s">
        <v>480</v>
      </c>
      <c r="B114" s="17" t="s">
        <v>126</v>
      </c>
    </row>
    <row r="115" spans="1:2" x14ac:dyDescent="0.25">
      <c r="A115" t="s">
        <v>481</v>
      </c>
      <c r="B115" s="17" t="s">
        <v>127</v>
      </c>
    </row>
    <row r="116" spans="1:2" x14ac:dyDescent="0.25">
      <c r="A116" t="s">
        <v>482</v>
      </c>
      <c r="B116" s="22" t="s">
        <v>128</v>
      </c>
    </row>
    <row r="117" spans="1:2" x14ac:dyDescent="0.25">
      <c r="A117" t="s">
        <v>483</v>
      </c>
      <c r="B117" s="7" t="s">
        <v>129</v>
      </c>
    </row>
    <row r="118" spans="1:2" x14ac:dyDescent="0.25">
      <c r="A118" t="s">
        <v>484</v>
      </c>
      <c r="B118" s="3" t="s">
        <v>130</v>
      </c>
    </row>
    <row r="119" spans="1:2" ht="25.5" x14ac:dyDescent="0.25">
      <c r="A119" t="s">
        <v>485</v>
      </c>
      <c r="B119" s="22" t="s">
        <v>131</v>
      </c>
    </row>
    <row r="120" spans="1:2" x14ac:dyDescent="0.25">
      <c r="A120" t="s">
        <v>486</v>
      </c>
      <c r="B120" s="17" t="s">
        <v>132</v>
      </c>
    </row>
    <row r="121" spans="1:2" x14ac:dyDescent="0.25">
      <c r="A121" t="s">
        <v>487</v>
      </c>
      <c r="B121" s="7" t="s">
        <v>133</v>
      </c>
    </row>
    <row r="122" spans="1:2" x14ac:dyDescent="0.25">
      <c r="A122" t="s">
        <v>488</v>
      </c>
      <c r="B122" s="30" t="s">
        <v>134</v>
      </c>
    </row>
    <row r="123" spans="1:2" x14ac:dyDescent="0.25">
      <c r="A123" t="s">
        <v>489</v>
      </c>
      <c r="B123" s="32" t="s">
        <v>135</v>
      </c>
    </row>
    <row r="124" spans="1:2" x14ac:dyDescent="0.25">
      <c r="A124" t="s">
        <v>490</v>
      </c>
      <c r="B124" s="7" t="s">
        <v>136</v>
      </c>
    </row>
    <row r="125" spans="1:2" x14ac:dyDescent="0.25">
      <c r="A125" t="s">
        <v>491</v>
      </c>
      <c r="B125" s="17" t="s">
        <v>137</v>
      </c>
    </row>
    <row r="126" spans="1:2" x14ac:dyDescent="0.25">
      <c r="A126" t="s">
        <v>492</v>
      </c>
      <c r="B126" s="17" t="s">
        <v>138</v>
      </c>
    </row>
    <row r="127" spans="1:2" x14ac:dyDescent="0.25">
      <c r="A127" t="s">
        <v>493</v>
      </c>
      <c r="B127" s="17" t="s">
        <v>139</v>
      </c>
    </row>
    <row r="128" spans="1:2" x14ac:dyDescent="0.25">
      <c r="A128" t="s">
        <v>494</v>
      </c>
      <c r="B128" s="12" t="s">
        <v>140</v>
      </c>
    </row>
    <row r="129" spans="1:2" x14ac:dyDescent="0.25">
      <c r="A129" t="s">
        <v>495</v>
      </c>
      <c r="B129" s="18" t="s">
        <v>141</v>
      </c>
    </row>
    <row r="130" spans="1:2" x14ac:dyDescent="0.25">
      <c r="A130" t="s">
        <v>496</v>
      </c>
      <c r="B130" s="30" t="s">
        <v>142</v>
      </c>
    </row>
    <row r="131" spans="1:2" x14ac:dyDescent="0.25">
      <c r="A131" t="s">
        <v>497</v>
      </c>
      <c r="B131" s="17" t="s">
        <v>143</v>
      </c>
    </row>
    <row r="132" spans="1:2" x14ac:dyDescent="0.25">
      <c r="A132" t="s">
        <v>498</v>
      </c>
      <c r="B132" s="22" t="s">
        <v>144</v>
      </c>
    </row>
    <row r="133" spans="1:2" x14ac:dyDescent="0.25">
      <c r="A133" t="s">
        <v>499</v>
      </c>
      <c r="B133" s="22" t="s">
        <v>145</v>
      </c>
    </row>
    <row r="134" spans="1:2" x14ac:dyDescent="0.25">
      <c r="A134" t="s">
        <v>500</v>
      </c>
      <c r="B134" s="12" t="s">
        <v>146</v>
      </c>
    </row>
    <row r="135" spans="1:2" x14ac:dyDescent="0.25">
      <c r="A135" t="s">
        <v>501</v>
      </c>
      <c r="B135" s="22" t="s">
        <v>147</v>
      </c>
    </row>
    <row r="136" spans="1:2" x14ac:dyDescent="0.25">
      <c r="A136" t="s">
        <v>502</v>
      </c>
      <c r="B136" s="15" t="s">
        <v>148</v>
      </c>
    </row>
    <row r="137" spans="1:2" x14ac:dyDescent="0.25">
      <c r="A137" t="s">
        <v>503</v>
      </c>
      <c r="B137" s="10" t="s">
        <v>149</v>
      </c>
    </row>
    <row r="138" spans="1:2" x14ac:dyDescent="0.25">
      <c r="A138" t="s">
        <v>504</v>
      </c>
      <c r="B138" s="26" t="s">
        <v>150</v>
      </c>
    </row>
    <row r="139" spans="1:2" x14ac:dyDescent="0.25">
      <c r="A139" t="s">
        <v>505</v>
      </c>
      <c r="B139" s="17" t="s">
        <v>151</v>
      </c>
    </row>
    <row r="140" spans="1:2" x14ac:dyDescent="0.25">
      <c r="A140" t="s">
        <v>506</v>
      </c>
      <c r="B140" s="17" t="s">
        <v>152</v>
      </c>
    </row>
    <row r="141" spans="1:2" x14ac:dyDescent="0.25">
      <c r="A141" t="s">
        <v>507</v>
      </c>
      <c r="B141" s="17" t="s">
        <v>153</v>
      </c>
    </row>
    <row r="142" spans="1:2" x14ac:dyDescent="0.25">
      <c r="A142" t="s">
        <v>508</v>
      </c>
      <c r="B142" s="30" t="s">
        <v>154</v>
      </c>
    </row>
    <row r="143" spans="1:2" x14ac:dyDescent="0.25">
      <c r="A143" t="s">
        <v>509</v>
      </c>
      <c r="B143" s="30" t="s">
        <v>155</v>
      </c>
    </row>
    <row r="144" spans="1:2" x14ac:dyDescent="0.25">
      <c r="A144" t="s">
        <v>510</v>
      </c>
      <c r="B144" s="7" t="s">
        <v>156</v>
      </c>
    </row>
    <row r="145" spans="1:2" x14ac:dyDescent="0.25">
      <c r="A145" t="s">
        <v>511</v>
      </c>
      <c r="B145" s="7" t="s">
        <v>157</v>
      </c>
    </row>
    <row r="146" spans="1:2" x14ac:dyDescent="0.25">
      <c r="A146" t="s">
        <v>512</v>
      </c>
      <c r="B146" s="7" t="s">
        <v>158</v>
      </c>
    </row>
    <row r="147" spans="1:2" x14ac:dyDescent="0.25">
      <c r="A147" t="s">
        <v>513</v>
      </c>
      <c r="B147" s="3" t="s">
        <v>159</v>
      </c>
    </row>
    <row r="148" spans="1:2" x14ac:dyDescent="0.25">
      <c r="A148" t="s">
        <v>514</v>
      </c>
      <c r="B148" s="17" t="s">
        <v>160</v>
      </c>
    </row>
    <row r="149" spans="1:2" x14ac:dyDescent="0.25">
      <c r="A149" t="s">
        <v>515</v>
      </c>
      <c r="B149" s="17" t="s">
        <v>161</v>
      </c>
    </row>
    <row r="150" spans="1:2" x14ac:dyDescent="0.25">
      <c r="A150" t="s">
        <v>516</v>
      </c>
      <c r="B150" s="17" t="s">
        <v>162</v>
      </c>
    </row>
    <row r="151" spans="1:2" x14ac:dyDescent="0.25">
      <c r="A151" t="s">
        <v>517</v>
      </c>
      <c r="B151" s="10" t="s">
        <v>163</v>
      </c>
    </row>
    <row r="152" spans="1:2" x14ac:dyDescent="0.25">
      <c r="A152" t="s">
        <v>518</v>
      </c>
      <c r="B152" s="10" t="s">
        <v>164</v>
      </c>
    </row>
    <row r="153" spans="1:2" x14ac:dyDescent="0.25">
      <c r="A153" t="s">
        <v>519</v>
      </c>
      <c r="B153" s="17" t="s">
        <v>165</v>
      </c>
    </row>
    <row r="154" spans="1:2" x14ac:dyDescent="0.25">
      <c r="A154" t="s">
        <v>520</v>
      </c>
      <c r="B154" s="17" t="s">
        <v>166</v>
      </c>
    </row>
    <row r="155" spans="1:2" x14ac:dyDescent="0.25">
      <c r="A155" t="s">
        <v>521</v>
      </c>
      <c r="B155" s="31" t="s">
        <v>167</v>
      </c>
    </row>
    <row r="156" spans="1:2" x14ac:dyDescent="0.25">
      <c r="A156" t="s">
        <v>522</v>
      </c>
      <c r="B156" s="17" t="s">
        <v>168</v>
      </c>
    </row>
    <row r="157" spans="1:2" x14ac:dyDescent="0.25">
      <c r="A157" t="s">
        <v>523</v>
      </c>
      <c r="B157" s="17" t="s">
        <v>169</v>
      </c>
    </row>
    <row r="158" spans="1:2" x14ac:dyDescent="0.25">
      <c r="A158" t="s">
        <v>524</v>
      </c>
      <c r="B158" s="17" t="s">
        <v>170</v>
      </c>
    </row>
    <row r="159" spans="1:2" x14ac:dyDescent="0.25">
      <c r="A159" t="s">
        <v>525</v>
      </c>
      <c r="B159" s="7" t="s">
        <v>171</v>
      </c>
    </row>
    <row r="160" spans="1:2" x14ac:dyDescent="0.25">
      <c r="A160" t="s">
        <v>526</v>
      </c>
      <c r="B160" s="7" t="s">
        <v>172</v>
      </c>
    </row>
    <row r="161" spans="1:2" x14ac:dyDescent="0.25">
      <c r="A161" t="s">
        <v>527</v>
      </c>
      <c r="B161" s="17" t="s">
        <v>173</v>
      </c>
    </row>
    <row r="162" spans="1:2" x14ac:dyDescent="0.25">
      <c r="A162" t="s">
        <v>528</v>
      </c>
      <c r="B162" s="33" t="s">
        <v>174</v>
      </c>
    </row>
    <row r="163" spans="1:2" x14ac:dyDescent="0.25">
      <c r="A163" t="s">
        <v>529</v>
      </c>
      <c r="B163" s="17" t="s">
        <v>175</v>
      </c>
    </row>
    <row r="164" spans="1:2" x14ac:dyDescent="0.25">
      <c r="A164" t="s">
        <v>530</v>
      </c>
      <c r="B164" s="17" t="s">
        <v>176</v>
      </c>
    </row>
    <row r="165" spans="1:2" x14ac:dyDescent="0.25">
      <c r="A165" t="s">
        <v>531</v>
      </c>
      <c r="B165" s="15" t="s">
        <v>177</v>
      </c>
    </row>
    <row r="166" spans="1:2" x14ac:dyDescent="0.25">
      <c r="A166" t="s">
        <v>532</v>
      </c>
      <c r="B166" s="17" t="s">
        <v>178</v>
      </c>
    </row>
    <row r="167" spans="1:2" x14ac:dyDescent="0.25">
      <c r="A167" t="s">
        <v>533</v>
      </c>
      <c r="B167" s="17" t="s">
        <v>179</v>
      </c>
    </row>
    <row r="168" spans="1:2" x14ac:dyDescent="0.25">
      <c r="A168" t="s">
        <v>534</v>
      </c>
      <c r="B168" s="15" t="s">
        <v>180</v>
      </c>
    </row>
    <row r="169" spans="1:2" x14ac:dyDescent="0.25">
      <c r="A169" t="s">
        <v>535</v>
      </c>
      <c r="B169" s="17" t="s">
        <v>181</v>
      </c>
    </row>
    <row r="170" spans="1:2" x14ac:dyDescent="0.25">
      <c r="A170" t="s">
        <v>536</v>
      </c>
      <c r="B170" s="17" t="s">
        <v>182</v>
      </c>
    </row>
    <row r="171" spans="1:2" x14ac:dyDescent="0.25">
      <c r="A171" t="s">
        <v>537</v>
      </c>
      <c r="B171" s="22" t="s">
        <v>183</v>
      </c>
    </row>
    <row r="172" spans="1:2" x14ac:dyDescent="0.25">
      <c r="A172" t="s">
        <v>538</v>
      </c>
      <c r="B172" s="24" t="s">
        <v>184</v>
      </c>
    </row>
    <row r="173" spans="1:2" x14ac:dyDescent="0.25">
      <c r="A173" t="s">
        <v>539</v>
      </c>
      <c r="B173" s="17" t="s">
        <v>185</v>
      </c>
    </row>
    <row r="174" spans="1:2" x14ac:dyDescent="0.25">
      <c r="A174" t="s">
        <v>540</v>
      </c>
      <c r="B174" s="17" t="s">
        <v>186</v>
      </c>
    </row>
    <row r="175" spans="1:2" x14ac:dyDescent="0.25">
      <c r="A175" t="s">
        <v>541</v>
      </c>
      <c r="B175" s="22" t="s">
        <v>187</v>
      </c>
    </row>
    <row r="176" spans="1:2" x14ac:dyDescent="0.25">
      <c r="A176" t="s">
        <v>542</v>
      </c>
      <c r="B176" s="17" t="s">
        <v>188</v>
      </c>
    </row>
    <row r="177" spans="1:2" x14ac:dyDescent="0.25">
      <c r="A177" t="s">
        <v>543</v>
      </c>
      <c r="B177" s="22" t="s">
        <v>189</v>
      </c>
    </row>
    <row r="178" spans="1:2" x14ac:dyDescent="0.25">
      <c r="A178" t="s">
        <v>544</v>
      </c>
      <c r="B178" s="9" t="s">
        <v>190</v>
      </c>
    </row>
    <row r="179" spans="1:2" x14ac:dyDescent="0.25">
      <c r="A179" t="s">
        <v>545</v>
      </c>
      <c r="B179" s="17" t="s">
        <v>191</v>
      </c>
    </row>
    <row r="180" spans="1:2" x14ac:dyDescent="0.25">
      <c r="A180" t="s">
        <v>546</v>
      </c>
      <c r="B180" s="17" t="s">
        <v>192</v>
      </c>
    </row>
    <row r="181" spans="1:2" x14ac:dyDescent="0.25">
      <c r="A181" t="s">
        <v>547</v>
      </c>
      <c r="B181" s="17" t="s">
        <v>193</v>
      </c>
    </row>
    <row r="182" spans="1:2" ht="63.75" x14ac:dyDescent="0.25">
      <c r="A182" t="s">
        <v>548</v>
      </c>
      <c r="B182" s="22" t="s">
        <v>194</v>
      </c>
    </row>
    <row r="183" spans="1:2" x14ac:dyDescent="0.25">
      <c r="A183" t="s">
        <v>549</v>
      </c>
      <c r="B183" s="22" t="s">
        <v>195</v>
      </c>
    </row>
    <row r="184" spans="1:2" x14ac:dyDescent="0.25">
      <c r="A184" t="s">
        <v>550</v>
      </c>
      <c r="B184" s="17" t="s">
        <v>196</v>
      </c>
    </row>
    <row r="185" spans="1:2" x14ac:dyDescent="0.25">
      <c r="A185" t="s">
        <v>551</v>
      </c>
      <c r="B185" s="17" t="s">
        <v>197</v>
      </c>
    </row>
    <row r="186" spans="1:2" x14ac:dyDescent="0.25">
      <c r="A186" t="s">
        <v>552</v>
      </c>
      <c r="B186" s="22" t="s">
        <v>198</v>
      </c>
    </row>
    <row r="187" spans="1:2" x14ac:dyDescent="0.25">
      <c r="A187" t="s">
        <v>553</v>
      </c>
      <c r="B187" s="22" t="s">
        <v>199</v>
      </c>
    </row>
    <row r="188" spans="1:2" x14ac:dyDescent="0.25">
      <c r="A188" t="s">
        <v>554</v>
      </c>
      <c r="B188" s="22" t="s">
        <v>200</v>
      </c>
    </row>
    <row r="189" spans="1:2" x14ac:dyDescent="0.25">
      <c r="A189" t="s">
        <v>555</v>
      </c>
      <c r="B189" s="22" t="s">
        <v>201</v>
      </c>
    </row>
    <row r="190" spans="1:2" x14ac:dyDescent="0.25">
      <c r="A190" t="s">
        <v>556</v>
      </c>
      <c r="B190" s="22" t="s">
        <v>202</v>
      </c>
    </row>
    <row r="191" spans="1:2" x14ac:dyDescent="0.25">
      <c r="A191" t="s">
        <v>557</v>
      </c>
      <c r="B191" s="17" t="s">
        <v>203</v>
      </c>
    </row>
    <row r="192" spans="1:2" x14ac:dyDescent="0.25">
      <c r="A192" t="s">
        <v>558</v>
      </c>
      <c r="B192" s="22" t="s">
        <v>204</v>
      </c>
    </row>
    <row r="193" spans="1:2" x14ac:dyDescent="0.25">
      <c r="A193" t="s">
        <v>559</v>
      </c>
      <c r="B193" s="22" t="s">
        <v>205</v>
      </c>
    </row>
    <row r="194" spans="1:2" x14ac:dyDescent="0.25">
      <c r="A194" t="s">
        <v>560</v>
      </c>
      <c r="B194" s="17" t="s">
        <v>206</v>
      </c>
    </row>
    <row r="195" spans="1:2" x14ac:dyDescent="0.25">
      <c r="A195" t="s">
        <v>561</v>
      </c>
      <c r="B195" s="22" t="s">
        <v>207</v>
      </c>
    </row>
    <row r="196" spans="1:2" x14ac:dyDescent="0.25">
      <c r="A196" t="s">
        <v>562</v>
      </c>
      <c r="B196" s="15" t="s">
        <v>208</v>
      </c>
    </row>
    <row r="197" spans="1:2" x14ac:dyDescent="0.25">
      <c r="A197" t="s">
        <v>563</v>
      </c>
      <c r="B197" s="17" t="s">
        <v>209</v>
      </c>
    </row>
    <row r="198" spans="1:2" x14ac:dyDescent="0.25">
      <c r="A198" t="s">
        <v>564</v>
      </c>
      <c r="B198" s="17" t="s">
        <v>210</v>
      </c>
    </row>
    <row r="199" spans="1:2" x14ac:dyDescent="0.25">
      <c r="A199" t="s">
        <v>565</v>
      </c>
      <c r="B199" s="15" t="s">
        <v>211</v>
      </c>
    </row>
    <row r="200" spans="1:2" x14ac:dyDescent="0.25">
      <c r="A200" t="s">
        <v>566</v>
      </c>
      <c r="B200" s="15" t="s">
        <v>212</v>
      </c>
    </row>
    <row r="201" spans="1:2" x14ac:dyDescent="0.25">
      <c r="A201" t="s">
        <v>567</v>
      </c>
      <c r="B201" s="17" t="s">
        <v>213</v>
      </c>
    </row>
    <row r="202" spans="1:2" x14ac:dyDescent="0.25">
      <c r="A202" t="s">
        <v>568</v>
      </c>
      <c r="B202" s="17" t="s">
        <v>214</v>
      </c>
    </row>
    <row r="203" spans="1:2" x14ac:dyDescent="0.25">
      <c r="A203" t="s">
        <v>569</v>
      </c>
      <c r="B203" s="9" t="s">
        <v>215</v>
      </c>
    </row>
    <row r="204" spans="1:2" x14ac:dyDescent="0.25">
      <c r="A204" t="s">
        <v>570</v>
      </c>
      <c r="B204" s="17" t="s">
        <v>216</v>
      </c>
    </row>
    <row r="205" spans="1:2" x14ac:dyDescent="0.25">
      <c r="A205" t="s">
        <v>571</v>
      </c>
      <c r="B205" s="17" t="s">
        <v>217</v>
      </c>
    </row>
    <row r="206" spans="1:2" x14ac:dyDescent="0.25">
      <c r="A206" t="s">
        <v>572</v>
      </c>
      <c r="B206" s="9" t="s">
        <v>218</v>
      </c>
    </row>
    <row r="207" spans="1:2" x14ac:dyDescent="0.25">
      <c r="A207" t="s">
        <v>573</v>
      </c>
      <c r="B207" s="15" t="s">
        <v>219</v>
      </c>
    </row>
    <row r="208" spans="1:2" x14ac:dyDescent="0.25">
      <c r="A208" t="s">
        <v>574</v>
      </c>
      <c r="B208" s="29" t="s">
        <v>220</v>
      </c>
    </row>
    <row r="209" spans="1:2" x14ac:dyDescent="0.25">
      <c r="A209" t="s">
        <v>575</v>
      </c>
      <c r="B209" s="17" t="s">
        <v>221</v>
      </c>
    </row>
    <row r="210" spans="1:2" x14ac:dyDescent="0.25">
      <c r="A210" t="s">
        <v>576</v>
      </c>
      <c r="B210" s="7" t="s">
        <v>222</v>
      </c>
    </row>
    <row r="211" spans="1:2" x14ac:dyDescent="0.25">
      <c r="A211" t="s">
        <v>577</v>
      </c>
      <c r="B211" s="7" t="s">
        <v>223</v>
      </c>
    </row>
    <row r="212" spans="1:2" x14ac:dyDescent="0.25">
      <c r="A212" t="s">
        <v>578</v>
      </c>
      <c r="B212" s="7" t="s">
        <v>224</v>
      </c>
    </row>
    <row r="213" spans="1:2" x14ac:dyDescent="0.25">
      <c r="A213" t="s">
        <v>579</v>
      </c>
      <c r="B213" s="19" t="s">
        <v>225</v>
      </c>
    </row>
    <row r="214" spans="1:2" x14ac:dyDescent="0.25">
      <c r="A214" t="s">
        <v>580</v>
      </c>
      <c r="B214" s="7" t="s">
        <v>226</v>
      </c>
    </row>
    <row r="215" spans="1:2" x14ac:dyDescent="0.25">
      <c r="A215" t="s">
        <v>581</v>
      </c>
      <c r="B215" s="3" t="s">
        <v>227</v>
      </c>
    </row>
    <row r="216" spans="1:2" x14ac:dyDescent="0.25">
      <c r="A216" t="s">
        <v>582</v>
      </c>
      <c r="B216" s="7" t="s">
        <v>228</v>
      </c>
    </row>
    <row r="217" spans="1:2" x14ac:dyDescent="0.25">
      <c r="A217" t="s">
        <v>583</v>
      </c>
      <c r="B217" s="19" t="s">
        <v>229</v>
      </c>
    </row>
    <row r="218" spans="1:2" x14ac:dyDescent="0.25">
      <c r="A218" t="s">
        <v>584</v>
      </c>
      <c r="B218" s="19" t="s">
        <v>230</v>
      </c>
    </row>
    <row r="219" spans="1:2" x14ac:dyDescent="0.25">
      <c r="A219" t="s">
        <v>585</v>
      </c>
      <c r="B219" s="19" t="s">
        <v>231</v>
      </c>
    </row>
    <row r="220" spans="1:2" x14ac:dyDescent="0.25">
      <c r="A220" t="s">
        <v>586</v>
      </c>
      <c r="B220" s="19" t="s">
        <v>232</v>
      </c>
    </row>
    <row r="221" spans="1:2" x14ac:dyDescent="0.25">
      <c r="A221" t="s">
        <v>587</v>
      </c>
      <c r="B221" s="19" t="s">
        <v>233</v>
      </c>
    </row>
    <row r="222" spans="1:2" x14ac:dyDescent="0.25">
      <c r="A222" t="s">
        <v>588</v>
      </c>
      <c r="B222" s="7" t="s">
        <v>234</v>
      </c>
    </row>
    <row r="223" spans="1:2" x14ac:dyDescent="0.25">
      <c r="A223" t="s">
        <v>589</v>
      </c>
      <c r="B223" s="7" t="s">
        <v>235</v>
      </c>
    </row>
    <row r="224" spans="1:2" ht="38.25" x14ac:dyDescent="0.25">
      <c r="A224" t="s">
        <v>590</v>
      </c>
      <c r="B224" s="3" t="s">
        <v>236</v>
      </c>
    </row>
    <row r="225" spans="1:2" x14ac:dyDescent="0.25">
      <c r="A225" t="s">
        <v>591</v>
      </c>
      <c r="B225" s="7" t="s">
        <v>237</v>
      </c>
    </row>
    <row r="226" spans="1:2" x14ac:dyDescent="0.25">
      <c r="A226" t="s">
        <v>592</v>
      </c>
      <c r="B226" s="7" t="s">
        <v>238</v>
      </c>
    </row>
    <row r="227" spans="1:2" x14ac:dyDescent="0.25">
      <c r="A227" t="s">
        <v>593</v>
      </c>
      <c r="B227" s="7" t="s">
        <v>239</v>
      </c>
    </row>
    <row r="228" spans="1:2" x14ac:dyDescent="0.25">
      <c r="A228" t="s">
        <v>594</v>
      </c>
      <c r="B228" s="7" t="s">
        <v>240</v>
      </c>
    </row>
    <row r="229" spans="1:2" x14ac:dyDescent="0.25">
      <c r="A229" t="s">
        <v>595</v>
      </c>
      <c r="B229" s="7" t="s">
        <v>241</v>
      </c>
    </row>
    <row r="230" spans="1:2" x14ac:dyDescent="0.25">
      <c r="A230" t="s">
        <v>596</v>
      </c>
      <c r="B230" s="21" t="s">
        <v>242</v>
      </c>
    </row>
    <row r="231" spans="1:2" x14ac:dyDescent="0.25">
      <c r="A231" t="s">
        <v>597</v>
      </c>
      <c r="B231" s="21" t="s">
        <v>243</v>
      </c>
    </row>
    <row r="232" spans="1:2" x14ac:dyDescent="0.25">
      <c r="A232" t="s">
        <v>598</v>
      </c>
      <c r="B232" s="15" t="s">
        <v>244</v>
      </c>
    </row>
    <row r="233" spans="1:2" x14ac:dyDescent="0.25">
      <c r="A233" t="s">
        <v>599</v>
      </c>
      <c r="B233" s="15" t="s">
        <v>245</v>
      </c>
    </row>
    <row r="234" spans="1:2" x14ac:dyDescent="0.25">
      <c r="A234" t="s">
        <v>600</v>
      </c>
      <c r="B234" s="15" t="s">
        <v>246</v>
      </c>
    </row>
    <row r="235" spans="1:2" x14ac:dyDescent="0.25">
      <c r="A235" t="s">
        <v>601</v>
      </c>
      <c r="B235" s="22" t="s">
        <v>247</v>
      </c>
    </row>
    <row r="236" spans="1:2" x14ac:dyDescent="0.25">
      <c r="A236" t="s">
        <v>602</v>
      </c>
      <c r="B236" s="7" t="s">
        <v>248</v>
      </c>
    </row>
    <row r="237" spans="1:2" x14ac:dyDescent="0.25">
      <c r="A237" t="s">
        <v>603</v>
      </c>
      <c r="B237" s="7" t="s">
        <v>249</v>
      </c>
    </row>
    <row r="238" spans="1:2" x14ac:dyDescent="0.25">
      <c r="A238" t="s">
        <v>604</v>
      </c>
      <c r="B238" s="7" t="s">
        <v>250</v>
      </c>
    </row>
    <row r="239" spans="1:2" x14ac:dyDescent="0.25">
      <c r="A239" t="s">
        <v>605</v>
      </c>
      <c r="B239" s="10" t="s">
        <v>251</v>
      </c>
    </row>
    <row r="240" spans="1:2" x14ac:dyDescent="0.25">
      <c r="A240" t="s">
        <v>606</v>
      </c>
      <c r="B240" s="22" t="s">
        <v>252</v>
      </c>
    </row>
    <row r="241" spans="1:2" x14ac:dyDescent="0.25">
      <c r="A241" t="s">
        <v>607</v>
      </c>
      <c r="B241" s="15" t="s">
        <v>253</v>
      </c>
    </row>
    <row r="242" spans="1:2" x14ac:dyDescent="0.25">
      <c r="A242" t="s">
        <v>608</v>
      </c>
      <c r="B242" s="7" t="s">
        <v>254</v>
      </c>
    </row>
    <row r="243" spans="1:2" x14ac:dyDescent="0.25">
      <c r="A243" t="s">
        <v>609</v>
      </c>
      <c r="B243" s="17" t="s">
        <v>255</v>
      </c>
    </row>
    <row r="244" spans="1:2" x14ac:dyDescent="0.25">
      <c r="A244" t="s">
        <v>610</v>
      </c>
      <c r="B244" s="17" t="s">
        <v>256</v>
      </c>
    </row>
    <row r="245" spans="1:2" x14ac:dyDescent="0.25">
      <c r="A245" t="s">
        <v>611</v>
      </c>
      <c r="B245" s="31" t="s">
        <v>257</v>
      </c>
    </row>
    <row r="246" spans="1:2" x14ac:dyDescent="0.25">
      <c r="A246" t="s">
        <v>612</v>
      </c>
      <c r="B246" s="22" t="s">
        <v>258</v>
      </c>
    </row>
    <row r="247" spans="1:2" x14ac:dyDescent="0.25">
      <c r="A247" t="s">
        <v>613</v>
      </c>
      <c r="B247" s="17" t="s">
        <v>259</v>
      </c>
    </row>
    <row r="248" spans="1:2" x14ac:dyDescent="0.25">
      <c r="A248" t="s">
        <v>614</v>
      </c>
      <c r="B248" s="17" t="s">
        <v>260</v>
      </c>
    </row>
    <row r="249" spans="1:2" x14ac:dyDescent="0.25">
      <c r="A249" t="s">
        <v>615</v>
      </c>
      <c r="B249" s="9" t="s">
        <v>261</v>
      </c>
    </row>
    <row r="250" spans="1:2" x14ac:dyDescent="0.25">
      <c r="A250" t="s">
        <v>616</v>
      </c>
      <c r="B250" s="9" t="s">
        <v>262</v>
      </c>
    </row>
    <row r="251" spans="1:2" x14ac:dyDescent="0.25">
      <c r="A251" t="s">
        <v>617</v>
      </c>
      <c r="B251" s="9" t="s">
        <v>263</v>
      </c>
    </row>
    <row r="252" spans="1:2" x14ac:dyDescent="0.25">
      <c r="A252" t="s">
        <v>618</v>
      </c>
      <c r="B252" s="17" t="s">
        <v>264</v>
      </c>
    </row>
    <row r="253" spans="1:2" x14ac:dyDescent="0.25">
      <c r="A253" t="s">
        <v>619</v>
      </c>
      <c r="B253" s="17" t="s">
        <v>265</v>
      </c>
    </row>
    <row r="254" spans="1:2" x14ac:dyDescent="0.25">
      <c r="A254" t="s">
        <v>620</v>
      </c>
      <c r="B254" s="17" t="s">
        <v>266</v>
      </c>
    </row>
    <row r="255" spans="1:2" x14ac:dyDescent="0.25">
      <c r="A255" t="s">
        <v>621</v>
      </c>
      <c r="B255" s="17" t="s">
        <v>267</v>
      </c>
    </row>
    <row r="256" spans="1:2" x14ac:dyDescent="0.25">
      <c r="A256" t="s">
        <v>622</v>
      </c>
      <c r="B256" s="22" t="s">
        <v>268</v>
      </c>
    </row>
    <row r="257" spans="1:2" x14ac:dyDescent="0.25">
      <c r="A257" t="s">
        <v>623</v>
      </c>
      <c r="B257" s="23" t="s">
        <v>269</v>
      </c>
    </row>
    <row r="258" spans="1:2" x14ac:dyDescent="0.25">
      <c r="A258" t="s">
        <v>624</v>
      </c>
      <c r="B258" s="17" t="s">
        <v>270</v>
      </c>
    </row>
    <row r="259" spans="1:2" x14ac:dyDescent="0.25">
      <c r="A259" t="s">
        <v>625</v>
      </c>
      <c r="B259" s="17" t="s">
        <v>271</v>
      </c>
    </row>
    <row r="260" spans="1:2" x14ac:dyDescent="0.25">
      <c r="A260" t="s">
        <v>626</v>
      </c>
      <c r="B260" s="17" t="s">
        <v>272</v>
      </c>
    </row>
    <row r="261" spans="1:2" x14ac:dyDescent="0.25">
      <c r="A261" t="s">
        <v>627</v>
      </c>
      <c r="B261" s="17" t="s">
        <v>273</v>
      </c>
    </row>
    <row r="262" spans="1:2" x14ac:dyDescent="0.25">
      <c r="A262" t="s">
        <v>628</v>
      </c>
      <c r="B262" s="17" t="s">
        <v>274</v>
      </c>
    </row>
    <row r="263" spans="1:2" x14ac:dyDescent="0.25">
      <c r="A263" t="s">
        <v>629</v>
      </c>
      <c r="B263" s="17" t="s">
        <v>275</v>
      </c>
    </row>
    <row r="264" spans="1:2" x14ac:dyDescent="0.25">
      <c r="A264" t="s">
        <v>630</v>
      </c>
      <c r="B264" s="17" t="s">
        <v>276</v>
      </c>
    </row>
    <row r="265" spans="1:2" x14ac:dyDescent="0.25">
      <c r="A265" t="s">
        <v>631</v>
      </c>
      <c r="B265" s="17" t="s">
        <v>277</v>
      </c>
    </row>
    <row r="266" spans="1:2" x14ac:dyDescent="0.25">
      <c r="A266" t="s">
        <v>632</v>
      </c>
      <c r="B266" s="17" t="s">
        <v>278</v>
      </c>
    </row>
    <row r="267" spans="1:2" x14ac:dyDescent="0.25">
      <c r="A267" t="s">
        <v>633</v>
      </c>
      <c r="B267" s="9" t="s">
        <v>279</v>
      </c>
    </row>
    <row r="268" spans="1:2" x14ac:dyDescent="0.25">
      <c r="A268" t="s">
        <v>634</v>
      </c>
      <c r="B268" s="17" t="s">
        <v>280</v>
      </c>
    </row>
    <row r="269" spans="1:2" x14ac:dyDescent="0.25">
      <c r="A269" t="s">
        <v>635</v>
      </c>
      <c r="B269" s="17" t="s">
        <v>281</v>
      </c>
    </row>
    <row r="270" spans="1:2" x14ac:dyDescent="0.25">
      <c r="A270" t="s">
        <v>636</v>
      </c>
      <c r="B270" s="22" t="s">
        <v>282</v>
      </c>
    </row>
    <row r="271" spans="1:2" x14ac:dyDescent="0.25">
      <c r="A271" t="s">
        <v>637</v>
      </c>
      <c r="B271" s="22" t="s">
        <v>283</v>
      </c>
    </row>
    <row r="272" spans="1:2" x14ac:dyDescent="0.25">
      <c r="A272" t="s">
        <v>638</v>
      </c>
      <c r="B272" s="17" t="s">
        <v>284</v>
      </c>
    </row>
    <row r="273" spans="1:2" x14ac:dyDescent="0.25">
      <c r="A273" t="s">
        <v>639</v>
      </c>
      <c r="B273" s="9" t="s">
        <v>285</v>
      </c>
    </row>
    <row r="274" spans="1:2" x14ac:dyDescent="0.25">
      <c r="A274" t="s">
        <v>640</v>
      </c>
      <c r="B274" s="24" t="s">
        <v>286</v>
      </c>
    </row>
    <row r="275" spans="1:2" x14ac:dyDescent="0.25">
      <c r="A275" t="s">
        <v>641</v>
      </c>
      <c r="B275" s="17" t="s">
        <v>287</v>
      </c>
    </row>
    <row r="276" spans="1:2" x14ac:dyDescent="0.25">
      <c r="A276" t="s">
        <v>642</v>
      </c>
      <c r="B276" s="19" t="s">
        <v>288</v>
      </c>
    </row>
    <row r="277" spans="1:2" x14ac:dyDescent="0.25">
      <c r="A277" t="s">
        <v>643</v>
      </c>
      <c r="B277" s="7" t="s">
        <v>289</v>
      </c>
    </row>
    <row r="278" spans="1:2" x14ac:dyDescent="0.25">
      <c r="A278" t="s">
        <v>644</v>
      </c>
      <c r="B278" s="7" t="s">
        <v>290</v>
      </c>
    </row>
    <row r="279" spans="1:2" x14ac:dyDescent="0.25">
      <c r="A279" t="s">
        <v>645</v>
      </c>
      <c r="B279" s="3" t="s">
        <v>291</v>
      </c>
    </row>
    <row r="280" spans="1:2" x14ac:dyDescent="0.25">
      <c r="A280" t="s">
        <v>646</v>
      </c>
      <c r="B280" s="7" t="s">
        <v>292</v>
      </c>
    </row>
    <row r="281" spans="1:2" x14ac:dyDescent="0.25">
      <c r="A281" t="s">
        <v>647</v>
      </c>
      <c r="B281" s="23" t="s">
        <v>293</v>
      </c>
    </row>
    <row r="282" spans="1:2" x14ac:dyDescent="0.25">
      <c r="A282" t="s">
        <v>648</v>
      </c>
      <c r="B282" s="27" t="s">
        <v>294</v>
      </c>
    </row>
    <row r="283" spans="1:2" x14ac:dyDescent="0.25">
      <c r="A283" t="s">
        <v>649</v>
      </c>
      <c r="B283" s="7" t="s">
        <v>295</v>
      </c>
    </row>
    <row r="284" spans="1:2" x14ac:dyDescent="0.25">
      <c r="A284" t="s">
        <v>650</v>
      </c>
      <c r="B284" s="23" t="s">
        <v>296</v>
      </c>
    </row>
    <row r="285" spans="1:2" x14ac:dyDescent="0.25">
      <c r="A285" t="s">
        <v>651</v>
      </c>
      <c r="B285" s="28" t="s">
        <v>297</v>
      </c>
    </row>
    <row r="286" spans="1:2" x14ac:dyDescent="0.25">
      <c r="A286" t="s">
        <v>652</v>
      </c>
      <c r="B286" s="7" t="s">
        <v>298</v>
      </c>
    </row>
    <row r="287" spans="1:2" x14ac:dyDescent="0.25">
      <c r="A287" t="s">
        <v>653</v>
      </c>
      <c r="B287" s="7" t="s">
        <v>299</v>
      </c>
    </row>
    <row r="288" spans="1:2" x14ac:dyDescent="0.25">
      <c r="A288" t="s">
        <v>654</v>
      </c>
      <c r="B288" s="17" t="s">
        <v>300</v>
      </c>
    </row>
    <row r="289" spans="1:2" x14ac:dyDescent="0.25">
      <c r="A289" t="s">
        <v>655</v>
      </c>
      <c r="B289" s="7" t="s">
        <v>301</v>
      </c>
    </row>
    <row r="290" spans="1:2" x14ac:dyDescent="0.25">
      <c r="A290" t="s">
        <v>656</v>
      </c>
      <c r="B290" s="7" t="s">
        <v>302</v>
      </c>
    </row>
    <row r="291" spans="1:2" x14ac:dyDescent="0.25">
      <c r="A291" t="s">
        <v>657</v>
      </c>
      <c r="B291" s="7" t="s">
        <v>303</v>
      </c>
    </row>
    <row r="292" spans="1:2" x14ac:dyDescent="0.25">
      <c r="A292" t="s">
        <v>658</v>
      </c>
      <c r="B292" s="7" t="s">
        <v>304</v>
      </c>
    </row>
    <row r="293" spans="1:2" x14ac:dyDescent="0.25">
      <c r="A293" t="s">
        <v>659</v>
      </c>
      <c r="B293" s="7" t="s">
        <v>305</v>
      </c>
    </row>
    <row r="294" spans="1:2" x14ac:dyDescent="0.25">
      <c r="A294" t="s">
        <v>660</v>
      </c>
      <c r="B294" s="19" t="s">
        <v>306</v>
      </c>
    </row>
    <row r="295" spans="1:2" x14ac:dyDescent="0.25">
      <c r="A295" t="s">
        <v>661</v>
      </c>
      <c r="B295" s="7" t="s">
        <v>307</v>
      </c>
    </row>
    <row r="296" spans="1:2" x14ac:dyDescent="0.25">
      <c r="A296" t="s">
        <v>662</v>
      </c>
      <c r="B296" s="19" t="s">
        <v>308</v>
      </c>
    </row>
    <row r="297" spans="1:2" x14ac:dyDescent="0.25">
      <c r="A297" t="s">
        <v>663</v>
      </c>
      <c r="B297" s="7" t="s">
        <v>309</v>
      </c>
    </row>
    <row r="298" spans="1:2" x14ac:dyDescent="0.25">
      <c r="A298" t="s">
        <v>664</v>
      </c>
      <c r="B298" s="19" t="s">
        <v>310</v>
      </c>
    </row>
    <row r="299" spans="1:2" x14ac:dyDescent="0.25">
      <c r="A299" t="s">
        <v>665</v>
      </c>
      <c r="B299" s="3" t="s">
        <v>311</v>
      </c>
    </row>
    <row r="300" spans="1:2" x14ac:dyDescent="0.25">
      <c r="A300" t="s">
        <v>666</v>
      </c>
      <c r="B300" s="3" t="s">
        <v>312</v>
      </c>
    </row>
    <row r="301" spans="1:2" x14ac:dyDescent="0.25">
      <c r="A301" t="s">
        <v>667</v>
      </c>
      <c r="B301" s="3" t="s">
        <v>313</v>
      </c>
    </row>
    <row r="302" spans="1:2" x14ac:dyDescent="0.25">
      <c r="A302" t="s">
        <v>668</v>
      </c>
      <c r="B302" s="22" t="s">
        <v>314</v>
      </c>
    </row>
    <row r="303" spans="1:2" x14ac:dyDescent="0.25">
      <c r="A303" t="s">
        <v>669</v>
      </c>
      <c r="B303" s="22" t="s">
        <v>315</v>
      </c>
    </row>
    <row r="304" spans="1:2" x14ac:dyDescent="0.25">
      <c r="A304" t="s">
        <v>670</v>
      </c>
      <c r="B304" s="22" t="s">
        <v>316</v>
      </c>
    </row>
    <row r="305" spans="1:2" x14ac:dyDescent="0.25">
      <c r="A305" t="s">
        <v>671</v>
      </c>
      <c r="B305" s="21" t="s">
        <v>317</v>
      </c>
    </row>
    <row r="306" spans="1:2" x14ac:dyDescent="0.25">
      <c r="A306" t="s">
        <v>672</v>
      </c>
      <c r="B306" s="7" t="s">
        <v>318</v>
      </c>
    </row>
    <row r="307" spans="1:2" x14ac:dyDescent="0.25">
      <c r="A307" t="s">
        <v>673</v>
      </c>
      <c r="B307" s="15" t="s">
        <v>319</v>
      </c>
    </row>
    <row r="308" spans="1:2" x14ac:dyDescent="0.25">
      <c r="A308" t="s">
        <v>674</v>
      </c>
      <c r="B308" s="22" t="s">
        <v>320</v>
      </c>
    </row>
    <row r="309" spans="1:2" x14ac:dyDescent="0.25">
      <c r="A309" t="s">
        <v>675</v>
      </c>
      <c r="B309" s="22" t="s">
        <v>321</v>
      </c>
    </row>
    <row r="310" spans="1:2" x14ac:dyDescent="0.25">
      <c r="A310" t="s">
        <v>676</v>
      </c>
      <c r="B310" s="17" t="s">
        <v>322</v>
      </c>
    </row>
    <row r="311" spans="1:2" x14ac:dyDescent="0.25">
      <c r="A311" t="s">
        <v>677</v>
      </c>
      <c r="B311" s="17" t="s">
        <v>323</v>
      </c>
    </row>
    <row r="312" spans="1:2" x14ac:dyDescent="0.25">
      <c r="A312" t="s">
        <v>678</v>
      </c>
      <c r="B312" s="17" t="s">
        <v>324</v>
      </c>
    </row>
    <row r="313" spans="1:2" x14ac:dyDescent="0.25">
      <c r="A313" t="s">
        <v>679</v>
      </c>
      <c r="B313" s="34" t="s">
        <v>325</v>
      </c>
    </row>
    <row r="314" spans="1:2" x14ac:dyDescent="0.25">
      <c r="A314" t="s">
        <v>680</v>
      </c>
      <c r="B314" s="7" t="s">
        <v>326</v>
      </c>
    </row>
    <row r="315" spans="1:2" x14ac:dyDescent="0.25">
      <c r="A315" t="s">
        <v>681</v>
      </c>
      <c r="B315" s="3" t="s">
        <v>327</v>
      </c>
    </row>
    <row r="316" spans="1:2" x14ac:dyDescent="0.25">
      <c r="A316" t="s">
        <v>682</v>
      </c>
      <c r="B316" s="7" t="s">
        <v>328</v>
      </c>
    </row>
    <row r="317" spans="1:2" x14ac:dyDescent="0.25">
      <c r="A317" t="s">
        <v>683</v>
      </c>
      <c r="B317" s="7" t="s">
        <v>329</v>
      </c>
    </row>
    <row r="318" spans="1:2" x14ac:dyDescent="0.25">
      <c r="A318" t="s">
        <v>684</v>
      </c>
      <c r="B318" s="7" t="s">
        <v>330</v>
      </c>
    </row>
    <row r="319" spans="1:2" x14ac:dyDescent="0.25">
      <c r="A319" t="s">
        <v>685</v>
      </c>
      <c r="B319" s="7" t="s">
        <v>331</v>
      </c>
    </row>
    <row r="320" spans="1:2" x14ac:dyDescent="0.25">
      <c r="A320" t="s">
        <v>686</v>
      </c>
      <c r="B320" s="7" t="s">
        <v>332</v>
      </c>
    </row>
    <row r="321" spans="1:2" x14ac:dyDescent="0.25">
      <c r="A321" t="s">
        <v>687</v>
      </c>
      <c r="B321" s="7" t="s">
        <v>333</v>
      </c>
    </row>
    <row r="322" spans="1:2" x14ac:dyDescent="0.25">
      <c r="A322" t="s">
        <v>688</v>
      </c>
      <c r="B322" s="7" t="s">
        <v>334</v>
      </c>
    </row>
    <row r="323" spans="1:2" x14ac:dyDescent="0.25">
      <c r="A323" t="s">
        <v>689</v>
      </c>
      <c r="B323" s="7" t="s">
        <v>335</v>
      </c>
    </row>
    <row r="324" spans="1:2" x14ac:dyDescent="0.25">
      <c r="A324" t="s">
        <v>690</v>
      </c>
      <c r="B324" s="17" t="s">
        <v>336</v>
      </c>
    </row>
    <row r="325" spans="1:2" x14ac:dyDescent="0.25">
      <c r="A325" t="s">
        <v>691</v>
      </c>
      <c r="B325" s="7" t="s">
        <v>337</v>
      </c>
    </row>
    <row r="326" spans="1:2" x14ac:dyDescent="0.25">
      <c r="A326" t="s">
        <v>692</v>
      </c>
      <c r="B326" s="7" t="s">
        <v>338</v>
      </c>
    </row>
    <row r="327" spans="1:2" x14ac:dyDescent="0.25">
      <c r="A327" t="s">
        <v>693</v>
      </c>
      <c r="B327" s="7" t="s">
        <v>339</v>
      </c>
    </row>
    <row r="328" spans="1:2" x14ac:dyDescent="0.25">
      <c r="A328" t="s">
        <v>694</v>
      </c>
      <c r="B328" s="7" t="s">
        <v>340</v>
      </c>
    </row>
    <row r="329" spans="1:2" x14ac:dyDescent="0.25">
      <c r="A329" t="s">
        <v>695</v>
      </c>
      <c r="B329" s="7" t="s">
        <v>341</v>
      </c>
    </row>
    <row r="330" spans="1:2" x14ac:dyDescent="0.25">
      <c r="A330" t="s">
        <v>696</v>
      </c>
      <c r="B330" s="19" t="s">
        <v>342</v>
      </c>
    </row>
    <row r="331" spans="1:2" x14ac:dyDescent="0.25">
      <c r="A331" t="s">
        <v>697</v>
      </c>
      <c r="B331" s="3" t="s">
        <v>343</v>
      </c>
    </row>
    <row r="332" spans="1:2" x14ac:dyDescent="0.25">
      <c r="A332" t="s">
        <v>698</v>
      </c>
      <c r="B332" s="7" t="s">
        <v>344</v>
      </c>
    </row>
    <row r="333" spans="1:2" x14ac:dyDescent="0.25">
      <c r="A333" t="s">
        <v>699</v>
      </c>
      <c r="B333" s="3" t="s">
        <v>345</v>
      </c>
    </row>
    <row r="334" spans="1:2" x14ac:dyDescent="0.25">
      <c r="A334" t="s">
        <v>700</v>
      </c>
      <c r="B334" s="3" t="s">
        <v>346</v>
      </c>
    </row>
    <row r="335" spans="1:2" x14ac:dyDescent="0.25">
      <c r="A335" t="s">
        <v>701</v>
      </c>
      <c r="B335" s="3" t="s">
        <v>347</v>
      </c>
    </row>
    <row r="336" spans="1:2" x14ac:dyDescent="0.25">
      <c r="A336" t="s">
        <v>702</v>
      </c>
      <c r="B336" s="7" t="s">
        <v>348</v>
      </c>
    </row>
    <row r="337" spans="1:2" x14ac:dyDescent="0.25">
      <c r="A337" t="s">
        <v>703</v>
      </c>
      <c r="B337" s="25" t="s">
        <v>349</v>
      </c>
    </row>
    <row r="338" spans="1:2" x14ac:dyDescent="0.25">
      <c r="A338" t="s">
        <v>704</v>
      </c>
      <c r="B338" s="7" t="s">
        <v>350</v>
      </c>
    </row>
    <row r="339" spans="1:2" x14ac:dyDescent="0.25">
      <c r="A339" t="s">
        <v>705</v>
      </c>
      <c r="B339" s="21" t="s">
        <v>351</v>
      </c>
    </row>
    <row r="340" spans="1:2" x14ac:dyDescent="0.25">
      <c r="A340" t="s">
        <v>706</v>
      </c>
      <c r="B340" s="3" t="s">
        <v>352</v>
      </c>
    </row>
    <row r="341" spans="1:2" x14ac:dyDescent="0.25">
      <c r="A341" t="s">
        <v>707</v>
      </c>
      <c r="B341" s="3" t="s">
        <v>353</v>
      </c>
    </row>
    <row r="342" spans="1:2" x14ac:dyDescent="0.25">
      <c r="A342" t="s">
        <v>708</v>
      </c>
      <c r="B342" s="17" t="s">
        <v>354</v>
      </c>
    </row>
    <row r="343" spans="1:2" x14ac:dyDescent="0.25">
      <c r="A343" t="s">
        <v>709</v>
      </c>
      <c r="B343" s="17" t="s">
        <v>355</v>
      </c>
    </row>
    <row r="344" spans="1:2" x14ac:dyDescent="0.25">
      <c r="A344" t="s">
        <v>710</v>
      </c>
      <c r="B344" s="9" t="s">
        <v>356</v>
      </c>
    </row>
    <row r="345" spans="1:2" x14ac:dyDescent="0.25">
      <c r="A345" t="s">
        <v>711</v>
      </c>
      <c r="B345" s="9" t="s">
        <v>357</v>
      </c>
    </row>
    <row r="346" spans="1:2" x14ac:dyDescent="0.25">
      <c r="A346" t="s">
        <v>712</v>
      </c>
      <c r="B346" s="15" t="s">
        <v>358</v>
      </c>
    </row>
    <row r="347" spans="1:2" x14ac:dyDescent="0.25">
      <c r="A347" t="s">
        <v>713</v>
      </c>
      <c r="B347" s="15" t="s">
        <v>359</v>
      </c>
    </row>
    <row r="348" spans="1:2" x14ac:dyDescent="0.25">
      <c r="A348" t="s">
        <v>714</v>
      </c>
      <c r="B348" s="9" t="s">
        <v>360</v>
      </c>
    </row>
    <row r="349" spans="1:2" x14ac:dyDescent="0.25">
      <c r="A349" t="s">
        <v>715</v>
      </c>
      <c r="B349" s="22" t="s">
        <v>361</v>
      </c>
    </row>
    <row r="350" spans="1:2" x14ac:dyDescent="0.25">
      <c r="A350" t="s">
        <v>716</v>
      </c>
      <c r="B350" s="19" t="s">
        <v>362</v>
      </c>
    </row>
    <row r="351" spans="1:2" x14ac:dyDescent="0.25">
      <c r="A351" t="s">
        <v>717</v>
      </c>
      <c r="B351" s="19" t="s">
        <v>363</v>
      </c>
    </row>
    <row r="352" spans="1:2" x14ac:dyDescent="0.25">
      <c r="A352" t="s">
        <v>718</v>
      </c>
      <c r="B352" s="15" t="s">
        <v>364</v>
      </c>
    </row>
    <row r="353" spans="1:2" x14ac:dyDescent="0.25">
      <c r="A353" t="s">
        <v>719</v>
      </c>
      <c r="B353" s="17" t="s">
        <v>365</v>
      </c>
    </row>
    <row r="354" spans="1:2" x14ac:dyDescent="0.25">
      <c r="A354" t="s">
        <v>720</v>
      </c>
      <c r="B354" s="15" t="s">
        <v>366</v>
      </c>
    </row>
    <row r="355" spans="1:2" x14ac:dyDescent="0.25">
      <c r="A355" t="s">
        <v>721</v>
      </c>
      <c r="B355" s="17" t="s">
        <v>367</v>
      </c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'C:\Users\calisterh\AppData\Local\Microsoft\Windows\Temporary Internet Files\Content.Outlook\AYUJVH9P\[MonthlyProgressReport - Feb and Mar 2017 Sinha.xlsx]Source1'!#REF!</xm:f>
          </x14:formula1>
          <xm:sqref>E16 E2 E18</xm:sqref>
        </x14:dataValidation>
        <x14:dataValidation type="list" allowBlank="1" showInputMessage="1" showErrorMessage="1">
          <x14:formula1>
            <xm:f>'C:\Users\edwinchin\Desktop\SgWA Monthly Reports\[Dec 2017 version 4.xlsx]Source1'!#REF!</xm:f>
          </x14:formula1>
          <xm:sqref>E17 E3:E15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Course Placement DATA</vt:lpstr>
      <vt:lpstr>Course Runs DATA</vt:lpstr>
      <vt:lpstr> Course Directory </vt:lpstr>
      <vt:lpstr>Prog Type</vt:lpstr>
      <vt:lpstr>NEW Code Request</vt:lpstr>
      <vt:lpstr>Guidelines</vt:lpstr>
      <vt:lpstr>DATA Validation</vt:lpstr>
      <vt:lpstr>Staff Data</vt:lpstr>
      <vt:lpstr>Sheet3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CHIN (PUB)</dc:creator>
  <cp:lastModifiedBy>Cecilia LOW (PUB)</cp:lastModifiedBy>
  <dcterms:created xsi:type="dcterms:W3CDTF">2018-02-15T02:21:48Z</dcterms:created>
  <dcterms:modified xsi:type="dcterms:W3CDTF">2018-06-08T06:26:32Z</dcterms:modified>
</cp:coreProperties>
</file>